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⑥特殊・ミックス" sheetId="1" r:id="rId1"/>
  </sheets>
  <externalReferences>
    <externalReference r:id="rId2"/>
  </externalReferences>
  <definedNames>
    <definedName name="go" localSheetId="0">INDIRECT(⑥特殊・ミックス!$AI$34)</definedName>
    <definedName name="hati" localSheetId="0">INDIRECT(⑥特殊・ミックス!$AI$39)</definedName>
    <definedName name="iti" localSheetId="0">INDIRECT(⑥特殊・ミックス!$AI$28)</definedName>
    <definedName name="iti">INDIRECT(#REF!)</definedName>
    <definedName name="juu" localSheetId="0">INDIRECT(⑥特殊・ミックス!$AI$43)</definedName>
    <definedName name="juuiti" localSheetId="0">INDIRECT(⑥特殊・ミックス!$AI$44)</definedName>
    <definedName name="juuni" localSheetId="0">INDIRECT(⑥特殊・ミックス!$AI$45)</definedName>
    <definedName name="ku" localSheetId="0">ミINDIRECT(⑥特殊・ミックス!$AI$40)</definedName>
    <definedName name="kyuu" localSheetId="0">INDIRECT(⑥特殊・ミックス!$AI$40)</definedName>
    <definedName name="ni" localSheetId="0">INDIRECT(⑥特殊・ミックス!$AI$29)</definedName>
    <definedName name="ni">INDIRECT(#REF!)</definedName>
    <definedName name="NO" localSheetId="0">⑥特殊・ミックス!$AX$29</definedName>
    <definedName name="NO">#REF!</definedName>
    <definedName name="OK" localSheetId="0">⑥特殊・ミックス!$Q$28</definedName>
    <definedName name="_xlnm.Print_Area" localSheetId="0">⑥特殊・ミックス!$A$1:$O$46</definedName>
    <definedName name="roku" localSheetId="0">INDIRECT(⑥特殊・ミックス!$AI$35)</definedName>
    <definedName name="san" localSheetId="0">INDIRECT(⑥特殊・ミックス!$AI$30)</definedName>
    <definedName name="si" localSheetId="0">INDIRECT(⑥特殊・ミックス!$AI$33)</definedName>
    <definedName name="si">INDIRECT(#REF!)</definedName>
    <definedName name="siti" localSheetId="0">INDIRECT(⑥特殊・ミックス!$AI$38)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CC36" i="1"/>
  <c r="BQ36" i="1"/>
  <c r="CC35" i="1"/>
  <c r="BQ35" i="1"/>
  <c r="X35" i="1"/>
  <c r="V35" i="1"/>
  <c r="T35" i="1"/>
  <c r="CC34" i="1"/>
  <c r="BQ34" i="1"/>
  <c r="X34" i="1"/>
  <c r="V34" i="1"/>
  <c r="T34" i="1"/>
  <c r="L34" i="1"/>
  <c r="G34" i="1"/>
  <c r="B34" i="1"/>
  <c r="CC33" i="1"/>
  <c r="BQ33" i="1"/>
  <c r="X33" i="1"/>
  <c r="V33" i="1"/>
  <c r="T33" i="1"/>
  <c r="CC32" i="1"/>
  <c r="BQ32" i="1"/>
  <c r="X32" i="1"/>
  <c r="V32" i="1"/>
  <c r="T32" i="1"/>
  <c r="CC31" i="1"/>
  <c r="BQ31" i="1"/>
  <c r="X31" i="1"/>
  <c r="V31" i="1"/>
  <c r="T31" i="1"/>
  <c r="CC30" i="1"/>
  <c r="BQ30" i="1"/>
  <c r="X30" i="1"/>
  <c r="V30" i="1"/>
  <c r="T30" i="1"/>
  <c r="CC29" i="1"/>
  <c r="BQ29" i="1"/>
  <c r="X29" i="1"/>
  <c r="V29" i="1"/>
  <c r="T29" i="1"/>
  <c r="L29" i="1"/>
  <c r="G29" i="1"/>
  <c r="B29" i="1"/>
  <c r="CI28" i="1"/>
  <c r="CC28" i="1"/>
  <c r="BQ28" i="1"/>
  <c r="AY28" i="1"/>
  <c r="X28" i="1"/>
  <c r="V28" i="1"/>
  <c r="T28" i="1"/>
  <c r="CI27" i="1"/>
  <c r="CC27" i="1"/>
  <c r="BQ27" i="1"/>
  <c r="AY27" i="1"/>
  <c r="X27" i="1"/>
  <c r="V27" i="1"/>
  <c r="T27" i="1"/>
  <c r="CI26" i="1"/>
  <c r="CC26" i="1"/>
  <c r="BQ26" i="1"/>
  <c r="AY26" i="1"/>
  <c r="X26" i="1"/>
  <c r="V26" i="1"/>
  <c r="T26" i="1"/>
  <c r="CI25" i="1"/>
  <c r="CC25" i="1"/>
  <c r="BQ25" i="1"/>
  <c r="AY25" i="1"/>
  <c r="X25" i="1"/>
  <c r="V25" i="1"/>
  <c r="T25" i="1"/>
  <c r="E25" i="1"/>
  <c r="B25" i="1"/>
  <c r="CI24" i="1"/>
  <c r="CC24" i="1"/>
  <c r="BQ24" i="1"/>
  <c r="AY24" i="1"/>
  <c r="X24" i="1"/>
  <c r="V24" i="1"/>
  <c r="T24" i="1"/>
  <c r="N24" i="1"/>
  <c r="A24" i="1"/>
  <c r="CI23" i="1"/>
  <c r="CC23" i="1"/>
  <c r="BQ23" i="1"/>
  <c r="AY23" i="1"/>
  <c r="CI22" i="1"/>
  <c r="CC22" i="1"/>
  <c r="BQ22" i="1"/>
  <c r="AY22" i="1"/>
  <c r="CI21" i="1"/>
  <c r="CC21" i="1"/>
  <c r="BQ21" i="1"/>
  <c r="AY21" i="1"/>
  <c r="J21" i="1"/>
  <c r="CI20" i="1"/>
  <c r="CC20" i="1"/>
  <c r="BQ20" i="1"/>
  <c r="AY20" i="1"/>
  <c r="CI19" i="1"/>
  <c r="CC19" i="1"/>
  <c r="BQ19" i="1"/>
  <c r="AY19" i="1"/>
  <c r="CI18" i="1"/>
  <c r="CC18" i="1"/>
  <c r="BQ18" i="1"/>
  <c r="AY18" i="1"/>
  <c r="CI17" i="1"/>
  <c r="CC17" i="1"/>
  <c r="BQ17" i="1"/>
  <c r="AY17" i="1"/>
  <c r="CI16" i="1"/>
  <c r="CC16" i="1"/>
  <c r="BQ16" i="1"/>
  <c r="BK16" i="1"/>
  <c r="AY16" i="1"/>
  <c r="CI15" i="1"/>
  <c r="CC15" i="1"/>
  <c r="BQ15" i="1"/>
  <c r="BK15" i="1"/>
  <c r="AY15" i="1"/>
  <c r="CI14" i="1"/>
  <c r="CC14" i="1"/>
  <c r="BQ14" i="1"/>
  <c r="BK14" i="1"/>
  <c r="AY14" i="1"/>
  <c r="CI13" i="1"/>
  <c r="CC13" i="1"/>
  <c r="BQ13" i="1"/>
  <c r="BK13" i="1"/>
  <c r="AY13" i="1"/>
  <c r="CI12" i="1"/>
  <c r="CC12" i="1"/>
  <c r="BQ12" i="1"/>
  <c r="BK12" i="1"/>
  <c r="AY12" i="1"/>
  <c r="CI11" i="1"/>
  <c r="CC11" i="1"/>
  <c r="BQ11" i="1"/>
  <c r="BK11" i="1"/>
  <c r="AY11" i="1"/>
  <c r="CI10" i="1"/>
  <c r="CC10" i="1"/>
  <c r="BQ10" i="1"/>
  <c r="BK10" i="1"/>
  <c r="AY10" i="1"/>
  <c r="CO9" i="1"/>
  <c r="CI9" i="1"/>
  <c r="CC9" i="1"/>
  <c r="BW9" i="1"/>
  <c r="BQ9" i="1"/>
  <c r="BK9" i="1"/>
  <c r="BE9" i="1"/>
  <c r="AY9" i="1"/>
  <c r="CO8" i="1"/>
  <c r="CI8" i="1"/>
  <c r="CC8" i="1"/>
  <c r="BW8" i="1"/>
  <c r="BQ8" i="1"/>
  <c r="BK8" i="1"/>
  <c r="BE8" i="1"/>
  <c r="AY8" i="1"/>
  <c r="CO7" i="1"/>
  <c r="CI7" i="1"/>
  <c r="CC7" i="1"/>
  <c r="BW7" i="1"/>
  <c r="BQ7" i="1"/>
  <c r="BK7" i="1"/>
  <c r="BE7" i="1"/>
  <c r="AY7" i="1"/>
  <c r="CO6" i="1"/>
  <c r="CI6" i="1"/>
  <c r="CC6" i="1"/>
  <c r="BW6" i="1"/>
  <c r="BQ6" i="1"/>
  <c r="BK6" i="1"/>
  <c r="BE6" i="1"/>
  <c r="AY6" i="1"/>
  <c r="CO5" i="1"/>
  <c r="CI5" i="1"/>
  <c r="CC5" i="1"/>
  <c r="BW5" i="1"/>
  <c r="BQ5" i="1"/>
  <c r="BK5" i="1"/>
  <c r="BE5" i="1"/>
  <c r="AY5" i="1"/>
  <c r="CO4" i="1"/>
  <c r="CI4" i="1"/>
  <c r="CC4" i="1"/>
  <c r="BW4" i="1"/>
  <c r="BQ4" i="1"/>
  <c r="BK4" i="1"/>
  <c r="BE4" i="1"/>
  <c r="AY4" i="1"/>
  <c r="CO3" i="1"/>
  <c r="CI3" i="1"/>
  <c r="CC3" i="1"/>
  <c r="BW3" i="1"/>
  <c r="BQ3" i="1"/>
  <c r="BK3" i="1"/>
  <c r="BE3" i="1"/>
  <c r="AY3" i="1"/>
  <c r="CO2" i="1"/>
  <c r="CI2" i="1"/>
  <c r="CC2" i="1"/>
  <c r="BW2" i="1"/>
  <c r="BQ2" i="1"/>
  <c r="BK2" i="1"/>
  <c r="BE2" i="1"/>
  <c r="AY2" i="1"/>
  <c r="CO1" i="1"/>
  <c r="CP1" i="1" s="1"/>
  <c r="CI1" i="1"/>
  <c r="CC1" i="1"/>
  <c r="BW1" i="1"/>
  <c r="BX5" i="1" s="1"/>
  <c r="BQ1" i="1"/>
  <c r="BK1" i="1"/>
  <c r="BE1" i="1"/>
  <c r="AY1" i="1"/>
  <c r="BR15" i="1" l="1"/>
  <c r="BL2" i="1"/>
  <c r="AS5" i="1" s="1"/>
  <c r="CD3" i="1"/>
  <c r="AT9" i="1" s="1"/>
  <c r="N15" i="1" s="1"/>
  <c r="N38" i="1" s="1"/>
  <c r="AZ6" i="1"/>
  <c r="BX6" i="1"/>
  <c r="CJ2" i="1"/>
  <c r="CD5" i="1"/>
  <c r="BF7" i="1"/>
  <c r="BF8" i="1"/>
  <c r="CD8" i="1"/>
  <c r="CD28" i="1"/>
  <c r="BF6" i="1"/>
  <c r="CD10" i="1"/>
  <c r="BR3" i="1"/>
  <c r="AW6" i="1" s="1"/>
  <c r="N11" i="1" s="1"/>
  <c r="N34" i="1" s="1"/>
  <c r="CP4" i="1"/>
  <c r="BL14" i="1"/>
  <c r="CD1" i="1"/>
  <c r="AW7" i="1" s="1"/>
  <c r="D16" i="1" s="1"/>
  <c r="D39" i="1" s="1"/>
  <c r="AZ17" i="1"/>
  <c r="CP5" i="1"/>
  <c r="CJ7" i="1"/>
  <c r="BL9" i="1"/>
  <c r="CJ10" i="1"/>
  <c r="AZ3" i="1"/>
  <c r="BR4" i="1"/>
  <c r="BR34" i="1"/>
  <c r="BL5" i="1"/>
  <c r="BX7" i="1"/>
  <c r="CP7" i="1"/>
  <c r="AW9" i="1"/>
  <c r="N16" i="1" s="1"/>
  <c r="N39" i="1" s="1"/>
  <c r="AI40" i="1" s="1"/>
  <c r="BR10" i="1"/>
  <c r="CD15" i="1"/>
  <c r="BR21" i="1"/>
  <c r="BR22" i="1"/>
  <c r="BR23" i="1"/>
  <c r="AZ24" i="1"/>
  <c r="CJ25" i="1"/>
  <c r="AZ26" i="1"/>
  <c r="AZ27" i="1"/>
  <c r="AW10" i="1"/>
  <c r="D21" i="1" s="1"/>
  <c r="D44" i="1" s="1"/>
  <c r="AT10" i="1"/>
  <c r="D20" i="1" s="1"/>
  <c r="D43" i="1" s="1"/>
  <c r="AV11" i="1"/>
  <c r="AS11" i="1"/>
  <c r="BL3" i="1"/>
  <c r="BR1" i="1"/>
  <c r="AZ2" i="1"/>
  <c r="BX2" i="1"/>
  <c r="BF3" i="1"/>
  <c r="CJ3" i="1"/>
  <c r="AZ5" i="1"/>
  <c r="BR5" i="1"/>
  <c r="BL6" i="1"/>
  <c r="CJ6" i="1"/>
  <c r="BL7" i="1"/>
  <c r="CD7" i="1"/>
  <c r="AZ9" i="1"/>
  <c r="CP9" i="1"/>
  <c r="AZ10" i="1"/>
  <c r="BL15" i="1"/>
  <c r="AZ19" i="1"/>
  <c r="CJ20" i="1"/>
  <c r="CD30" i="1"/>
  <c r="BF1" i="1"/>
  <c r="BX8" i="1"/>
  <c r="CP6" i="1"/>
  <c r="BX3" i="1"/>
  <c r="CP3" i="1"/>
  <c r="BF4" i="1"/>
  <c r="CD4" i="1"/>
  <c r="BF5" i="1"/>
  <c r="CJ5" i="1"/>
  <c r="AZ7" i="1"/>
  <c r="BR7" i="1"/>
  <c r="BR8" i="1"/>
  <c r="CP8" i="1"/>
  <c r="BX9" i="1"/>
  <c r="BL11" i="1"/>
  <c r="AZ20" i="1"/>
  <c r="AZ16" i="1"/>
  <c r="CJ28" i="1"/>
  <c r="CJ19" i="1"/>
  <c r="CJ18" i="1"/>
  <c r="CJ17" i="1"/>
  <c r="CJ16" i="1"/>
  <c r="CJ15" i="1"/>
  <c r="CD9" i="1"/>
  <c r="BR11" i="1"/>
  <c r="AZ12" i="1"/>
  <c r="BR12" i="1"/>
  <c r="CJ12" i="1"/>
  <c r="BL13" i="1"/>
  <c r="CD13" i="1"/>
  <c r="AZ14" i="1"/>
  <c r="BR14" i="1"/>
  <c r="CJ14" i="1"/>
  <c r="CD16" i="1"/>
  <c r="CD18" i="1"/>
  <c r="BR20" i="1"/>
  <c r="CD21" i="1"/>
  <c r="CD22" i="1"/>
  <c r="CD23" i="1"/>
  <c r="BR24" i="1"/>
  <c r="AZ25" i="1"/>
  <c r="BR26" i="1"/>
  <c r="BR27" i="1"/>
  <c r="AZ28" i="1"/>
  <c r="CD31" i="1"/>
  <c r="BR33" i="1"/>
  <c r="CD35" i="1"/>
  <c r="AZ1" i="1"/>
  <c r="BL1" i="1"/>
  <c r="BX1" i="1"/>
  <c r="CJ1" i="1"/>
  <c r="BR9" i="1"/>
  <c r="BL10" i="1"/>
  <c r="CD11" i="1"/>
  <c r="AZ15" i="1"/>
  <c r="BL16" i="1"/>
  <c r="AZ18" i="1"/>
  <c r="CJ21" i="1"/>
  <c r="CJ22" i="1"/>
  <c r="CJ23" i="1"/>
  <c r="CD24" i="1"/>
  <c r="BR25" i="1"/>
  <c r="CD26" i="1"/>
  <c r="CD27" i="1"/>
  <c r="BR32" i="1"/>
  <c r="BR36" i="1"/>
  <c r="BR31" i="1"/>
  <c r="BR35" i="1"/>
  <c r="BR28" i="1"/>
  <c r="BR19" i="1"/>
  <c r="BR18" i="1"/>
  <c r="BR17" i="1"/>
  <c r="BR16" i="1"/>
  <c r="CD34" i="1"/>
  <c r="CD33" i="1"/>
  <c r="CD29" i="1"/>
  <c r="CD20" i="1"/>
  <c r="BF2" i="1"/>
  <c r="BR2" i="1"/>
  <c r="CD2" i="1"/>
  <c r="CP2" i="1"/>
  <c r="AZ4" i="1"/>
  <c r="BL4" i="1"/>
  <c r="BX4" i="1"/>
  <c r="CJ4" i="1"/>
  <c r="BR6" i="1"/>
  <c r="CD6" i="1"/>
  <c r="AZ8" i="1"/>
  <c r="BL8" i="1"/>
  <c r="CJ8" i="1"/>
  <c r="BF9" i="1"/>
  <c r="CJ9" i="1"/>
  <c r="AZ11" i="1"/>
  <c r="CJ11" i="1"/>
  <c r="BL12" i="1"/>
  <c r="CD12" i="1"/>
  <c r="AZ13" i="1"/>
  <c r="BR13" i="1"/>
  <c r="CJ13" i="1"/>
  <c r="CD14" i="1"/>
  <c r="CD17" i="1"/>
  <c r="CD19" i="1"/>
  <c r="AZ21" i="1"/>
  <c r="AZ22" i="1"/>
  <c r="AZ23" i="1"/>
  <c r="CJ24" i="1"/>
  <c r="CD25" i="1"/>
  <c r="CJ26" i="1"/>
  <c r="CJ27" i="1"/>
  <c r="BR29" i="1"/>
  <c r="BR30" i="1"/>
  <c r="CD32" i="1"/>
  <c r="CD36" i="1"/>
  <c r="AV5" i="1" l="1"/>
  <c r="AT7" i="1"/>
  <c r="D15" i="1" s="1"/>
  <c r="D38" i="1" s="1"/>
  <c r="AI38" i="1" s="1"/>
  <c r="AT6" i="1"/>
  <c r="N10" i="1" s="1"/>
  <c r="N33" i="1" s="1"/>
  <c r="N32" i="1" s="1"/>
  <c r="AT8" i="1"/>
  <c r="I15" i="1" s="1"/>
  <c r="I38" i="1" s="1"/>
  <c r="AW8" i="1"/>
  <c r="I16" i="1" s="1"/>
  <c r="I39" i="1" s="1"/>
  <c r="AS4" i="1"/>
  <c r="AV4" i="1"/>
  <c r="H20" i="1"/>
  <c r="H43" i="1" s="1"/>
  <c r="AW5" i="1"/>
  <c r="I11" i="1" s="1"/>
  <c r="I34" i="1" s="1"/>
  <c r="AT5" i="1"/>
  <c r="I10" i="1" s="1"/>
  <c r="I33" i="1" s="1"/>
  <c r="AV1" i="1"/>
  <c r="AS1" i="1"/>
  <c r="AV2" i="1"/>
  <c r="AS2" i="1"/>
  <c r="H21" i="1"/>
  <c r="H44" i="1" s="1"/>
  <c r="AI35" i="1"/>
  <c r="AV9" i="1"/>
  <c r="AS9" i="1"/>
  <c r="H10" i="1"/>
  <c r="H33" i="1" s="1"/>
  <c r="AW2" i="1"/>
  <c r="I6" i="1" s="1"/>
  <c r="I29" i="1" s="1"/>
  <c r="AT2" i="1"/>
  <c r="I5" i="1" s="1"/>
  <c r="I28" i="1" s="1"/>
  <c r="AV10" i="1"/>
  <c r="AS10" i="1"/>
  <c r="AV12" i="1"/>
  <c r="AS12" i="1"/>
  <c r="AT4" i="1"/>
  <c r="D10" i="1" s="1"/>
  <c r="D33" i="1" s="1"/>
  <c r="AW4" i="1"/>
  <c r="D11" i="1" s="1"/>
  <c r="D34" i="1" s="1"/>
  <c r="D42" i="1"/>
  <c r="AI43" i="1"/>
  <c r="N37" i="1"/>
  <c r="AS8" i="1"/>
  <c r="AV8" i="1"/>
  <c r="AW11" i="1"/>
  <c r="I21" i="1" s="1"/>
  <c r="I44" i="1" s="1"/>
  <c r="AT11" i="1"/>
  <c r="I20" i="1" s="1"/>
  <c r="I43" i="1" s="1"/>
  <c r="AS7" i="1"/>
  <c r="AV7" i="1"/>
  <c r="AW12" i="1"/>
  <c r="N21" i="1" s="1"/>
  <c r="N44" i="1" s="1"/>
  <c r="AT12" i="1"/>
  <c r="N20" i="1" s="1"/>
  <c r="N43" i="1" s="1"/>
  <c r="AT1" i="1"/>
  <c r="D5" i="1" s="1"/>
  <c r="D28" i="1" s="1"/>
  <c r="AW1" i="1"/>
  <c r="D6" i="1" s="1"/>
  <c r="D29" i="1" s="1"/>
  <c r="H11" i="1"/>
  <c r="H34" i="1" s="1"/>
  <c r="AW3" i="1"/>
  <c r="N6" i="1" s="1"/>
  <c r="N29" i="1" s="1"/>
  <c r="AT3" i="1"/>
  <c r="N5" i="1" s="1"/>
  <c r="N28" i="1" s="1"/>
  <c r="AV6" i="1"/>
  <c r="AS6" i="1"/>
  <c r="AS3" i="1"/>
  <c r="AV3" i="1"/>
  <c r="D37" i="1" l="1"/>
  <c r="AL5" i="1"/>
  <c r="U28" i="1" s="1"/>
  <c r="M6" i="1"/>
  <c r="M29" i="1" s="1"/>
  <c r="AN3" i="1"/>
  <c r="W26" i="1" s="1"/>
  <c r="I42" i="1"/>
  <c r="AI44" i="1"/>
  <c r="H42" i="1"/>
  <c r="M5" i="1"/>
  <c r="M28" i="1" s="1"/>
  <c r="M27" i="1" s="1"/>
  <c r="AL3" i="1"/>
  <c r="D27" i="1"/>
  <c r="AI28" i="1"/>
  <c r="C20" i="1"/>
  <c r="C43" i="1" s="1"/>
  <c r="C42" i="1" s="1"/>
  <c r="AL10" i="1"/>
  <c r="AN11" i="1"/>
  <c r="W34" i="1" s="1"/>
  <c r="C5" i="1"/>
  <c r="C28" i="1" s="1"/>
  <c r="C27" i="1" s="1"/>
  <c r="AL1" i="1"/>
  <c r="AL4" i="1"/>
  <c r="C10" i="1"/>
  <c r="C33" i="1" s="1"/>
  <c r="C32" i="1" s="1"/>
  <c r="AI30" i="1"/>
  <c r="N27" i="1"/>
  <c r="AN12" i="1"/>
  <c r="W35" i="1" s="1"/>
  <c r="M21" i="1"/>
  <c r="M44" i="1" s="1"/>
  <c r="AN2" i="1"/>
  <c r="W25" i="1" s="1"/>
  <c r="H6" i="1"/>
  <c r="H29" i="1" s="1"/>
  <c r="AL6" i="1"/>
  <c r="M10" i="1"/>
  <c r="M33" i="1" s="1"/>
  <c r="M32" i="1" s="1"/>
  <c r="AN5" i="1"/>
  <c r="W28" i="1" s="1"/>
  <c r="AI45" i="1"/>
  <c r="N42" i="1"/>
  <c r="C16" i="1"/>
  <c r="C39" i="1" s="1"/>
  <c r="AN7" i="1"/>
  <c r="W30" i="1" s="1"/>
  <c r="D32" i="1"/>
  <c r="AI33" i="1"/>
  <c r="AN10" i="1"/>
  <c r="W33" i="1" s="1"/>
  <c r="C21" i="1"/>
  <c r="C44" i="1" s="1"/>
  <c r="M15" i="1"/>
  <c r="M38" i="1" s="1"/>
  <c r="M37" i="1" s="1"/>
  <c r="AL9" i="1"/>
  <c r="C6" i="1"/>
  <c r="C29" i="1" s="1"/>
  <c r="AN1" i="1"/>
  <c r="W24" i="1" s="1"/>
  <c r="AL11" i="1"/>
  <c r="H15" i="1"/>
  <c r="H38" i="1" s="1"/>
  <c r="H37" i="1" s="1"/>
  <c r="AL8" i="1"/>
  <c r="C11" i="1"/>
  <c r="C34" i="1" s="1"/>
  <c r="AN4" i="1"/>
  <c r="W27" i="1" s="1"/>
  <c r="M11" i="1"/>
  <c r="M34" i="1" s="1"/>
  <c r="AN6" i="1"/>
  <c r="W29" i="1" s="1"/>
  <c r="C15" i="1"/>
  <c r="C38" i="1" s="1"/>
  <c r="C37" i="1" s="1"/>
  <c r="AL7" i="1"/>
  <c r="H16" i="1"/>
  <c r="H39" i="1" s="1"/>
  <c r="AN8" i="1"/>
  <c r="W31" i="1" s="1"/>
  <c r="M20" i="1"/>
  <c r="M43" i="1" s="1"/>
  <c r="M42" i="1" s="1"/>
  <c r="AL12" i="1"/>
  <c r="AI29" i="1"/>
  <c r="I27" i="1"/>
  <c r="M16" i="1"/>
  <c r="M39" i="1" s="1"/>
  <c r="AN9" i="1"/>
  <c r="W32" i="1" s="1"/>
  <c r="AL2" i="1"/>
  <c r="H5" i="1"/>
  <c r="H28" i="1" s="1"/>
  <c r="H27" i="1" s="1"/>
  <c r="AI34" i="1"/>
  <c r="I32" i="1"/>
  <c r="H32" i="1"/>
  <c r="I37" i="1"/>
  <c r="AI39" i="1"/>
  <c r="AP5" i="1" l="1"/>
  <c r="Y28" i="1" s="1"/>
  <c r="I35" i="1" s="1"/>
  <c r="AP11" i="1"/>
  <c r="Y34" i="1" s="1"/>
  <c r="U34" i="1"/>
  <c r="U32" i="1"/>
  <c r="AP9" i="1"/>
  <c r="Y32" i="1" s="1"/>
  <c r="U29" i="1"/>
  <c r="AP6" i="1"/>
  <c r="Y29" i="1" s="1"/>
  <c r="U27" i="1"/>
  <c r="AP4" i="1"/>
  <c r="Y27" i="1" s="1"/>
  <c r="U26" i="1"/>
  <c r="AP3" i="1"/>
  <c r="Y26" i="1" s="1"/>
  <c r="U25" i="1"/>
  <c r="AP2" i="1"/>
  <c r="Y25" i="1" s="1"/>
  <c r="U35" i="1"/>
  <c r="AP12" i="1"/>
  <c r="Y35" i="1" s="1"/>
  <c r="U30" i="1"/>
  <c r="AP7" i="1"/>
  <c r="Y30" i="1" s="1"/>
  <c r="U31" i="1"/>
  <c r="AP8" i="1"/>
  <c r="Y31" i="1" s="1"/>
  <c r="U24" i="1"/>
  <c r="AP1" i="1"/>
  <c r="Y24" i="1" s="1"/>
  <c r="U33" i="1"/>
  <c r="AP10" i="1"/>
  <c r="Y33" i="1" s="1"/>
  <c r="H35" i="1" l="1"/>
  <c r="D45" i="1"/>
  <c r="C45" i="1"/>
  <c r="I40" i="1"/>
  <c r="H40" i="1"/>
  <c r="N45" i="1"/>
  <c r="M45" i="1"/>
  <c r="M30" i="1"/>
  <c r="N30" i="1"/>
  <c r="I30" i="1"/>
  <c r="H30" i="1"/>
  <c r="C35" i="1"/>
  <c r="D35" i="1"/>
  <c r="M40" i="1"/>
  <c r="N40" i="1"/>
  <c r="M35" i="1"/>
  <c r="N35" i="1"/>
  <c r="C30" i="1"/>
  <c r="D30" i="1"/>
  <c r="C40" i="1"/>
  <c r="D40" i="1"/>
  <c r="H45" i="1"/>
  <c r="I45" i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<sst xmlns="http://schemas.openxmlformats.org/spreadsheetml/2006/main" count="64" uniqueCount="25">
  <si>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</si>
  <si>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</si>
  <si>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</si>
  <si>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</si>
  <si>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</si>
  <si>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</si>
  <si>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</si>
  <si>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</si>
  <si>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</si>
  <si>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</si>
  <si>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=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</si>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</sst>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sz val="11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2" borderId="0" xfId="0" applyFont="1" applyFill="1">
      <alignment vertical="center"/>
    </xf>
    <xf numFmtId="0" fontId="13" fillId="2" borderId="0" xfId="0" applyFont="1" applyFill="1">
      <alignment vertical="center"/>
    </xf>
    <xf numFmtId="0" fontId="13" fillId="0" borderId="0" xfId="0" applyFont="1">
      <alignment vertical="center"/>
    </xf>
    <xf numFmtId="0" fontId="0" fillId="2" borderId="0" xfId="0" applyFill="1" applyAlignment="1"/>
    <xf numFmtId="0" fontId="13" fillId="2" borderId="0" xfId="0" applyFont="1" applyFill="1" applyAlignment="1">
      <alignment horizontal="center" vertical="center"/>
    </xf>
    <xf numFmtId="0" fontId="0" fillId="3" borderId="0" xfId="0" applyFill="1" applyAlignment="1"/>
    <xf numFmtId="0" fontId="13" fillId="3" borderId="0" xfId="0" applyFont="1" applyFill="1" applyAlignment="1">
      <alignment horizontal="center" vertical="center"/>
    </xf>
    <xf numFmtId="0" fontId="12" fillId="3" borderId="0" xfId="0" applyFont="1" applyFill="1">
      <alignment vertical="center"/>
    </xf>
    <xf numFmtId="0" fontId="0" fillId="3" borderId="0" xfId="0" applyFill="1">
      <alignment vertical="center"/>
    </xf>
    <xf numFmtId="0" fontId="0" fillId="4" borderId="0" xfId="0" applyFill="1" applyAlignment="1"/>
    <xf numFmtId="0" fontId="13" fillId="4" borderId="0" xfId="0" applyFont="1" applyFill="1" applyAlignment="1">
      <alignment horizontal="center" vertical="center"/>
    </xf>
    <xf numFmtId="0" fontId="9" fillId="4" borderId="0" xfId="0" applyFont="1" applyFill="1">
      <alignment vertical="center"/>
    </xf>
    <xf numFmtId="0" fontId="0" fillId="4" borderId="0" xfId="0" applyFill="1">
      <alignment vertical="center"/>
    </xf>
    <xf numFmtId="0" fontId="12" fillId="4" borderId="0" xfId="0" applyFont="1" applyFill="1">
      <alignment vertical="center"/>
    </xf>
    <xf numFmtId="0" fontId="0" fillId="5" borderId="0" xfId="0" applyFill="1" applyAlignment="1"/>
    <xf numFmtId="0" fontId="13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1" fillId="5" borderId="0" xfId="0" applyFont="1" applyFill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3" fillId="3" borderId="0" xfId="0" applyFont="1" applyFill="1">
      <alignment vertical="center"/>
    </xf>
    <xf numFmtId="0" fontId="0" fillId="0" borderId="0" xfId="0" applyFill="1" applyAlignment="1"/>
    <xf numFmtId="0" fontId="13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3" fillId="0" borderId="0" xfId="0" applyFont="1" applyFill="1">
      <alignment vertical="center"/>
    </xf>
    <xf numFmtId="0" fontId="0" fillId="0" borderId="0" xfId="0" applyAlignment="1"/>
    <xf numFmtId="0" fontId="13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7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8" fillId="0" borderId="9" xfId="0" applyFont="1" applyBorder="1" applyAlignment="1">
      <alignment horizontal="center" vertical="center"/>
    </xf>
    <xf numFmtId="0" fontId="13" fillId="4" borderId="0" xfId="0" applyFont="1" applyFill="1">
      <alignment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3" fillId="5" borderId="0" xfId="0" applyFont="1" applyFill="1">
      <alignment vertical="center"/>
    </xf>
    <xf numFmtId="0" fontId="19" fillId="0" borderId="0" xfId="0" applyFont="1" applyBorder="1">
      <alignment vertical="center"/>
    </xf>
    <xf numFmtId="0" fontId="20" fillId="0" borderId="0" xfId="0" applyFont="1" applyBorder="1" applyAlignment="1">
      <alignment horizontal="center" vertical="center"/>
    </xf>
    <xf numFmtId="0" fontId="21" fillId="0" borderId="0" xfId="0" applyFont="1">
      <alignment vertical="center"/>
    </xf>
    <xf numFmtId="0" fontId="18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0" fontId="21" fillId="0" borderId="2" xfId="0" applyFont="1" applyBorder="1">
      <alignment vertical="center"/>
    </xf>
    <xf numFmtId="0" fontId="21" fillId="0" borderId="3" xfId="0" applyFont="1" applyBorder="1">
      <alignment vertical="center"/>
    </xf>
    <xf numFmtId="0" fontId="21" fillId="0" borderId="0" xfId="0" applyFont="1" applyBorder="1">
      <alignment vertical="center"/>
    </xf>
    <xf numFmtId="0" fontId="24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6" fillId="0" borderId="5" xfId="0" applyFont="1" applyBorder="1" applyAlignment="1"/>
    <xf numFmtId="0" fontId="25" fillId="0" borderId="13" xfId="0" applyFont="1" applyBorder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top" textRotation="255"/>
    </xf>
    <xf numFmtId="0" fontId="16" fillId="0" borderId="13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16" fillId="0" borderId="11" xfId="0" applyFont="1" applyBorder="1">
      <alignment vertical="center"/>
    </xf>
    <xf numFmtId="0" fontId="27" fillId="0" borderId="13" xfId="0" applyFont="1" applyBorder="1">
      <alignment vertical="center"/>
    </xf>
    <xf numFmtId="0" fontId="0" fillId="0" borderId="0" xfId="0" applyFont="1">
      <alignment vertical="center"/>
    </xf>
    <xf numFmtId="0" fontId="11" fillId="0" borderId="0" xfId="0" applyFont="1" applyAlignment="1"/>
    <xf numFmtId="0" fontId="21" fillId="0" borderId="0" xfId="0" applyFont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6" customWidth="1"/>
    <col min="2" max="4" width="8.125" style="6" customWidth="1"/>
    <col min="5" max="6" width="3.625" style="6" customWidth="1"/>
    <col min="7" max="9" width="8.125" style="6" customWidth="1"/>
    <col min="10" max="11" width="3.625" style="6" customWidth="1"/>
    <col min="12" max="14" width="8.125" style="6" customWidth="1"/>
    <col min="15" max="16" width="3.625" style="6" customWidth="1"/>
    <col min="17" max="17" width="8.125" style="6" customWidth="1"/>
    <col min="18" max="18" width="3.625" style="6" customWidth="1"/>
    <col min="19" max="19" width="3.625" style="6" hidden="1" customWidth="1"/>
    <col min="20" max="21" width="6" style="5" hidden="1" customWidth="1"/>
    <col min="22" max="22" width="3.75" style="5" hidden="1" customWidth="1"/>
    <col min="23" max="23" width="6" style="5" hidden="1" customWidth="1"/>
    <col min="24" max="24" width="3.75" style="5" hidden="1" customWidth="1"/>
    <col min="25" max="25" width="6" style="5" hidden="1" customWidth="1"/>
    <col min="26" max="26" width="3.625" style="6" hidden="1" customWidth="1"/>
    <col min="27" max="27" width="6" style="5" hidden="1" customWidth="1"/>
    <col min="28" max="29" width="4.25" style="5" hidden="1" customWidth="1"/>
    <col min="30" max="30" width="3.75" style="5" hidden="1" customWidth="1"/>
    <col min="31" max="32" width="4.25" style="5" hidden="1" customWidth="1"/>
    <col min="33" max="33" width="3.625" style="5" hidden="1" customWidth="1"/>
    <col min="34" max="36" width="8.125" style="5" hidden="1" customWidth="1"/>
    <col min="37" max="38" width="5.75" style="5" hidden="1" customWidth="1"/>
    <col min="39" max="39" width="4.5" style="5" hidden="1" customWidth="1"/>
    <col min="40" max="40" width="5.75" style="5" hidden="1" customWidth="1"/>
    <col min="41" max="41" width="4.5" style="5" hidden="1" customWidth="1"/>
    <col min="42" max="42" width="5.75" style="5" hidden="1" customWidth="1"/>
    <col min="43" max="43" width="4.625" style="5" hidden="1" customWidth="1"/>
    <col min="44" max="44" width="5.75" style="5" hidden="1" customWidth="1"/>
    <col min="45" max="46" width="4.25" style="5" hidden="1" customWidth="1"/>
    <col min="47" max="47" width="4.5" style="5" hidden="1" customWidth="1"/>
    <col min="48" max="49" width="4.25" style="5" hidden="1" customWidth="1"/>
    <col min="50" max="50" width="4.625" style="5" hidden="1" customWidth="1"/>
    <col min="51" max="51" width="8.625" style="5" hidden="1" customWidth="1"/>
    <col min="52" max="52" width="3.875" style="6" hidden="1" customWidth="1"/>
    <col min="53" max="53" width="6" style="6" hidden="1" customWidth="1"/>
    <col min="54" max="55" width="4.25" style="6" hidden="1" customWidth="1"/>
    <col min="56" max="56" width="4.625" style="6" hidden="1" customWidth="1"/>
    <col min="57" max="57" width="8.625" style="6" hidden="1" customWidth="1"/>
    <col min="58" max="58" width="4.25" style="6" hidden="1" customWidth="1"/>
    <col min="59" max="60" width="2.875" style="6" hidden="1" customWidth="1"/>
    <col min="61" max="61" width="4" style="6" hidden="1" customWidth="1"/>
    <col min="62" max="62" width="4.625" style="6" hidden="1" customWidth="1"/>
    <col min="63" max="63" width="8.625" style="6" hidden="1" customWidth="1"/>
    <col min="64" max="64" width="7.75" style="6" hidden="1" customWidth="1"/>
    <col min="65" max="66" width="4.25" style="6" hidden="1" customWidth="1"/>
    <col min="67" max="67" width="2.875" style="6" hidden="1" customWidth="1"/>
    <col min="68" max="68" width="4.625" style="6" hidden="1" customWidth="1"/>
    <col min="69" max="69" width="8.625" style="6" hidden="1" customWidth="1"/>
    <col min="70" max="70" width="4" style="6" hidden="1" customWidth="1"/>
    <col min="71" max="71" width="5.75" style="6" hidden="1" customWidth="1"/>
    <col min="72" max="73" width="4.25" style="6" hidden="1" customWidth="1"/>
    <col min="74" max="74" width="4.625" style="6" hidden="1" customWidth="1"/>
    <col min="75" max="75" width="8.625" style="6" hidden="1" customWidth="1"/>
    <col min="76" max="76" width="4" style="6" hidden="1" customWidth="1"/>
    <col min="77" max="77" width="5.75" style="6" hidden="1" customWidth="1"/>
    <col min="78" max="79" width="4.25" style="6" hidden="1" customWidth="1"/>
    <col min="80" max="80" width="4.625" style="6" hidden="1" customWidth="1"/>
    <col min="81" max="81" width="8.625" style="6" hidden="1" customWidth="1"/>
    <col min="82" max="82" width="4" style="6" hidden="1" customWidth="1"/>
    <col min="83" max="83" width="5.75" style="6" hidden="1" customWidth="1"/>
    <col min="84" max="85" width="4.25" style="6" hidden="1" customWidth="1"/>
    <col min="86" max="86" width="4.625" style="6" hidden="1" customWidth="1"/>
    <col min="87" max="87" width="8.625" style="6" hidden="1" customWidth="1"/>
    <col min="88" max="88" width="4" style="6" hidden="1" customWidth="1"/>
    <col min="89" max="89" width="5.75" style="6" hidden="1" customWidth="1"/>
    <col min="90" max="91" width="4.25" style="6" hidden="1" customWidth="1"/>
    <col min="92" max="92" width="4.625" style="6" hidden="1" customWidth="1"/>
    <col min="93" max="93" width="8.625" style="6" hidden="1" customWidth="1"/>
    <col min="94" max="95" width="5.75" style="6" hidden="1" customWidth="1"/>
    <col min="96" max="97" width="4.25" style="6" hidden="1" customWidth="1"/>
    <col min="98" max="16384" width="9" style="6"/>
  </cols>
  <sheetData>
    <row r="1" spans="1:9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AG1" s="4"/>
      <c r="AH1" s="4"/>
      <c r="AI1" s="4"/>
      <c r="AJ1" s="4"/>
      <c r="AK1" s="7">
        <v>1</v>
      </c>
      <c r="AL1" s="7">
        <f ca="1">AS1*10+AT1</f>
        <v>60</v>
      </c>
      <c r="AM1" s="7" t="s">
        <v>1</v>
      </c>
      <c r="AN1" s="7">
        <f ca="1">AV1*10+AW1</f>
        <v>41</v>
      </c>
      <c r="AO1" s="7" t="s">
        <v>2</v>
      </c>
      <c r="AP1" s="7">
        <f ca="1">AL1-AN1</f>
        <v>19</v>
      </c>
      <c r="AQ1" s="8"/>
      <c r="AR1" s="7">
        <v>1</v>
      </c>
      <c r="AS1" s="7">
        <f ca="1">VLOOKUP($AZ1,$BA$1:$BC$100,2,FALSE)</f>
        <v>6</v>
      </c>
      <c r="AT1" s="7">
        <f ca="1">VLOOKUP($BF1,$BG$1:$BI$100,2,FALSE)</f>
        <v>0</v>
      </c>
      <c r="AU1" s="7" t="s">
        <v>1</v>
      </c>
      <c r="AV1" s="7">
        <f ca="1">VLOOKUP($AZ1,$BA$1:$BC$100,3,FALSE)</f>
        <v>4</v>
      </c>
      <c r="AW1" s="7">
        <f ca="1">VLOOKUP($BF1,$BG$1:$BI$100,3,FALSE)</f>
        <v>1</v>
      </c>
      <c r="AX1" s="9"/>
      <c r="AY1" s="10">
        <f ca="1">RAND()</f>
        <v>0.70867464846514672</v>
      </c>
      <c r="AZ1" s="11">
        <f ca="1">RANK(AY1,$AY$1:$AY$28,)</f>
        <v>10</v>
      </c>
      <c r="BA1" s="7">
        <v>1</v>
      </c>
      <c r="BB1" s="7">
        <v>3</v>
      </c>
      <c r="BC1" s="7">
        <v>1</v>
      </c>
      <c r="BD1" s="8"/>
      <c r="BE1" s="10">
        <f ca="1">RAND()</f>
        <v>0.92283047548121677</v>
      </c>
      <c r="BF1" s="11">
        <f ca="1">RANK(BE1,$BE$1:$BE$9,)</f>
        <v>1</v>
      </c>
      <c r="BG1" s="7">
        <v>1</v>
      </c>
      <c r="BH1" s="7">
        <v>0</v>
      </c>
      <c r="BI1" s="7">
        <v>1</v>
      </c>
      <c r="BJ1"/>
      <c r="BK1" s="12">
        <f ca="1">RAND()</f>
        <v>0.87091065755529828</v>
      </c>
      <c r="BL1" s="13">
        <f ca="1">RANK(BK1,$BK$1:$BK$36,)</f>
        <v>6</v>
      </c>
      <c r="BM1" s="14">
        <v>1</v>
      </c>
      <c r="BN1" s="14">
        <v>2</v>
      </c>
      <c r="BO1" s="14">
        <v>1</v>
      </c>
      <c r="BP1" s="15"/>
      <c r="BQ1" s="12">
        <f ca="1">RAND()</f>
        <v>0.90791520037872631</v>
      </c>
      <c r="BR1" s="13">
        <f ca="1">RANK(BQ1,$BQ$1:$BQ$36,)</f>
        <v>6</v>
      </c>
      <c r="BS1" s="14">
        <v>1</v>
      </c>
      <c r="BT1" s="14">
        <v>1</v>
      </c>
      <c r="BU1" s="14">
        <v>2</v>
      </c>
      <c r="BV1"/>
      <c r="BW1" s="16">
        <f t="shared" ref="BW1:BW9" ca="1" si="0">RAND()</f>
        <v>0.67127839040084891</v>
      </c>
      <c r="BX1" s="17">
        <f ca="1">RANK(BW1,$BW$1:$BW$36,)</f>
        <v>5</v>
      </c>
      <c r="BY1" s="18">
        <v>1</v>
      </c>
      <c r="BZ1" s="18">
        <v>1</v>
      </c>
      <c r="CA1" s="18"/>
      <c r="CB1" s="19"/>
      <c r="CC1" s="16">
        <f ca="1">RAND()</f>
        <v>0.67298845539565499</v>
      </c>
      <c r="CD1" s="17">
        <f ca="1">RANK(CC1,$CC$1:$CC$36,)</f>
        <v>9</v>
      </c>
      <c r="CE1" s="20">
        <v>1</v>
      </c>
      <c r="CF1" s="20">
        <v>1</v>
      </c>
      <c r="CG1" s="20">
        <v>2</v>
      </c>
      <c r="CH1"/>
      <c r="CI1" s="21">
        <f ca="1">RAND()</f>
        <v>0.71861439218324497</v>
      </c>
      <c r="CJ1" s="22">
        <f ca="1">RANK(CI1,$CI$1:$CI$36,)</f>
        <v>5</v>
      </c>
      <c r="CK1" s="23">
        <v>1</v>
      </c>
      <c r="CL1" s="23">
        <v>3</v>
      </c>
      <c r="CM1" s="23"/>
      <c r="CN1" s="24"/>
      <c r="CO1" s="21">
        <f ca="1">RAND()</f>
        <v>0.71519525499568826</v>
      </c>
      <c r="CP1" s="22">
        <f ca="1">RANK(CO1,$CO$1:$CO$36,)</f>
        <v>3</v>
      </c>
      <c r="CQ1" s="23">
        <v>1</v>
      </c>
      <c r="CR1" s="23">
        <v>0</v>
      </c>
      <c r="CS1" s="23">
        <v>1</v>
      </c>
    </row>
    <row r="2" spans="1:97" ht="38.25" customHeight="1" thickBot="1" x14ac:dyDescent="0.2">
      <c r="B2" s="25" t="s">
        <v>3</v>
      </c>
      <c r="C2" s="26"/>
      <c r="D2" s="27"/>
      <c r="E2" s="25" t="s">
        <v>4</v>
      </c>
      <c r="F2" s="26"/>
      <c r="G2" s="26"/>
      <c r="H2" s="28"/>
      <c r="I2" s="29"/>
      <c r="J2" s="29"/>
      <c r="K2" s="29"/>
      <c r="L2" s="29"/>
      <c r="M2" s="29"/>
      <c r="N2" s="30"/>
      <c r="S2" s="4"/>
      <c r="AG2" s="4"/>
      <c r="AH2" s="4"/>
      <c r="AI2" s="4"/>
      <c r="AJ2" s="4"/>
      <c r="AK2" s="7">
        <v>2</v>
      </c>
      <c r="AL2" s="7">
        <f t="shared" ref="AL2:AL12" ca="1" si="1">AS2*10+AT2</f>
        <v>90</v>
      </c>
      <c r="AM2" s="7" t="s">
        <v>5</v>
      </c>
      <c r="AN2" s="7">
        <f t="shared" ref="AN2:AN12" ca="1" si="2">AV2*10+AW2</f>
        <v>58</v>
      </c>
      <c r="AO2" s="7" t="s">
        <v>2</v>
      </c>
      <c r="AP2" s="7">
        <f t="shared" ref="AP2:AP12" ca="1" si="3">AL2-AN2</f>
        <v>32</v>
      </c>
      <c r="AQ2" s="8"/>
      <c r="AR2" s="7">
        <v>2</v>
      </c>
      <c r="AS2" s="7">
        <f t="shared" ref="AS2:AS3" ca="1" si="4">VLOOKUP($AZ2,$BA$1:$BC$100,2,FALSE)</f>
        <v>9</v>
      </c>
      <c r="AT2" s="7">
        <f t="shared" ref="AT2:AT3" ca="1" si="5">VLOOKUP($BF2,$BG$1:$BI$100,2,FALSE)</f>
        <v>0</v>
      </c>
      <c r="AU2" s="7" t="s">
        <v>1</v>
      </c>
      <c r="AV2" s="7">
        <f t="shared" ref="AV2:AV3" ca="1" si="6">VLOOKUP($AZ2,$BA$1:$BC$100,3,FALSE)</f>
        <v>5</v>
      </c>
      <c r="AW2" s="7">
        <f t="shared" ref="AW2:AW3" ca="1" si="7">VLOOKUP($BF2,$BG$1:$BI$100,3,FALSE)</f>
        <v>8</v>
      </c>
      <c r="AX2" s="9"/>
      <c r="AY2" s="10">
        <f t="shared" ref="AY2:AY28" ca="1" si="8">RAND()</f>
        <v>8.7801141558360052E-2</v>
      </c>
      <c r="AZ2" s="11">
        <f t="shared" ref="AZ2:AZ28" ca="1" si="9">RANK(AY2,$AY$1:$AY$28,)</f>
        <v>26</v>
      </c>
      <c r="BA2" s="7">
        <v>2</v>
      </c>
      <c r="BB2" s="7">
        <v>4</v>
      </c>
      <c r="BC2" s="7">
        <v>1</v>
      </c>
      <c r="BD2" s="8"/>
      <c r="BE2" s="10">
        <f t="shared" ref="BE2:BE9" ca="1" si="10">RAND()</f>
        <v>0.1488842015385673</v>
      </c>
      <c r="BF2" s="11">
        <f t="shared" ref="BF2:BF9" ca="1" si="11">RANK(BE2,$BE$1:$BE$9,)</f>
        <v>8</v>
      </c>
      <c r="BG2" s="7">
        <v>2</v>
      </c>
      <c r="BH2" s="7">
        <v>0</v>
      </c>
      <c r="BI2" s="7">
        <v>2</v>
      </c>
      <c r="BJ2"/>
      <c r="BK2" s="12">
        <f t="shared" ref="BK2:BK16" ca="1" si="12">RAND()</f>
        <v>0.56132006484919361</v>
      </c>
      <c r="BL2" s="13">
        <f t="shared" ref="BL2:BL16" ca="1" si="13">RANK(BK2,$BK$1:$BK$36,)</f>
        <v>9</v>
      </c>
      <c r="BM2" s="14">
        <v>2</v>
      </c>
      <c r="BN2" s="14">
        <v>3</v>
      </c>
      <c r="BO2" s="14">
        <v>2</v>
      </c>
      <c r="BP2" s="15"/>
      <c r="BQ2" s="12">
        <f t="shared" ref="BQ2:BQ36" ca="1" si="14">RAND()</f>
        <v>0.60661433706988566</v>
      </c>
      <c r="BR2" s="13">
        <f t="shared" ref="BR2:BR36" ca="1" si="15">RANK(BQ2,$BQ$1:$BQ$36,)</f>
        <v>16</v>
      </c>
      <c r="BS2" s="14">
        <v>2</v>
      </c>
      <c r="BT2" s="14">
        <v>1</v>
      </c>
      <c r="BU2" s="14">
        <v>3</v>
      </c>
      <c r="BV2"/>
      <c r="BW2" s="16">
        <f t="shared" ca="1" si="0"/>
        <v>0.74043618966820102</v>
      </c>
      <c r="BX2" s="17">
        <f t="shared" ref="BX2:BX9" ca="1" si="16">RANK(BW2,$BW$1:$BW$36,)</f>
        <v>4</v>
      </c>
      <c r="BY2" s="18">
        <v>2</v>
      </c>
      <c r="BZ2" s="18">
        <v>2</v>
      </c>
      <c r="CA2" s="18"/>
      <c r="CB2" s="19"/>
      <c r="CC2" s="16">
        <f t="shared" ref="CC2:CC36" ca="1" si="17">RAND()</f>
        <v>1.312076639284232E-3</v>
      </c>
      <c r="CD2" s="17">
        <f t="shared" ref="CD2:CD36" ca="1" si="18">RANK(CC2,$CC$1:$CC$36,)</f>
        <v>36</v>
      </c>
      <c r="CE2" s="20">
        <v>2</v>
      </c>
      <c r="CF2" s="20">
        <v>1</v>
      </c>
      <c r="CG2" s="20">
        <v>3</v>
      </c>
      <c r="CH2"/>
      <c r="CI2" s="21">
        <f t="shared" ref="CI2:CI28" ca="1" si="19">RAND()</f>
        <v>0.24438637995045032</v>
      </c>
      <c r="CJ2" s="22">
        <f t="shared" ref="CJ2:CJ28" ca="1" si="20">RANK(CI2,$CI$1:$CI$36,)</f>
        <v>20</v>
      </c>
      <c r="CK2" s="23">
        <v>2</v>
      </c>
      <c r="CL2" s="23">
        <v>4</v>
      </c>
      <c r="CM2" s="23"/>
      <c r="CN2" s="24"/>
      <c r="CO2" s="21">
        <f t="shared" ref="CO2:CO9" ca="1" si="21">RAND()</f>
        <v>0.21515595847662683</v>
      </c>
      <c r="CP2" s="22">
        <f t="shared" ref="CP2:CP9" ca="1" si="22">RANK(CO2,$CO$1:$CO$36,)</f>
        <v>7</v>
      </c>
      <c r="CQ2" s="23">
        <v>2</v>
      </c>
      <c r="CR2" s="23">
        <v>0</v>
      </c>
      <c r="CS2" s="23">
        <v>2</v>
      </c>
    </row>
    <row r="3" spans="1:97" ht="13.5" customHeight="1" x14ac:dyDescent="0.15">
      <c r="B3" s="31"/>
      <c r="C3" s="31"/>
      <c r="D3" s="31"/>
      <c r="E3" s="31"/>
      <c r="F3" s="31"/>
      <c r="G3" s="31"/>
      <c r="H3" s="32"/>
      <c r="I3" s="32"/>
      <c r="J3" s="32"/>
      <c r="K3" s="32"/>
      <c r="L3" s="32"/>
      <c r="M3" s="32"/>
      <c r="S3" s="4"/>
      <c r="AG3" s="4"/>
      <c r="AH3" s="4"/>
      <c r="AI3" s="4"/>
      <c r="AJ3" s="4"/>
      <c r="AK3" s="7">
        <v>3</v>
      </c>
      <c r="AL3" s="7">
        <f t="shared" ca="1" si="1"/>
        <v>80</v>
      </c>
      <c r="AM3" s="7" t="s">
        <v>6</v>
      </c>
      <c r="AN3" s="7">
        <f t="shared" ca="1" si="2"/>
        <v>27</v>
      </c>
      <c r="AO3" s="7" t="s">
        <v>7</v>
      </c>
      <c r="AP3" s="7">
        <f t="shared" ca="1" si="3"/>
        <v>53</v>
      </c>
      <c r="AQ3" s="8"/>
      <c r="AR3" s="7">
        <v>3</v>
      </c>
      <c r="AS3" s="7">
        <f t="shared" ca="1" si="4"/>
        <v>8</v>
      </c>
      <c r="AT3" s="7">
        <f t="shared" ca="1" si="5"/>
        <v>0</v>
      </c>
      <c r="AU3" s="7" t="s">
        <v>5</v>
      </c>
      <c r="AV3" s="7">
        <f t="shared" ca="1" si="6"/>
        <v>2</v>
      </c>
      <c r="AW3" s="7">
        <f t="shared" ca="1" si="7"/>
        <v>7</v>
      </c>
      <c r="AX3" s="9"/>
      <c r="AY3" s="10">
        <f t="shared" ca="1" si="8"/>
        <v>0.49042743279980083</v>
      </c>
      <c r="AZ3" s="11">
        <f t="shared" ca="1" si="9"/>
        <v>17</v>
      </c>
      <c r="BA3" s="7">
        <v>3</v>
      </c>
      <c r="BB3" s="7">
        <v>4</v>
      </c>
      <c r="BC3" s="7">
        <v>2</v>
      </c>
      <c r="BD3" s="8"/>
      <c r="BE3" s="10">
        <f t="shared" ca="1" si="10"/>
        <v>0.15294404125635352</v>
      </c>
      <c r="BF3" s="11">
        <f t="shared" ca="1" si="11"/>
        <v>7</v>
      </c>
      <c r="BG3" s="7">
        <v>3</v>
      </c>
      <c r="BH3" s="7">
        <v>0</v>
      </c>
      <c r="BI3" s="7">
        <v>3</v>
      </c>
      <c r="BJ3"/>
      <c r="BK3" s="12">
        <f t="shared" ca="1" si="12"/>
        <v>0.91794723136324352</v>
      </c>
      <c r="BL3" s="13">
        <f t="shared" ca="1" si="13"/>
        <v>3</v>
      </c>
      <c r="BM3" s="14">
        <v>3</v>
      </c>
      <c r="BN3" s="14">
        <v>4</v>
      </c>
      <c r="BO3" s="14">
        <v>3</v>
      </c>
      <c r="BP3" s="15"/>
      <c r="BQ3" s="12">
        <f t="shared" ca="1" si="14"/>
        <v>0.19513684390300601</v>
      </c>
      <c r="BR3" s="13">
        <f t="shared" ca="1" si="15"/>
        <v>27</v>
      </c>
      <c r="BS3" s="14">
        <v>3</v>
      </c>
      <c r="BT3" s="14">
        <v>1</v>
      </c>
      <c r="BU3" s="14">
        <v>4</v>
      </c>
      <c r="BV3"/>
      <c r="BW3" s="16">
        <f t="shared" ca="1" si="0"/>
        <v>0.51633458113311181</v>
      </c>
      <c r="BX3" s="17">
        <f t="shared" ca="1" si="16"/>
        <v>6</v>
      </c>
      <c r="BY3" s="18">
        <v>3</v>
      </c>
      <c r="BZ3" s="18">
        <v>3</v>
      </c>
      <c r="CA3" s="18"/>
      <c r="CB3" s="19"/>
      <c r="CC3" s="16">
        <f t="shared" ca="1" si="17"/>
        <v>0.10995908643236241</v>
      </c>
      <c r="CD3" s="17">
        <f t="shared" ca="1" si="18"/>
        <v>34</v>
      </c>
      <c r="CE3" s="20">
        <v>3</v>
      </c>
      <c r="CF3" s="20">
        <v>1</v>
      </c>
      <c r="CG3" s="20">
        <v>4</v>
      </c>
      <c r="CH3"/>
      <c r="CI3" s="21">
        <f t="shared" ca="1" si="19"/>
        <v>0.55684486683403434</v>
      </c>
      <c r="CJ3" s="22">
        <f t="shared" ca="1" si="20"/>
        <v>9</v>
      </c>
      <c r="CK3" s="23">
        <v>3</v>
      </c>
      <c r="CL3" s="23">
        <v>4</v>
      </c>
      <c r="CM3" s="23"/>
      <c r="CN3" s="24"/>
      <c r="CO3" s="21">
        <f t="shared" ca="1" si="21"/>
        <v>0.18937332683337837</v>
      </c>
      <c r="CP3" s="22">
        <f t="shared" ca="1" si="22"/>
        <v>8</v>
      </c>
      <c r="CQ3" s="23">
        <v>3</v>
      </c>
      <c r="CR3" s="23">
        <v>0</v>
      </c>
      <c r="CS3" s="23">
        <v>3</v>
      </c>
    </row>
    <row r="4" spans="1:97" ht="39.950000000000003" customHeight="1" x14ac:dyDescent="0.15">
      <c r="A4" s="33"/>
      <c r="B4" s="34"/>
      <c r="C4" s="35"/>
      <c r="D4" s="35"/>
      <c r="E4" s="36"/>
      <c r="F4" s="33"/>
      <c r="G4" s="34"/>
      <c r="H4" s="35"/>
      <c r="I4" s="35"/>
      <c r="J4" s="36"/>
      <c r="K4" s="33"/>
      <c r="L4" s="34"/>
      <c r="M4" s="35"/>
      <c r="N4" s="35"/>
      <c r="O4" s="36"/>
      <c r="P4" s="32"/>
      <c r="Q4" s="32"/>
      <c r="R4" s="32"/>
      <c r="S4" s="4"/>
      <c r="AG4" s="4"/>
      <c r="AH4" s="4"/>
      <c r="AI4" s="4"/>
      <c r="AJ4" s="4"/>
      <c r="AK4" s="14">
        <v>4</v>
      </c>
      <c r="AL4" s="14">
        <f ca="1">AS4*10+AT4</f>
        <v>71</v>
      </c>
      <c r="AM4" s="14" t="s">
        <v>5</v>
      </c>
      <c r="AN4" s="14">
        <f t="shared" ca="1" si="2"/>
        <v>67</v>
      </c>
      <c r="AO4" s="14" t="s">
        <v>7</v>
      </c>
      <c r="AP4" s="14">
        <f t="shared" ca="1" si="3"/>
        <v>4</v>
      </c>
      <c r="AQ4" s="37"/>
      <c r="AR4" s="14">
        <v>4</v>
      </c>
      <c r="AS4" s="14">
        <f ca="1">VLOOKUP($BL1,$BM$1:$BO$100,2,FALSE)</f>
        <v>7</v>
      </c>
      <c r="AT4" s="14">
        <f ca="1">VLOOKUP($BR1,$BS$1:$BU$100,2,FALSE)</f>
        <v>1</v>
      </c>
      <c r="AU4" s="14" t="s">
        <v>5</v>
      </c>
      <c r="AV4" s="14">
        <f ca="1">VLOOKUP($BL1,$BM$1:$BO$100,3,FALSE)</f>
        <v>6</v>
      </c>
      <c r="AW4" s="14">
        <f ca="1">VLOOKUP($BR1,$BS$1:$BU$100,3,FALSE)</f>
        <v>7</v>
      </c>
      <c r="AX4" s="9"/>
      <c r="AY4" s="38">
        <f t="shared" ca="1" si="8"/>
        <v>6.5358977386054118E-3</v>
      </c>
      <c r="AZ4" s="39">
        <f t="shared" ca="1" si="9"/>
        <v>28</v>
      </c>
      <c r="BA4" s="40">
        <v>4</v>
      </c>
      <c r="BB4" s="40">
        <v>5</v>
      </c>
      <c r="BC4" s="40">
        <v>1</v>
      </c>
      <c r="BD4" s="41"/>
      <c r="BE4" s="38">
        <f t="shared" ca="1" si="10"/>
        <v>0.11772084314529507</v>
      </c>
      <c r="BF4" s="39">
        <f t="shared" ca="1" si="11"/>
        <v>9</v>
      </c>
      <c r="BG4" s="40">
        <v>4</v>
      </c>
      <c r="BH4" s="40">
        <v>0</v>
      </c>
      <c r="BI4" s="40">
        <v>4</v>
      </c>
      <c r="BJ4"/>
      <c r="BK4" s="42">
        <f t="shared" ca="1" si="12"/>
        <v>0.9827134872201676</v>
      </c>
      <c r="BL4" s="43">
        <f t="shared" ca="1" si="13"/>
        <v>1</v>
      </c>
      <c r="BM4" s="44">
        <v>4</v>
      </c>
      <c r="BN4" s="44">
        <v>5</v>
      </c>
      <c r="BO4" s="44">
        <v>4</v>
      </c>
      <c r="BP4"/>
      <c r="BQ4" s="42">
        <f t="shared" ca="1" si="14"/>
        <v>5.4326398658075647E-2</v>
      </c>
      <c r="BR4" s="43">
        <f t="shared" ca="1" si="15"/>
        <v>30</v>
      </c>
      <c r="BS4" s="44">
        <v>4</v>
      </c>
      <c r="BT4" s="44">
        <v>1</v>
      </c>
      <c r="BU4" s="44">
        <v>5</v>
      </c>
      <c r="BV4"/>
      <c r="BW4" s="42">
        <f t="shared" ca="1" si="0"/>
        <v>0.11399501080231789</v>
      </c>
      <c r="BX4" s="43">
        <f t="shared" ca="1" si="16"/>
        <v>8</v>
      </c>
      <c r="BY4" s="4">
        <v>4</v>
      </c>
      <c r="BZ4" s="4">
        <v>4</v>
      </c>
      <c r="CA4" s="4"/>
      <c r="CB4"/>
      <c r="CC4" s="42">
        <f t="shared" ca="1" si="17"/>
        <v>0.25689080189954394</v>
      </c>
      <c r="CD4" s="43">
        <f t="shared" ca="1" si="18"/>
        <v>27</v>
      </c>
      <c r="CE4" s="44">
        <v>4</v>
      </c>
      <c r="CF4" s="44">
        <v>1</v>
      </c>
      <c r="CG4" s="44">
        <v>5</v>
      </c>
      <c r="CH4"/>
      <c r="CI4" s="42">
        <f t="shared" ca="1" si="19"/>
        <v>0.21508917584633469</v>
      </c>
      <c r="CJ4" s="43">
        <f t="shared" ca="1" si="20"/>
        <v>22</v>
      </c>
      <c r="CK4" s="44">
        <v>4</v>
      </c>
      <c r="CL4" s="44">
        <v>5</v>
      </c>
      <c r="CM4" s="44"/>
      <c r="CO4" s="42">
        <f t="shared" ca="1" si="21"/>
        <v>0.21872838596442912</v>
      </c>
      <c r="CP4" s="43">
        <f t="shared" ca="1" si="22"/>
        <v>6</v>
      </c>
      <c r="CQ4" s="44">
        <v>4</v>
      </c>
      <c r="CR4" s="44">
        <v>0</v>
      </c>
      <c r="CS4" s="44">
        <v>4</v>
      </c>
    </row>
    <row r="5" spans="1:97" ht="42" customHeight="1" x14ac:dyDescent="0.15">
      <c r="A5" s="45"/>
      <c r="B5" s="46"/>
      <c r="C5" s="47">
        <f ca="1">AS1</f>
        <v>6</v>
      </c>
      <c r="D5" s="47">
        <f ca="1">AT1</f>
        <v>0</v>
      </c>
      <c r="E5" s="48"/>
      <c r="F5" s="45"/>
      <c r="G5" s="46"/>
      <c r="H5" s="47">
        <f ca="1">AS2</f>
        <v>9</v>
      </c>
      <c r="I5" s="47">
        <f ca="1">AT2</f>
        <v>0</v>
      </c>
      <c r="J5" s="48"/>
      <c r="K5" s="45"/>
      <c r="L5" s="46"/>
      <c r="M5" s="47">
        <f ca="1">AS3</f>
        <v>8</v>
      </c>
      <c r="N5" s="47">
        <f ca="1">AT3</f>
        <v>0</v>
      </c>
      <c r="O5" s="48"/>
      <c r="P5" s="32"/>
      <c r="Q5" s="32"/>
      <c r="R5" s="32"/>
      <c r="S5" s="4"/>
      <c r="AG5" s="4"/>
      <c r="AH5" s="4"/>
      <c r="AI5" s="4"/>
      <c r="AJ5" s="4"/>
      <c r="AK5" s="14">
        <v>5</v>
      </c>
      <c r="AL5" s="14">
        <f t="shared" ca="1" si="1"/>
        <v>23</v>
      </c>
      <c r="AM5" s="14" t="s">
        <v>1</v>
      </c>
      <c r="AN5" s="14">
        <f t="shared" ca="1" si="2"/>
        <v>14</v>
      </c>
      <c r="AO5" s="14" t="s">
        <v>2</v>
      </c>
      <c r="AP5" s="14">
        <f t="shared" ca="1" si="3"/>
        <v>9</v>
      </c>
      <c r="AQ5" s="37"/>
      <c r="AR5" s="14">
        <v>5</v>
      </c>
      <c r="AS5" s="14">
        <f t="shared" ref="AS5:AS6" ca="1" si="23">VLOOKUP($BL2,$BM$1:$BO$100,2,FALSE)</f>
        <v>2</v>
      </c>
      <c r="AT5" s="14">
        <f t="shared" ref="AT5:AT6" ca="1" si="24">VLOOKUP($BR2,$BS$1:$BU$100,2,FALSE)</f>
        <v>3</v>
      </c>
      <c r="AU5" s="14" t="s">
        <v>6</v>
      </c>
      <c r="AV5" s="14">
        <f t="shared" ref="AV5:AV6" ca="1" si="25">VLOOKUP($BL2,$BM$1:$BO$100,3,FALSE)</f>
        <v>1</v>
      </c>
      <c r="AW5" s="14">
        <f t="shared" ref="AW5:AW6" ca="1" si="26">VLOOKUP($BR2,$BS$1:$BU$100,3,FALSE)</f>
        <v>4</v>
      </c>
      <c r="AX5" s="9"/>
      <c r="AY5" s="38">
        <f t="shared" ca="1" si="8"/>
        <v>0.38507964811018458</v>
      </c>
      <c r="AZ5" s="39">
        <f t="shared" ca="1" si="9"/>
        <v>20</v>
      </c>
      <c r="BA5" s="40">
        <v>5</v>
      </c>
      <c r="BB5" s="40">
        <v>5</v>
      </c>
      <c r="BC5" s="40">
        <v>2</v>
      </c>
      <c r="BD5" s="41"/>
      <c r="BE5" s="38">
        <f t="shared" ca="1" si="10"/>
        <v>0.3662221156415848</v>
      </c>
      <c r="BF5" s="39">
        <f t="shared" ca="1" si="11"/>
        <v>6</v>
      </c>
      <c r="BG5" s="40">
        <v>5</v>
      </c>
      <c r="BH5" s="40">
        <v>0</v>
      </c>
      <c r="BI5" s="40">
        <v>5</v>
      </c>
      <c r="BJ5"/>
      <c r="BK5" s="42">
        <f t="shared" ca="1" si="12"/>
        <v>5.1238466777054792E-2</v>
      </c>
      <c r="BL5" s="43">
        <f t="shared" ca="1" si="13"/>
        <v>16</v>
      </c>
      <c r="BM5" s="44">
        <v>5</v>
      </c>
      <c r="BN5" s="44">
        <v>6</v>
      </c>
      <c r="BO5" s="44">
        <v>5</v>
      </c>
      <c r="BP5"/>
      <c r="BQ5" s="42">
        <f t="shared" ca="1" si="14"/>
        <v>4.3717425987379377E-2</v>
      </c>
      <c r="BR5" s="43">
        <f t="shared" ca="1" si="15"/>
        <v>32</v>
      </c>
      <c r="BS5" s="44">
        <v>5</v>
      </c>
      <c r="BT5" s="44">
        <v>1</v>
      </c>
      <c r="BU5" s="44">
        <v>6</v>
      </c>
      <c r="BV5"/>
      <c r="BW5" s="42">
        <f t="shared" ca="1" si="0"/>
        <v>0.16574383433750461</v>
      </c>
      <c r="BX5" s="43">
        <f t="shared" ca="1" si="16"/>
        <v>7</v>
      </c>
      <c r="BY5" s="4">
        <v>5</v>
      </c>
      <c r="BZ5" s="4">
        <v>5</v>
      </c>
      <c r="CA5" s="4"/>
      <c r="CB5"/>
      <c r="CC5" s="42">
        <f t="shared" ca="1" si="17"/>
        <v>0.18509036727172046</v>
      </c>
      <c r="CD5" s="43">
        <f t="shared" ca="1" si="18"/>
        <v>31</v>
      </c>
      <c r="CE5" s="44">
        <v>5</v>
      </c>
      <c r="CF5" s="44">
        <v>1</v>
      </c>
      <c r="CG5" s="44">
        <v>6</v>
      </c>
      <c r="CH5"/>
      <c r="CI5" s="42">
        <f t="shared" ca="1" si="19"/>
        <v>0.46679913310948762</v>
      </c>
      <c r="CJ5" s="43">
        <f t="shared" ca="1" si="20"/>
        <v>11</v>
      </c>
      <c r="CK5" s="44">
        <v>5</v>
      </c>
      <c r="CL5" s="44">
        <v>5</v>
      </c>
      <c r="CM5" s="44"/>
      <c r="CO5" s="42">
        <f t="shared" ca="1" si="21"/>
        <v>0.98827235202272268</v>
      </c>
      <c r="CP5" s="43">
        <f t="shared" ca="1" si="22"/>
        <v>1</v>
      </c>
      <c r="CQ5" s="44">
        <v>5</v>
      </c>
      <c r="CR5" s="44">
        <v>0</v>
      </c>
      <c r="CS5" s="44">
        <v>5</v>
      </c>
    </row>
    <row r="6" spans="1:97" ht="42" customHeight="1" thickBot="1" x14ac:dyDescent="0.2">
      <c r="A6" s="45"/>
      <c r="B6" s="49" t="s">
        <v>8</v>
      </c>
      <c r="C6" s="49">
        <f ca="1">AV1</f>
        <v>4</v>
      </c>
      <c r="D6" s="49">
        <f ca="1">AW1</f>
        <v>1</v>
      </c>
      <c r="E6" s="48"/>
      <c r="F6" s="45"/>
      <c r="G6" s="49" t="s">
        <v>9</v>
      </c>
      <c r="H6" s="49">
        <f ca="1">AV2</f>
        <v>5</v>
      </c>
      <c r="I6" s="49">
        <f ca="1">AW2</f>
        <v>8</v>
      </c>
      <c r="J6" s="48"/>
      <c r="K6" s="45"/>
      <c r="L6" s="49" t="s">
        <v>8</v>
      </c>
      <c r="M6" s="49">
        <f ca="1">AV3</f>
        <v>2</v>
      </c>
      <c r="N6" s="49">
        <f ca="1">AW3</f>
        <v>7</v>
      </c>
      <c r="O6" s="48"/>
      <c r="P6" s="32"/>
      <c r="Q6" s="32"/>
      <c r="R6" s="32"/>
      <c r="S6" s="4"/>
      <c r="AG6" s="4"/>
      <c r="AH6" s="4"/>
      <c r="AI6" s="4"/>
      <c r="AJ6" s="4"/>
      <c r="AK6" s="14">
        <v>6</v>
      </c>
      <c r="AL6" s="14">
        <f t="shared" ca="1" si="1"/>
        <v>45</v>
      </c>
      <c r="AM6" s="14" t="s">
        <v>5</v>
      </c>
      <c r="AN6" s="14">
        <f t="shared" ca="1" si="2"/>
        <v>36</v>
      </c>
      <c r="AO6" s="14" t="s">
        <v>7</v>
      </c>
      <c r="AP6" s="14">
        <f t="shared" ca="1" si="3"/>
        <v>9</v>
      </c>
      <c r="AQ6" s="37"/>
      <c r="AR6" s="14">
        <v>6</v>
      </c>
      <c r="AS6" s="14">
        <f t="shared" ca="1" si="23"/>
        <v>4</v>
      </c>
      <c r="AT6" s="14">
        <f t="shared" ca="1" si="24"/>
        <v>5</v>
      </c>
      <c r="AU6" s="14" t="s">
        <v>5</v>
      </c>
      <c r="AV6" s="14">
        <f t="shared" ca="1" si="25"/>
        <v>3</v>
      </c>
      <c r="AW6" s="14">
        <f t="shared" ca="1" si="26"/>
        <v>6</v>
      </c>
      <c r="AX6" s="9"/>
      <c r="AY6" s="38">
        <f t="shared" ca="1" si="8"/>
        <v>0.31598579553144601</v>
      </c>
      <c r="AZ6" s="39">
        <f t="shared" ca="1" si="9"/>
        <v>23</v>
      </c>
      <c r="BA6" s="40">
        <v>6</v>
      </c>
      <c r="BB6" s="40">
        <v>5</v>
      </c>
      <c r="BC6" s="40">
        <v>3</v>
      </c>
      <c r="BD6" s="41"/>
      <c r="BE6" s="38">
        <f t="shared" ca="1" si="10"/>
        <v>0.39761922510239978</v>
      </c>
      <c r="BF6" s="39">
        <f t="shared" ca="1" si="11"/>
        <v>5</v>
      </c>
      <c r="BG6" s="40">
        <v>6</v>
      </c>
      <c r="BH6" s="40">
        <v>0</v>
      </c>
      <c r="BI6" s="40">
        <v>6</v>
      </c>
      <c r="BJ6"/>
      <c r="BK6" s="42">
        <f t="shared" ca="1" si="12"/>
        <v>0.91475142746874161</v>
      </c>
      <c r="BL6" s="43">
        <f t="shared" ca="1" si="13"/>
        <v>4</v>
      </c>
      <c r="BM6" s="44">
        <v>6</v>
      </c>
      <c r="BN6" s="44">
        <v>7</v>
      </c>
      <c r="BO6" s="44">
        <v>6</v>
      </c>
      <c r="BP6"/>
      <c r="BQ6" s="42">
        <f t="shared" ca="1" si="14"/>
        <v>0.65639784174219196</v>
      </c>
      <c r="BR6" s="43">
        <f t="shared" ca="1" si="15"/>
        <v>12</v>
      </c>
      <c r="BS6" s="44">
        <v>6</v>
      </c>
      <c r="BT6" s="44">
        <v>1</v>
      </c>
      <c r="BU6" s="44">
        <v>7</v>
      </c>
      <c r="BV6"/>
      <c r="BW6" s="42">
        <f t="shared" ca="1" si="0"/>
        <v>7.0109899408768106E-2</v>
      </c>
      <c r="BX6" s="43">
        <f t="shared" ca="1" si="16"/>
        <v>9</v>
      </c>
      <c r="BY6" s="4">
        <v>6</v>
      </c>
      <c r="BZ6" s="4">
        <v>6</v>
      </c>
      <c r="CA6" s="4"/>
      <c r="CB6"/>
      <c r="CC6" s="42">
        <f t="shared" ca="1" si="17"/>
        <v>0.38783503853484291</v>
      </c>
      <c r="CD6" s="43">
        <f t="shared" ca="1" si="18"/>
        <v>21</v>
      </c>
      <c r="CE6" s="44">
        <v>6</v>
      </c>
      <c r="CF6" s="44">
        <v>1</v>
      </c>
      <c r="CG6" s="44">
        <v>7</v>
      </c>
      <c r="CH6"/>
      <c r="CI6" s="42">
        <f t="shared" ca="1" si="19"/>
        <v>0.41246161981108176</v>
      </c>
      <c r="CJ6" s="43">
        <f t="shared" ca="1" si="20"/>
        <v>12</v>
      </c>
      <c r="CK6" s="44">
        <v>6</v>
      </c>
      <c r="CL6" s="44">
        <v>5</v>
      </c>
      <c r="CM6" s="44"/>
      <c r="CO6" s="42">
        <f t="shared" ca="1" si="21"/>
        <v>0.16162360757709737</v>
      </c>
      <c r="CP6" s="43">
        <f t="shared" ca="1" si="22"/>
        <v>9</v>
      </c>
      <c r="CQ6" s="44">
        <v>6</v>
      </c>
      <c r="CR6" s="44">
        <v>0</v>
      </c>
      <c r="CS6" s="44">
        <v>6</v>
      </c>
    </row>
    <row r="7" spans="1:97" ht="50.1" customHeight="1" x14ac:dyDescent="0.15">
      <c r="A7" s="45"/>
      <c r="B7" s="32"/>
      <c r="C7" s="32"/>
      <c r="D7" s="32"/>
      <c r="E7" s="48"/>
      <c r="F7" s="45"/>
      <c r="G7" s="32"/>
      <c r="H7" s="32"/>
      <c r="I7" s="32"/>
      <c r="J7" s="48"/>
      <c r="K7" s="45"/>
      <c r="L7" s="32"/>
      <c r="M7" s="32"/>
      <c r="N7" s="32"/>
      <c r="O7" s="48"/>
      <c r="P7" s="32"/>
      <c r="Q7" s="32"/>
      <c r="R7" s="32"/>
      <c r="S7" s="4"/>
      <c r="AG7" s="4"/>
      <c r="AH7" s="4"/>
      <c r="AI7" s="4"/>
      <c r="AJ7" s="4"/>
      <c r="AK7" s="20">
        <v>7</v>
      </c>
      <c r="AL7" s="20">
        <f t="shared" ca="1" si="1"/>
        <v>52</v>
      </c>
      <c r="AM7" s="20" t="s">
        <v>5</v>
      </c>
      <c r="AN7" s="20">
        <f t="shared" ca="1" si="2"/>
        <v>3</v>
      </c>
      <c r="AO7" s="20" t="s">
        <v>7</v>
      </c>
      <c r="AP7" s="20">
        <f t="shared" ca="1" si="3"/>
        <v>49</v>
      </c>
      <c r="AQ7" s="50"/>
      <c r="AR7" s="20">
        <v>7</v>
      </c>
      <c r="AS7" s="20">
        <f ca="1">VLOOKUP($BX1,$BY$1:$CA$100,2,FALSE)</f>
        <v>5</v>
      </c>
      <c r="AT7" s="20">
        <f ca="1">VLOOKUP($CD1,$CE$1:$CG$100,2,FALSE)</f>
        <v>2</v>
      </c>
      <c r="AU7" s="20" t="s">
        <v>5</v>
      </c>
      <c r="AV7" s="20">
        <f ca="1">VLOOKUP($BX1,$BY$1:$CA$100,3,FALSE)</f>
        <v>0</v>
      </c>
      <c r="AW7" s="20">
        <f ca="1">VLOOKUP($CD1,$CE$1:$CG$100,3,FALSE)</f>
        <v>3</v>
      </c>
      <c r="AX7" s="9"/>
      <c r="AY7" s="42">
        <f t="shared" ca="1" si="8"/>
        <v>0.75283669914165696</v>
      </c>
      <c r="AZ7" s="43">
        <f t="shared" ca="1" si="9"/>
        <v>9</v>
      </c>
      <c r="BA7" s="44">
        <v>7</v>
      </c>
      <c r="BB7" s="44">
        <v>6</v>
      </c>
      <c r="BC7" s="44">
        <v>1</v>
      </c>
      <c r="BD7" s="9"/>
      <c r="BE7" s="42">
        <f t="shared" ca="1" si="10"/>
        <v>0.86325342360628388</v>
      </c>
      <c r="BF7" s="39">
        <f t="shared" ca="1" si="11"/>
        <v>2</v>
      </c>
      <c r="BG7" s="44">
        <v>7</v>
      </c>
      <c r="BH7" s="44">
        <v>0</v>
      </c>
      <c r="BI7" s="44">
        <v>7</v>
      </c>
      <c r="BJ7"/>
      <c r="BK7" s="42">
        <f t="shared" ca="1" si="12"/>
        <v>0.73676035204484569</v>
      </c>
      <c r="BL7" s="43">
        <f t="shared" ca="1" si="13"/>
        <v>8</v>
      </c>
      <c r="BM7" s="44">
        <v>7</v>
      </c>
      <c r="BN7" s="44">
        <v>8</v>
      </c>
      <c r="BO7" s="44">
        <v>7</v>
      </c>
      <c r="BP7"/>
      <c r="BQ7" s="42">
        <f t="shared" ca="1" si="14"/>
        <v>0.18555093646537879</v>
      </c>
      <c r="BR7" s="43">
        <f t="shared" ca="1" si="15"/>
        <v>28</v>
      </c>
      <c r="BS7" s="44">
        <v>7</v>
      </c>
      <c r="BT7" s="44">
        <v>1</v>
      </c>
      <c r="BU7" s="44">
        <v>8</v>
      </c>
      <c r="BV7"/>
      <c r="BW7" s="42">
        <f t="shared" ca="1" si="0"/>
        <v>0.95722330600648109</v>
      </c>
      <c r="BX7" s="43">
        <f t="shared" ca="1" si="16"/>
        <v>1</v>
      </c>
      <c r="BY7" s="4">
        <v>7</v>
      </c>
      <c r="BZ7" s="4">
        <v>7</v>
      </c>
      <c r="CA7" s="4"/>
      <c r="CB7"/>
      <c r="CC7" s="42">
        <f t="shared" ca="1" si="17"/>
        <v>0.1333613418537648</v>
      </c>
      <c r="CD7" s="43">
        <f t="shared" ca="1" si="18"/>
        <v>33</v>
      </c>
      <c r="CE7" s="44">
        <v>7</v>
      </c>
      <c r="CF7" s="44">
        <v>1</v>
      </c>
      <c r="CG7" s="44">
        <v>8</v>
      </c>
      <c r="CH7"/>
      <c r="CI7" s="42">
        <f t="shared" ca="1" si="19"/>
        <v>0.86940767453093248</v>
      </c>
      <c r="CJ7" s="43">
        <f t="shared" ca="1" si="20"/>
        <v>1</v>
      </c>
      <c r="CK7" s="44">
        <v>7</v>
      </c>
      <c r="CL7" s="44">
        <v>6</v>
      </c>
      <c r="CM7" s="44"/>
      <c r="CO7" s="42">
        <f t="shared" ca="1" si="21"/>
        <v>0.40296596485287517</v>
      </c>
      <c r="CP7" s="43">
        <f t="shared" ca="1" si="22"/>
        <v>5</v>
      </c>
      <c r="CQ7" s="44">
        <v>7</v>
      </c>
      <c r="CR7" s="44">
        <v>0</v>
      </c>
      <c r="CS7" s="44">
        <v>7</v>
      </c>
    </row>
    <row r="8" spans="1:97" ht="12.95" customHeight="1" x14ac:dyDescent="0.15">
      <c r="A8" s="51"/>
      <c r="B8" s="52"/>
      <c r="C8" s="52"/>
      <c r="D8" s="52"/>
      <c r="E8" s="53"/>
      <c r="F8" s="51"/>
      <c r="G8" s="52"/>
      <c r="H8" s="52"/>
      <c r="I8" s="52"/>
      <c r="J8" s="53"/>
      <c r="K8" s="51"/>
      <c r="L8" s="52"/>
      <c r="M8" s="52"/>
      <c r="N8" s="52"/>
      <c r="O8" s="53"/>
      <c r="P8" s="32"/>
      <c r="Q8" s="32"/>
      <c r="R8" s="32"/>
      <c r="S8" s="4"/>
      <c r="AG8" s="4"/>
      <c r="AH8" s="4"/>
      <c r="AI8" s="4"/>
      <c r="AJ8" s="4"/>
      <c r="AK8" s="20">
        <v>8</v>
      </c>
      <c r="AL8" s="20">
        <f t="shared" ca="1" si="1"/>
        <v>48</v>
      </c>
      <c r="AM8" s="20" t="s">
        <v>6</v>
      </c>
      <c r="AN8" s="20">
        <f t="shared" ca="1" si="2"/>
        <v>9</v>
      </c>
      <c r="AO8" s="20" t="s">
        <v>7</v>
      </c>
      <c r="AP8" s="20">
        <f t="shared" ca="1" si="3"/>
        <v>39</v>
      </c>
      <c r="AQ8" s="50"/>
      <c r="AR8" s="20">
        <v>8</v>
      </c>
      <c r="AS8" s="20">
        <f t="shared" ref="AS8:AS9" ca="1" si="27">VLOOKUP($BX2,$BY$1:$CA$100,2,FALSE)</f>
        <v>4</v>
      </c>
      <c r="AT8" s="20">
        <f t="shared" ref="AT8:AT9" ca="1" si="28">VLOOKUP($CD2,$CE$1:$CG$100,2,FALSE)</f>
        <v>8</v>
      </c>
      <c r="AU8" s="20" t="s">
        <v>5</v>
      </c>
      <c r="AV8" s="20">
        <f t="shared" ref="AV8" ca="1" si="29">VLOOKUP($BX2,$BY$1:$CA$100,3,FALSE)</f>
        <v>0</v>
      </c>
      <c r="AW8" s="20">
        <f t="shared" ref="AW8:AW9" ca="1" si="30">VLOOKUP($CD2,$CE$1:$CG$100,3,FALSE)</f>
        <v>9</v>
      </c>
      <c r="AX8" s="9"/>
      <c r="AY8" s="42">
        <f t="shared" ca="1" si="8"/>
        <v>0.84817479452028177</v>
      </c>
      <c r="AZ8" s="43">
        <f t="shared" ca="1" si="9"/>
        <v>5</v>
      </c>
      <c r="BA8" s="44">
        <v>8</v>
      </c>
      <c r="BB8" s="44">
        <v>6</v>
      </c>
      <c r="BC8" s="44">
        <v>2</v>
      </c>
      <c r="BD8" s="9"/>
      <c r="BE8" s="42">
        <f t="shared" ca="1" si="10"/>
        <v>0.46544479751001366</v>
      </c>
      <c r="BF8" s="39">
        <f t="shared" ca="1" si="11"/>
        <v>4</v>
      </c>
      <c r="BG8" s="44">
        <v>8</v>
      </c>
      <c r="BH8" s="44">
        <v>0</v>
      </c>
      <c r="BI8" s="44">
        <v>8</v>
      </c>
      <c r="BJ8"/>
      <c r="BK8" s="42">
        <f t="shared" ca="1" si="12"/>
        <v>0.30048487106599864</v>
      </c>
      <c r="BL8" s="43">
        <f t="shared" ca="1" si="13"/>
        <v>12</v>
      </c>
      <c r="BM8" s="44">
        <v>8</v>
      </c>
      <c r="BN8" s="44">
        <v>9</v>
      </c>
      <c r="BO8" s="44">
        <v>8</v>
      </c>
      <c r="BP8"/>
      <c r="BQ8" s="42">
        <f t="shared" ca="1" si="14"/>
        <v>0.67385363024437583</v>
      </c>
      <c r="BR8" s="43">
        <f t="shared" ca="1" si="15"/>
        <v>11</v>
      </c>
      <c r="BS8" s="44">
        <v>8</v>
      </c>
      <c r="BT8" s="44">
        <v>1</v>
      </c>
      <c r="BU8" s="44">
        <v>9</v>
      </c>
      <c r="BV8"/>
      <c r="BW8" s="42">
        <f t="shared" ca="1" si="0"/>
        <v>0.79121608340847094</v>
      </c>
      <c r="BX8" s="43">
        <f t="shared" ca="1" si="16"/>
        <v>3</v>
      </c>
      <c r="BY8" s="4">
        <v>8</v>
      </c>
      <c r="BZ8" s="4">
        <v>8</v>
      </c>
      <c r="CA8" s="4"/>
      <c r="CB8"/>
      <c r="CC8" s="42">
        <f t="shared" ca="1" si="17"/>
        <v>0.37193964662549395</v>
      </c>
      <c r="CD8" s="43">
        <f t="shared" ca="1" si="18"/>
        <v>22</v>
      </c>
      <c r="CE8" s="44">
        <v>8</v>
      </c>
      <c r="CF8" s="44">
        <v>1</v>
      </c>
      <c r="CG8" s="44">
        <v>9</v>
      </c>
      <c r="CH8"/>
      <c r="CI8" s="42">
        <f t="shared" ca="1" si="19"/>
        <v>0.31095023221027995</v>
      </c>
      <c r="CJ8" s="43">
        <f t="shared" ca="1" si="20"/>
        <v>18</v>
      </c>
      <c r="CK8" s="44">
        <v>8</v>
      </c>
      <c r="CL8" s="44">
        <v>6</v>
      </c>
      <c r="CM8" s="44"/>
      <c r="CO8" s="42">
        <f t="shared" ca="1" si="21"/>
        <v>0.66813302015663634</v>
      </c>
      <c r="CP8" s="43">
        <f t="shared" ca="1" si="22"/>
        <v>4</v>
      </c>
      <c r="CQ8" s="44">
        <v>8</v>
      </c>
      <c r="CR8" s="44">
        <v>0</v>
      </c>
      <c r="CS8" s="44">
        <v>8</v>
      </c>
    </row>
    <row r="9" spans="1:97" ht="39.950000000000003" customHeight="1" x14ac:dyDescent="0.15">
      <c r="A9" s="33"/>
      <c r="B9" s="34"/>
      <c r="C9" s="35"/>
      <c r="D9" s="35"/>
      <c r="E9" s="36"/>
      <c r="F9" s="33"/>
      <c r="G9" s="34"/>
      <c r="H9" s="35"/>
      <c r="I9" s="35"/>
      <c r="J9" s="36"/>
      <c r="K9" s="33"/>
      <c r="L9" s="34"/>
      <c r="M9" s="35"/>
      <c r="N9" s="35"/>
      <c r="O9" s="36"/>
      <c r="P9" s="32"/>
      <c r="Q9" s="32"/>
      <c r="R9" s="32"/>
      <c r="S9" s="4"/>
      <c r="AG9" s="4"/>
      <c r="AH9" s="4"/>
      <c r="AI9" s="4"/>
      <c r="AJ9" s="4"/>
      <c r="AK9" s="20">
        <v>9</v>
      </c>
      <c r="AL9" s="20">
        <f t="shared" ca="1" si="1"/>
        <v>67</v>
      </c>
      <c r="AM9" s="20" t="s">
        <v>6</v>
      </c>
      <c r="AN9" s="20">
        <f t="shared" ca="1" si="2"/>
        <v>8</v>
      </c>
      <c r="AO9" s="20" t="s">
        <v>7</v>
      </c>
      <c r="AP9" s="20">
        <f t="shared" ca="1" si="3"/>
        <v>59</v>
      </c>
      <c r="AQ9" s="50"/>
      <c r="AR9" s="20">
        <v>9</v>
      </c>
      <c r="AS9" s="20">
        <f t="shared" ca="1" si="27"/>
        <v>6</v>
      </c>
      <c r="AT9" s="20">
        <f t="shared" ca="1" si="28"/>
        <v>7</v>
      </c>
      <c r="AU9" s="20" t="s">
        <v>5</v>
      </c>
      <c r="AV9" s="20">
        <f ca="1">VLOOKUP($BX3,$BY$1:$CA$100,3,FALSE)</f>
        <v>0</v>
      </c>
      <c r="AW9" s="20">
        <f t="shared" ca="1" si="30"/>
        <v>8</v>
      </c>
      <c r="AX9" s="9"/>
      <c r="AY9" s="42">
        <f t="shared" ca="1" si="8"/>
        <v>0.6017934006054273</v>
      </c>
      <c r="AZ9" s="43">
        <f t="shared" ca="1" si="9"/>
        <v>13</v>
      </c>
      <c r="BA9" s="44">
        <v>9</v>
      </c>
      <c r="BB9" s="44">
        <v>6</v>
      </c>
      <c r="BC9" s="44">
        <v>3</v>
      </c>
      <c r="BD9" s="9"/>
      <c r="BE9" s="42">
        <f t="shared" ca="1" si="10"/>
        <v>0.74675681566164576</v>
      </c>
      <c r="BF9" s="39">
        <f t="shared" ca="1" si="11"/>
        <v>3</v>
      </c>
      <c r="BG9" s="44">
        <v>9</v>
      </c>
      <c r="BH9" s="44">
        <v>0</v>
      </c>
      <c r="BI9" s="44">
        <v>9</v>
      </c>
      <c r="BJ9"/>
      <c r="BK9" s="42">
        <f t="shared" ca="1" si="12"/>
        <v>0.16224479018718951</v>
      </c>
      <c r="BL9" s="43">
        <f t="shared" ca="1" si="13"/>
        <v>15</v>
      </c>
      <c r="BM9" s="44">
        <v>9</v>
      </c>
      <c r="BN9" s="44">
        <v>2</v>
      </c>
      <c r="BO9" s="44">
        <v>1</v>
      </c>
      <c r="BP9"/>
      <c r="BQ9" s="42">
        <f t="shared" ca="1" si="14"/>
        <v>4.3500952055144593E-2</v>
      </c>
      <c r="BR9" s="43">
        <f t="shared" ca="1" si="15"/>
        <v>33</v>
      </c>
      <c r="BS9" s="44">
        <v>9</v>
      </c>
      <c r="BT9" s="44">
        <v>2</v>
      </c>
      <c r="BU9" s="44">
        <v>3</v>
      </c>
      <c r="BV9"/>
      <c r="BW9" s="42">
        <f t="shared" ca="1" si="0"/>
        <v>0.85299691821550372</v>
      </c>
      <c r="BX9" s="43">
        <f t="shared" ca="1" si="16"/>
        <v>2</v>
      </c>
      <c r="BY9" s="4">
        <v>9</v>
      </c>
      <c r="BZ9" s="4">
        <v>9</v>
      </c>
      <c r="CA9" s="4"/>
      <c r="CB9"/>
      <c r="CC9" s="42">
        <f t="shared" ca="1" si="17"/>
        <v>0.49000458192177632</v>
      </c>
      <c r="CD9" s="43">
        <f t="shared" ca="1" si="18"/>
        <v>19</v>
      </c>
      <c r="CE9" s="44">
        <v>9</v>
      </c>
      <c r="CF9" s="44">
        <v>2</v>
      </c>
      <c r="CG9" s="44">
        <v>3</v>
      </c>
      <c r="CH9"/>
      <c r="CI9" s="42">
        <f t="shared" ca="1" si="19"/>
        <v>0.14838016227958362</v>
      </c>
      <c r="CJ9" s="43">
        <f t="shared" ca="1" si="20"/>
        <v>25</v>
      </c>
      <c r="CK9" s="44">
        <v>9</v>
      </c>
      <c r="CL9" s="44">
        <v>6</v>
      </c>
      <c r="CM9" s="44"/>
      <c r="CO9" s="42">
        <f t="shared" ca="1" si="21"/>
        <v>0.76643876776522735</v>
      </c>
      <c r="CP9" s="43">
        <f t="shared" ca="1" si="22"/>
        <v>2</v>
      </c>
      <c r="CQ9" s="44">
        <v>9</v>
      </c>
      <c r="CR9" s="44">
        <v>0</v>
      </c>
      <c r="CS9" s="44">
        <v>9</v>
      </c>
    </row>
    <row r="10" spans="1:97" ht="42" customHeight="1" x14ac:dyDescent="0.15">
      <c r="A10" s="45"/>
      <c r="B10" s="46"/>
      <c r="C10" s="47">
        <f ca="1">AS4</f>
        <v>7</v>
      </c>
      <c r="D10" s="47">
        <f ca="1">AT4</f>
        <v>1</v>
      </c>
      <c r="E10" s="48"/>
      <c r="F10" s="45"/>
      <c r="G10" s="46"/>
      <c r="H10" s="47">
        <f ca="1">AS5</f>
        <v>2</v>
      </c>
      <c r="I10" s="47">
        <f ca="1">AT5</f>
        <v>3</v>
      </c>
      <c r="J10" s="48"/>
      <c r="K10" s="45"/>
      <c r="L10" s="46"/>
      <c r="M10" s="47">
        <f ca="1">AS6</f>
        <v>4</v>
      </c>
      <c r="N10" s="47">
        <f ca="1">AT6</f>
        <v>5</v>
      </c>
      <c r="O10" s="48"/>
      <c r="P10" s="32"/>
      <c r="Q10" s="32"/>
      <c r="R10" s="32"/>
      <c r="S10" s="4"/>
      <c r="AG10" s="4"/>
      <c r="AH10" s="4"/>
      <c r="AI10" s="4"/>
      <c r="AJ10" s="4"/>
      <c r="AK10" s="23">
        <v>10</v>
      </c>
      <c r="AL10" s="23">
        <f t="shared" ca="1" si="1"/>
        <v>50</v>
      </c>
      <c r="AM10" s="23" t="s">
        <v>5</v>
      </c>
      <c r="AN10" s="23">
        <f t="shared" ca="1" si="2"/>
        <v>3</v>
      </c>
      <c r="AO10" s="23" t="s">
        <v>10</v>
      </c>
      <c r="AP10" s="23">
        <f t="shared" ca="1" si="3"/>
        <v>47</v>
      </c>
      <c r="AQ10" s="54"/>
      <c r="AR10" s="23">
        <v>10</v>
      </c>
      <c r="AS10" s="23">
        <f ca="1">VLOOKUP($CJ1,$CK$1:$CM$100,2,FALSE)</f>
        <v>5</v>
      </c>
      <c r="AT10" s="23">
        <f ca="1">VLOOKUP($CP1,$CQ$1:$CS$100,2,FALSE)</f>
        <v>0</v>
      </c>
      <c r="AU10" s="23" t="s">
        <v>5</v>
      </c>
      <c r="AV10" s="23">
        <f ca="1">VLOOKUP($CJ1,$CK$1:$CM$100,3,FALSE)</f>
        <v>0</v>
      </c>
      <c r="AW10" s="23">
        <f ca="1">VLOOKUP($CP1,$CQ$1:$CS$100,3,FALSE)</f>
        <v>3</v>
      </c>
      <c r="AX10" s="9"/>
      <c r="AY10" s="42">
        <f t="shared" ca="1" si="8"/>
        <v>0.90094345035230006</v>
      </c>
      <c r="AZ10" s="43">
        <f t="shared" ca="1" si="9"/>
        <v>3</v>
      </c>
      <c r="BA10" s="44">
        <v>10</v>
      </c>
      <c r="BB10" s="44">
        <v>6</v>
      </c>
      <c r="BC10" s="44">
        <v>4</v>
      </c>
      <c r="BD10" s="9"/>
      <c r="BE10" s="42"/>
      <c r="BF10" s="43"/>
      <c r="BG10" s="44"/>
      <c r="BH10" s="44"/>
      <c r="BI10" s="44"/>
      <c r="BJ10"/>
      <c r="BK10" s="42">
        <f t="shared" ca="1" si="12"/>
        <v>0.23428051484912371</v>
      </c>
      <c r="BL10" s="43">
        <f t="shared" ca="1" si="13"/>
        <v>13</v>
      </c>
      <c r="BM10" s="44">
        <v>10</v>
      </c>
      <c r="BN10" s="44">
        <v>3</v>
      </c>
      <c r="BO10" s="44">
        <v>2</v>
      </c>
      <c r="BP10"/>
      <c r="BQ10" s="42">
        <f t="shared" ca="1" si="14"/>
        <v>0.91807809925945405</v>
      </c>
      <c r="BR10" s="43">
        <f t="shared" ca="1" si="15"/>
        <v>2</v>
      </c>
      <c r="BS10" s="44">
        <v>10</v>
      </c>
      <c r="BT10" s="44">
        <v>2</v>
      </c>
      <c r="BU10" s="44">
        <v>4</v>
      </c>
      <c r="BV10"/>
      <c r="BW10" s="42"/>
      <c r="BX10" s="43"/>
      <c r="BY10" s="44"/>
      <c r="BZ10" s="44"/>
      <c r="CA10" s="44"/>
      <c r="CB10"/>
      <c r="CC10" s="42">
        <f t="shared" ca="1" si="17"/>
        <v>0.66119580934172384</v>
      </c>
      <c r="CD10" s="43">
        <f t="shared" ca="1" si="18"/>
        <v>11</v>
      </c>
      <c r="CE10" s="44">
        <v>10</v>
      </c>
      <c r="CF10" s="44">
        <v>2</v>
      </c>
      <c r="CG10" s="44">
        <v>4</v>
      </c>
      <c r="CH10"/>
      <c r="CI10" s="42">
        <f t="shared" ca="1" si="19"/>
        <v>0.68233931193829478</v>
      </c>
      <c r="CJ10" s="43">
        <f t="shared" ca="1" si="20"/>
        <v>6</v>
      </c>
      <c r="CK10" s="44">
        <v>10</v>
      </c>
      <c r="CL10" s="44">
        <v>6</v>
      </c>
      <c r="CM10" s="44"/>
      <c r="CO10" s="42"/>
      <c r="CP10" s="43"/>
      <c r="CQ10" s="44"/>
      <c r="CR10" s="44"/>
      <c r="CS10" s="44"/>
    </row>
    <row r="11" spans="1:97" ht="42" customHeight="1" thickBot="1" x14ac:dyDescent="0.2">
      <c r="A11" s="45"/>
      <c r="B11" s="49" t="s">
        <v>11</v>
      </c>
      <c r="C11" s="49">
        <f ca="1">AV4</f>
        <v>6</v>
      </c>
      <c r="D11" s="49">
        <f ca="1">AW4</f>
        <v>7</v>
      </c>
      <c r="E11" s="48"/>
      <c r="F11" s="45"/>
      <c r="G11" s="49" t="s">
        <v>11</v>
      </c>
      <c r="H11" s="49">
        <f ca="1">AV5</f>
        <v>1</v>
      </c>
      <c r="I11" s="49">
        <f ca="1">AW5</f>
        <v>4</v>
      </c>
      <c r="J11" s="48"/>
      <c r="K11" s="45"/>
      <c r="L11" s="49" t="s">
        <v>11</v>
      </c>
      <c r="M11" s="49">
        <f ca="1">AV6</f>
        <v>3</v>
      </c>
      <c r="N11" s="49">
        <f ca="1">AW6</f>
        <v>6</v>
      </c>
      <c r="O11" s="48"/>
      <c r="P11" s="32"/>
      <c r="Q11" s="32"/>
      <c r="R11" s="32"/>
      <c r="S11" s="4"/>
      <c r="AG11" s="4"/>
      <c r="AH11" s="4"/>
      <c r="AI11" s="4"/>
      <c r="AJ11" s="4"/>
      <c r="AK11" s="23">
        <v>11</v>
      </c>
      <c r="AL11" s="23">
        <f t="shared" ca="1" si="1"/>
        <v>80</v>
      </c>
      <c r="AM11" s="23" t="s">
        <v>5</v>
      </c>
      <c r="AN11" s="23">
        <f t="shared" ca="1" si="2"/>
        <v>7</v>
      </c>
      <c r="AO11" s="23" t="s">
        <v>7</v>
      </c>
      <c r="AP11" s="23">
        <f t="shared" ca="1" si="3"/>
        <v>73</v>
      </c>
      <c r="AQ11" s="54"/>
      <c r="AR11" s="23">
        <v>11</v>
      </c>
      <c r="AS11" s="23">
        <f t="shared" ref="AS11:AS12" ca="1" si="31">VLOOKUP($CJ2,$CK$1:$CM$100,2,FALSE)</f>
        <v>8</v>
      </c>
      <c r="AT11" s="23">
        <f t="shared" ref="AT11:AT12" ca="1" si="32">VLOOKUP($CP2,$CQ$1:$CS$100,2,FALSE)</f>
        <v>0</v>
      </c>
      <c r="AU11" s="23" t="s">
        <v>5</v>
      </c>
      <c r="AV11" s="23">
        <f t="shared" ref="AV11:AV12" ca="1" si="33">VLOOKUP($CJ2,$CK$1:$CM$100,3,FALSE)</f>
        <v>0</v>
      </c>
      <c r="AW11" s="23">
        <f t="shared" ref="AW11:AW12" ca="1" si="34">VLOOKUP($CP2,$CQ$1:$CS$100,3,FALSE)</f>
        <v>7</v>
      </c>
      <c r="AX11" s="9"/>
      <c r="AY11" s="42">
        <f t="shared" ca="1" si="8"/>
        <v>0.46371131169925872</v>
      </c>
      <c r="AZ11" s="43">
        <f t="shared" ca="1" si="9"/>
        <v>19</v>
      </c>
      <c r="BA11" s="44">
        <v>11</v>
      </c>
      <c r="BB11" s="44">
        <v>7</v>
      </c>
      <c r="BC11" s="44">
        <v>1</v>
      </c>
      <c r="BD11" s="9"/>
      <c r="BE11" s="42"/>
      <c r="BF11" s="43"/>
      <c r="BG11" s="44"/>
      <c r="BH11" s="44"/>
      <c r="BI11" s="44"/>
      <c r="BJ11"/>
      <c r="BK11" s="42">
        <f t="shared" ca="1" si="12"/>
        <v>0.16687851999707004</v>
      </c>
      <c r="BL11" s="43">
        <f t="shared" ca="1" si="13"/>
        <v>14</v>
      </c>
      <c r="BM11" s="44">
        <v>11</v>
      </c>
      <c r="BN11" s="44">
        <v>4</v>
      </c>
      <c r="BO11" s="44">
        <v>3</v>
      </c>
      <c r="BP11"/>
      <c r="BQ11" s="42">
        <f t="shared" ca="1" si="14"/>
        <v>0.91366081976935487</v>
      </c>
      <c r="BR11" s="43">
        <f t="shared" ca="1" si="15"/>
        <v>3</v>
      </c>
      <c r="BS11" s="44">
        <v>11</v>
      </c>
      <c r="BT11" s="44">
        <v>2</v>
      </c>
      <c r="BU11" s="44">
        <v>5</v>
      </c>
      <c r="BV11"/>
      <c r="BW11" s="42"/>
      <c r="BX11" s="43"/>
      <c r="BY11" s="44"/>
      <c r="BZ11" s="44"/>
      <c r="CA11" s="44"/>
      <c r="CB11"/>
      <c r="CC11" s="42">
        <f t="shared" ca="1" si="17"/>
        <v>0.19258242214963817</v>
      </c>
      <c r="CD11" s="43">
        <f t="shared" ca="1" si="18"/>
        <v>30</v>
      </c>
      <c r="CE11" s="44">
        <v>11</v>
      </c>
      <c r="CF11" s="44">
        <v>2</v>
      </c>
      <c r="CG11" s="44">
        <v>5</v>
      </c>
      <c r="CH11"/>
      <c r="CI11" s="42">
        <f t="shared" ca="1" si="19"/>
        <v>0.84582143452507019</v>
      </c>
      <c r="CJ11" s="43">
        <f t="shared" ca="1" si="20"/>
        <v>2</v>
      </c>
      <c r="CK11" s="44">
        <v>11</v>
      </c>
      <c r="CL11" s="44">
        <v>7</v>
      </c>
      <c r="CM11" s="44"/>
      <c r="CO11" s="42"/>
      <c r="CP11" s="43"/>
      <c r="CQ11" s="44"/>
      <c r="CR11" s="44"/>
      <c r="CS11" s="44"/>
    </row>
    <row r="12" spans="1:97" ht="50.1" customHeight="1" x14ac:dyDescent="0.15">
      <c r="A12" s="45"/>
      <c r="B12" s="55"/>
      <c r="C12" s="56"/>
      <c r="D12" s="56"/>
      <c r="E12" s="48"/>
      <c r="F12" s="45"/>
      <c r="G12" s="55"/>
      <c r="H12" s="56"/>
      <c r="I12" s="56"/>
      <c r="J12" s="48"/>
      <c r="K12" s="45"/>
      <c r="L12" s="55"/>
      <c r="M12" s="56"/>
      <c r="N12" s="56"/>
      <c r="O12" s="48"/>
      <c r="P12" s="32"/>
      <c r="Q12" s="32"/>
      <c r="R12" s="32"/>
      <c r="S12" s="4"/>
      <c r="AG12" s="4"/>
      <c r="AH12" s="4"/>
      <c r="AI12" s="4"/>
      <c r="AJ12" s="4"/>
      <c r="AK12" s="23">
        <v>12</v>
      </c>
      <c r="AL12" s="23">
        <f t="shared" ca="1" si="1"/>
        <v>60</v>
      </c>
      <c r="AM12" s="23" t="s">
        <v>5</v>
      </c>
      <c r="AN12" s="23">
        <f t="shared" ca="1" si="2"/>
        <v>8</v>
      </c>
      <c r="AO12" s="23" t="s">
        <v>7</v>
      </c>
      <c r="AP12" s="23">
        <f t="shared" ca="1" si="3"/>
        <v>52</v>
      </c>
      <c r="AQ12" s="54"/>
      <c r="AR12" s="23">
        <v>12</v>
      </c>
      <c r="AS12" s="23">
        <f t="shared" ca="1" si="31"/>
        <v>6</v>
      </c>
      <c r="AT12" s="23">
        <f t="shared" ca="1" si="32"/>
        <v>0</v>
      </c>
      <c r="AU12" s="23" t="s">
        <v>5</v>
      </c>
      <c r="AV12" s="23">
        <f t="shared" ca="1" si="33"/>
        <v>0</v>
      </c>
      <c r="AW12" s="23">
        <f t="shared" ca="1" si="34"/>
        <v>8</v>
      </c>
      <c r="AX12" s="9"/>
      <c r="AY12" s="42">
        <f t="shared" ca="1" si="8"/>
        <v>3.2944032713630556E-2</v>
      </c>
      <c r="AZ12" s="43">
        <f t="shared" ca="1" si="9"/>
        <v>27</v>
      </c>
      <c r="BA12" s="44">
        <v>12</v>
      </c>
      <c r="BB12" s="44">
        <v>7</v>
      </c>
      <c r="BC12" s="44">
        <v>2</v>
      </c>
      <c r="BD12" s="9"/>
      <c r="BE12" s="42"/>
      <c r="BF12" s="43"/>
      <c r="BG12" s="44"/>
      <c r="BH12" s="44"/>
      <c r="BI12" s="44"/>
      <c r="BJ12"/>
      <c r="BK12" s="42">
        <f t="shared" ca="1" si="12"/>
        <v>0.96863063541750916</v>
      </c>
      <c r="BL12" s="43">
        <f t="shared" ca="1" si="13"/>
        <v>2</v>
      </c>
      <c r="BM12" s="44">
        <v>12</v>
      </c>
      <c r="BN12" s="44">
        <v>5</v>
      </c>
      <c r="BO12" s="44">
        <v>4</v>
      </c>
      <c r="BP12"/>
      <c r="BQ12" s="42">
        <f t="shared" ca="1" si="14"/>
        <v>0.90883332413823747</v>
      </c>
      <c r="BR12" s="43">
        <f t="shared" ca="1" si="15"/>
        <v>5</v>
      </c>
      <c r="BS12" s="44">
        <v>12</v>
      </c>
      <c r="BT12" s="44">
        <v>2</v>
      </c>
      <c r="BU12" s="44">
        <v>6</v>
      </c>
      <c r="BV12"/>
      <c r="BW12" s="42"/>
      <c r="BX12" s="43"/>
      <c r="BY12" s="44"/>
      <c r="BZ12" s="44"/>
      <c r="CA12" s="44"/>
      <c r="CB12"/>
      <c r="CC12" s="42">
        <f t="shared" ca="1" si="17"/>
        <v>9.1025327842898629E-2</v>
      </c>
      <c r="CD12" s="43">
        <f t="shared" ca="1" si="18"/>
        <v>35</v>
      </c>
      <c r="CE12" s="44">
        <v>12</v>
      </c>
      <c r="CF12" s="44">
        <v>2</v>
      </c>
      <c r="CG12" s="44">
        <v>6</v>
      </c>
      <c r="CH12"/>
      <c r="CI12" s="42">
        <f t="shared" ca="1" si="19"/>
        <v>0.19495287729422028</v>
      </c>
      <c r="CJ12" s="43">
        <f t="shared" ca="1" si="20"/>
        <v>23</v>
      </c>
      <c r="CK12" s="44">
        <v>12</v>
      </c>
      <c r="CL12" s="44">
        <v>7</v>
      </c>
      <c r="CM12" s="44"/>
      <c r="CO12" s="42"/>
      <c r="CP12" s="43"/>
      <c r="CQ12" s="44"/>
      <c r="CR12" s="44"/>
      <c r="CS12" s="44"/>
    </row>
    <row r="13" spans="1:97" ht="12.95" customHeight="1" x14ac:dyDescent="0.15">
      <c r="A13" s="51"/>
      <c r="B13" s="52"/>
      <c r="C13" s="52"/>
      <c r="D13" s="52"/>
      <c r="E13" s="53"/>
      <c r="F13" s="51"/>
      <c r="G13" s="52"/>
      <c r="H13" s="52"/>
      <c r="I13" s="52"/>
      <c r="J13" s="53"/>
      <c r="K13" s="51"/>
      <c r="L13" s="52"/>
      <c r="M13" s="52"/>
      <c r="N13" s="52"/>
      <c r="O13" s="53"/>
      <c r="P13" s="32"/>
      <c r="Q13" s="32"/>
      <c r="R13" s="32"/>
      <c r="S13" s="4"/>
      <c r="T13" s="4"/>
      <c r="U13" s="4"/>
      <c r="V13" s="4"/>
      <c r="W13" s="4"/>
      <c r="X13" s="4"/>
      <c r="Y13" s="4"/>
      <c r="Z13" s="57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4"/>
      <c r="AL13" s="44"/>
      <c r="AM13" s="44"/>
      <c r="AN13" s="44"/>
      <c r="AO13" s="44"/>
      <c r="AP13" s="44"/>
      <c r="AQ13" s="9"/>
      <c r="AR13" s="44"/>
      <c r="AS13" s="44"/>
      <c r="AT13" s="44"/>
      <c r="AU13" s="44"/>
      <c r="AV13" s="44"/>
      <c r="AW13" s="44"/>
      <c r="AX13" s="9"/>
      <c r="AY13" s="42">
        <f t="shared" ca="1" si="8"/>
        <v>0.34115175142677168</v>
      </c>
      <c r="AZ13" s="43">
        <f t="shared" ca="1" si="9"/>
        <v>22</v>
      </c>
      <c r="BA13" s="44">
        <v>13</v>
      </c>
      <c r="BB13" s="44">
        <v>7</v>
      </c>
      <c r="BC13" s="44">
        <v>3</v>
      </c>
      <c r="BD13" s="9"/>
      <c r="BE13" s="42"/>
      <c r="BF13" s="43"/>
      <c r="BG13" s="44"/>
      <c r="BH13" s="44"/>
      <c r="BI13" s="44"/>
      <c r="BJ13"/>
      <c r="BK13" s="42">
        <f t="shared" ca="1" si="12"/>
        <v>0.54360176381800329</v>
      </c>
      <c r="BL13" s="43">
        <f t="shared" ca="1" si="13"/>
        <v>10</v>
      </c>
      <c r="BM13" s="44">
        <v>13</v>
      </c>
      <c r="BN13" s="44">
        <v>6</v>
      </c>
      <c r="BO13" s="44">
        <v>5</v>
      </c>
      <c r="BP13"/>
      <c r="BQ13" s="42">
        <f t="shared" ca="1" si="14"/>
        <v>0.65129472361782037</v>
      </c>
      <c r="BR13" s="43">
        <f t="shared" ca="1" si="15"/>
        <v>13</v>
      </c>
      <c r="BS13" s="44">
        <v>13</v>
      </c>
      <c r="BT13" s="44">
        <v>2</v>
      </c>
      <c r="BU13" s="44">
        <v>7</v>
      </c>
      <c r="BV13"/>
      <c r="BW13" s="42"/>
      <c r="BX13" s="43"/>
      <c r="BY13" s="44"/>
      <c r="BZ13" s="44"/>
      <c r="CA13" s="44"/>
      <c r="CB13"/>
      <c r="CC13" s="42">
        <f t="shared" ca="1" si="17"/>
        <v>0.62574796186753245</v>
      </c>
      <c r="CD13" s="43">
        <f t="shared" ca="1" si="18"/>
        <v>12</v>
      </c>
      <c r="CE13" s="44">
        <v>13</v>
      </c>
      <c r="CF13" s="44">
        <v>2</v>
      </c>
      <c r="CG13" s="44">
        <v>7</v>
      </c>
      <c r="CH13"/>
      <c r="CI13" s="42">
        <f t="shared" ca="1" si="19"/>
        <v>0.37229102338194209</v>
      </c>
      <c r="CJ13" s="43">
        <f t="shared" ca="1" si="20"/>
        <v>14</v>
      </c>
      <c r="CK13" s="44">
        <v>13</v>
      </c>
      <c r="CL13" s="44">
        <v>7</v>
      </c>
      <c r="CM13" s="44"/>
      <c r="CO13" s="42"/>
      <c r="CP13" s="43"/>
      <c r="CQ13" s="44"/>
      <c r="CR13" s="44"/>
      <c r="CS13" s="44"/>
    </row>
    <row r="14" spans="1:97" ht="39.950000000000003" customHeight="1" x14ac:dyDescent="0.15">
      <c r="A14" s="33"/>
      <c r="B14" s="34"/>
      <c r="C14" s="35"/>
      <c r="D14" s="35"/>
      <c r="E14" s="36"/>
      <c r="F14" s="33"/>
      <c r="G14" s="34"/>
      <c r="H14" s="35"/>
      <c r="I14" s="35"/>
      <c r="J14" s="36"/>
      <c r="K14" s="33"/>
      <c r="L14" s="34"/>
      <c r="M14" s="35"/>
      <c r="N14" s="35"/>
      <c r="O14" s="36"/>
      <c r="P14" s="32"/>
      <c r="Q14" s="32"/>
      <c r="R14" s="32"/>
      <c r="S14" s="4"/>
      <c r="T14" s="4"/>
      <c r="U14" s="4"/>
      <c r="V14" s="4"/>
      <c r="W14" s="4"/>
      <c r="X14" s="4"/>
      <c r="Y14" s="4"/>
      <c r="Z14" s="57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4"/>
      <c r="AL14" s="44"/>
      <c r="AM14" s="44"/>
      <c r="AN14" s="44"/>
      <c r="AO14" s="44"/>
      <c r="AP14" s="44"/>
      <c r="AQ14" s="9"/>
      <c r="AR14" s="44"/>
      <c r="AS14" s="44"/>
      <c r="AT14" s="44"/>
      <c r="AU14" s="44"/>
      <c r="AV14" s="44"/>
      <c r="AW14" s="44"/>
      <c r="AX14" s="9"/>
      <c r="AY14" s="42">
        <f t="shared" ca="1" si="8"/>
        <v>0.58052685622137112</v>
      </c>
      <c r="AZ14" s="43">
        <f t="shared" ca="1" si="9"/>
        <v>15</v>
      </c>
      <c r="BA14" s="44">
        <v>14</v>
      </c>
      <c r="BB14" s="44">
        <v>7</v>
      </c>
      <c r="BC14" s="44">
        <v>4</v>
      </c>
      <c r="BD14" s="9"/>
      <c r="BE14" s="42"/>
      <c r="BF14" s="43"/>
      <c r="BG14" s="44"/>
      <c r="BH14" s="44"/>
      <c r="BI14" s="44"/>
      <c r="BJ14"/>
      <c r="BK14" s="42">
        <f t="shared" ca="1" si="12"/>
        <v>0.45806209414771049</v>
      </c>
      <c r="BL14" s="43">
        <f t="shared" ca="1" si="13"/>
        <v>11</v>
      </c>
      <c r="BM14" s="44">
        <v>14</v>
      </c>
      <c r="BN14" s="44">
        <v>7</v>
      </c>
      <c r="BO14" s="44">
        <v>6</v>
      </c>
      <c r="BP14"/>
      <c r="BQ14" s="42">
        <f t="shared" ca="1" si="14"/>
        <v>1.2965942262690988E-2</v>
      </c>
      <c r="BR14" s="43">
        <f t="shared" ca="1" si="15"/>
        <v>36</v>
      </c>
      <c r="BS14" s="44">
        <v>14</v>
      </c>
      <c r="BT14" s="44">
        <v>2</v>
      </c>
      <c r="BU14" s="44">
        <v>8</v>
      </c>
      <c r="BV14"/>
      <c r="BW14" s="42"/>
      <c r="BX14" s="43"/>
      <c r="BY14" s="44"/>
      <c r="BZ14" s="44"/>
      <c r="CA14" s="44"/>
      <c r="CB14"/>
      <c r="CC14" s="42">
        <f t="shared" ca="1" si="17"/>
        <v>0.72271347835534117</v>
      </c>
      <c r="CD14" s="43">
        <f t="shared" ca="1" si="18"/>
        <v>8</v>
      </c>
      <c r="CE14" s="44">
        <v>14</v>
      </c>
      <c r="CF14" s="44">
        <v>2</v>
      </c>
      <c r="CG14" s="44">
        <v>8</v>
      </c>
      <c r="CH14"/>
      <c r="CI14" s="42">
        <f t="shared" ca="1" si="19"/>
        <v>0.65031821825238578</v>
      </c>
      <c r="CJ14" s="43">
        <f t="shared" ca="1" si="20"/>
        <v>7</v>
      </c>
      <c r="CK14" s="44">
        <v>14</v>
      </c>
      <c r="CL14" s="44">
        <v>7</v>
      </c>
      <c r="CM14" s="44"/>
      <c r="CO14" s="42"/>
      <c r="CP14" s="43"/>
      <c r="CQ14" s="44"/>
      <c r="CR14" s="44"/>
      <c r="CS14" s="44"/>
    </row>
    <row r="15" spans="1:97" ht="42" customHeight="1" x14ac:dyDescent="0.15">
      <c r="A15" s="45"/>
      <c r="B15" s="46"/>
      <c r="C15" s="47">
        <f ca="1">AS7</f>
        <v>5</v>
      </c>
      <c r="D15" s="47">
        <f ca="1">AT7</f>
        <v>2</v>
      </c>
      <c r="E15" s="48"/>
      <c r="F15" s="45"/>
      <c r="G15" s="46"/>
      <c r="H15" s="47">
        <f ca="1">AS8</f>
        <v>4</v>
      </c>
      <c r="I15" s="47">
        <f ca="1">AT8</f>
        <v>8</v>
      </c>
      <c r="J15" s="48"/>
      <c r="K15" s="45"/>
      <c r="L15" s="46"/>
      <c r="M15" s="47">
        <f ca="1">AS9</f>
        <v>6</v>
      </c>
      <c r="N15" s="47">
        <f ca="1">AT9</f>
        <v>7</v>
      </c>
      <c r="O15" s="48"/>
      <c r="P15" s="32"/>
      <c r="Q15" s="32"/>
      <c r="R15" s="32"/>
      <c r="S15" s="4"/>
      <c r="T15" s="4"/>
      <c r="U15" s="4"/>
      <c r="V15" s="4"/>
      <c r="W15" s="4"/>
      <c r="X15" s="4"/>
      <c r="Y15" s="4"/>
      <c r="Z15" s="57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4"/>
      <c r="AL15" s="44"/>
      <c r="AM15" s="44"/>
      <c r="AN15" s="44"/>
      <c r="AO15" s="44"/>
      <c r="AP15" s="44"/>
      <c r="AQ15" s="9"/>
      <c r="AR15" s="44"/>
      <c r="AS15" s="44"/>
      <c r="AT15" s="44"/>
      <c r="AU15" s="44"/>
      <c r="AV15" s="44"/>
      <c r="AW15" s="44"/>
      <c r="AX15" s="9"/>
      <c r="AY15" s="42">
        <f t="shared" ca="1" si="8"/>
        <v>0.82221606334444353</v>
      </c>
      <c r="AZ15" s="43">
        <f t="shared" ca="1" si="9"/>
        <v>7</v>
      </c>
      <c r="BA15" s="44">
        <v>15</v>
      </c>
      <c r="BB15" s="44">
        <v>7</v>
      </c>
      <c r="BC15" s="44">
        <v>5</v>
      </c>
      <c r="BD15" s="9"/>
      <c r="BE15" s="42"/>
      <c r="BF15" s="43"/>
      <c r="BG15" s="44"/>
      <c r="BH15" s="44"/>
      <c r="BI15" s="44"/>
      <c r="BJ15"/>
      <c r="BK15" s="42">
        <f t="shared" ca="1" si="12"/>
        <v>0.87376879395075857</v>
      </c>
      <c r="BL15" s="43">
        <f t="shared" ca="1" si="13"/>
        <v>5</v>
      </c>
      <c r="BM15" s="44">
        <v>15</v>
      </c>
      <c r="BN15" s="44">
        <v>8</v>
      </c>
      <c r="BO15" s="44">
        <v>7</v>
      </c>
      <c r="BP15"/>
      <c r="BQ15" s="42">
        <f t="shared" ca="1" si="14"/>
        <v>0.57382574447049894</v>
      </c>
      <c r="BR15" s="43">
        <f t="shared" ca="1" si="15"/>
        <v>18</v>
      </c>
      <c r="BS15" s="44">
        <v>15</v>
      </c>
      <c r="BT15" s="44">
        <v>2</v>
      </c>
      <c r="BU15" s="44">
        <v>9</v>
      </c>
      <c r="BV15"/>
      <c r="BW15" s="42"/>
      <c r="BX15" s="43"/>
      <c r="BY15" s="44"/>
      <c r="BZ15" s="44"/>
      <c r="CA15" s="44"/>
      <c r="CB15"/>
      <c r="CC15" s="42">
        <f t="shared" ca="1" si="17"/>
        <v>0.77316526557682042</v>
      </c>
      <c r="CD15" s="43">
        <f t="shared" ca="1" si="18"/>
        <v>4</v>
      </c>
      <c r="CE15" s="44">
        <v>15</v>
      </c>
      <c r="CF15" s="44">
        <v>2</v>
      </c>
      <c r="CG15" s="44">
        <v>9</v>
      </c>
      <c r="CH15"/>
      <c r="CI15" s="42">
        <f t="shared" ca="1" si="19"/>
        <v>0.7724807843661482</v>
      </c>
      <c r="CJ15" s="43">
        <f t="shared" ca="1" si="20"/>
        <v>4</v>
      </c>
      <c r="CK15" s="44">
        <v>15</v>
      </c>
      <c r="CL15" s="44">
        <v>7</v>
      </c>
      <c r="CM15" s="44"/>
      <c r="CO15" s="42"/>
      <c r="CP15" s="43"/>
      <c r="CQ15" s="44"/>
      <c r="CR15" s="44"/>
      <c r="CS15" s="44"/>
    </row>
    <row r="16" spans="1:97" ht="42" customHeight="1" thickBot="1" x14ac:dyDescent="0.2">
      <c r="A16" s="45"/>
      <c r="B16" s="49" t="s">
        <v>11</v>
      </c>
      <c r="C16" s="49">
        <f ca="1">AV7</f>
        <v>0</v>
      </c>
      <c r="D16" s="49">
        <f ca="1">AW7</f>
        <v>3</v>
      </c>
      <c r="E16" s="48"/>
      <c r="F16" s="45"/>
      <c r="G16" s="49" t="s">
        <v>11</v>
      </c>
      <c r="H16" s="49">
        <f ca="1">AV8</f>
        <v>0</v>
      </c>
      <c r="I16" s="49">
        <f ca="1">AW8</f>
        <v>9</v>
      </c>
      <c r="J16" s="48"/>
      <c r="K16" s="45"/>
      <c r="L16" s="49" t="s">
        <v>11</v>
      </c>
      <c r="M16" s="49">
        <f ca="1">AV9</f>
        <v>0</v>
      </c>
      <c r="N16" s="49">
        <f ca="1">AW9</f>
        <v>8</v>
      </c>
      <c r="O16" s="48"/>
      <c r="P16" s="32"/>
      <c r="Q16" s="32"/>
      <c r="R16" s="32"/>
      <c r="S16" s="4"/>
      <c r="T16" s="4"/>
      <c r="U16" s="4"/>
      <c r="V16" s="4"/>
      <c r="W16" s="4"/>
      <c r="X16" s="4"/>
      <c r="Y16" s="4"/>
      <c r="Z16" s="57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4"/>
      <c r="AL16" s="44"/>
      <c r="AM16" s="44"/>
      <c r="AN16" s="44"/>
      <c r="AO16" s="44"/>
      <c r="AP16" s="44"/>
      <c r="AQ16" s="9"/>
      <c r="AR16" s="44"/>
      <c r="AS16" s="44"/>
      <c r="AT16" s="44"/>
      <c r="AU16" s="44"/>
      <c r="AV16" s="44"/>
      <c r="AW16" s="44"/>
      <c r="AX16" s="9"/>
      <c r="AY16" s="42">
        <f t="shared" ca="1" si="8"/>
        <v>0.36160274370867063</v>
      </c>
      <c r="AZ16" s="43">
        <f t="shared" ca="1" si="9"/>
        <v>21</v>
      </c>
      <c r="BA16" s="44">
        <v>16</v>
      </c>
      <c r="BB16" s="44">
        <v>8</v>
      </c>
      <c r="BC16" s="44">
        <v>1</v>
      </c>
      <c r="BD16" s="9"/>
      <c r="BE16" s="42"/>
      <c r="BF16" s="43"/>
      <c r="BG16" s="44"/>
      <c r="BH16" s="44"/>
      <c r="BI16" s="44"/>
      <c r="BJ16"/>
      <c r="BK16" s="42">
        <f t="shared" ca="1" si="12"/>
        <v>0.8108171526036354</v>
      </c>
      <c r="BL16" s="43">
        <f t="shared" ca="1" si="13"/>
        <v>7</v>
      </c>
      <c r="BM16" s="44">
        <v>16</v>
      </c>
      <c r="BN16" s="44">
        <v>9</v>
      </c>
      <c r="BO16" s="44">
        <v>8</v>
      </c>
      <c r="BP16"/>
      <c r="BQ16" s="42">
        <f t="shared" ca="1" si="14"/>
        <v>0.91332216289870083</v>
      </c>
      <c r="BR16" s="43">
        <f t="shared" ca="1" si="15"/>
        <v>4</v>
      </c>
      <c r="BS16" s="44">
        <v>16</v>
      </c>
      <c r="BT16" s="44">
        <v>3</v>
      </c>
      <c r="BU16" s="44">
        <v>4</v>
      </c>
      <c r="BV16"/>
      <c r="BW16" s="42"/>
      <c r="BX16" s="43"/>
      <c r="BY16" s="44"/>
      <c r="BZ16" s="44"/>
      <c r="CA16" s="44"/>
      <c r="CB16"/>
      <c r="CC16" s="42">
        <f t="shared" ca="1" si="17"/>
        <v>0.95110749956817509</v>
      </c>
      <c r="CD16" s="43">
        <f t="shared" ca="1" si="18"/>
        <v>3</v>
      </c>
      <c r="CE16" s="44">
        <v>16</v>
      </c>
      <c r="CF16" s="44">
        <v>3</v>
      </c>
      <c r="CG16" s="44">
        <v>4</v>
      </c>
      <c r="CH16"/>
      <c r="CI16" s="42">
        <f t="shared" ca="1" si="19"/>
        <v>0.15695531692201692</v>
      </c>
      <c r="CJ16" s="43">
        <f t="shared" ca="1" si="20"/>
        <v>24</v>
      </c>
      <c r="CK16" s="44">
        <v>16</v>
      </c>
      <c r="CL16" s="44">
        <v>8</v>
      </c>
      <c r="CM16" s="44"/>
      <c r="CO16" s="42"/>
      <c r="CP16" s="43"/>
      <c r="CQ16" s="44"/>
      <c r="CR16" s="44"/>
      <c r="CS16" s="44"/>
    </row>
    <row r="17" spans="1:97" ht="50.1" customHeight="1" x14ac:dyDescent="0.15">
      <c r="A17" s="45"/>
      <c r="B17" s="32"/>
      <c r="C17" s="32"/>
      <c r="D17" s="32"/>
      <c r="E17" s="48"/>
      <c r="F17" s="45"/>
      <c r="G17" s="32"/>
      <c r="H17" s="32"/>
      <c r="I17" s="32"/>
      <c r="J17" s="48"/>
      <c r="K17" s="45"/>
      <c r="L17" s="32"/>
      <c r="M17" s="32"/>
      <c r="N17" s="32"/>
      <c r="O17" s="48"/>
      <c r="P17" s="32"/>
      <c r="Q17" s="32"/>
      <c r="R17" s="32"/>
      <c r="S17" s="4"/>
      <c r="T17" s="4"/>
      <c r="U17" s="4"/>
      <c r="V17" s="4"/>
      <c r="W17" s="4"/>
      <c r="X17" s="4"/>
      <c r="Y17" s="4"/>
      <c r="Z17" s="57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4"/>
      <c r="AL17" s="44"/>
      <c r="AM17" s="44"/>
      <c r="AN17" s="44"/>
      <c r="AO17" s="44"/>
      <c r="AP17" s="44"/>
      <c r="AQ17" s="9"/>
      <c r="AR17" s="44"/>
      <c r="AS17" s="44"/>
      <c r="AT17" s="44"/>
      <c r="AU17" s="44"/>
      <c r="AV17" s="44"/>
      <c r="AW17" s="44"/>
      <c r="AX17" s="9"/>
      <c r="AY17" s="42">
        <f t="shared" ca="1" si="8"/>
        <v>0.85884075755985234</v>
      </c>
      <c r="AZ17" s="43">
        <f t="shared" ca="1" si="9"/>
        <v>4</v>
      </c>
      <c r="BA17" s="44">
        <v>17</v>
      </c>
      <c r="BB17" s="44">
        <v>8</v>
      </c>
      <c r="BC17" s="44">
        <v>2</v>
      </c>
      <c r="BD17" s="9"/>
      <c r="BE17" s="42"/>
      <c r="BF17" s="43"/>
      <c r="BG17" s="44"/>
      <c r="BH17" s="44"/>
      <c r="BI17" s="44"/>
      <c r="BJ17"/>
      <c r="BK17" s="42"/>
      <c r="BL17" s="43"/>
      <c r="BM17" s="44"/>
      <c r="BN17" s="44"/>
      <c r="BO17" s="44"/>
      <c r="BP17"/>
      <c r="BQ17" s="42">
        <f t="shared" ca="1" si="14"/>
        <v>0.30513408620184035</v>
      </c>
      <c r="BR17" s="43">
        <f t="shared" ca="1" si="15"/>
        <v>24</v>
      </c>
      <c r="BS17" s="44">
        <v>17</v>
      </c>
      <c r="BT17" s="44">
        <v>3</v>
      </c>
      <c r="BU17" s="44">
        <v>5</v>
      </c>
      <c r="BV17"/>
      <c r="BW17" s="42"/>
      <c r="BX17" s="43"/>
      <c r="BY17" s="44"/>
      <c r="BZ17" s="44"/>
      <c r="CA17" s="44"/>
      <c r="CB17"/>
      <c r="CC17" s="42">
        <f t="shared" ca="1" si="17"/>
        <v>0.55759400472144327</v>
      </c>
      <c r="CD17" s="43">
        <f t="shared" ca="1" si="18"/>
        <v>13</v>
      </c>
      <c r="CE17" s="44">
        <v>17</v>
      </c>
      <c r="CF17" s="44">
        <v>3</v>
      </c>
      <c r="CG17" s="44">
        <v>5</v>
      </c>
      <c r="CH17"/>
      <c r="CI17" s="42">
        <f t="shared" ca="1" si="19"/>
        <v>0.62915894286149854</v>
      </c>
      <c r="CJ17" s="43">
        <f t="shared" ca="1" si="20"/>
        <v>8</v>
      </c>
      <c r="CK17" s="44">
        <v>17</v>
      </c>
      <c r="CL17" s="44">
        <v>8</v>
      </c>
      <c r="CM17" s="44"/>
      <c r="CO17" s="42"/>
      <c r="CP17" s="43"/>
      <c r="CQ17" s="44"/>
      <c r="CR17" s="44"/>
      <c r="CS17" s="44"/>
    </row>
    <row r="18" spans="1:97" ht="12.95" customHeight="1" x14ac:dyDescent="0.15">
      <c r="A18" s="51"/>
      <c r="B18" s="52"/>
      <c r="C18" s="52"/>
      <c r="D18" s="52"/>
      <c r="E18" s="53"/>
      <c r="F18" s="51"/>
      <c r="G18" s="52"/>
      <c r="H18" s="52"/>
      <c r="I18" s="52"/>
      <c r="J18" s="53"/>
      <c r="K18" s="51"/>
      <c r="L18" s="52"/>
      <c r="M18" s="52"/>
      <c r="N18" s="52"/>
      <c r="O18" s="53"/>
      <c r="P18" s="32"/>
      <c r="Q18" s="32"/>
      <c r="R18" s="32"/>
      <c r="S18" s="4"/>
      <c r="T18" s="4"/>
      <c r="U18" s="4"/>
      <c r="V18" s="4"/>
      <c r="W18" s="4"/>
      <c r="X18" s="4"/>
      <c r="Y18" s="4"/>
      <c r="Z18" s="57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4"/>
      <c r="AL18" s="44"/>
      <c r="AM18" s="44"/>
      <c r="AN18" s="44"/>
      <c r="AO18" s="44"/>
      <c r="AP18" s="44"/>
      <c r="AQ18" s="9"/>
      <c r="AR18" s="44"/>
      <c r="AS18" s="44"/>
      <c r="AT18" s="44"/>
      <c r="AU18" s="44"/>
      <c r="AV18" s="44"/>
      <c r="AW18" s="44"/>
      <c r="AX18" s="9"/>
      <c r="AY18" s="42">
        <f t="shared" ca="1" si="8"/>
        <v>0.83398054774610553</v>
      </c>
      <c r="AZ18" s="43">
        <f t="shared" ca="1" si="9"/>
        <v>6</v>
      </c>
      <c r="BA18" s="44">
        <v>18</v>
      </c>
      <c r="BB18" s="44">
        <v>8</v>
      </c>
      <c r="BC18" s="44">
        <v>3</v>
      </c>
      <c r="BD18" s="9"/>
      <c r="BE18" s="42"/>
      <c r="BF18" s="43"/>
      <c r="BG18" s="44"/>
      <c r="BH18" s="44"/>
      <c r="BI18" s="44"/>
      <c r="BJ18"/>
      <c r="BK18" s="42"/>
      <c r="BL18" s="43"/>
      <c r="BM18" s="44"/>
      <c r="BN18" s="44"/>
      <c r="BO18" s="44"/>
      <c r="BP18"/>
      <c r="BQ18" s="42">
        <f t="shared" ca="1" si="14"/>
        <v>0.64236752555857579</v>
      </c>
      <c r="BR18" s="43">
        <f t="shared" ca="1" si="15"/>
        <v>15</v>
      </c>
      <c r="BS18" s="44">
        <v>18</v>
      </c>
      <c r="BT18" s="44">
        <v>3</v>
      </c>
      <c r="BU18" s="44">
        <v>6</v>
      </c>
      <c r="BV18"/>
      <c r="BW18" s="42"/>
      <c r="BX18" s="43"/>
      <c r="BY18" s="44"/>
      <c r="BZ18" s="44"/>
      <c r="CA18" s="44"/>
      <c r="CB18"/>
      <c r="CC18" s="42">
        <f t="shared" ca="1" si="17"/>
        <v>0.22420435558490104</v>
      </c>
      <c r="CD18" s="43">
        <f t="shared" ca="1" si="18"/>
        <v>28</v>
      </c>
      <c r="CE18" s="44">
        <v>18</v>
      </c>
      <c r="CF18" s="44">
        <v>3</v>
      </c>
      <c r="CG18" s="44">
        <v>6</v>
      </c>
      <c r="CH18"/>
      <c r="CI18" s="42">
        <f t="shared" ca="1" si="19"/>
        <v>0.29621566603998439</v>
      </c>
      <c r="CJ18" s="43">
        <f t="shared" ca="1" si="20"/>
        <v>19</v>
      </c>
      <c r="CK18" s="44">
        <v>18</v>
      </c>
      <c r="CL18" s="44">
        <v>8</v>
      </c>
      <c r="CM18" s="44"/>
      <c r="CO18" s="42"/>
      <c r="CP18" s="43"/>
      <c r="CQ18" s="44"/>
      <c r="CR18" s="44"/>
      <c r="CS18" s="44"/>
    </row>
    <row r="19" spans="1:97" ht="39.950000000000003" customHeight="1" x14ac:dyDescent="0.15">
      <c r="A19" s="33"/>
      <c r="B19" s="34"/>
      <c r="C19" s="35"/>
      <c r="D19" s="35"/>
      <c r="E19" s="36"/>
      <c r="F19" s="33"/>
      <c r="G19" s="34"/>
      <c r="H19" s="35"/>
      <c r="I19" s="35"/>
      <c r="J19" s="36"/>
      <c r="K19" s="33"/>
      <c r="L19" s="34"/>
      <c r="M19" s="35"/>
      <c r="N19" s="35"/>
      <c r="O19" s="36"/>
      <c r="P19" s="32"/>
      <c r="Q19" s="32"/>
      <c r="R19" s="32"/>
      <c r="S19" s="4"/>
      <c r="T19" s="4"/>
      <c r="U19" s="4"/>
      <c r="V19" s="4"/>
      <c r="W19" s="4"/>
      <c r="X19" s="4"/>
      <c r="Y19" s="4"/>
      <c r="Z19" s="57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4"/>
      <c r="AL19" s="44"/>
      <c r="AM19" s="44"/>
      <c r="AN19" s="44"/>
      <c r="AO19" s="44"/>
      <c r="AP19" s="44"/>
      <c r="AQ19" s="9"/>
      <c r="AR19" s="44"/>
      <c r="AS19" s="44"/>
      <c r="AT19" s="44"/>
      <c r="AU19" s="44"/>
      <c r="AV19" s="44"/>
      <c r="AW19" s="44"/>
      <c r="AX19" s="9"/>
      <c r="AY19" s="42">
        <f t="shared" ca="1" si="8"/>
        <v>0.68197680851753928</v>
      </c>
      <c r="AZ19" s="43">
        <f t="shared" ca="1" si="9"/>
        <v>12</v>
      </c>
      <c r="BA19" s="44">
        <v>19</v>
      </c>
      <c r="BB19" s="44">
        <v>8</v>
      </c>
      <c r="BC19" s="44">
        <v>4</v>
      </c>
      <c r="BD19" s="9"/>
      <c r="BE19" s="42"/>
      <c r="BF19" s="43"/>
      <c r="BG19" s="44"/>
      <c r="BH19" s="44"/>
      <c r="BI19" s="44"/>
      <c r="BJ19"/>
      <c r="BK19" s="42"/>
      <c r="BL19" s="43"/>
      <c r="BM19" s="44"/>
      <c r="BN19" s="44"/>
      <c r="BO19" s="44"/>
      <c r="BP19"/>
      <c r="BQ19" s="42">
        <f t="shared" ca="1" si="14"/>
        <v>0.18067921015724797</v>
      </c>
      <c r="BR19" s="43">
        <f t="shared" ca="1" si="15"/>
        <v>29</v>
      </c>
      <c r="BS19" s="44">
        <v>19</v>
      </c>
      <c r="BT19" s="44">
        <v>3</v>
      </c>
      <c r="BU19" s="44">
        <v>7</v>
      </c>
      <c r="BV19"/>
      <c r="BW19" s="42"/>
      <c r="BX19" s="43"/>
      <c r="BY19" s="44"/>
      <c r="BZ19" s="44"/>
      <c r="CA19" s="44"/>
      <c r="CB19"/>
      <c r="CC19" s="42">
        <f t="shared" ca="1" si="17"/>
        <v>0.96842746668523261</v>
      </c>
      <c r="CD19" s="43">
        <f t="shared" ca="1" si="18"/>
        <v>1</v>
      </c>
      <c r="CE19" s="44">
        <v>19</v>
      </c>
      <c r="CF19" s="44">
        <v>3</v>
      </c>
      <c r="CG19" s="44">
        <v>7</v>
      </c>
      <c r="CH19"/>
      <c r="CI19" s="42">
        <f t="shared" ca="1" si="19"/>
        <v>0.3121931942611148</v>
      </c>
      <c r="CJ19" s="43">
        <f t="shared" ca="1" si="20"/>
        <v>17</v>
      </c>
      <c r="CK19" s="44">
        <v>19</v>
      </c>
      <c r="CL19" s="44">
        <v>8</v>
      </c>
      <c r="CM19" s="44"/>
      <c r="CO19" s="42"/>
      <c r="CP19" s="43"/>
      <c r="CQ19" s="44"/>
      <c r="CR19" s="44"/>
      <c r="CS19" s="44"/>
    </row>
    <row r="20" spans="1:97" ht="42" customHeight="1" x14ac:dyDescent="0.15">
      <c r="A20" s="45"/>
      <c r="B20" s="46"/>
      <c r="C20" s="47">
        <f ca="1">AS10</f>
        <v>5</v>
      </c>
      <c r="D20" s="47">
        <f ca="1">AT10</f>
        <v>0</v>
      </c>
      <c r="E20" s="48"/>
      <c r="F20" s="45"/>
      <c r="G20" s="46"/>
      <c r="H20" s="47">
        <f ca="1">AS11</f>
        <v>8</v>
      </c>
      <c r="I20" s="47">
        <f ca="1">AT11</f>
        <v>0</v>
      </c>
      <c r="J20" s="48"/>
      <c r="K20" s="45"/>
      <c r="L20" s="46"/>
      <c r="M20" s="47">
        <f ca="1">AS12</f>
        <v>6</v>
      </c>
      <c r="N20" s="47">
        <f ca="1">AT12</f>
        <v>0</v>
      </c>
      <c r="O20" s="48"/>
      <c r="P20" s="32"/>
      <c r="Q20" s="32"/>
      <c r="R20" s="32"/>
      <c r="S20" s="4"/>
      <c r="T20" s="4"/>
      <c r="U20" s="4"/>
      <c r="V20" s="4"/>
      <c r="W20" s="4"/>
      <c r="X20" s="4"/>
      <c r="Y20" s="4"/>
      <c r="Z20" s="57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4"/>
      <c r="AL20" s="44"/>
      <c r="AM20" s="44"/>
      <c r="AN20" s="44"/>
      <c r="AO20" s="44"/>
      <c r="AP20" s="44"/>
      <c r="AQ20" s="9"/>
      <c r="AR20" s="44"/>
      <c r="AS20" s="44"/>
      <c r="AT20" s="44"/>
      <c r="AU20" s="44"/>
      <c r="AV20" s="44"/>
      <c r="AW20" s="44"/>
      <c r="AX20" s="9"/>
      <c r="AY20" s="42">
        <f t="shared" ca="1" si="8"/>
        <v>0.20845538633577787</v>
      </c>
      <c r="AZ20" s="43">
        <f t="shared" ca="1" si="9"/>
        <v>24</v>
      </c>
      <c r="BA20" s="44">
        <v>20</v>
      </c>
      <c r="BB20" s="44">
        <v>8</v>
      </c>
      <c r="BC20" s="44">
        <v>5</v>
      </c>
      <c r="BD20" s="9"/>
      <c r="BE20" s="42"/>
      <c r="BF20" s="43"/>
      <c r="BG20" s="44"/>
      <c r="BH20" s="44"/>
      <c r="BI20" s="44"/>
      <c r="BJ20"/>
      <c r="BK20" s="42"/>
      <c r="BL20" s="43"/>
      <c r="BM20" s="44"/>
      <c r="BN20" s="44"/>
      <c r="BO20" s="44"/>
      <c r="BP20"/>
      <c r="BQ20" s="42">
        <f t="shared" ca="1" si="14"/>
        <v>1.8264657094182457E-2</v>
      </c>
      <c r="BR20" s="43">
        <f t="shared" ca="1" si="15"/>
        <v>35</v>
      </c>
      <c r="BS20" s="44">
        <v>20</v>
      </c>
      <c r="BT20" s="44">
        <v>3</v>
      </c>
      <c r="BU20" s="44">
        <v>8</v>
      </c>
      <c r="BV20"/>
      <c r="BW20" s="42"/>
      <c r="BX20" s="43"/>
      <c r="BY20" s="44"/>
      <c r="BZ20" s="44"/>
      <c r="CA20" s="44"/>
      <c r="CB20"/>
      <c r="CC20" s="42">
        <f t="shared" ca="1" si="17"/>
        <v>0.52524161165673566</v>
      </c>
      <c r="CD20" s="43">
        <f t="shared" ca="1" si="18"/>
        <v>17</v>
      </c>
      <c r="CE20" s="44">
        <v>20</v>
      </c>
      <c r="CF20" s="44">
        <v>3</v>
      </c>
      <c r="CG20" s="44">
        <v>8</v>
      </c>
      <c r="CH20"/>
      <c r="CI20" s="42">
        <f t="shared" ca="1" si="19"/>
        <v>0.3244691203297102</v>
      </c>
      <c r="CJ20" s="43">
        <f t="shared" ca="1" si="20"/>
        <v>16</v>
      </c>
      <c r="CK20" s="44">
        <v>20</v>
      </c>
      <c r="CL20" s="44">
        <v>8</v>
      </c>
      <c r="CM20" s="44"/>
      <c r="CO20" s="42"/>
      <c r="CP20" s="43"/>
      <c r="CQ20" s="44"/>
      <c r="CR20" s="44"/>
      <c r="CS20" s="44"/>
    </row>
    <row r="21" spans="1:97" ht="42" customHeight="1" thickBot="1" x14ac:dyDescent="0.2">
      <c r="A21" s="45"/>
      <c r="B21" s="49" t="s">
        <v>9</v>
      </c>
      <c r="C21" s="49">
        <f ca="1">AV10</f>
        <v>0</v>
      </c>
      <c r="D21" s="49">
        <f ca="1">AW10</f>
        <v>3</v>
      </c>
      <c r="E21" s="48"/>
      <c r="F21" s="45"/>
      <c r="G21" s="49" t="s">
        <v>11</v>
      </c>
      <c r="H21" s="49">
        <f ca="1">AV11</f>
        <v>0</v>
      </c>
      <c r="I21" s="49">
        <f ca="1">AW11</f>
        <v>7</v>
      </c>
      <c r="J21" s="58">
        <f ca="1">RANDBETWEEN(0,9)</f>
        <v>0</v>
      </c>
      <c r="K21" s="45"/>
      <c r="L21" s="49" t="s">
        <v>11</v>
      </c>
      <c r="M21" s="49">
        <f ca="1">AV12</f>
        <v>0</v>
      </c>
      <c r="N21" s="49">
        <f ca="1">AW12</f>
        <v>8</v>
      </c>
      <c r="O21" s="48"/>
      <c r="P21" s="32"/>
      <c r="Q21" s="32"/>
      <c r="R21" s="32"/>
      <c r="S21" s="4"/>
      <c r="T21" s="4"/>
      <c r="U21" s="4"/>
      <c r="V21" s="4"/>
      <c r="W21" s="4"/>
      <c r="X21" s="4"/>
      <c r="Y21" s="4"/>
      <c r="Z21" s="57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4"/>
      <c r="AL21" s="44"/>
      <c r="AM21" s="44"/>
      <c r="AN21" s="44"/>
      <c r="AO21" s="44"/>
      <c r="AP21" s="44"/>
      <c r="AQ21" s="9"/>
      <c r="AR21" s="44"/>
      <c r="AS21" s="44"/>
      <c r="AT21" s="44"/>
      <c r="AU21" s="44"/>
      <c r="AV21" s="44"/>
      <c r="AW21" s="44"/>
      <c r="AX21" s="9"/>
      <c r="AY21" s="42">
        <f t="shared" ca="1" si="8"/>
        <v>0.53423037222926006</v>
      </c>
      <c r="AZ21" s="43">
        <f t="shared" ca="1" si="9"/>
        <v>16</v>
      </c>
      <c r="BA21" s="44">
        <v>21</v>
      </c>
      <c r="BB21" s="44">
        <v>8</v>
      </c>
      <c r="BC21" s="44">
        <v>6</v>
      </c>
      <c r="BD21" s="9"/>
      <c r="BE21" s="42"/>
      <c r="BF21" s="43"/>
      <c r="BG21" s="44"/>
      <c r="BH21" s="44"/>
      <c r="BI21" s="44"/>
      <c r="BJ21"/>
      <c r="BK21" s="42"/>
      <c r="BL21" s="43"/>
      <c r="BM21" s="44"/>
      <c r="BN21" s="44"/>
      <c r="BO21" s="44"/>
      <c r="BP21"/>
      <c r="BQ21" s="42">
        <f t="shared" ca="1" si="14"/>
        <v>0.29842203356388064</v>
      </c>
      <c r="BR21" s="43">
        <f t="shared" ca="1" si="15"/>
        <v>25</v>
      </c>
      <c r="BS21" s="44">
        <v>21</v>
      </c>
      <c r="BT21" s="44">
        <v>3</v>
      </c>
      <c r="BU21" s="44">
        <v>9</v>
      </c>
      <c r="BV21"/>
      <c r="BW21" s="42"/>
      <c r="BX21" s="43"/>
      <c r="BY21" s="44"/>
      <c r="BZ21" s="44"/>
      <c r="CA21" s="44"/>
      <c r="CB21"/>
      <c r="CC21" s="42">
        <f t="shared" ca="1" si="17"/>
        <v>0.2833032490255063</v>
      </c>
      <c r="CD21" s="43">
        <f t="shared" ca="1" si="18"/>
        <v>25</v>
      </c>
      <c r="CE21" s="44">
        <v>21</v>
      </c>
      <c r="CF21" s="44">
        <v>3</v>
      </c>
      <c r="CG21" s="44">
        <v>9</v>
      </c>
      <c r="CH21"/>
      <c r="CI21" s="42">
        <f t="shared" ca="1" si="19"/>
        <v>0.82938747585266803</v>
      </c>
      <c r="CJ21" s="43">
        <f t="shared" ca="1" si="20"/>
        <v>3</v>
      </c>
      <c r="CK21" s="44">
        <v>21</v>
      </c>
      <c r="CL21" s="44">
        <v>8</v>
      </c>
      <c r="CM21" s="44"/>
      <c r="CO21" s="42"/>
      <c r="CP21" s="43"/>
      <c r="CQ21" s="44"/>
      <c r="CR21" s="44"/>
      <c r="CS21" s="44"/>
    </row>
    <row r="22" spans="1:97" ht="50.1" customHeight="1" x14ac:dyDescent="0.15">
      <c r="A22" s="45"/>
      <c r="B22" s="32"/>
      <c r="C22" s="32"/>
      <c r="D22" s="32"/>
      <c r="E22" s="48"/>
      <c r="F22" s="45"/>
      <c r="G22" s="32"/>
      <c r="H22" s="32"/>
      <c r="I22" s="32"/>
      <c r="J22" s="48"/>
      <c r="K22" s="45"/>
      <c r="L22" s="32"/>
      <c r="M22" s="32"/>
      <c r="N22" s="32"/>
      <c r="O22" s="48"/>
      <c r="P22" s="32"/>
      <c r="Q22" s="32"/>
      <c r="R22" s="32"/>
      <c r="S22" s="4"/>
      <c r="T22" s="4"/>
      <c r="U22" s="4"/>
      <c r="V22" s="4"/>
      <c r="W22" s="4"/>
      <c r="X22" s="4"/>
      <c r="Y22" s="4"/>
      <c r="Z22" s="57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4"/>
      <c r="AL22" s="44"/>
      <c r="AM22" s="44"/>
      <c r="AN22" s="44"/>
      <c r="AO22" s="44"/>
      <c r="AP22" s="44"/>
      <c r="AQ22" s="9"/>
      <c r="AR22" s="44"/>
      <c r="AS22" s="44"/>
      <c r="AT22" s="44"/>
      <c r="AU22" s="44"/>
      <c r="AV22" s="44"/>
      <c r="AW22" s="44"/>
      <c r="AX22" s="9"/>
      <c r="AY22" s="42">
        <f t="shared" ca="1" si="8"/>
        <v>0.19528447957002748</v>
      </c>
      <c r="AZ22" s="43">
        <f t="shared" ca="1" si="9"/>
        <v>25</v>
      </c>
      <c r="BA22" s="44">
        <v>22</v>
      </c>
      <c r="BB22" s="44">
        <v>9</v>
      </c>
      <c r="BC22" s="44">
        <v>1</v>
      </c>
      <c r="BD22" s="9"/>
      <c r="BE22" s="42"/>
      <c r="BF22" s="43"/>
      <c r="BG22" s="44"/>
      <c r="BH22" s="44"/>
      <c r="BI22" s="44"/>
      <c r="BJ22"/>
      <c r="BK22" s="42"/>
      <c r="BL22" s="43"/>
      <c r="BM22" s="44"/>
      <c r="BN22" s="44"/>
      <c r="BO22" s="44"/>
      <c r="BP22"/>
      <c r="BQ22" s="42">
        <f t="shared" ca="1" si="14"/>
        <v>0.92757610213342256</v>
      </c>
      <c r="BR22" s="43">
        <f t="shared" ca="1" si="15"/>
        <v>1</v>
      </c>
      <c r="BS22" s="44">
        <v>22</v>
      </c>
      <c r="BT22" s="44">
        <v>4</v>
      </c>
      <c r="BU22" s="44">
        <v>5</v>
      </c>
      <c r="BV22"/>
      <c r="BW22" s="42"/>
      <c r="BX22" s="43"/>
      <c r="BY22" s="44"/>
      <c r="BZ22" s="44"/>
      <c r="CA22" s="44"/>
      <c r="CB22"/>
      <c r="CC22" s="42">
        <f t="shared" ca="1" si="17"/>
        <v>0.3207837720935115</v>
      </c>
      <c r="CD22" s="43">
        <f t="shared" ca="1" si="18"/>
        <v>24</v>
      </c>
      <c r="CE22" s="44">
        <v>22</v>
      </c>
      <c r="CF22" s="44">
        <v>4</v>
      </c>
      <c r="CG22" s="44">
        <v>5</v>
      </c>
      <c r="CH22"/>
      <c r="CI22" s="42">
        <f t="shared" ca="1" si="19"/>
        <v>4.6727669861710841E-2</v>
      </c>
      <c r="CJ22" s="43">
        <f t="shared" ca="1" si="20"/>
        <v>27</v>
      </c>
      <c r="CK22" s="44">
        <v>22</v>
      </c>
      <c r="CL22" s="44">
        <v>9</v>
      </c>
      <c r="CM22" s="44"/>
      <c r="CO22" s="42"/>
      <c r="CP22" s="43"/>
      <c r="CQ22" s="44"/>
      <c r="CR22" s="44"/>
      <c r="CS22" s="44"/>
    </row>
    <row r="23" spans="1:97" ht="12.95" customHeight="1" x14ac:dyDescent="0.15">
      <c r="A23" s="51"/>
      <c r="B23" s="52"/>
      <c r="C23" s="52"/>
      <c r="D23" s="52"/>
      <c r="E23" s="53"/>
      <c r="F23" s="51"/>
      <c r="G23" s="52"/>
      <c r="H23" s="52"/>
      <c r="I23" s="52"/>
      <c r="J23" s="53"/>
      <c r="K23" s="51"/>
      <c r="L23" s="52"/>
      <c r="M23" s="52"/>
      <c r="N23" s="52"/>
      <c r="O23" s="53"/>
      <c r="P23" s="32"/>
      <c r="Q23" s="32"/>
      <c r="R23" s="32"/>
      <c r="S23" s="4"/>
      <c r="T23" s="4"/>
      <c r="U23" s="4"/>
      <c r="V23" s="4"/>
      <c r="W23" s="4"/>
      <c r="X23" s="4"/>
      <c r="Y23" s="4"/>
      <c r="Z23" s="57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4"/>
      <c r="AL23" s="44"/>
      <c r="AM23" s="44"/>
      <c r="AN23" s="44"/>
      <c r="AO23" s="44"/>
      <c r="AP23" s="44"/>
      <c r="AQ23" s="9"/>
      <c r="AR23" s="44"/>
      <c r="AS23" s="44"/>
      <c r="AT23" s="44"/>
      <c r="AU23" s="44"/>
      <c r="AV23" s="44"/>
      <c r="AW23" s="44"/>
      <c r="AX23" s="9"/>
      <c r="AY23" s="42">
        <f t="shared" ca="1" si="8"/>
        <v>0.5990709877648609</v>
      </c>
      <c r="AZ23" s="43">
        <f t="shared" ca="1" si="9"/>
        <v>14</v>
      </c>
      <c r="BA23" s="44">
        <v>23</v>
      </c>
      <c r="BB23" s="44">
        <v>9</v>
      </c>
      <c r="BC23" s="44">
        <v>2</v>
      </c>
      <c r="BD23" s="9"/>
      <c r="BE23" s="42"/>
      <c r="BF23" s="43"/>
      <c r="BG23" s="44"/>
      <c r="BH23" s="44"/>
      <c r="BI23" s="44"/>
      <c r="BJ23"/>
      <c r="BK23" s="42"/>
      <c r="BL23" s="43"/>
      <c r="BM23" s="44"/>
      <c r="BN23" s="44"/>
      <c r="BO23" s="44"/>
      <c r="BP23"/>
      <c r="BQ23" s="42">
        <f t="shared" ca="1" si="14"/>
        <v>0.56554993006627474</v>
      </c>
      <c r="BR23" s="43">
        <f t="shared" ca="1" si="15"/>
        <v>19</v>
      </c>
      <c r="BS23" s="44">
        <v>23</v>
      </c>
      <c r="BT23" s="44">
        <v>4</v>
      </c>
      <c r="BU23" s="44">
        <v>6</v>
      </c>
      <c r="BV23"/>
      <c r="BW23" s="42"/>
      <c r="BX23" s="43"/>
      <c r="BY23" s="44"/>
      <c r="BZ23" s="44"/>
      <c r="CA23" s="44"/>
      <c r="CB23"/>
      <c r="CC23" s="42">
        <f t="shared" ca="1" si="17"/>
        <v>0.32666103055153006</v>
      </c>
      <c r="CD23" s="43">
        <f t="shared" ca="1" si="18"/>
        <v>23</v>
      </c>
      <c r="CE23" s="44">
        <v>23</v>
      </c>
      <c r="CF23" s="44">
        <v>4</v>
      </c>
      <c r="CG23" s="44">
        <v>6</v>
      </c>
      <c r="CH23"/>
      <c r="CI23" s="42">
        <f t="shared" ca="1" si="19"/>
        <v>0.33142168069775357</v>
      </c>
      <c r="CJ23" s="43">
        <f t="shared" ca="1" si="20"/>
        <v>15</v>
      </c>
      <c r="CK23" s="44">
        <v>23</v>
      </c>
      <c r="CL23" s="44">
        <v>9</v>
      </c>
      <c r="CM23" s="44"/>
      <c r="CO23" s="42"/>
      <c r="CP23" s="43"/>
      <c r="CQ23" s="44"/>
      <c r="CR23" s="44"/>
      <c r="CS23" s="44"/>
    </row>
    <row r="24" spans="1:97" ht="36.75" customHeight="1" thickBot="1" x14ac:dyDescent="0.2">
      <c r="A24" s="59" t="str">
        <f t="shared" ref="A24:N24" si="35">A1</f>
        <v>ひき算 ひっ算 ２けた－２けた 特殊ミックス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60">
        <f t="shared" si="35"/>
        <v>1</v>
      </c>
      <c r="O24" s="60"/>
      <c r="P24" s="3"/>
      <c r="Q24" s="3"/>
      <c r="R24" s="3"/>
      <c r="S24" s="4"/>
      <c r="T24" s="4">
        <f t="shared" ref="T24:Y35" si="36">AK1</f>
        <v>1</v>
      </c>
      <c r="U24" s="4">
        <f t="shared" ca="1" si="36"/>
        <v>60</v>
      </c>
      <c r="V24" s="4" t="str">
        <f t="shared" si="36"/>
        <v>-</v>
      </c>
      <c r="W24" s="4">
        <f t="shared" ca="1" si="36"/>
        <v>41</v>
      </c>
      <c r="X24" s="4" t="str">
        <f t="shared" si="36"/>
        <v>=</v>
      </c>
      <c r="Y24" s="4">
        <f t="shared" ca="1" si="36"/>
        <v>19</v>
      </c>
      <c r="Z24" s="57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61"/>
      <c r="AL24" s="61"/>
      <c r="AM24" s="61"/>
      <c r="AN24" s="61"/>
      <c r="AO24" s="61"/>
      <c r="AP24" s="61"/>
      <c r="AQ24" s="9"/>
      <c r="AR24" s="44"/>
      <c r="AS24" s="44"/>
      <c r="AT24" s="44"/>
      <c r="AU24" s="44"/>
      <c r="AV24" s="44"/>
      <c r="AW24" s="44"/>
      <c r="AX24" s="9"/>
      <c r="AY24" s="42">
        <f t="shared" ca="1" si="8"/>
        <v>0.90230221794031173</v>
      </c>
      <c r="AZ24" s="43">
        <f t="shared" ca="1" si="9"/>
        <v>2</v>
      </c>
      <c r="BA24" s="44">
        <v>24</v>
      </c>
      <c r="BB24" s="44">
        <v>9</v>
      </c>
      <c r="BC24" s="44">
        <v>3</v>
      </c>
      <c r="BD24" s="9"/>
      <c r="BE24" s="42"/>
      <c r="BF24" s="43"/>
      <c r="BG24" s="44"/>
      <c r="BH24" s="44"/>
      <c r="BI24" s="44"/>
      <c r="BJ24"/>
      <c r="BK24" s="42"/>
      <c r="BL24" s="43"/>
      <c r="BM24" s="44"/>
      <c r="BN24" s="44"/>
      <c r="BO24" s="44"/>
      <c r="BP24"/>
      <c r="BQ24" s="42">
        <f t="shared" ca="1" si="14"/>
        <v>0.50837209150716245</v>
      </c>
      <c r="BR24" s="43">
        <f t="shared" ca="1" si="15"/>
        <v>22</v>
      </c>
      <c r="BS24" s="44">
        <v>24</v>
      </c>
      <c r="BT24" s="44">
        <v>4</v>
      </c>
      <c r="BU24" s="44">
        <v>7</v>
      </c>
      <c r="BV24"/>
      <c r="BW24" s="42"/>
      <c r="BX24" s="43"/>
      <c r="BY24" s="44"/>
      <c r="BZ24" s="44"/>
      <c r="CA24" s="44"/>
      <c r="CB24"/>
      <c r="CC24" s="42">
        <f t="shared" ca="1" si="17"/>
        <v>0.54061938286050448</v>
      </c>
      <c r="CD24" s="43">
        <f t="shared" ca="1" si="18"/>
        <v>14</v>
      </c>
      <c r="CE24" s="44">
        <v>24</v>
      </c>
      <c r="CF24" s="44">
        <v>4</v>
      </c>
      <c r="CG24" s="44">
        <v>7</v>
      </c>
      <c r="CH24"/>
      <c r="CI24" s="42">
        <f t="shared" ca="1" si="19"/>
        <v>0.23828762171332152</v>
      </c>
      <c r="CJ24" s="43">
        <f t="shared" ca="1" si="20"/>
        <v>21</v>
      </c>
      <c r="CK24" s="44">
        <v>24</v>
      </c>
      <c r="CL24" s="44">
        <v>9</v>
      </c>
      <c r="CM24" s="44"/>
      <c r="CO24" s="42"/>
      <c r="CP24" s="43"/>
      <c r="CQ24" s="44"/>
      <c r="CR24" s="44"/>
      <c r="CS24" s="44"/>
    </row>
    <row r="25" spans="1:97" ht="38.25" customHeight="1" thickBot="1" x14ac:dyDescent="0.2">
      <c r="A25" s="57"/>
      <c r="B25" s="62" t="str">
        <f t="shared" ref="B25:E25" si="37">B2</f>
        <v>　　月　　日</v>
      </c>
      <c r="C25" s="63"/>
      <c r="D25" s="64"/>
      <c r="E25" s="62" t="str">
        <f t="shared" si="37"/>
        <v>名前</v>
      </c>
      <c r="F25" s="63"/>
      <c r="G25" s="63"/>
      <c r="H25" s="65"/>
      <c r="I25" s="66"/>
      <c r="J25" s="66"/>
      <c r="K25" s="66"/>
      <c r="L25" s="66"/>
      <c r="M25" s="66"/>
      <c r="N25" s="67"/>
      <c r="O25" s="57"/>
      <c r="P25" s="57"/>
      <c r="Q25" s="57"/>
      <c r="R25" s="57"/>
      <c r="S25" s="4"/>
      <c r="T25" s="4">
        <f t="shared" si="36"/>
        <v>2</v>
      </c>
      <c r="U25" s="4">
        <f t="shared" ca="1" si="36"/>
        <v>90</v>
      </c>
      <c r="V25" s="4" t="str">
        <f t="shared" si="36"/>
        <v>-</v>
      </c>
      <c r="W25" s="4">
        <f t="shared" ca="1" si="36"/>
        <v>58</v>
      </c>
      <c r="X25" s="4" t="str">
        <f t="shared" si="36"/>
        <v>=</v>
      </c>
      <c r="Y25" s="4">
        <f t="shared" ca="1" si="36"/>
        <v>32</v>
      </c>
      <c r="Z25" s="57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61"/>
      <c r="AL25" s="61"/>
      <c r="AM25" s="61"/>
      <c r="AN25" s="61"/>
      <c r="AO25" s="61"/>
      <c r="AP25" s="61"/>
      <c r="AQ25" s="9"/>
      <c r="AR25" s="44"/>
      <c r="AS25" s="44"/>
      <c r="AT25" s="44"/>
      <c r="AU25" s="44"/>
      <c r="AV25" s="44"/>
      <c r="AW25" s="44"/>
      <c r="AX25" s="9"/>
      <c r="AY25" s="42">
        <f t="shared" ca="1" si="8"/>
        <v>0.68970608428311453</v>
      </c>
      <c r="AZ25" s="43">
        <f t="shared" ca="1" si="9"/>
        <v>11</v>
      </c>
      <c r="BA25" s="44">
        <v>25</v>
      </c>
      <c r="BB25" s="44">
        <v>9</v>
      </c>
      <c r="BC25" s="44">
        <v>4</v>
      </c>
      <c r="BD25" s="9"/>
      <c r="BE25" s="42"/>
      <c r="BF25" s="43"/>
      <c r="BG25" s="44"/>
      <c r="BH25" s="44"/>
      <c r="BI25" s="44"/>
      <c r="BJ25"/>
      <c r="BK25" s="42"/>
      <c r="BL25" s="43"/>
      <c r="BM25" s="44"/>
      <c r="BN25" s="44"/>
      <c r="BO25" s="44"/>
      <c r="BP25"/>
      <c r="BQ25" s="42">
        <f t="shared" ca="1" si="14"/>
        <v>0.82154066020214012</v>
      </c>
      <c r="BR25" s="43">
        <f t="shared" ca="1" si="15"/>
        <v>7</v>
      </c>
      <c r="BS25" s="44">
        <v>25</v>
      </c>
      <c r="BT25" s="44">
        <v>4</v>
      </c>
      <c r="BU25" s="44">
        <v>8</v>
      </c>
      <c r="BV25"/>
      <c r="BW25" s="42"/>
      <c r="BX25" s="43"/>
      <c r="BY25" s="44"/>
      <c r="BZ25" s="44"/>
      <c r="CA25" s="44"/>
      <c r="CB25"/>
      <c r="CC25" s="42">
        <f t="shared" ca="1" si="17"/>
        <v>0.5101165825814048</v>
      </c>
      <c r="CD25" s="43">
        <f t="shared" ca="1" si="18"/>
        <v>18</v>
      </c>
      <c r="CE25" s="44">
        <v>25</v>
      </c>
      <c r="CF25" s="44">
        <v>4</v>
      </c>
      <c r="CG25" s="44">
        <v>8</v>
      </c>
      <c r="CH25"/>
      <c r="CI25" s="42">
        <f t="shared" ca="1" si="19"/>
        <v>4.2363012651238097E-2</v>
      </c>
      <c r="CJ25" s="43">
        <f t="shared" ca="1" si="20"/>
        <v>28</v>
      </c>
      <c r="CK25" s="44">
        <v>25</v>
      </c>
      <c r="CL25" s="44">
        <v>9</v>
      </c>
      <c r="CM25" s="44"/>
      <c r="CO25" s="42"/>
      <c r="CP25" s="43"/>
      <c r="CQ25" s="44"/>
      <c r="CR25" s="44"/>
      <c r="CS25" s="44"/>
    </row>
    <row r="26" spans="1:97" ht="13.5" customHeight="1" x14ac:dyDescent="0.15">
      <c r="A26" s="57"/>
      <c r="B26" s="31"/>
      <c r="C26" s="31"/>
      <c r="D26" s="31"/>
      <c r="E26" s="31"/>
      <c r="F26" s="31"/>
      <c r="G26" s="31"/>
      <c r="H26" s="68"/>
      <c r="I26" s="68"/>
      <c r="J26" s="68"/>
      <c r="K26" s="68"/>
      <c r="L26" s="68"/>
      <c r="M26" s="68"/>
      <c r="N26" s="57"/>
      <c r="O26" s="57"/>
      <c r="P26" s="57"/>
      <c r="Q26" s="57"/>
      <c r="R26" s="57"/>
      <c r="S26" s="4"/>
      <c r="T26" s="4">
        <f t="shared" si="36"/>
        <v>3</v>
      </c>
      <c r="U26" s="4">
        <f t="shared" ca="1" si="36"/>
        <v>80</v>
      </c>
      <c r="V26" s="4" t="str">
        <f t="shared" si="36"/>
        <v>-</v>
      </c>
      <c r="W26" s="4">
        <f t="shared" ca="1" si="36"/>
        <v>27</v>
      </c>
      <c r="X26" s="4" t="str">
        <f t="shared" si="36"/>
        <v>=</v>
      </c>
      <c r="Y26" s="4">
        <f t="shared" ca="1" si="36"/>
        <v>53</v>
      </c>
      <c r="Z26" s="57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61"/>
      <c r="AL26" s="61"/>
      <c r="AM26" s="61"/>
      <c r="AN26" s="61"/>
      <c r="AO26" s="61"/>
      <c r="AP26" s="61"/>
      <c r="AQ26" s="9"/>
      <c r="AR26" s="44"/>
      <c r="AS26" s="44"/>
      <c r="AT26" s="44"/>
      <c r="AU26" s="44"/>
      <c r="AV26" s="44"/>
      <c r="AW26" s="44"/>
      <c r="AX26" s="9"/>
      <c r="AY26" s="42">
        <f t="shared" ca="1" si="8"/>
        <v>0.77890576806147227</v>
      </c>
      <c r="AZ26" s="43">
        <f t="shared" ca="1" si="9"/>
        <v>8</v>
      </c>
      <c r="BA26" s="44">
        <v>26</v>
      </c>
      <c r="BB26" s="44">
        <v>9</v>
      </c>
      <c r="BC26" s="44">
        <v>5</v>
      </c>
      <c r="BD26" s="9"/>
      <c r="BE26" s="42"/>
      <c r="BF26" s="43"/>
      <c r="BG26" s="44"/>
      <c r="BH26" s="44"/>
      <c r="BI26" s="44"/>
      <c r="BJ26"/>
      <c r="BK26" s="42"/>
      <c r="BL26" s="43"/>
      <c r="BM26" s="44"/>
      <c r="BN26" s="44"/>
      <c r="BO26" s="44"/>
      <c r="BP26"/>
      <c r="BQ26" s="42">
        <f t="shared" ca="1" si="14"/>
        <v>0.7839186213934477</v>
      </c>
      <c r="BR26" s="43">
        <f t="shared" ca="1" si="15"/>
        <v>8</v>
      </c>
      <c r="BS26" s="44">
        <v>26</v>
      </c>
      <c r="BT26" s="44">
        <v>4</v>
      </c>
      <c r="BU26" s="44">
        <v>9</v>
      </c>
      <c r="BV26"/>
      <c r="BW26" s="42"/>
      <c r="BX26" s="43"/>
      <c r="BY26" s="44"/>
      <c r="BZ26" s="44"/>
      <c r="CA26" s="44"/>
      <c r="CB26"/>
      <c r="CC26" s="42">
        <f t="shared" ca="1" si="17"/>
        <v>0.744101174616141</v>
      </c>
      <c r="CD26" s="43">
        <f t="shared" ca="1" si="18"/>
        <v>5</v>
      </c>
      <c r="CE26" s="44">
        <v>26</v>
      </c>
      <c r="CF26" s="44">
        <v>4</v>
      </c>
      <c r="CG26" s="44">
        <v>9</v>
      </c>
      <c r="CH26"/>
      <c r="CI26" s="42">
        <f t="shared" ca="1" si="19"/>
        <v>0.13032111160820115</v>
      </c>
      <c r="CJ26" s="43">
        <f t="shared" ca="1" si="20"/>
        <v>26</v>
      </c>
      <c r="CK26" s="44">
        <v>26</v>
      </c>
      <c r="CL26" s="44">
        <v>9</v>
      </c>
      <c r="CM26" s="44"/>
      <c r="CO26" s="42"/>
      <c r="CP26" s="43"/>
      <c r="CQ26" s="44"/>
      <c r="CR26" s="44"/>
      <c r="CS26" s="44"/>
    </row>
    <row r="27" spans="1:97" ht="39.950000000000003" customHeight="1" x14ac:dyDescent="0.5">
      <c r="A27" s="33"/>
      <c r="B27" s="34"/>
      <c r="C27" s="69">
        <f ca="1">IF(D28&lt;D29,C28-1,"")</f>
        <v>5</v>
      </c>
      <c r="D27" s="69">
        <f ca="1">IF(D28&lt;D29,10,"")</f>
        <v>10</v>
      </c>
      <c r="E27" s="70"/>
      <c r="F27" s="71"/>
      <c r="G27" s="72"/>
      <c r="H27" s="69">
        <f ca="1">IF(I28&lt;I29,H28-1,"")</f>
        <v>8</v>
      </c>
      <c r="I27" s="69">
        <f ca="1">IF(I28&lt;I29,10,"")</f>
        <v>10</v>
      </c>
      <c r="J27" s="70"/>
      <c r="K27" s="71"/>
      <c r="L27" s="72"/>
      <c r="M27" s="69">
        <f ca="1">IF(N28&lt;N29,M28-1,"")</f>
        <v>7</v>
      </c>
      <c r="N27" s="69">
        <f ca="1">IF(N28&lt;N29,10,"")</f>
        <v>10</v>
      </c>
      <c r="O27" s="36"/>
      <c r="P27" s="32"/>
      <c r="Q27" s="32"/>
      <c r="R27" s="32"/>
      <c r="S27" s="4"/>
      <c r="T27" s="4">
        <f t="shared" si="36"/>
        <v>4</v>
      </c>
      <c r="U27" s="4">
        <f t="shared" ca="1" si="36"/>
        <v>71</v>
      </c>
      <c r="V27" s="4" t="str">
        <f t="shared" si="36"/>
        <v>-</v>
      </c>
      <c r="W27" s="4">
        <f t="shared" ca="1" si="36"/>
        <v>67</v>
      </c>
      <c r="X27" s="4" t="str">
        <f t="shared" si="36"/>
        <v>=</v>
      </c>
      <c r="Y27" s="4">
        <f t="shared" ca="1" si="36"/>
        <v>4</v>
      </c>
      <c r="Z27" s="57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61"/>
      <c r="AL27" s="61"/>
      <c r="AM27" s="61"/>
      <c r="AN27" s="61"/>
      <c r="AO27" s="61"/>
      <c r="AP27" s="61"/>
      <c r="AQ27" s="9"/>
      <c r="AR27" s="44"/>
      <c r="AS27" s="44"/>
      <c r="AT27" s="44"/>
      <c r="AU27" s="44"/>
      <c r="AV27" s="44"/>
      <c r="AW27" s="44"/>
      <c r="AX27" s="9"/>
      <c r="AY27" s="42">
        <f t="shared" ca="1" si="8"/>
        <v>0.97673775863200829</v>
      </c>
      <c r="AZ27" s="43">
        <f t="shared" ca="1" si="9"/>
        <v>1</v>
      </c>
      <c r="BA27" s="44">
        <v>27</v>
      </c>
      <c r="BB27" s="44">
        <v>9</v>
      </c>
      <c r="BC27" s="44">
        <v>6</v>
      </c>
      <c r="BD27" s="9"/>
      <c r="BE27" s="42"/>
      <c r="BF27" s="43"/>
      <c r="BG27" s="44"/>
      <c r="BH27" s="44"/>
      <c r="BI27" s="44"/>
      <c r="BJ27"/>
      <c r="BK27" s="42"/>
      <c r="BL27" s="43"/>
      <c r="BM27" s="44"/>
      <c r="BN27" s="44"/>
      <c r="BO27" s="44"/>
      <c r="BP27"/>
      <c r="BQ27" s="42">
        <f t="shared" ca="1" si="14"/>
        <v>0.50982471807807839</v>
      </c>
      <c r="BR27" s="43">
        <f t="shared" ca="1" si="15"/>
        <v>21</v>
      </c>
      <c r="BS27" s="44">
        <v>27</v>
      </c>
      <c r="BT27" s="44">
        <v>5</v>
      </c>
      <c r="BU27" s="44">
        <v>6</v>
      </c>
      <c r="BV27"/>
      <c r="BW27" s="42"/>
      <c r="BX27" s="43"/>
      <c r="BY27" s="44"/>
      <c r="BZ27" s="44"/>
      <c r="CA27" s="44"/>
      <c r="CB27"/>
      <c r="CC27" s="42">
        <f t="shared" ca="1" si="17"/>
        <v>0.6626057308157085</v>
      </c>
      <c r="CD27" s="43">
        <f t="shared" ca="1" si="18"/>
        <v>10</v>
      </c>
      <c r="CE27" s="44">
        <v>27</v>
      </c>
      <c r="CF27" s="44">
        <v>5</v>
      </c>
      <c r="CG27" s="44">
        <v>6</v>
      </c>
      <c r="CH27"/>
      <c r="CI27" s="42">
        <f t="shared" ca="1" si="19"/>
        <v>0.47668036841565464</v>
      </c>
      <c r="CJ27" s="43">
        <f t="shared" ca="1" si="20"/>
        <v>10</v>
      </c>
      <c r="CK27" s="44">
        <v>27</v>
      </c>
      <c r="CL27" s="44">
        <v>9</v>
      </c>
      <c r="CM27" s="44"/>
      <c r="CO27" s="42"/>
      <c r="CP27" s="43"/>
      <c r="CQ27" s="44"/>
      <c r="CR27" s="44"/>
      <c r="CS27" s="44"/>
    </row>
    <row r="28" spans="1:97" ht="42" customHeight="1" x14ac:dyDescent="0.15">
      <c r="A28" s="45"/>
      <c r="B28" s="73"/>
      <c r="C28" s="74">
        <f t="shared" ref="C28:N28" ca="1" si="38">C5</f>
        <v>6</v>
      </c>
      <c r="D28" s="74">
        <f t="shared" ca="1" si="38"/>
        <v>0</v>
      </c>
      <c r="E28" s="48"/>
      <c r="F28" s="45"/>
      <c r="G28" s="73"/>
      <c r="H28" s="74">
        <f t="shared" ca="1" si="38"/>
        <v>9</v>
      </c>
      <c r="I28" s="74">
        <f t="shared" ca="1" si="38"/>
        <v>0</v>
      </c>
      <c r="J28" s="48"/>
      <c r="K28" s="45"/>
      <c r="L28" s="73"/>
      <c r="M28" s="74">
        <f t="shared" ca="1" si="38"/>
        <v>8</v>
      </c>
      <c r="N28" s="74">
        <f t="shared" ca="1" si="38"/>
        <v>0</v>
      </c>
      <c r="O28" s="48"/>
      <c r="P28" s="32"/>
      <c r="Q28" s="4"/>
      <c r="R28" s="32"/>
      <c r="S28" s="4"/>
      <c r="T28" s="4">
        <f t="shared" si="36"/>
        <v>5</v>
      </c>
      <c r="U28" s="4">
        <f t="shared" ca="1" si="36"/>
        <v>23</v>
      </c>
      <c r="V28" s="4" t="str">
        <f t="shared" si="36"/>
        <v>-</v>
      </c>
      <c r="W28" s="4">
        <f t="shared" ca="1" si="36"/>
        <v>14</v>
      </c>
      <c r="X28" s="4" t="str">
        <f t="shared" si="36"/>
        <v>=</v>
      </c>
      <c r="Y28" s="4">
        <f t="shared" ca="1" si="36"/>
        <v>9</v>
      </c>
      <c r="Z28" s="57"/>
      <c r="AA28" s="4"/>
      <c r="AB28" s="4"/>
      <c r="AC28" s="4"/>
      <c r="AD28" s="4"/>
      <c r="AE28" s="4"/>
      <c r="AF28" s="4"/>
      <c r="AG28" s="4"/>
      <c r="AH28" s="4" t="s">
        <v>12</v>
      </c>
      <c r="AI28" s="4" t="str">
        <f ca="1">IF(D28&lt;D29,"OK","NO")</f>
        <v>OK</v>
      </c>
      <c r="AJ28" s="4"/>
      <c r="AK28" s="61"/>
      <c r="AL28" s="61"/>
      <c r="AM28" s="61"/>
      <c r="AN28" s="61"/>
      <c r="AO28" s="61"/>
      <c r="AP28" s="61"/>
      <c r="AQ28" s="9"/>
      <c r="AR28" s="44"/>
      <c r="AS28" s="44"/>
      <c r="AT28" s="44"/>
      <c r="AU28" s="44"/>
      <c r="AV28" s="44"/>
      <c r="AW28" s="44"/>
      <c r="AX28" s="9"/>
      <c r="AY28" s="42">
        <f t="shared" ca="1" si="8"/>
        <v>0.48945044474382693</v>
      </c>
      <c r="AZ28" s="43">
        <f t="shared" ca="1" si="9"/>
        <v>18</v>
      </c>
      <c r="BA28" s="44">
        <v>28</v>
      </c>
      <c r="BB28" s="44">
        <v>9</v>
      </c>
      <c r="BC28" s="44">
        <v>7</v>
      </c>
      <c r="BD28" s="9"/>
      <c r="BE28" s="42"/>
      <c r="BF28" s="43"/>
      <c r="BG28" s="44"/>
      <c r="BH28" s="44"/>
      <c r="BI28" s="44"/>
      <c r="BJ28"/>
      <c r="BK28" s="42"/>
      <c r="BL28" s="43"/>
      <c r="BM28" s="44"/>
      <c r="BN28" s="44"/>
      <c r="BO28" s="44"/>
      <c r="BP28"/>
      <c r="BQ28" s="42">
        <f t="shared" ca="1" si="14"/>
        <v>3.7967371056329191E-2</v>
      </c>
      <c r="BR28" s="43">
        <f t="shared" ca="1" si="15"/>
        <v>34</v>
      </c>
      <c r="BS28" s="44">
        <v>28</v>
      </c>
      <c r="BT28" s="44">
        <v>5</v>
      </c>
      <c r="BU28" s="44">
        <v>7</v>
      </c>
      <c r="BV28"/>
      <c r="BW28" s="42"/>
      <c r="BX28" s="43"/>
      <c r="BY28" s="44"/>
      <c r="BZ28" s="44"/>
      <c r="CA28" s="44"/>
      <c r="CB28"/>
      <c r="CC28" s="42">
        <f t="shared" ca="1" si="17"/>
        <v>0.46133291976483248</v>
      </c>
      <c r="CD28" s="43">
        <f t="shared" ca="1" si="18"/>
        <v>20</v>
      </c>
      <c r="CE28" s="44">
        <v>28</v>
      </c>
      <c r="CF28" s="44">
        <v>5</v>
      </c>
      <c r="CG28" s="44">
        <v>7</v>
      </c>
      <c r="CH28"/>
      <c r="CI28" s="42">
        <f t="shared" ca="1" si="19"/>
        <v>0.37537182371112499</v>
      </c>
      <c r="CJ28" s="43">
        <f t="shared" ca="1" si="20"/>
        <v>13</v>
      </c>
      <c r="CK28" s="44">
        <v>28</v>
      </c>
      <c r="CL28" s="44">
        <v>9</v>
      </c>
      <c r="CM28" s="44"/>
      <c r="CO28" s="42"/>
      <c r="CP28" s="43"/>
      <c r="CQ28" s="44"/>
      <c r="CR28" s="44"/>
      <c r="CS28" s="44"/>
    </row>
    <row r="29" spans="1:97" ht="42" customHeight="1" thickBot="1" x14ac:dyDescent="0.2">
      <c r="A29" s="45"/>
      <c r="B29" s="75" t="str">
        <f t="shared" ref="B29:N29" si="39">B6</f>
        <v>－</v>
      </c>
      <c r="C29" s="76">
        <f t="shared" ca="1" si="39"/>
        <v>4</v>
      </c>
      <c r="D29" s="76">
        <f t="shared" ca="1" si="39"/>
        <v>1</v>
      </c>
      <c r="E29" s="48"/>
      <c r="F29" s="45"/>
      <c r="G29" s="75" t="str">
        <f t="shared" si="39"/>
        <v>－</v>
      </c>
      <c r="H29" s="76">
        <f t="shared" ca="1" si="39"/>
        <v>5</v>
      </c>
      <c r="I29" s="76">
        <f t="shared" ca="1" si="39"/>
        <v>8</v>
      </c>
      <c r="J29" s="48"/>
      <c r="K29" s="45"/>
      <c r="L29" s="75" t="str">
        <f t="shared" si="39"/>
        <v>－</v>
      </c>
      <c r="M29" s="76">
        <f t="shared" ca="1" si="39"/>
        <v>2</v>
      </c>
      <c r="N29" s="76">
        <f t="shared" ca="1" si="39"/>
        <v>7</v>
      </c>
      <c r="O29" s="48"/>
      <c r="P29" s="32"/>
      <c r="Q29" s="77"/>
      <c r="R29" s="32"/>
      <c r="S29" s="4"/>
      <c r="T29" s="4">
        <f t="shared" si="36"/>
        <v>6</v>
      </c>
      <c r="U29" s="4">
        <f t="shared" ca="1" si="36"/>
        <v>45</v>
      </c>
      <c r="V29" s="4" t="str">
        <f t="shared" si="36"/>
        <v>-</v>
      </c>
      <c r="W29" s="4">
        <f t="shared" ca="1" si="36"/>
        <v>36</v>
      </c>
      <c r="X29" s="4" t="str">
        <f t="shared" si="36"/>
        <v>=</v>
      </c>
      <c r="Y29" s="4">
        <f t="shared" ca="1" si="36"/>
        <v>9</v>
      </c>
      <c r="Z29" s="57"/>
      <c r="AA29" s="4"/>
      <c r="AB29" s="4"/>
      <c r="AC29" s="4"/>
      <c r="AD29" s="4"/>
      <c r="AE29" s="4"/>
      <c r="AF29" s="4"/>
      <c r="AG29" s="4"/>
      <c r="AH29" s="4" t="s">
        <v>13</v>
      </c>
      <c r="AI29" s="4" t="str">
        <f ca="1">IF(I28&lt;I29,"OK","NO")</f>
        <v>OK</v>
      </c>
      <c r="AJ29" s="4"/>
      <c r="AK29" s="61"/>
      <c r="AL29" s="61"/>
      <c r="AM29" s="61"/>
      <c r="AN29" s="61"/>
      <c r="AO29" s="61"/>
      <c r="AP29" s="61"/>
      <c r="AQ29" s="9"/>
      <c r="AR29" s="44"/>
      <c r="AS29" s="44"/>
      <c r="AT29" s="44"/>
      <c r="AU29" s="44"/>
      <c r="AV29" s="44"/>
      <c r="AW29" s="44"/>
      <c r="AX29" s="9"/>
      <c r="AY29" s="42"/>
      <c r="AZ29" s="43"/>
      <c r="BA29" s="4"/>
      <c r="BB29" s="4"/>
      <c r="BC29" s="4"/>
      <c r="BD29" s="9"/>
      <c r="BE29" s="42"/>
      <c r="BF29" s="43"/>
      <c r="BG29" s="44"/>
      <c r="BH29" s="44"/>
      <c r="BI29" s="44"/>
      <c r="BJ29"/>
      <c r="BK29" s="42"/>
      <c r="BL29" s="43"/>
      <c r="BM29" s="44"/>
      <c r="BN29" s="44"/>
      <c r="BO29" s="44"/>
      <c r="BP29"/>
      <c r="BQ29" s="42">
        <f t="shared" ca="1" si="14"/>
        <v>0.2825205263306988</v>
      </c>
      <c r="BR29" s="43">
        <f t="shared" ca="1" si="15"/>
        <v>26</v>
      </c>
      <c r="BS29" s="44">
        <v>29</v>
      </c>
      <c r="BT29" s="44">
        <v>5</v>
      </c>
      <c r="BU29" s="44">
        <v>8</v>
      </c>
      <c r="BV29"/>
      <c r="BW29" s="42"/>
      <c r="BX29" s="43"/>
      <c r="BY29" s="44"/>
      <c r="BZ29" s="44"/>
      <c r="CA29" s="44"/>
      <c r="CB29"/>
      <c r="CC29" s="42">
        <f t="shared" ca="1" si="17"/>
        <v>0.72286483795765655</v>
      </c>
      <c r="CD29" s="43">
        <f t="shared" ca="1" si="18"/>
        <v>7</v>
      </c>
      <c r="CE29" s="44">
        <v>29</v>
      </c>
      <c r="CF29" s="44">
        <v>5</v>
      </c>
      <c r="CG29" s="44">
        <v>8</v>
      </c>
      <c r="CH29"/>
      <c r="CI29" s="42"/>
      <c r="CJ29" s="43"/>
      <c r="CK29" s="44"/>
      <c r="CL29" s="44"/>
      <c r="CM29" s="44"/>
      <c r="CO29" s="42"/>
      <c r="CP29" s="43"/>
      <c r="CQ29" s="44"/>
      <c r="CR29" s="44"/>
      <c r="CS29" s="44"/>
    </row>
    <row r="30" spans="1:97" ht="50.1" customHeight="1" x14ac:dyDescent="0.15">
      <c r="A30" s="45"/>
      <c r="B30" s="78"/>
      <c r="C30" s="79">
        <f ca="1">MOD(ROUNDDOWN(Y24/10,0),10)</f>
        <v>1</v>
      </c>
      <c r="D30" s="79">
        <f ca="1">MOD(Y24,10)</f>
        <v>9</v>
      </c>
      <c r="E30" s="48"/>
      <c r="F30" s="45"/>
      <c r="G30" s="78"/>
      <c r="H30" s="79">
        <f ca="1">MOD(ROUNDDOWN(Y25/10,0),10)</f>
        <v>3</v>
      </c>
      <c r="I30" s="79">
        <f ca="1">MOD(Y25,10)</f>
        <v>2</v>
      </c>
      <c r="J30" s="48"/>
      <c r="K30" s="45"/>
      <c r="L30" s="78"/>
      <c r="M30" s="79">
        <f ca="1">MOD(ROUNDDOWN(Y26/10,0),10)</f>
        <v>5</v>
      </c>
      <c r="N30" s="79">
        <f ca="1">MOD(Y26,10)</f>
        <v>3</v>
      </c>
      <c r="O30" s="48"/>
      <c r="P30" s="32"/>
      <c r="Q30" s="32"/>
      <c r="R30" s="32"/>
      <c r="S30" s="4"/>
      <c r="T30" s="4">
        <f t="shared" si="36"/>
        <v>7</v>
      </c>
      <c r="U30" s="4">
        <f t="shared" ca="1" si="36"/>
        <v>52</v>
      </c>
      <c r="V30" s="4" t="str">
        <f t="shared" si="36"/>
        <v>-</v>
      </c>
      <c r="W30" s="4">
        <f t="shared" ca="1" si="36"/>
        <v>3</v>
      </c>
      <c r="X30" s="4" t="str">
        <f t="shared" si="36"/>
        <v>=</v>
      </c>
      <c r="Y30" s="4">
        <f t="shared" ca="1" si="36"/>
        <v>49</v>
      </c>
      <c r="Z30" s="57"/>
      <c r="AA30" s="4"/>
      <c r="AB30" s="4"/>
      <c r="AC30" s="4"/>
      <c r="AD30" s="4"/>
      <c r="AE30" s="4"/>
      <c r="AF30" s="4"/>
      <c r="AG30" s="4"/>
      <c r="AH30" s="4" t="s">
        <v>14</v>
      </c>
      <c r="AI30" s="4" t="str">
        <f ca="1">IF(N28&lt;N29,"OK","NO")</f>
        <v>OK</v>
      </c>
      <c r="AJ30" s="4"/>
      <c r="AK30" s="61"/>
      <c r="AL30" s="61"/>
      <c r="AM30" s="61"/>
      <c r="AN30" s="61"/>
      <c r="AO30" s="61"/>
      <c r="AP30" s="61"/>
      <c r="AQ30" s="9"/>
      <c r="AR30" s="44"/>
      <c r="AS30" s="44"/>
      <c r="AT30" s="44"/>
      <c r="AU30" s="44"/>
      <c r="AV30" s="44"/>
      <c r="AW30" s="44"/>
      <c r="AX30" s="9"/>
      <c r="AY30" s="42"/>
      <c r="AZ30" s="43"/>
      <c r="BA30" s="4"/>
      <c r="BB30" s="4"/>
      <c r="BC30" s="4"/>
      <c r="BD30" s="9"/>
      <c r="BE30" s="42"/>
      <c r="BF30" s="43"/>
      <c r="BG30" s="44"/>
      <c r="BH30" s="44"/>
      <c r="BI30" s="44"/>
      <c r="BJ30"/>
      <c r="BK30" s="42"/>
      <c r="BL30" s="43"/>
      <c r="BM30" s="44"/>
      <c r="BN30" s="44"/>
      <c r="BO30" s="44"/>
      <c r="BP30"/>
      <c r="BQ30" s="42">
        <f t="shared" ca="1" si="14"/>
        <v>0.76526279376672424</v>
      </c>
      <c r="BR30" s="43">
        <f t="shared" ca="1" si="15"/>
        <v>10</v>
      </c>
      <c r="BS30" s="44">
        <v>30</v>
      </c>
      <c r="BT30" s="44">
        <v>5</v>
      </c>
      <c r="BU30" s="44">
        <v>9</v>
      </c>
      <c r="BV30"/>
      <c r="BW30" s="42"/>
      <c r="BX30" s="43"/>
      <c r="BY30" s="44"/>
      <c r="BZ30" s="44"/>
      <c r="CA30" s="44"/>
      <c r="CB30"/>
      <c r="CC30" s="42">
        <f t="shared" ca="1" si="17"/>
        <v>0.20748911924774682</v>
      </c>
      <c r="CD30" s="43">
        <f t="shared" ca="1" si="18"/>
        <v>29</v>
      </c>
      <c r="CE30" s="44">
        <v>30</v>
      </c>
      <c r="CF30" s="44">
        <v>5</v>
      </c>
      <c r="CG30" s="44">
        <v>9</v>
      </c>
      <c r="CH30"/>
      <c r="CI30" s="42"/>
      <c r="CJ30" s="43"/>
      <c r="CK30" s="44"/>
      <c r="CL30" s="44"/>
      <c r="CM30" s="44"/>
      <c r="CO30" s="42"/>
      <c r="CP30" s="43"/>
      <c r="CQ30" s="44"/>
      <c r="CR30" s="44"/>
      <c r="CS30" s="44"/>
    </row>
    <row r="31" spans="1:97" ht="12.95" customHeight="1" x14ac:dyDescent="0.15">
      <c r="A31" s="51"/>
      <c r="B31" s="80"/>
      <c r="C31" s="80"/>
      <c r="D31" s="80"/>
      <c r="E31" s="53"/>
      <c r="F31" s="51"/>
      <c r="G31" s="80"/>
      <c r="H31" s="80"/>
      <c r="I31" s="80"/>
      <c r="J31" s="53"/>
      <c r="K31" s="51"/>
      <c r="L31" s="80"/>
      <c r="M31" s="80"/>
      <c r="N31" s="80"/>
      <c r="O31" s="53"/>
      <c r="P31" s="32"/>
      <c r="Q31" s="32"/>
      <c r="R31" s="32"/>
      <c r="S31" s="4"/>
      <c r="T31" s="4">
        <f t="shared" si="36"/>
        <v>8</v>
      </c>
      <c r="U31" s="4">
        <f t="shared" ca="1" si="36"/>
        <v>48</v>
      </c>
      <c r="V31" s="4" t="str">
        <f t="shared" si="36"/>
        <v>-</v>
      </c>
      <c r="W31" s="4">
        <f t="shared" ca="1" si="36"/>
        <v>9</v>
      </c>
      <c r="X31" s="4" t="str">
        <f t="shared" si="36"/>
        <v>=</v>
      </c>
      <c r="Y31" s="4">
        <f t="shared" ca="1" si="36"/>
        <v>39</v>
      </c>
      <c r="Z31" s="57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61"/>
      <c r="AL31" s="61"/>
      <c r="AM31" s="61"/>
      <c r="AN31" s="61"/>
      <c r="AO31" s="61"/>
      <c r="AP31" s="61"/>
      <c r="AQ31" s="9"/>
      <c r="AR31" s="44"/>
      <c r="AS31" s="44"/>
      <c r="AT31" s="44"/>
      <c r="AU31" s="44"/>
      <c r="AV31" s="44"/>
      <c r="AW31" s="44"/>
      <c r="AX31" s="9"/>
      <c r="AY31" s="42"/>
      <c r="AZ31" s="43"/>
      <c r="BA31" s="4"/>
      <c r="BB31" s="4"/>
      <c r="BC31" s="4"/>
      <c r="BD31" s="9"/>
      <c r="BE31" s="42"/>
      <c r="BF31" s="43"/>
      <c r="BG31" s="44"/>
      <c r="BH31" s="44"/>
      <c r="BI31" s="44"/>
      <c r="BJ31"/>
      <c r="BK31" s="42"/>
      <c r="BL31" s="43"/>
      <c r="BM31" s="44"/>
      <c r="BN31" s="44"/>
      <c r="BO31" s="44"/>
      <c r="BP31"/>
      <c r="BQ31" s="42">
        <f t="shared" ca="1" si="14"/>
        <v>0.48013769897296066</v>
      </c>
      <c r="BR31" s="43">
        <f t="shared" ca="1" si="15"/>
        <v>23</v>
      </c>
      <c r="BS31" s="44">
        <v>31</v>
      </c>
      <c r="BT31" s="44">
        <v>6</v>
      </c>
      <c r="BU31" s="44">
        <v>7</v>
      </c>
      <c r="BV31"/>
      <c r="BW31" s="42"/>
      <c r="BX31" s="43"/>
      <c r="BY31" s="44"/>
      <c r="BZ31" s="44"/>
      <c r="CA31" s="44"/>
      <c r="CB31"/>
      <c r="CC31" s="42">
        <f t="shared" ca="1" si="17"/>
        <v>0.53485142545347386</v>
      </c>
      <c r="CD31" s="43">
        <f t="shared" ca="1" si="18"/>
        <v>16</v>
      </c>
      <c r="CE31" s="44">
        <v>31</v>
      </c>
      <c r="CF31" s="44">
        <v>6</v>
      </c>
      <c r="CG31" s="44">
        <v>7</v>
      </c>
      <c r="CH31"/>
      <c r="CI31" s="42"/>
      <c r="CJ31" s="43"/>
      <c r="CK31" s="44"/>
      <c r="CL31" s="44"/>
      <c r="CM31" s="44"/>
      <c r="CO31" s="42"/>
      <c r="CP31" s="43"/>
      <c r="CQ31" s="44"/>
      <c r="CR31" s="44"/>
      <c r="CS31" s="44"/>
    </row>
    <row r="32" spans="1:97" ht="39.950000000000003" customHeight="1" x14ac:dyDescent="0.5">
      <c r="A32" s="33"/>
      <c r="B32" s="34"/>
      <c r="C32" s="69">
        <f ca="1">IF(D33&lt;D34,C33-1,"")</f>
        <v>6</v>
      </c>
      <c r="D32" s="69">
        <f ca="1">IF(D33&lt;D34,10,"")</f>
        <v>10</v>
      </c>
      <c r="E32" s="70"/>
      <c r="F32" s="71"/>
      <c r="G32" s="72"/>
      <c r="H32" s="69">
        <f ca="1">IF(I33&lt;I34,H33-1,"")</f>
        <v>1</v>
      </c>
      <c r="I32" s="69">
        <f ca="1">IF(I33&lt;I34,10,"")</f>
        <v>10</v>
      </c>
      <c r="J32" s="70"/>
      <c r="K32" s="71"/>
      <c r="L32" s="72"/>
      <c r="M32" s="69">
        <f ca="1">IF(N33&lt;N34,M33-1,"")</f>
        <v>3</v>
      </c>
      <c r="N32" s="69">
        <f ca="1">IF(N33&lt;N34,10,"")</f>
        <v>10</v>
      </c>
      <c r="O32" s="36"/>
      <c r="P32" s="32"/>
      <c r="Q32" s="32"/>
      <c r="R32" s="32"/>
      <c r="S32" s="4"/>
      <c r="T32" s="4">
        <f t="shared" si="36"/>
        <v>9</v>
      </c>
      <c r="U32" s="4">
        <f t="shared" ca="1" si="36"/>
        <v>67</v>
      </c>
      <c r="V32" s="4" t="str">
        <f t="shared" si="36"/>
        <v>-</v>
      </c>
      <c r="W32" s="4">
        <f t="shared" ca="1" si="36"/>
        <v>8</v>
      </c>
      <c r="X32" s="4" t="str">
        <f t="shared" si="36"/>
        <v>=</v>
      </c>
      <c r="Y32" s="4">
        <f t="shared" ca="1" si="36"/>
        <v>59</v>
      </c>
      <c r="Z32" s="57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61"/>
      <c r="AL32" s="61"/>
      <c r="AM32" s="61"/>
      <c r="AN32" s="61"/>
      <c r="AO32" s="61"/>
      <c r="AP32" s="61"/>
      <c r="AQ32" s="9"/>
      <c r="AR32" s="44"/>
      <c r="AS32" s="44"/>
      <c r="AT32" s="44"/>
      <c r="AU32" s="44"/>
      <c r="AV32" s="44"/>
      <c r="AW32" s="44"/>
      <c r="AX32" s="9"/>
      <c r="AY32" s="42"/>
      <c r="AZ32" s="43"/>
      <c r="BA32" s="4"/>
      <c r="BB32" s="4"/>
      <c r="BC32" s="4"/>
      <c r="BD32" s="9"/>
      <c r="BE32" s="42"/>
      <c r="BF32" s="43"/>
      <c r="BG32" s="44"/>
      <c r="BH32" s="44"/>
      <c r="BI32" s="44"/>
      <c r="BJ32"/>
      <c r="BK32" s="42"/>
      <c r="BL32" s="43"/>
      <c r="BM32" s="44"/>
      <c r="BN32" s="44"/>
      <c r="BO32" s="44"/>
      <c r="BP32"/>
      <c r="BQ32" s="42">
        <f t="shared" ca="1" si="14"/>
        <v>4.4001295261519302E-2</v>
      </c>
      <c r="BR32" s="43">
        <f t="shared" ca="1" si="15"/>
        <v>31</v>
      </c>
      <c r="BS32" s="44">
        <v>32</v>
      </c>
      <c r="BT32" s="44">
        <v>6</v>
      </c>
      <c r="BU32" s="44">
        <v>8</v>
      </c>
      <c r="BV32"/>
      <c r="BW32" s="42"/>
      <c r="BX32" s="43"/>
      <c r="BY32" s="44"/>
      <c r="BZ32" s="44"/>
      <c r="CA32" s="44"/>
      <c r="CB32"/>
      <c r="CC32" s="42">
        <f t="shared" ca="1" si="17"/>
        <v>0.28166811580901951</v>
      </c>
      <c r="CD32" s="43">
        <f t="shared" ca="1" si="18"/>
        <v>26</v>
      </c>
      <c r="CE32" s="44">
        <v>32</v>
      </c>
      <c r="CF32" s="44">
        <v>6</v>
      </c>
      <c r="CG32" s="44">
        <v>8</v>
      </c>
      <c r="CH32"/>
      <c r="CI32" s="42"/>
      <c r="CJ32" s="43"/>
      <c r="CK32" s="44"/>
      <c r="CL32" s="44"/>
      <c r="CM32" s="44"/>
      <c r="CO32" s="42"/>
      <c r="CP32" s="43"/>
      <c r="CQ32" s="44"/>
      <c r="CR32" s="44"/>
      <c r="CS32" s="44"/>
    </row>
    <row r="33" spans="1:97" ht="42" customHeight="1" x14ac:dyDescent="0.15">
      <c r="A33" s="45"/>
      <c r="B33" s="73"/>
      <c r="C33" s="74">
        <f t="shared" ref="C33:N33" ca="1" si="40">C10</f>
        <v>7</v>
      </c>
      <c r="D33" s="74">
        <f t="shared" ca="1" si="40"/>
        <v>1</v>
      </c>
      <c r="E33" s="48"/>
      <c r="F33" s="45"/>
      <c r="G33" s="73"/>
      <c r="H33" s="74">
        <f t="shared" ca="1" si="40"/>
        <v>2</v>
      </c>
      <c r="I33" s="74">
        <f t="shared" ca="1" si="40"/>
        <v>3</v>
      </c>
      <c r="J33" s="48"/>
      <c r="K33" s="45"/>
      <c r="L33" s="73"/>
      <c r="M33" s="74">
        <f t="shared" ca="1" si="40"/>
        <v>4</v>
      </c>
      <c r="N33" s="74">
        <f t="shared" ca="1" si="40"/>
        <v>5</v>
      </c>
      <c r="O33" s="48"/>
      <c r="P33" s="32"/>
      <c r="Q33" s="32"/>
      <c r="R33" s="32"/>
      <c r="S33" s="4"/>
      <c r="T33" s="4">
        <f t="shared" si="36"/>
        <v>10</v>
      </c>
      <c r="U33" s="4">
        <f t="shared" ca="1" si="36"/>
        <v>50</v>
      </c>
      <c r="V33" s="4" t="str">
        <f t="shared" si="36"/>
        <v>-</v>
      </c>
      <c r="W33" s="4">
        <f t="shared" ca="1" si="36"/>
        <v>3</v>
      </c>
      <c r="X33" s="4" t="str">
        <f t="shared" si="36"/>
        <v>=</v>
      </c>
      <c r="Y33" s="4">
        <f t="shared" ca="1" si="36"/>
        <v>47</v>
      </c>
      <c r="Z33" s="57"/>
      <c r="AA33" s="4"/>
      <c r="AB33" s="4"/>
      <c r="AC33" s="4"/>
      <c r="AD33" s="4"/>
      <c r="AE33" s="4"/>
      <c r="AF33" s="4"/>
      <c r="AG33" s="4"/>
      <c r="AH33" s="4" t="s">
        <v>15</v>
      </c>
      <c r="AI33" s="4" t="str">
        <f ca="1">IF(D33&lt;D34,"OK","NO")</f>
        <v>OK</v>
      </c>
      <c r="AJ33" s="4"/>
      <c r="AK33" s="61"/>
      <c r="AL33" s="61"/>
      <c r="AM33" s="61"/>
      <c r="AN33" s="61"/>
      <c r="AO33" s="61"/>
      <c r="AP33" s="61"/>
      <c r="AQ33" s="9"/>
      <c r="AR33" s="44"/>
      <c r="AS33" s="44"/>
      <c r="AT33" s="44"/>
      <c r="AU33" s="44"/>
      <c r="AV33" s="44"/>
      <c r="AW33" s="44"/>
      <c r="AX33" s="9"/>
      <c r="AY33" s="42"/>
      <c r="AZ33" s="43"/>
      <c r="BA33" s="4"/>
      <c r="BB33" s="4"/>
      <c r="BC33" s="4"/>
      <c r="BD33" s="9"/>
      <c r="BE33" s="42"/>
      <c r="BF33" s="43"/>
      <c r="BG33" s="44"/>
      <c r="BH33" s="44"/>
      <c r="BI33" s="44"/>
      <c r="BJ33"/>
      <c r="BK33" s="42"/>
      <c r="BL33" s="43"/>
      <c r="BM33" s="44"/>
      <c r="BN33" s="44"/>
      <c r="BO33" s="44"/>
      <c r="BP33"/>
      <c r="BQ33" s="42">
        <f t="shared" ca="1" si="14"/>
        <v>0.77020227817997577</v>
      </c>
      <c r="BR33" s="43">
        <f t="shared" ca="1" si="15"/>
        <v>9</v>
      </c>
      <c r="BS33" s="44">
        <v>33</v>
      </c>
      <c r="BT33" s="44">
        <v>6</v>
      </c>
      <c r="BU33" s="44">
        <v>9</v>
      </c>
      <c r="BV33"/>
      <c r="BW33" s="42"/>
      <c r="BX33" s="43"/>
      <c r="BY33" s="44"/>
      <c r="BZ33" s="44"/>
      <c r="CA33" s="44"/>
      <c r="CB33"/>
      <c r="CC33" s="42">
        <f t="shared" ca="1" si="17"/>
        <v>0.53884851076011886</v>
      </c>
      <c r="CD33" s="43">
        <f t="shared" ca="1" si="18"/>
        <v>15</v>
      </c>
      <c r="CE33" s="44">
        <v>33</v>
      </c>
      <c r="CF33" s="44">
        <v>6</v>
      </c>
      <c r="CG33" s="44">
        <v>9</v>
      </c>
      <c r="CH33"/>
      <c r="CI33" s="42"/>
      <c r="CJ33" s="43"/>
      <c r="CK33" s="44"/>
      <c r="CL33" s="44"/>
      <c r="CM33" s="44"/>
      <c r="CO33" s="42"/>
      <c r="CP33" s="43"/>
      <c r="CQ33" s="44"/>
      <c r="CR33" s="44"/>
      <c r="CS33" s="44"/>
    </row>
    <row r="34" spans="1:97" ht="42" customHeight="1" thickBot="1" x14ac:dyDescent="0.2">
      <c r="A34" s="45"/>
      <c r="B34" s="75" t="str">
        <f t="shared" ref="B34:N34" si="41">B11</f>
        <v>－</v>
      </c>
      <c r="C34" s="76">
        <f t="shared" ca="1" si="41"/>
        <v>6</v>
      </c>
      <c r="D34" s="76">
        <f t="shared" ca="1" si="41"/>
        <v>7</v>
      </c>
      <c r="E34" s="48"/>
      <c r="F34" s="45"/>
      <c r="G34" s="75" t="str">
        <f t="shared" si="41"/>
        <v>－</v>
      </c>
      <c r="H34" s="76">
        <f t="shared" ca="1" si="41"/>
        <v>1</v>
      </c>
      <c r="I34" s="76">
        <f t="shared" ca="1" si="41"/>
        <v>4</v>
      </c>
      <c r="J34" s="48"/>
      <c r="K34" s="45"/>
      <c r="L34" s="75" t="str">
        <f t="shared" si="41"/>
        <v>－</v>
      </c>
      <c r="M34" s="76">
        <f t="shared" ca="1" si="41"/>
        <v>3</v>
      </c>
      <c r="N34" s="76">
        <f t="shared" ca="1" si="41"/>
        <v>6</v>
      </c>
      <c r="O34" s="48"/>
      <c r="P34" s="32"/>
      <c r="Q34" s="32"/>
      <c r="R34" s="32"/>
      <c r="S34" s="4"/>
      <c r="T34" s="4">
        <f t="shared" si="36"/>
        <v>11</v>
      </c>
      <c r="U34" s="4">
        <f t="shared" ca="1" si="36"/>
        <v>80</v>
      </c>
      <c r="V34" s="4" t="str">
        <f t="shared" si="36"/>
        <v>-</v>
      </c>
      <c r="W34" s="4">
        <f t="shared" ca="1" si="36"/>
        <v>7</v>
      </c>
      <c r="X34" s="4" t="str">
        <f t="shared" si="36"/>
        <v>=</v>
      </c>
      <c r="Y34" s="4">
        <f t="shared" ca="1" si="36"/>
        <v>73</v>
      </c>
      <c r="Z34" s="57"/>
      <c r="AA34" s="4"/>
      <c r="AB34" s="4"/>
      <c r="AC34" s="4"/>
      <c r="AD34" s="4"/>
      <c r="AE34" s="4"/>
      <c r="AF34" s="4"/>
      <c r="AG34" s="4"/>
      <c r="AH34" s="4" t="s">
        <v>16</v>
      </c>
      <c r="AI34" s="4" t="str">
        <f ca="1">IF(I33&lt;I34,"OK","NO")</f>
        <v>OK</v>
      </c>
      <c r="AJ34" s="4"/>
      <c r="AK34" s="61"/>
      <c r="AL34" s="61"/>
      <c r="AM34" s="61"/>
      <c r="AN34" s="61"/>
      <c r="AO34" s="61"/>
      <c r="AP34" s="61"/>
      <c r="AQ34" s="9"/>
      <c r="AR34" s="44"/>
      <c r="AS34" s="44"/>
      <c r="AT34" s="44"/>
      <c r="AU34" s="44"/>
      <c r="AV34" s="44"/>
      <c r="AW34" s="44"/>
      <c r="AX34" s="9"/>
      <c r="AY34" s="42"/>
      <c r="AZ34" s="43"/>
      <c r="BA34" s="4"/>
      <c r="BB34" s="4"/>
      <c r="BC34" s="4"/>
      <c r="BD34" s="9"/>
      <c r="BE34" s="42"/>
      <c r="BF34" s="43"/>
      <c r="BG34" s="44"/>
      <c r="BH34" s="44"/>
      <c r="BI34" s="44"/>
      <c r="BJ34"/>
      <c r="BK34" s="42"/>
      <c r="BL34" s="43"/>
      <c r="BM34" s="44"/>
      <c r="BN34" s="44"/>
      <c r="BO34" s="44"/>
      <c r="BP34"/>
      <c r="BQ34" s="42">
        <f t="shared" ca="1" si="14"/>
        <v>0.57792947670186134</v>
      </c>
      <c r="BR34" s="43">
        <f t="shared" ca="1" si="15"/>
        <v>17</v>
      </c>
      <c r="BS34" s="44">
        <v>34</v>
      </c>
      <c r="BT34" s="44">
        <v>7</v>
      </c>
      <c r="BU34" s="44">
        <v>8</v>
      </c>
      <c r="BV34"/>
      <c r="BW34" s="42"/>
      <c r="BX34" s="43"/>
      <c r="BY34" s="44"/>
      <c r="BZ34" s="44"/>
      <c r="CA34" s="44"/>
      <c r="CB34"/>
      <c r="CC34" s="42">
        <f t="shared" ca="1" si="17"/>
        <v>0.17926653504220402</v>
      </c>
      <c r="CD34" s="43">
        <f t="shared" ca="1" si="18"/>
        <v>32</v>
      </c>
      <c r="CE34" s="44">
        <v>34</v>
      </c>
      <c r="CF34" s="44">
        <v>7</v>
      </c>
      <c r="CG34" s="44">
        <v>8</v>
      </c>
      <c r="CH34"/>
      <c r="CI34" s="42"/>
      <c r="CJ34" s="43"/>
      <c r="CK34" s="44"/>
      <c r="CL34" s="44"/>
      <c r="CM34" s="44"/>
      <c r="CO34" s="42"/>
      <c r="CP34" s="43"/>
      <c r="CQ34" s="44"/>
      <c r="CR34" s="44"/>
      <c r="CS34" s="44"/>
    </row>
    <row r="35" spans="1:97" ht="50.1" customHeight="1" x14ac:dyDescent="0.15">
      <c r="A35" s="45"/>
      <c r="B35" s="81"/>
      <c r="C35" s="79">
        <f ca="1">MOD(ROUNDDOWN(Y27/10,0),10)</f>
        <v>0</v>
      </c>
      <c r="D35" s="79">
        <f ca="1">MOD(Y27,10)</f>
        <v>4</v>
      </c>
      <c r="E35" s="48"/>
      <c r="F35" s="45"/>
      <c r="G35" s="78"/>
      <c r="H35" s="79">
        <f ca="1">MOD(ROUNDDOWN(Y28/10,0),10)</f>
        <v>0</v>
      </c>
      <c r="I35" s="79">
        <f ca="1">MOD(Y28,10)</f>
        <v>9</v>
      </c>
      <c r="J35" s="48"/>
      <c r="K35" s="45"/>
      <c r="L35" s="78"/>
      <c r="M35" s="79">
        <f ca="1">MOD(ROUNDDOWN(Y29/10,0),10)</f>
        <v>0</v>
      </c>
      <c r="N35" s="79">
        <f ca="1">MOD(Y29,10)</f>
        <v>9</v>
      </c>
      <c r="O35" s="48"/>
      <c r="P35" s="32"/>
      <c r="Q35" s="32"/>
      <c r="R35" s="32"/>
      <c r="S35" s="4"/>
      <c r="T35" s="4">
        <f t="shared" si="36"/>
        <v>12</v>
      </c>
      <c r="U35" s="4">
        <f t="shared" ca="1" si="36"/>
        <v>60</v>
      </c>
      <c r="V35" s="4" t="str">
        <f t="shared" si="36"/>
        <v>-</v>
      </c>
      <c r="W35" s="4">
        <f t="shared" ca="1" si="36"/>
        <v>8</v>
      </c>
      <c r="X35" s="4" t="str">
        <f t="shared" si="36"/>
        <v>=</v>
      </c>
      <c r="Y35" s="4">
        <f t="shared" ca="1" si="36"/>
        <v>52</v>
      </c>
      <c r="Z35" s="57"/>
      <c r="AA35" s="4"/>
      <c r="AB35" s="4"/>
      <c r="AC35" s="4"/>
      <c r="AD35" s="4"/>
      <c r="AE35" s="4"/>
      <c r="AF35" s="4"/>
      <c r="AG35" s="4"/>
      <c r="AH35" s="4" t="s">
        <v>17</v>
      </c>
      <c r="AI35" s="4" t="str">
        <f ca="1">IF(N33&lt;N34,"OK","NO")</f>
        <v>OK</v>
      </c>
      <c r="AJ35" s="4"/>
      <c r="AK35" s="61"/>
      <c r="AL35" s="61"/>
      <c r="AM35" s="61"/>
      <c r="AN35" s="61"/>
      <c r="AO35" s="61"/>
      <c r="AP35" s="61"/>
      <c r="AQ35" s="9"/>
      <c r="AR35" s="44"/>
      <c r="AS35" s="44"/>
      <c r="AT35" s="44"/>
      <c r="AU35" s="44"/>
      <c r="AV35" s="44"/>
      <c r="AW35" s="44"/>
      <c r="AX35" s="9"/>
      <c r="AY35" s="42"/>
      <c r="AZ35" s="43"/>
      <c r="BA35" s="4"/>
      <c r="BB35" s="4"/>
      <c r="BC35" s="4"/>
      <c r="BD35" s="9"/>
      <c r="BE35" s="42"/>
      <c r="BF35" s="43"/>
      <c r="BG35" s="44"/>
      <c r="BH35" s="44"/>
      <c r="BI35" s="44"/>
      <c r="BJ35"/>
      <c r="BK35" s="42"/>
      <c r="BL35" s="43"/>
      <c r="BM35" s="44"/>
      <c r="BN35" s="44"/>
      <c r="BO35" s="44"/>
      <c r="BP35"/>
      <c r="BQ35" s="42">
        <f t="shared" ca="1" si="14"/>
        <v>0.64485314506963254</v>
      </c>
      <c r="BR35" s="43">
        <f t="shared" ca="1" si="15"/>
        <v>14</v>
      </c>
      <c r="BS35" s="44">
        <v>35</v>
      </c>
      <c r="BT35" s="44">
        <v>7</v>
      </c>
      <c r="BU35" s="44">
        <v>9</v>
      </c>
      <c r="BV35"/>
      <c r="BW35" s="42"/>
      <c r="BX35" s="43"/>
      <c r="BY35" s="44"/>
      <c r="BZ35" s="44"/>
      <c r="CA35" s="44"/>
      <c r="CB35"/>
      <c r="CC35" s="42">
        <f t="shared" ca="1" si="17"/>
        <v>0.96082581378609333</v>
      </c>
      <c r="CD35" s="43">
        <f t="shared" ca="1" si="18"/>
        <v>2</v>
      </c>
      <c r="CE35" s="44">
        <v>35</v>
      </c>
      <c r="CF35" s="44">
        <v>7</v>
      </c>
      <c r="CG35" s="44">
        <v>9</v>
      </c>
      <c r="CH35"/>
      <c r="CI35" s="42"/>
      <c r="CJ35" s="43"/>
      <c r="CK35" s="44"/>
      <c r="CL35" s="44"/>
      <c r="CM35" s="44"/>
      <c r="CO35" s="42"/>
      <c r="CP35" s="43"/>
      <c r="CQ35" s="44"/>
      <c r="CR35" s="44"/>
      <c r="CS35" s="44"/>
    </row>
    <row r="36" spans="1:97" ht="12.95" customHeight="1" x14ac:dyDescent="0.15">
      <c r="A36" s="51"/>
      <c r="B36" s="80"/>
      <c r="C36" s="80"/>
      <c r="D36" s="80"/>
      <c r="E36" s="53"/>
      <c r="F36" s="51"/>
      <c r="G36" s="80"/>
      <c r="H36" s="80"/>
      <c r="I36" s="80"/>
      <c r="J36" s="53"/>
      <c r="K36" s="51"/>
      <c r="L36" s="80"/>
      <c r="M36" s="80"/>
      <c r="N36" s="80"/>
      <c r="O36" s="53"/>
      <c r="P36" s="32"/>
      <c r="Q36" s="32"/>
      <c r="R36" s="32"/>
      <c r="S36" s="4"/>
      <c r="Z36" s="57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61"/>
      <c r="AL36" s="61"/>
      <c r="AM36" s="61"/>
      <c r="AN36" s="61"/>
      <c r="AO36" s="61"/>
      <c r="AP36" s="61"/>
      <c r="AQ36" s="9"/>
      <c r="AR36" s="44"/>
      <c r="AS36" s="44"/>
      <c r="AT36" s="44"/>
      <c r="AU36" s="44"/>
      <c r="AV36" s="44"/>
      <c r="AW36" s="44"/>
      <c r="AX36" s="9"/>
      <c r="AY36" s="42"/>
      <c r="AZ36" s="43"/>
      <c r="BA36" s="4"/>
      <c r="BB36" s="4"/>
      <c r="BC36" s="4"/>
      <c r="BD36" s="9"/>
      <c r="BE36" s="42"/>
      <c r="BF36" s="43"/>
      <c r="BG36" s="44"/>
      <c r="BH36" s="44"/>
      <c r="BI36" s="44"/>
      <c r="BJ36"/>
      <c r="BK36" s="42"/>
      <c r="BL36" s="43"/>
      <c r="BM36" s="44"/>
      <c r="BN36" s="44"/>
      <c r="BO36" s="44"/>
      <c r="BP36"/>
      <c r="BQ36" s="42">
        <f t="shared" ca="1" si="14"/>
        <v>0.56083598790901079</v>
      </c>
      <c r="BR36" s="43">
        <f t="shared" ca="1" si="15"/>
        <v>20</v>
      </c>
      <c r="BS36" s="44">
        <v>36</v>
      </c>
      <c r="BT36" s="44">
        <v>8</v>
      </c>
      <c r="BU36" s="44">
        <v>9</v>
      </c>
      <c r="BV36"/>
      <c r="BW36" s="42"/>
      <c r="BX36" s="43"/>
      <c r="BY36" s="44"/>
      <c r="BZ36" s="44"/>
      <c r="CA36" s="44"/>
      <c r="CB36"/>
      <c r="CC36" s="42">
        <f t="shared" ca="1" si="17"/>
        <v>0.72626728551612174</v>
      </c>
      <c r="CD36" s="43">
        <f t="shared" ca="1" si="18"/>
        <v>6</v>
      </c>
      <c r="CE36" s="44">
        <v>36</v>
      </c>
      <c r="CF36" s="44">
        <v>8</v>
      </c>
      <c r="CG36" s="44">
        <v>9</v>
      </c>
      <c r="CH36"/>
      <c r="CI36" s="42"/>
      <c r="CJ36" s="43"/>
      <c r="CK36" s="44"/>
      <c r="CL36" s="44"/>
      <c r="CM36" s="44"/>
      <c r="CO36" s="42"/>
      <c r="CP36" s="43"/>
      <c r="CQ36" s="44"/>
      <c r="CR36" s="44"/>
      <c r="CS36" s="44"/>
    </row>
    <row r="37" spans="1:97" ht="39.950000000000003" customHeight="1" x14ac:dyDescent="0.5">
      <c r="A37" s="33"/>
      <c r="B37" s="34"/>
      <c r="C37" s="69">
        <f ca="1">IF(D38&lt;D39,C38-1,"")</f>
        <v>4</v>
      </c>
      <c r="D37" s="69">
        <f ca="1">IF(D38&lt;D39,10,"")</f>
        <v>10</v>
      </c>
      <c r="E37" s="70"/>
      <c r="F37" s="71"/>
      <c r="G37" s="72"/>
      <c r="H37" s="69">
        <f ca="1">IF(I38&lt;I39,H38-1,"")</f>
        <v>3</v>
      </c>
      <c r="I37" s="69">
        <f ca="1">IF(I38&lt;I39,10,"")</f>
        <v>10</v>
      </c>
      <c r="J37" s="70"/>
      <c r="K37" s="71"/>
      <c r="L37" s="72"/>
      <c r="M37" s="69">
        <f ca="1">IF(N38&lt;N39,M38-1,"")</f>
        <v>5</v>
      </c>
      <c r="N37" s="69">
        <f ca="1">IF(N38&lt;N39,10,"")</f>
        <v>10</v>
      </c>
      <c r="O37" s="36"/>
      <c r="P37" s="32"/>
      <c r="Q37" s="32"/>
      <c r="R37" s="32"/>
      <c r="S37" s="4"/>
      <c r="Z37" s="57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61"/>
      <c r="AL37" s="61"/>
      <c r="AM37" s="61"/>
      <c r="AN37" s="61"/>
      <c r="AO37" s="61"/>
      <c r="AP37" s="61"/>
      <c r="AQ37" s="9"/>
      <c r="AR37" s="44"/>
      <c r="AS37" s="44"/>
      <c r="AT37" s="44"/>
      <c r="AU37" s="44"/>
      <c r="AV37" s="44"/>
      <c r="AW37" s="44"/>
      <c r="AX37" s="9"/>
      <c r="AY37"/>
      <c r="AZ37" s="82"/>
      <c r="BA37" s="4"/>
      <c r="BB37" s="4"/>
      <c r="BC37" s="4"/>
      <c r="BD37" s="9"/>
      <c r="BE37"/>
      <c r="BF37" s="82"/>
      <c r="BG37"/>
      <c r="BH37"/>
      <c r="BI37"/>
      <c r="BJ37"/>
      <c r="BK37" s="42"/>
      <c r="BL37" s="43"/>
      <c r="BM37" s="44"/>
      <c r="BN37" s="44"/>
      <c r="BO37" s="44"/>
      <c r="BP37"/>
      <c r="BQ37" s="42"/>
      <c r="BR37" s="43"/>
      <c r="BS37" s="44"/>
      <c r="BT37" s="44"/>
      <c r="BU37" s="44"/>
      <c r="BV37"/>
      <c r="BW37" s="42"/>
      <c r="BX37" s="43"/>
      <c r="BY37" s="44"/>
      <c r="BZ37" s="44"/>
      <c r="CA37" s="44"/>
      <c r="CB37"/>
      <c r="CC37" s="42"/>
      <c r="CD37" s="43"/>
      <c r="CE37" s="44"/>
      <c r="CF37" s="44"/>
      <c r="CG37" s="44"/>
      <c r="CH37"/>
      <c r="CI37" s="42"/>
      <c r="CJ37" s="43"/>
      <c r="CK37" s="44"/>
      <c r="CL37" s="44"/>
      <c r="CM37" s="44"/>
      <c r="CO37" s="42"/>
      <c r="CP37" s="43"/>
      <c r="CQ37" s="44"/>
      <c r="CR37" s="44"/>
      <c r="CS37" s="44"/>
    </row>
    <row r="38" spans="1:97" ht="42" customHeight="1" x14ac:dyDescent="0.25">
      <c r="A38" s="45"/>
      <c r="B38" s="73"/>
      <c r="C38" s="74">
        <f t="shared" ref="C38:N38" ca="1" si="42">C15</f>
        <v>5</v>
      </c>
      <c r="D38" s="74">
        <f t="shared" ca="1" si="42"/>
        <v>2</v>
      </c>
      <c r="E38" s="48"/>
      <c r="F38" s="45"/>
      <c r="G38" s="73"/>
      <c r="H38" s="74">
        <f t="shared" ca="1" si="42"/>
        <v>4</v>
      </c>
      <c r="I38" s="74">
        <f t="shared" ca="1" si="42"/>
        <v>8</v>
      </c>
      <c r="J38" s="48"/>
      <c r="K38" s="45"/>
      <c r="L38" s="73"/>
      <c r="M38" s="74">
        <f t="shared" ca="1" si="42"/>
        <v>6</v>
      </c>
      <c r="N38" s="74">
        <f t="shared" ca="1" si="42"/>
        <v>7</v>
      </c>
      <c r="O38" s="48"/>
      <c r="P38" s="32"/>
      <c r="Q38" s="32"/>
      <c r="R38" s="32"/>
      <c r="S38" s="4"/>
      <c r="Z38" s="57"/>
      <c r="AA38" s="4"/>
      <c r="AB38" s="4"/>
      <c r="AC38" s="4"/>
      <c r="AD38" s="4"/>
      <c r="AE38" s="4"/>
      <c r="AF38" s="4"/>
      <c r="AG38" s="4"/>
      <c r="AH38" s="4" t="s">
        <v>18</v>
      </c>
      <c r="AI38" s="4" t="str">
        <f ca="1">IF(D38&lt;D39,"OK","NO")</f>
        <v>OK</v>
      </c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57"/>
      <c r="BA38" s="4"/>
      <c r="BB38" s="4"/>
      <c r="BC38" s="4"/>
      <c r="BD38" s="4"/>
      <c r="BE38" s="4"/>
      <c r="BF38" s="4"/>
      <c r="BI38" s="83"/>
      <c r="BJ38" s="84"/>
      <c r="BK38" s="57"/>
      <c r="BL38" s="4"/>
      <c r="BM38" s="4"/>
      <c r="BN38" s="4"/>
    </row>
    <row r="39" spans="1:97" ht="42" customHeight="1" thickBot="1" x14ac:dyDescent="0.3">
      <c r="A39" s="45"/>
      <c r="B39" s="75" t="str">
        <f t="shared" ref="B39:N39" si="43">B16</f>
        <v>－</v>
      </c>
      <c r="C39" s="76">
        <f t="shared" ca="1" si="43"/>
        <v>0</v>
      </c>
      <c r="D39" s="76">
        <f t="shared" ca="1" si="43"/>
        <v>3</v>
      </c>
      <c r="E39" s="48"/>
      <c r="F39" s="45"/>
      <c r="G39" s="75" t="str">
        <f t="shared" si="43"/>
        <v>－</v>
      </c>
      <c r="H39" s="76">
        <f t="shared" ca="1" si="43"/>
        <v>0</v>
      </c>
      <c r="I39" s="76">
        <f t="shared" ca="1" si="43"/>
        <v>9</v>
      </c>
      <c r="J39" s="48"/>
      <c r="K39" s="45"/>
      <c r="L39" s="75" t="str">
        <f t="shared" si="43"/>
        <v>－</v>
      </c>
      <c r="M39" s="76">
        <f t="shared" ca="1" si="43"/>
        <v>0</v>
      </c>
      <c r="N39" s="76">
        <f t="shared" ca="1" si="43"/>
        <v>8</v>
      </c>
      <c r="O39" s="48"/>
      <c r="P39" s="32"/>
      <c r="Q39" s="32"/>
      <c r="R39" s="32"/>
      <c r="S39" s="4"/>
      <c r="T39" s="4"/>
      <c r="U39" s="4"/>
      <c r="V39" s="4"/>
      <c r="W39" s="4"/>
      <c r="X39" s="4"/>
      <c r="Y39" s="4"/>
      <c r="Z39" s="57"/>
      <c r="AA39" s="4"/>
      <c r="AB39" s="4"/>
      <c r="AC39" s="4"/>
      <c r="AD39" s="4"/>
      <c r="AE39" s="4"/>
      <c r="AF39" s="4"/>
      <c r="AG39" s="4"/>
      <c r="AH39" s="4" t="s">
        <v>19</v>
      </c>
      <c r="AI39" s="4" t="str">
        <f ca="1">IF(I38&lt;I39,"OK","NO")</f>
        <v>OK</v>
      </c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57"/>
      <c r="BA39" s="4"/>
      <c r="BB39" s="4"/>
      <c r="BC39" s="4"/>
      <c r="BD39" s="4"/>
      <c r="BE39" s="4"/>
      <c r="BF39" s="4"/>
      <c r="BI39" s="83"/>
      <c r="BJ39" s="84"/>
      <c r="BK39" s="57"/>
      <c r="BL39" s="4"/>
      <c r="BM39" s="4"/>
      <c r="BN39" s="4"/>
    </row>
    <row r="40" spans="1:97" ht="50.1" customHeight="1" x14ac:dyDescent="0.25">
      <c r="A40" s="45"/>
      <c r="B40" s="78"/>
      <c r="C40" s="79">
        <f ca="1">MOD(ROUNDDOWN(Y30/10,0),10)</f>
        <v>4</v>
      </c>
      <c r="D40" s="79">
        <f ca="1">MOD(Y30,10)</f>
        <v>9</v>
      </c>
      <c r="E40" s="48"/>
      <c r="F40" s="45"/>
      <c r="G40" s="78"/>
      <c r="H40" s="79">
        <f ca="1">MOD(ROUNDDOWN(Y31/10,0),10)</f>
        <v>3</v>
      </c>
      <c r="I40" s="79">
        <f ca="1">MOD(Y31,10)</f>
        <v>9</v>
      </c>
      <c r="J40" s="48"/>
      <c r="K40" s="45"/>
      <c r="L40" s="78"/>
      <c r="M40" s="79">
        <f ca="1">MOD(ROUNDDOWN(Y32/10,0),10)</f>
        <v>5</v>
      </c>
      <c r="N40" s="79">
        <f ca="1">MOD(Y32,10)</f>
        <v>9</v>
      </c>
      <c r="O40" s="48"/>
      <c r="P40" s="32"/>
      <c r="Q40" s="32"/>
      <c r="R40" s="32"/>
      <c r="S40" s="4"/>
      <c r="T40" s="4"/>
      <c r="U40" s="4"/>
      <c r="V40" s="4"/>
      <c r="W40" s="4"/>
      <c r="X40" s="4"/>
      <c r="Y40" s="4"/>
      <c r="Z40" s="57"/>
      <c r="AA40" s="4"/>
      <c r="AB40" s="4"/>
      <c r="AC40" s="4"/>
      <c r="AD40" s="4"/>
      <c r="AE40" s="4"/>
      <c r="AF40" s="4"/>
      <c r="AG40" s="4"/>
      <c r="AH40" s="4" t="s">
        <v>20</v>
      </c>
      <c r="AI40" s="4" t="str">
        <f ca="1">IF(N38&lt;N39,"OK","NO")</f>
        <v>OK</v>
      </c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57"/>
      <c r="BA40" s="4"/>
      <c r="BB40" s="4"/>
      <c r="BC40" s="4"/>
      <c r="BD40" s="4"/>
      <c r="BE40" s="4"/>
      <c r="BF40" s="4"/>
      <c r="BI40" s="83"/>
      <c r="BJ40" s="84"/>
      <c r="BK40" s="57"/>
      <c r="BL40" s="4"/>
      <c r="BM40" s="4"/>
      <c r="BN40" s="4"/>
    </row>
    <row r="41" spans="1:97" ht="12.95" customHeight="1" x14ac:dyDescent="0.25">
      <c r="A41" s="51"/>
      <c r="B41" s="80"/>
      <c r="C41" s="80"/>
      <c r="D41" s="80"/>
      <c r="E41" s="53"/>
      <c r="F41" s="51"/>
      <c r="G41" s="80"/>
      <c r="H41" s="80"/>
      <c r="I41" s="80"/>
      <c r="J41" s="53"/>
      <c r="K41" s="51"/>
      <c r="L41" s="80"/>
      <c r="M41" s="80"/>
      <c r="N41" s="80"/>
      <c r="O41" s="53"/>
      <c r="P41" s="32"/>
      <c r="Q41" s="32"/>
      <c r="R41" s="32"/>
      <c r="S41" s="4"/>
      <c r="T41" s="4"/>
      <c r="U41" s="4"/>
      <c r="V41" s="4"/>
      <c r="W41" s="4"/>
      <c r="X41" s="4"/>
      <c r="Y41" s="4"/>
      <c r="Z41" s="57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57"/>
      <c r="BA41" s="4"/>
      <c r="BB41" s="4"/>
      <c r="BC41" s="4"/>
      <c r="BD41" s="4"/>
      <c r="BE41" s="4"/>
      <c r="BF41" s="4"/>
      <c r="BI41" s="83"/>
      <c r="BJ41" s="84"/>
      <c r="BK41" s="57"/>
      <c r="BL41" s="4"/>
      <c r="BM41" s="4"/>
      <c r="BN41" s="4"/>
    </row>
    <row r="42" spans="1:97" ht="39.950000000000003" customHeight="1" x14ac:dyDescent="0.5">
      <c r="A42" s="33"/>
      <c r="B42" s="34"/>
      <c r="C42" s="69">
        <f ca="1">IF(D43&lt;D44,C43-1,"")</f>
        <v>4</v>
      </c>
      <c r="D42" s="69">
        <f ca="1">IF(D43&lt;D44,10,"")</f>
        <v>10</v>
      </c>
      <c r="E42" s="70"/>
      <c r="F42" s="71"/>
      <c r="G42" s="72"/>
      <c r="H42" s="69">
        <f ca="1">IF(I43&lt;I44,H43-1,"")</f>
        <v>7</v>
      </c>
      <c r="I42" s="69">
        <f ca="1">IF(I43&lt;I44,10,"")</f>
        <v>10</v>
      </c>
      <c r="J42" s="70"/>
      <c r="K42" s="71"/>
      <c r="L42" s="72"/>
      <c r="M42" s="69">
        <f ca="1">IF(N43&lt;N44,M43-1,"")</f>
        <v>5</v>
      </c>
      <c r="N42" s="69">
        <f ca="1">IF(N43&lt;N44,10,"")</f>
        <v>10</v>
      </c>
      <c r="O42" s="36"/>
      <c r="P42" s="32"/>
      <c r="Q42" s="32"/>
      <c r="R42" s="32"/>
      <c r="S42" s="4"/>
      <c r="T42" s="4"/>
      <c r="U42" s="4"/>
      <c r="V42" s="4"/>
      <c r="W42" s="4"/>
      <c r="X42" s="4"/>
      <c r="Y42" s="4"/>
      <c r="Z42" s="57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57"/>
      <c r="BA42" s="4"/>
      <c r="BB42" s="4"/>
      <c r="BC42" s="4"/>
      <c r="BD42" s="4"/>
      <c r="BE42" s="4"/>
      <c r="BF42" s="4"/>
      <c r="BI42" s="83"/>
      <c r="BJ42" s="84"/>
      <c r="BK42" s="57"/>
      <c r="BL42" s="4"/>
      <c r="BM42" s="4"/>
      <c r="BN42" s="4"/>
    </row>
    <row r="43" spans="1:97" ht="42" customHeight="1" x14ac:dyDescent="0.25">
      <c r="A43" s="45"/>
      <c r="B43" s="85"/>
      <c r="C43" s="74">
        <f t="shared" ref="C43:N43" ca="1" si="44">C20</f>
        <v>5</v>
      </c>
      <c r="D43" s="74">
        <f t="shared" ca="1" si="44"/>
        <v>0</v>
      </c>
      <c r="E43" s="48"/>
      <c r="F43" s="45"/>
      <c r="G43" s="85"/>
      <c r="H43" s="74">
        <f t="shared" ca="1" si="44"/>
        <v>8</v>
      </c>
      <c r="I43" s="74">
        <f t="shared" ca="1" si="44"/>
        <v>0</v>
      </c>
      <c r="J43" s="48"/>
      <c r="K43" s="45"/>
      <c r="L43" s="85"/>
      <c r="M43" s="74">
        <f t="shared" ca="1" si="44"/>
        <v>6</v>
      </c>
      <c r="N43" s="74">
        <f t="shared" ca="1" si="44"/>
        <v>0</v>
      </c>
      <c r="O43" s="48"/>
      <c r="P43" s="32"/>
      <c r="Q43" s="32"/>
      <c r="R43" s="32"/>
      <c r="S43" s="4"/>
      <c r="T43" s="4"/>
      <c r="U43" s="4"/>
      <c r="V43" s="4"/>
      <c r="W43" s="4"/>
      <c r="X43" s="4"/>
      <c r="Y43" s="4"/>
      <c r="Z43" s="57"/>
      <c r="AA43" s="4"/>
      <c r="AB43" s="4"/>
      <c r="AC43" s="4"/>
      <c r="AD43" s="4"/>
      <c r="AE43" s="4"/>
      <c r="AF43" s="4"/>
      <c r="AG43" s="4"/>
      <c r="AH43" s="4" t="s">
        <v>21</v>
      </c>
      <c r="AI43" s="4" t="str">
        <f ca="1">IF(D43&lt;D44,"OK","NO")</f>
        <v>OK</v>
      </c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57"/>
      <c r="BA43" s="4"/>
      <c r="BB43" s="4"/>
      <c r="BC43" s="4"/>
      <c r="BD43" s="4"/>
      <c r="BE43" s="4"/>
      <c r="BF43" s="4"/>
      <c r="BI43" s="83"/>
      <c r="BJ43" s="84"/>
      <c r="BK43" s="57"/>
      <c r="BL43" s="4"/>
      <c r="BM43" s="4"/>
      <c r="BN43" s="4"/>
    </row>
    <row r="44" spans="1:97" ht="42" customHeight="1" thickBot="1" x14ac:dyDescent="0.3">
      <c r="A44" s="45"/>
      <c r="B44" s="75" t="str">
        <f t="shared" ref="B44:N44" si="45">B21</f>
        <v>－</v>
      </c>
      <c r="C44" s="76">
        <f t="shared" ca="1" si="45"/>
        <v>0</v>
      </c>
      <c r="D44" s="76">
        <f t="shared" ca="1" si="45"/>
        <v>3</v>
      </c>
      <c r="E44" s="48"/>
      <c r="F44" s="45"/>
      <c r="G44" s="75" t="str">
        <f t="shared" si="45"/>
        <v>－</v>
      </c>
      <c r="H44" s="76">
        <f t="shared" ca="1" si="45"/>
        <v>0</v>
      </c>
      <c r="I44" s="76">
        <f t="shared" ca="1" si="45"/>
        <v>7</v>
      </c>
      <c r="J44" s="74"/>
      <c r="K44" s="45"/>
      <c r="L44" s="75" t="str">
        <f t="shared" si="45"/>
        <v>－</v>
      </c>
      <c r="M44" s="76">
        <f t="shared" ca="1" si="45"/>
        <v>0</v>
      </c>
      <c r="N44" s="76">
        <f t="shared" ca="1" si="45"/>
        <v>8</v>
      </c>
      <c r="O44" s="48"/>
      <c r="P44" s="32"/>
      <c r="Q44" s="32"/>
      <c r="R44" s="32"/>
      <c r="S44" s="4"/>
      <c r="T44" s="4"/>
      <c r="U44" s="4"/>
      <c r="V44" s="4"/>
      <c r="W44" s="4"/>
      <c r="X44" s="4"/>
      <c r="Y44" s="4"/>
      <c r="Z44" s="57"/>
      <c r="AA44" s="4"/>
      <c r="AB44" s="4"/>
      <c r="AC44" s="4"/>
      <c r="AD44" s="4"/>
      <c r="AE44" s="4"/>
      <c r="AF44" s="4"/>
      <c r="AG44" s="4"/>
      <c r="AH44" s="4" t="s">
        <v>22</v>
      </c>
      <c r="AI44" s="4" t="str">
        <f ca="1">IF(I43&lt;I44,"OK","NO")</f>
        <v>OK</v>
      </c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57"/>
      <c r="BA44" s="4"/>
      <c r="BB44" s="4"/>
      <c r="BC44" s="4"/>
      <c r="BD44" s="4"/>
      <c r="BE44" s="4"/>
      <c r="BF44" s="4"/>
      <c r="BI44" s="83"/>
      <c r="BJ44" s="84"/>
      <c r="BK44" s="57"/>
      <c r="BL44" s="4"/>
      <c r="BM44" s="4"/>
      <c r="BN44" s="4"/>
    </row>
    <row r="45" spans="1:97" ht="50.1" customHeight="1" x14ac:dyDescent="0.25">
      <c r="A45" s="45"/>
      <c r="B45" s="78"/>
      <c r="C45" s="79">
        <f ca="1">MOD(ROUNDDOWN(Y33/10,0),10)</f>
        <v>4</v>
      </c>
      <c r="D45" s="79">
        <f ca="1">MOD(Y33,10)</f>
        <v>7</v>
      </c>
      <c r="E45" s="48"/>
      <c r="F45" s="45"/>
      <c r="G45" s="78"/>
      <c r="H45" s="79">
        <f ca="1">MOD(ROUNDDOWN(Y34/10,0),10)</f>
        <v>7</v>
      </c>
      <c r="I45" s="79">
        <f ca="1">MOD(Y34,10)</f>
        <v>3</v>
      </c>
      <c r="J45" s="48"/>
      <c r="K45" s="45"/>
      <c r="L45" s="78"/>
      <c r="M45" s="79">
        <f ca="1">MOD(ROUNDDOWN(Y35/10,0),10)</f>
        <v>5</v>
      </c>
      <c r="N45" s="79">
        <f ca="1">MOD(Y35,10)</f>
        <v>2</v>
      </c>
      <c r="O45" s="48"/>
      <c r="P45" s="32"/>
      <c r="Q45" s="32"/>
      <c r="R45" s="32"/>
      <c r="S45" s="4"/>
      <c r="T45" s="4"/>
      <c r="U45" s="4"/>
      <c r="V45" s="4"/>
      <c r="W45" s="4"/>
      <c r="X45" s="4"/>
      <c r="Y45" s="4"/>
      <c r="Z45" s="57"/>
      <c r="AA45" s="4"/>
      <c r="AB45" s="4"/>
      <c r="AC45" s="4"/>
      <c r="AD45" s="4"/>
      <c r="AE45" s="4"/>
      <c r="AF45" s="4"/>
      <c r="AG45" s="4"/>
      <c r="AH45" s="4" t="s">
        <v>23</v>
      </c>
      <c r="AI45" s="4" t="str">
        <f ca="1">IF(N43&lt;N44,"OK","NO")</f>
        <v>OK</v>
      </c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57"/>
      <c r="BA45" s="4"/>
      <c r="BB45" s="4"/>
      <c r="BC45" s="4"/>
      <c r="BD45" s="4"/>
      <c r="BE45" s="4"/>
      <c r="BF45" s="4"/>
      <c r="BI45" s="83"/>
      <c r="BJ45" s="84"/>
      <c r="BL45" s="4"/>
      <c r="BM45" s="4"/>
      <c r="BN45" s="4"/>
    </row>
    <row r="46" spans="1:97" ht="12.95" customHeight="1" x14ac:dyDescent="0.25">
      <c r="A46" s="51"/>
      <c r="B46" s="52"/>
      <c r="C46" s="52"/>
      <c r="D46" s="52"/>
      <c r="E46" s="53"/>
      <c r="F46" s="51"/>
      <c r="G46" s="52"/>
      <c r="H46" s="52"/>
      <c r="I46" s="52"/>
      <c r="J46" s="53"/>
      <c r="K46" s="51"/>
      <c r="L46" s="52"/>
      <c r="M46" s="52"/>
      <c r="N46" s="52"/>
      <c r="O46" s="53"/>
      <c r="P46" s="32"/>
      <c r="Q46" s="32"/>
      <c r="R46" s="32"/>
      <c r="S46" s="4"/>
      <c r="T46" s="4"/>
      <c r="U46" s="4"/>
      <c r="V46" s="4"/>
      <c r="W46" s="4"/>
      <c r="X46" s="4"/>
      <c r="Y46" s="4"/>
      <c r="Z46" s="57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57"/>
      <c r="BI46" s="83"/>
      <c r="BJ46" s="84"/>
      <c r="BL46" s="4"/>
      <c r="BM46" s="4"/>
      <c r="BN46" s="4"/>
    </row>
    <row r="47" spans="1:97" ht="12.95" customHeigh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86"/>
      <c r="U47" s="86"/>
      <c r="V47" s="86"/>
      <c r="W47" s="86"/>
      <c r="X47" s="86"/>
      <c r="Y47" s="86"/>
      <c r="Z47" s="32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BI47" s="83"/>
      <c r="BJ47" s="84"/>
      <c r="BL47" s="4"/>
      <c r="BM47" s="4"/>
      <c r="BN47" s="4"/>
    </row>
    <row r="48" spans="1:97" x14ac:dyDescent="0.25">
      <c r="AW48" s="5" t="s">
        <v>24</v>
      </c>
      <c r="BI48" s="83"/>
      <c r="BJ48" s="84"/>
      <c r="BL48" s="4"/>
      <c r="BM48" s="4"/>
      <c r="BN48" s="4"/>
    </row>
    <row r="49" spans="61:66" x14ac:dyDescent="0.25">
      <c r="BI49" s="83"/>
      <c r="BJ49" s="84"/>
      <c r="BL49" s="4"/>
      <c r="BM49" s="4"/>
      <c r="BN49" s="4"/>
    </row>
    <row r="50" spans="61:66" x14ac:dyDescent="0.25">
      <c r="BI50" s="83"/>
      <c r="BJ50" s="84"/>
      <c r="BL50" s="4"/>
      <c r="BM50" s="4"/>
      <c r="BN50" s="4"/>
    </row>
    <row r="51" spans="61:66" x14ac:dyDescent="0.25">
      <c r="BI51" s="83"/>
      <c r="BJ51" s="84"/>
      <c r="BL51" s="4"/>
      <c r="BM51" s="4"/>
      <c r="BN51" s="4"/>
    </row>
    <row r="52" spans="61:66" x14ac:dyDescent="0.25">
      <c r="BI52" s="83"/>
      <c r="BJ52" s="84"/>
      <c r="BL52" s="4"/>
      <c r="BM52" s="4"/>
      <c r="BN52" s="4"/>
    </row>
    <row r="53" spans="61:66" x14ac:dyDescent="0.25">
      <c r="BI53" s="83"/>
      <c r="BJ53" s="84"/>
      <c r="BL53" s="4"/>
      <c r="BM53" s="4"/>
      <c r="BN53" s="4"/>
    </row>
    <row r="54" spans="61:66" x14ac:dyDescent="0.25">
      <c r="BI54" s="83"/>
      <c r="BJ54" s="84"/>
      <c r="BL54" s="4"/>
      <c r="BM54" s="4"/>
      <c r="BN54" s="4"/>
    </row>
    <row r="55" spans="61:66" x14ac:dyDescent="0.25">
      <c r="BI55" s="83"/>
      <c r="BJ55" s="84"/>
      <c r="BL55" s="4"/>
      <c r="BM55" s="4"/>
      <c r="BN55" s="4"/>
    </row>
    <row r="56" spans="61:66" x14ac:dyDescent="0.25">
      <c r="BI56" s="83"/>
      <c r="BJ56" s="84"/>
      <c r="BL56" s="4"/>
      <c r="BM56" s="4"/>
      <c r="BN56" s="4"/>
    </row>
    <row r="57" spans="61:66" x14ac:dyDescent="0.25">
      <c r="BI57" s="83"/>
      <c r="BJ57" s="84"/>
      <c r="BL57" s="4"/>
      <c r="BM57" s="4"/>
      <c r="BN57" s="4"/>
    </row>
    <row r="58" spans="61:66" x14ac:dyDescent="0.25">
      <c r="BI58" s="83"/>
      <c r="BJ58" s="84"/>
      <c r="BL58" s="4"/>
      <c r="BM58" s="4"/>
      <c r="BN58" s="4"/>
    </row>
    <row r="59" spans="61:66" x14ac:dyDescent="0.25">
      <c r="BI59" s="83"/>
      <c r="BJ59" s="84"/>
      <c r="BL59" s="4"/>
      <c r="BM59" s="4"/>
      <c r="BN59" s="4"/>
    </row>
    <row r="60" spans="61:66" x14ac:dyDescent="0.25">
      <c r="BI60" s="83"/>
      <c r="BJ60" s="84"/>
      <c r="BL60" s="4"/>
      <c r="BM60" s="4"/>
      <c r="BN60" s="4"/>
    </row>
    <row r="61" spans="61:66" x14ac:dyDescent="0.25">
      <c r="BI61" s="83"/>
      <c r="BJ61" s="84"/>
      <c r="BL61" s="4"/>
      <c r="BM61" s="4"/>
      <c r="BN61" s="4"/>
    </row>
    <row r="62" spans="61:66" x14ac:dyDescent="0.25">
      <c r="BI62" s="83"/>
      <c r="BJ62" s="84"/>
      <c r="BL62" s="4"/>
      <c r="BM62" s="4"/>
      <c r="BN62" s="4"/>
    </row>
    <row r="63" spans="61:66" x14ac:dyDescent="0.25">
      <c r="BI63" s="83"/>
      <c r="BJ63" s="84"/>
      <c r="BL63" s="4"/>
      <c r="BM63" s="4"/>
      <c r="BN63" s="4"/>
    </row>
    <row r="64" spans="61:66" x14ac:dyDescent="0.25">
      <c r="BI64" s="83"/>
      <c r="BJ64" s="84"/>
      <c r="BL64" s="4"/>
      <c r="BM64" s="4"/>
      <c r="BN64" s="4"/>
    </row>
    <row r="65" spans="61:66" x14ac:dyDescent="0.25">
      <c r="BI65" s="83"/>
      <c r="BJ65" s="84"/>
      <c r="BL65" s="4"/>
      <c r="BM65" s="4"/>
      <c r="BN65" s="4"/>
    </row>
    <row r="66" spans="61:66" x14ac:dyDescent="0.25">
      <c r="BI66" s="83"/>
      <c r="BJ66" s="84"/>
      <c r="BL66" s="4"/>
      <c r="BM66" s="4"/>
      <c r="BN66" s="4"/>
    </row>
    <row r="67" spans="61:66" x14ac:dyDescent="0.25">
      <c r="BI67" s="83"/>
      <c r="BJ67" s="84"/>
      <c r="BL67" s="4"/>
      <c r="BM67" s="4"/>
      <c r="BN67" s="4"/>
    </row>
    <row r="68" spans="61:66" x14ac:dyDescent="0.25">
      <c r="BI68" s="83"/>
      <c r="BJ68" s="84"/>
      <c r="BL68" s="4"/>
      <c r="BM68" s="4"/>
      <c r="BN68" s="4"/>
    </row>
    <row r="69" spans="61:66" x14ac:dyDescent="0.25">
      <c r="BI69" s="83"/>
      <c r="BJ69" s="84"/>
      <c r="BL69" s="4"/>
      <c r="BM69" s="4"/>
      <c r="BN69" s="4"/>
    </row>
    <row r="70" spans="61:66" x14ac:dyDescent="0.25">
      <c r="BI70" s="83"/>
      <c r="BJ70" s="84"/>
      <c r="BL70" s="4"/>
      <c r="BM70" s="4"/>
      <c r="BN70" s="4"/>
    </row>
    <row r="71" spans="61:66" x14ac:dyDescent="0.25">
      <c r="BI71" s="83"/>
      <c r="BJ71" s="84"/>
      <c r="BL71" s="4"/>
      <c r="BM71" s="4"/>
      <c r="BN71" s="4"/>
    </row>
    <row r="72" spans="61:66" x14ac:dyDescent="0.25">
      <c r="BI72" s="83"/>
      <c r="BJ72" s="84"/>
      <c r="BL72" s="4"/>
      <c r="BM72" s="4"/>
      <c r="BN72" s="4"/>
    </row>
    <row r="73" spans="61:66" x14ac:dyDescent="0.25">
      <c r="BI73" s="83"/>
      <c r="BJ73" s="84"/>
      <c r="BL73" s="4"/>
      <c r="BM73" s="4"/>
      <c r="BN73" s="4"/>
    </row>
    <row r="74" spans="61:66" x14ac:dyDescent="0.25">
      <c r="BI74" s="83"/>
      <c r="BJ74" s="84"/>
      <c r="BL74" s="4"/>
      <c r="BM74" s="4"/>
      <c r="BN74" s="4"/>
    </row>
    <row r="75" spans="61:66" x14ac:dyDescent="0.25">
      <c r="BI75" s="83"/>
      <c r="BJ75" s="84"/>
      <c r="BL75" s="4"/>
      <c r="BM75" s="4"/>
      <c r="BN75" s="4"/>
    </row>
    <row r="76" spans="61:66" x14ac:dyDescent="0.25">
      <c r="BI76" s="83"/>
      <c r="BJ76" s="84"/>
      <c r="BL76" s="4"/>
      <c r="BM76" s="4"/>
      <c r="BN76" s="4"/>
    </row>
    <row r="77" spans="61:66" x14ac:dyDescent="0.25">
      <c r="BI77" s="83"/>
      <c r="BJ77" s="84"/>
      <c r="BL77" s="4"/>
      <c r="BM77" s="4"/>
      <c r="BN77" s="4"/>
    </row>
    <row r="78" spans="61:66" x14ac:dyDescent="0.25">
      <c r="BI78" s="83"/>
      <c r="BJ78" s="84"/>
      <c r="BL78" s="4"/>
      <c r="BM78" s="4"/>
      <c r="BN78" s="4"/>
    </row>
    <row r="79" spans="61:66" x14ac:dyDescent="0.25">
      <c r="BI79" s="83"/>
      <c r="BJ79" s="84"/>
      <c r="BL79" s="4"/>
      <c r="BM79" s="4"/>
      <c r="BN79" s="4"/>
    </row>
    <row r="80" spans="61:66" x14ac:dyDescent="0.25">
      <c r="BI80" s="83"/>
      <c r="BJ80" s="84"/>
      <c r="BL80" s="4"/>
      <c r="BM80" s="4"/>
      <c r="BN80" s="4"/>
    </row>
    <row r="81" spans="61:66" x14ac:dyDescent="0.25">
      <c r="BI81" s="83"/>
      <c r="BJ81" s="84"/>
      <c r="BL81" s="4"/>
      <c r="BM81" s="4"/>
      <c r="BN81" s="4"/>
    </row>
    <row r="82" spans="61:66" x14ac:dyDescent="0.25">
      <c r="BI82" s="83"/>
      <c r="BJ82" s="84"/>
      <c r="BL82" s="4"/>
      <c r="BM82" s="4"/>
      <c r="BN82" s="4"/>
    </row>
    <row r="83" spans="61:66" x14ac:dyDescent="0.25">
      <c r="BI83" s="83"/>
      <c r="BJ83" s="84"/>
      <c r="BL83" s="4"/>
      <c r="BM83" s="4"/>
      <c r="BN83" s="4"/>
    </row>
    <row r="84" spans="61:66" x14ac:dyDescent="0.25">
      <c r="BI84" s="83"/>
      <c r="BJ84" s="84"/>
      <c r="BL84" s="4"/>
      <c r="BM84" s="4"/>
      <c r="BN84" s="4"/>
    </row>
    <row r="85" spans="61:66" x14ac:dyDescent="0.25">
      <c r="BI85" s="83"/>
      <c r="BJ85" s="84"/>
      <c r="BL85" s="4"/>
      <c r="BM85" s="4"/>
      <c r="BN85" s="4"/>
    </row>
    <row r="86" spans="61:66" x14ac:dyDescent="0.25">
      <c r="BI86" s="83"/>
      <c r="BJ86" s="84"/>
      <c r="BL86" s="4"/>
      <c r="BM86" s="4"/>
      <c r="BN86" s="4"/>
    </row>
    <row r="87" spans="61:66" x14ac:dyDescent="0.25">
      <c r="BI87" s="83"/>
      <c r="BJ87" s="84"/>
      <c r="BL87" s="4"/>
      <c r="BM87" s="4"/>
      <c r="BN87" s="4"/>
    </row>
    <row r="88" spans="61:66" x14ac:dyDescent="0.25">
      <c r="BI88" s="83"/>
      <c r="BJ88" s="84"/>
      <c r="BL88" s="4"/>
      <c r="BM88" s="4"/>
      <c r="BN88" s="4"/>
    </row>
    <row r="89" spans="61:66" x14ac:dyDescent="0.25">
      <c r="BI89" s="83"/>
      <c r="BJ89" s="84"/>
      <c r="BL89" s="4"/>
      <c r="BM89" s="4"/>
      <c r="BN89" s="4"/>
    </row>
    <row r="90" spans="61:66" x14ac:dyDescent="0.25">
      <c r="BI90" s="83"/>
      <c r="BJ90" s="84"/>
      <c r="BL90" s="4"/>
      <c r="BM90" s="4"/>
      <c r="BN90" s="4"/>
    </row>
    <row r="91" spans="61:66" x14ac:dyDescent="0.25">
      <c r="BI91" s="83"/>
      <c r="BJ91" s="84"/>
      <c r="BL91" s="4"/>
      <c r="BM91" s="4"/>
      <c r="BN91" s="4"/>
    </row>
    <row r="92" spans="61:66" x14ac:dyDescent="0.25">
      <c r="BI92" s="83"/>
      <c r="BJ92" s="84"/>
      <c r="BL92" s="4"/>
      <c r="BM92" s="4"/>
      <c r="BN92" s="4"/>
    </row>
    <row r="93" spans="61:66" x14ac:dyDescent="0.25">
      <c r="BI93" s="83"/>
      <c r="BJ93" s="84"/>
      <c r="BL93" s="4"/>
      <c r="BM93" s="4"/>
      <c r="BN93" s="4"/>
    </row>
    <row r="94" spans="61:66" x14ac:dyDescent="0.25">
      <c r="BI94" s="83"/>
      <c r="BJ94" s="84"/>
      <c r="BL94" s="4"/>
      <c r="BM94" s="4"/>
      <c r="BN94" s="4"/>
    </row>
    <row r="95" spans="61:66" x14ac:dyDescent="0.25">
      <c r="BI95" s="83"/>
      <c r="BJ95" s="84"/>
      <c r="BL95" s="4"/>
      <c r="BM95" s="4"/>
      <c r="BN95" s="4"/>
    </row>
    <row r="96" spans="61:66" x14ac:dyDescent="0.25">
      <c r="BI96" s="83"/>
      <c r="BJ96" s="84"/>
      <c r="BL96" s="4"/>
      <c r="BM96" s="4"/>
      <c r="BN96" s="4"/>
    </row>
    <row r="97" spans="61:66" x14ac:dyDescent="0.25">
      <c r="BI97" s="83"/>
      <c r="BJ97" s="84"/>
      <c r="BL97" s="4"/>
      <c r="BM97" s="4"/>
      <c r="BN97" s="4"/>
    </row>
    <row r="98" spans="61:66" x14ac:dyDescent="0.25">
      <c r="BI98" s="83"/>
      <c r="BJ98" s="84"/>
      <c r="BL98" s="4"/>
      <c r="BM98" s="4"/>
      <c r="BN98" s="4"/>
    </row>
    <row r="99" spans="61:66" x14ac:dyDescent="0.25">
      <c r="BI99" s="83"/>
      <c r="BJ99" s="84"/>
      <c r="BL99" s="4"/>
      <c r="BM99" s="4"/>
      <c r="BN99" s="4"/>
    </row>
    <row r="100" spans="61:66" x14ac:dyDescent="0.25">
      <c r="BI100" s="83"/>
      <c r="BJ100" s="84"/>
      <c r="BL100" s="4"/>
      <c r="BM100" s="4"/>
      <c r="BN100" s="4"/>
    </row>
  </sheetData>
  <sheetProtection algorithmName="SHA-512" hashValue="LOsVg68ut1hi8A8KsRUkl9UIgIFgjqzN54AKaeIC3gOjkJLelc1UKDq/5GdWnjH8r3wSeaV0TSx+YqGndTwriw==" saltValue="Raol3JeAaxlqz6Yy8OVSU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⑥特殊・ミックス</vt:lpstr>
      <vt:lpstr>⑥特殊・ミックス!NO</vt:lpstr>
      <vt:lpstr>⑥特殊・ミックス!OK</vt:lpstr>
      <vt:lpstr>⑥特殊・ミックス!Print_Area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2022-07-25T14:32:22Z</dcterms:created>
  <dcterms:modified xsi:type="dcterms:W3CDTF">2022-07-25T14:33:28Z</dcterms:modified>
</cp:coreProperties>
</file>