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\"/>
    </mc:Choice>
  </mc:AlternateContent>
  <bookViews>
    <workbookView xWindow="0" yWindow="0" windowWidth="28800" windowHeight="12060"/>
  </bookViews>
  <sheets>
    <sheet name="③ミックス" sheetId="1" r:id="rId1"/>
  </sheets>
  <definedNames>
    <definedName name="_xlnm.Print_Area" localSheetId="0">③ミックス!$A$1:$R$46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N54" i="1"/>
  <c r="BF54" i="1"/>
  <c r="BN53" i="1"/>
  <c r="BF53" i="1"/>
  <c r="BN52" i="1"/>
  <c r="BF52" i="1"/>
  <c r="BN51" i="1"/>
  <c r="BF51" i="1"/>
  <c r="BN50" i="1"/>
  <c r="BF50" i="1"/>
  <c r="BN49" i="1"/>
  <c r="BF49" i="1"/>
  <c r="BN48" i="1"/>
  <c r="BF48" i="1"/>
  <c r="BN47" i="1"/>
  <c r="BF47" i="1"/>
  <c r="BN46" i="1"/>
  <c r="BF46" i="1"/>
  <c r="BN45" i="1"/>
  <c r="BF45" i="1"/>
  <c r="BN44" i="1"/>
  <c r="BF44" i="1"/>
  <c r="N44" i="1"/>
  <c r="H44" i="1"/>
  <c r="B44" i="1"/>
  <c r="BN43" i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N34" i="1"/>
  <c r="H34" i="1"/>
  <c r="B34" i="1"/>
  <c r="BN33" i="1"/>
  <c r="BF33" i="1"/>
  <c r="AI33" i="1"/>
  <c r="AG33" i="1"/>
  <c r="AE33" i="1"/>
  <c r="Z33" i="1"/>
  <c r="U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N29" i="1"/>
  <c r="H29" i="1"/>
  <c r="B29" i="1"/>
  <c r="BN28" i="1"/>
  <c r="BF28" i="1"/>
  <c r="BN27" i="1"/>
  <c r="BF27" i="1"/>
  <c r="BN26" i="1"/>
  <c r="BF26" i="1"/>
  <c r="BN25" i="1"/>
  <c r="BF25" i="1"/>
  <c r="BG25" i="1" s="1"/>
  <c r="F25" i="1"/>
  <c r="C25" i="1"/>
  <c r="BN24" i="1"/>
  <c r="BF24" i="1"/>
  <c r="Q24" i="1"/>
  <c r="A24" i="1"/>
  <c r="BN23" i="1"/>
  <c r="BF23" i="1"/>
  <c r="BN22" i="1"/>
  <c r="BF22" i="1"/>
  <c r="BN21" i="1"/>
  <c r="BG21" i="1"/>
  <c r="BF21" i="1"/>
  <c r="BN20" i="1"/>
  <c r="BF20" i="1"/>
  <c r="BN19" i="1"/>
  <c r="BF19" i="1"/>
  <c r="BN18" i="1"/>
  <c r="BG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AY10" i="1" s="1"/>
  <c r="AS14" i="1" s="1"/>
  <c r="BN9" i="1"/>
  <c r="BF9" i="1"/>
  <c r="AX9" i="1"/>
  <c r="BN8" i="1"/>
  <c r="BF8" i="1"/>
  <c r="AX8" i="1"/>
  <c r="BN7" i="1"/>
  <c r="BF7" i="1"/>
  <c r="AX7" i="1"/>
  <c r="BN6" i="1"/>
  <c r="BF6" i="1"/>
  <c r="AX6" i="1"/>
  <c r="BO5" i="1"/>
  <c r="BN5" i="1"/>
  <c r="BF5" i="1"/>
  <c r="AX5" i="1"/>
  <c r="BN4" i="1"/>
  <c r="BF4" i="1"/>
  <c r="AY4" i="1"/>
  <c r="AS8" i="1" s="1"/>
  <c r="AX4" i="1"/>
  <c r="BN3" i="1"/>
  <c r="BF3" i="1"/>
  <c r="AX3" i="1"/>
  <c r="BN2" i="1"/>
  <c r="BF2" i="1"/>
  <c r="AX2" i="1"/>
  <c r="BO1" i="1"/>
  <c r="BN1" i="1"/>
  <c r="BF1" i="1"/>
  <c r="AX1" i="1"/>
  <c r="AP5" i="1" l="1"/>
  <c r="X5" i="1" s="1"/>
  <c r="AU5" i="1"/>
  <c r="AC5" i="1" s="1"/>
  <c r="AU9" i="1"/>
  <c r="AC9" i="1" s="1"/>
  <c r="AP9" i="1"/>
  <c r="X9" i="1" s="1"/>
  <c r="AN8" i="1"/>
  <c r="BO8" i="1"/>
  <c r="BO2" i="1"/>
  <c r="BO54" i="1"/>
  <c r="BO51" i="1"/>
  <c r="BO47" i="1"/>
  <c r="BO28" i="1"/>
  <c r="BO24" i="1"/>
  <c r="BO13" i="1"/>
  <c r="BO11" i="1"/>
  <c r="BO12" i="1"/>
  <c r="BO17" i="1"/>
  <c r="BO22" i="1"/>
  <c r="BO30" i="1"/>
  <c r="BG32" i="1"/>
  <c r="BG39" i="1"/>
  <c r="BG43" i="1"/>
  <c r="BG47" i="1"/>
  <c r="BG53" i="1"/>
  <c r="BO55" i="1"/>
  <c r="BO60" i="1"/>
  <c r="BO63" i="1"/>
  <c r="BO73" i="1"/>
  <c r="BO77" i="1"/>
  <c r="AY1" i="1"/>
  <c r="BO3" i="1"/>
  <c r="AY5" i="1"/>
  <c r="AY6" i="1"/>
  <c r="AY2" i="1"/>
  <c r="AY13" i="1"/>
  <c r="AY11" i="1"/>
  <c r="AY9" i="1"/>
  <c r="BG11" i="1"/>
  <c r="BG13" i="1"/>
  <c r="BG14" i="1"/>
  <c r="BO15" i="1"/>
  <c r="BO16" i="1"/>
  <c r="BG27" i="1"/>
  <c r="BG34" i="1"/>
  <c r="BG36" i="1"/>
  <c r="BO41" i="1"/>
  <c r="BO42" i="1"/>
  <c r="BO43" i="1"/>
  <c r="BG44" i="1"/>
  <c r="BG45" i="1"/>
  <c r="BG46" i="1"/>
  <c r="BO48" i="1"/>
  <c r="BO57" i="1"/>
  <c r="BO67" i="1"/>
  <c r="BO71" i="1"/>
  <c r="BO81" i="1"/>
  <c r="BO85" i="1"/>
  <c r="BG54" i="1"/>
  <c r="AY3" i="1"/>
  <c r="BO4" i="1"/>
  <c r="BG5" i="1"/>
  <c r="BG6" i="1"/>
  <c r="BO7" i="1"/>
  <c r="AY12" i="1"/>
  <c r="AN14" i="1"/>
  <c r="BO14" i="1"/>
  <c r="AY16" i="1"/>
  <c r="BO19" i="1"/>
  <c r="BG23" i="1"/>
  <c r="BO26" i="1"/>
  <c r="BO27" i="1"/>
  <c r="BG28" i="1"/>
  <c r="BO29" i="1"/>
  <c r="BG31" i="1"/>
  <c r="BO38" i="1"/>
  <c r="BO44" i="1"/>
  <c r="BG49" i="1"/>
  <c r="BG50" i="1"/>
  <c r="BG55" i="1"/>
  <c r="BO59" i="1"/>
  <c r="BO61" i="1"/>
  <c r="BO75" i="1"/>
  <c r="BO79" i="1"/>
  <c r="BO89" i="1"/>
  <c r="BG2" i="1"/>
  <c r="AY7" i="1"/>
  <c r="BG8" i="1"/>
  <c r="BO9" i="1"/>
  <c r="BO10" i="1"/>
  <c r="AY15" i="1"/>
  <c r="BG17" i="1"/>
  <c r="BO20" i="1"/>
  <c r="BG24" i="1"/>
  <c r="BO33" i="1"/>
  <c r="BO35" i="1"/>
  <c r="BG37" i="1"/>
  <c r="BG40" i="1"/>
  <c r="BO50" i="1"/>
  <c r="BO56" i="1"/>
  <c r="BO58" i="1"/>
  <c r="BO65" i="1"/>
  <c r="BO69" i="1"/>
  <c r="BO83" i="1"/>
  <c r="BO87" i="1"/>
  <c r="BG61" i="1"/>
  <c r="BG4" i="1"/>
  <c r="AY8" i="1"/>
  <c r="BG12" i="1"/>
  <c r="AY14" i="1"/>
  <c r="AY17" i="1"/>
  <c r="BO18" i="1"/>
  <c r="BG20" i="1"/>
  <c r="BG22" i="1"/>
  <c r="BG29" i="1"/>
  <c r="BG1" i="1"/>
  <c r="BG3" i="1"/>
  <c r="BG7" i="1"/>
  <c r="BG10" i="1"/>
  <c r="BG16" i="1"/>
  <c r="AY18" i="1"/>
  <c r="BO21" i="1"/>
  <c r="BG26" i="1"/>
  <c r="BG30" i="1"/>
  <c r="BO31" i="1"/>
  <c r="BO32" i="1"/>
  <c r="BG35" i="1"/>
  <c r="BO36" i="1"/>
  <c r="BO37" i="1"/>
  <c r="BO46" i="1"/>
  <c r="BO49" i="1"/>
  <c r="BG52" i="1"/>
  <c r="BO90" i="1"/>
  <c r="BO88" i="1"/>
  <c r="BO86" i="1"/>
  <c r="BO84" i="1"/>
  <c r="BO82" i="1"/>
  <c r="BO80" i="1"/>
  <c r="BO78" i="1"/>
  <c r="BO76" i="1"/>
  <c r="BO74" i="1"/>
  <c r="BO72" i="1"/>
  <c r="BO70" i="1"/>
  <c r="BO68" i="1"/>
  <c r="BO66" i="1"/>
  <c r="BO64" i="1"/>
  <c r="BO62" i="1"/>
  <c r="BO53" i="1"/>
  <c r="BO45" i="1"/>
  <c r="BO40" i="1"/>
  <c r="BO6" i="1"/>
  <c r="BG9" i="1"/>
  <c r="BG15" i="1"/>
  <c r="BG19" i="1"/>
  <c r="BO23" i="1"/>
  <c r="BO25" i="1"/>
  <c r="BG33" i="1"/>
  <c r="BO34" i="1"/>
  <c r="BG38" i="1"/>
  <c r="BO39" i="1"/>
  <c r="BG41" i="1"/>
  <c r="BG42" i="1"/>
  <c r="BG51" i="1"/>
  <c r="BO52" i="1"/>
  <c r="BG48" i="1"/>
  <c r="BG56" i="1"/>
  <c r="BG57" i="1"/>
  <c r="BG58" i="1"/>
  <c r="BG59" i="1"/>
  <c r="BG60" i="1"/>
  <c r="AT14" i="1" l="1"/>
  <c r="AB14" i="1" s="1"/>
  <c r="AO14" i="1"/>
  <c r="W14" i="1" s="1"/>
  <c r="AU7" i="1"/>
  <c r="AC7" i="1" s="1"/>
  <c r="AP7" i="1"/>
  <c r="X7" i="1" s="1"/>
  <c r="AT11" i="1"/>
  <c r="AB11" i="1" s="1"/>
  <c r="AO11" i="1"/>
  <c r="W11" i="1" s="1"/>
  <c r="AT8" i="1"/>
  <c r="AB8" i="1" s="1"/>
  <c r="AO8" i="1"/>
  <c r="W8" i="1" s="1"/>
  <c r="AT12" i="1"/>
  <c r="AB12" i="1" s="1"/>
  <c r="AO12" i="1"/>
  <c r="W12" i="1" s="1"/>
  <c r="AO10" i="1"/>
  <c r="W10" i="1" s="1"/>
  <c r="AT10" i="1"/>
  <c r="AB10" i="1" s="1"/>
  <c r="AT15" i="1"/>
  <c r="AB15" i="1" s="1"/>
  <c r="AO15" i="1"/>
  <c r="W15" i="1" s="1"/>
  <c r="AS6" i="1"/>
  <c r="AN6" i="1"/>
  <c r="AN5" i="1"/>
  <c r="AS5" i="1"/>
  <c r="AU16" i="1"/>
  <c r="AC16" i="1" s="1"/>
  <c r="AP16" i="1"/>
  <c r="X16" i="1" s="1"/>
  <c r="AU6" i="1"/>
  <c r="AC6" i="1" s="1"/>
  <c r="AP6" i="1"/>
  <c r="X6" i="1" s="1"/>
  <c r="K11" i="1"/>
  <c r="K34" i="1" s="1"/>
  <c r="AC35" i="1"/>
  <c r="E5" i="1"/>
  <c r="E28" i="1" s="1"/>
  <c r="X31" i="1"/>
  <c r="AD18" i="1"/>
  <c r="AE18" i="1" s="1"/>
  <c r="D4" i="1" s="1"/>
  <c r="AU10" i="1"/>
  <c r="AC10" i="1" s="1"/>
  <c r="AP10" i="1"/>
  <c r="X10" i="1" s="1"/>
  <c r="AO5" i="1"/>
  <c r="W5" i="1" s="1"/>
  <c r="AT5" i="1"/>
  <c r="AB5" i="1" s="1"/>
  <c r="AO16" i="1"/>
  <c r="W16" i="1" s="1"/>
  <c r="AT16" i="1"/>
  <c r="AB16" i="1" s="1"/>
  <c r="AP14" i="1"/>
  <c r="X14" i="1" s="1"/>
  <c r="AU14" i="1"/>
  <c r="AC14" i="1" s="1"/>
  <c r="AT6" i="1"/>
  <c r="AB6" i="1" s="1"/>
  <c r="AO6" i="1"/>
  <c r="W6" i="1" s="1"/>
  <c r="AS16" i="1"/>
  <c r="AN16" i="1"/>
  <c r="AP8" i="1"/>
  <c r="X8" i="1" s="1"/>
  <c r="AU8" i="1"/>
  <c r="AC8" i="1" s="1"/>
  <c r="AN15" i="1"/>
  <c r="AS15" i="1"/>
  <c r="AN9" i="1"/>
  <c r="AS9" i="1"/>
  <c r="AN12" i="1"/>
  <c r="AS12" i="1"/>
  <c r="AP13" i="1"/>
  <c r="X13" i="1" s="1"/>
  <c r="AU13" i="1"/>
  <c r="AC13" i="1" s="1"/>
  <c r="AP11" i="1"/>
  <c r="X11" i="1" s="1"/>
  <c r="AU11" i="1"/>
  <c r="AC11" i="1" s="1"/>
  <c r="AS7" i="1"/>
  <c r="AN7" i="1"/>
  <c r="X35" i="1"/>
  <c r="AD49" i="1" s="1"/>
  <c r="AE49" i="1" s="1"/>
  <c r="J32" i="1" s="1"/>
  <c r="AD22" i="1"/>
  <c r="AE22" i="1" s="1"/>
  <c r="J9" i="1" s="1"/>
  <c r="K10" i="1"/>
  <c r="K33" i="1" s="1"/>
  <c r="E6" i="1"/>
  <c r="E29" i="1" s="1"/>
  <c r="AC31" i="1"/>
  <c r="AT13" i="1"/>
  <c r="AB13" i="1" s="1"/>
  <c r="AO13" i="1"/>
  <c r="W13" i="1" s="1"/>
  <c r="AO7" i="1"/>
  <c r="W7" i="1" s="1"/>
  <c r="AT7" i="1"/>
  <c r="AB7" i="1" s="1"/>
  <c r="AN11" i="1"/>
  <c r="AS11" i="1"/>
  <c r="AT9" i="1"/>
  <c r="AB9" i="1" s="1"/>
  <c r="AO9" i="1"/>
  <c r="W9" i="1" s="1"/>
  <c r="AN13" i="1"/>
  <c r="AL13" i="1" s="1"/>
  <c r="AS13" i="1"/>
  <c r="AS10" i="1"/>
  <c r="AN10" i="1"/>
  <c r="AU15" i="1"/>
  <c r="AC15" i="1" s="1"/>
  <c r="AP15" i="1"/>
  <c r="X15" i="1" s="1"/>
  <c r="AP12" i="1"/>
  <c r="X12" i="1" s="1"/>
  <c r="AU12" i="1"/>
  <c r="AC12" i="1" s="1"/>
  <c r="AD28" i="1" l="1"/>
  <c r="AE28" i="1" s="1"/>
  <c r="J19" i="1" s="1"/>
  <c r="X41" i="1"/>
  <c r="K20" i="1"/>
  <c r="K43" i="1" s="1"/>
  <c r="AB33" i="1"/>
  <c r="P6" i="1"/>
  <c r="P29" i="1" s="1"/>
  <c r="AD26" i="1"/>
  <c r="AE26" i="1" s="1"/>
  <c r="P14" i="1" s="1"/>
  <c r="Q15" i="1"/>
  <c r="Q38" i="1" s="1"/>
  <c r="X39" i="1"/>
  <c r="AD53" i="1" s="1"/>
  <c r="AE53" i="1" s="1"/>
  <c r="P37" i="1" s="1"/>
  <c r="Z29" i="1"/>
  <c r="AA29" i="1" s="1"/>
  <c r="O19" i="1" s="1"/>
  <c r="W42" i="1"/>
  <c r="P20" i="1"/>
  <c r="P43" i="1" s="1"/>
  <c r="AD45" i="1"/>
  <c r="AE45" i="1" s="1"/>
  <c r="D27" i="1" s="1"/>
  <c r="W38" i="1"/>
  <c r="Z25" i="1"/>
  <c r="J15" i="1"/>
  <c r="J38" i="1" s="1"/>
  <c r="W37" i="1"/>
  <c r="Z51" i="1" s="1"/>
  <c r="Z24" i="1"/>
  <c r="D15" i="1"/>
  <c r="D38" i="1" s="1"/>
  <c r="K21" i="1"/>
  <c r="K44" i="1" s="1"/>
  <c r="AC41" i="1"/>
  <c r="AL10" i="1"/>
  <c r="AL14" i="1"/>
  <c r="AL11" i="1"/>
  <c r="W33" i="1"/>
  <c r="Z47" i="1" s="1"/>
  <c r="Z20" i="1"/>
  <c r="P5" i="1"/>
  <c r="P28" i="1" s="1"/>
  <c r="AL7" i="1"/>
  <c r="AL9" i="1"/>
  <c r="E11" i="1"/>
  <c r="E34" i="1" s="1"/>
  <c r="AC34" i="1"/>
  <c r="Z19" i="1"/>
  <c r="W32" i="1"/>
  <c r="Z46" i="1" s="1"/>
  <c r="AA46" i="1" s="1"/>
  <c r="I27" i="1" s="1"/>
  <c r="J5" i="1"/>
  <c r="J28" i="1" s="1"/>
  <c r="AD23" i="1"/>
  <c r="AE23" i="1" s="1"/>
  <c r="P9" i="1" s="1"/>
  <c r="Q10" i="1"/>
  <c r="Q33" i="1" s="1"/>
  <c r="X36" i="1"/>
  <c r="AC32" i="1"/>
  <c r="K6" i="1"/>
  <c r="K29" i="1" s="1"/>
  <c r="AL5" i="1"/>
  <c r="AB41" i="1"/>
  <c r="J21" i="1"/>
  <c r="J44" i="1" s="1"/>
  <c r="W36" i="1"/>
  <c r="Z50" i="1" s="1"/>
  <c r="P10" i="1"/>
  <c r="P33" i="1" s="1"/>
  <c r="Z23" i="1"/>
  <c r="AA23" i="1" s="1"/>
  <c r="O9" i="1" s="1"/>
  <c r="AB38" i="1"/>
  <c r="J16" i="1"/>
  <c r="J39" i="1" s="1"/>
  <c r="D11" i="1"/>
  <c r="D34" i="1" s="1"/>
  <c r="AB34" i="1"/>
  <c r="AB37" i="1"/>
  <c r="D16" i="1"/>
  <c r="D39" i="1" s="1"/>
  <c r="AD20" i="1"/>
  <c r="AE20" i="1" s="1"/>
  <c r="P4" i="1" s="1"/>
  <c r="Q5" i="1"/>
  <c r="Q28" i="1" s="1"/>
  <c r="X33" i="1"/>
  <c r="V13" i="1"/>
  <c r="AA13" i="1"/>
  <c r="E20" i="1"/>
  <c r="E43" i="1" s="1"/>
  <c r="AD27" i="1"/>
  <c r="AE27" i="1" s="1"/>
  <c r="D19" i="1" s="1"/>
  <c r="X40" i="1"/>
  <c r="D5" i="1"/>
  <c r="D28" i="1" s="1"/>
  <c r="W31" i="1"/>
  <c r="Z18" i="1"/>
  <c r="AA18" i="1" s="1"/>
  <c r="C4" i="1" s="1"/>
  <c r="AB36" i="1"/>
  <c r="P11" i="1"/>
  <c r="P34" i="1" s="1"/>
  <c r="D10" i="1"/>
  <c r="D33" i="1" s="1"/>
  <c r="W34" i="1"/>
  <c r="Z48" i="1" s="1"/>
  <c r="Z21" i="1"/>
  <c r="AC38" i="1"/>
  <c r="K16" i="1"/>
  <c r="K39" i="1" s="1"/>
  <c r="Z26" i="1"/>
  <c r="AA26" i="1" s="1"/>
  <c r="O14" i="1" s="1"/>
  <c r="P15" i="1"/>
  <c r="P38" i="1" s="1"/>
  <c r="W39" i="1"/>
  <c r="AL12" i="1"/>
  <c r="AD21" i="1"/>
  <c r="AE21" i="1" s="1"/>
  <c r="D9" i="1" s="1"/>
  <c r="E10" i="1"/>
  <c r="E33" i="1" s="1"/>
  <c r="X34" i="1"/>
  <c r="AD48" i="1" s="1"/>
  <c r="AE48" i="1" s="1"/>
  <c r="D32" i="1" s="1"/>
  <c r="AB32" i="1"/>
  <c r="J6" i="1"/>
  <c r="J29" i="1" s="1"/>
  <c r="Q11" i="1"/>
  <c r="Q34" i="1" s="1"/>
  <c r="AC36" i="1"/>
  <c r="X42" i="1"/>
  <c r="AD56" i="1" s="1"/>
  <c r="AE56" i="1" s="1"/>
  <c r="P42" i="1" s="1"/>
  <c r="Q20" i="1"/>
  <c r="Q43" i="1" s="1"/>
  <c r="AD29" i="1"/>
  <c r="AE29" i="1" s="1"/>
  <c r="P19" i="1" s="1"/>
  <c r="AL6" i="1"/>
  <c r="AC33" i="1"/>
  <c r="Q6" i="1"/>
  <c r="Q29" i="1" s="1"/>
  <c r="D20" i="1"/>
  <c r="D43" i="1" s="1"/>
  <c r="Z27" i="1"/>
  <c r="W40" i="1"/>
  <c r="AB35" i="1"/>
  <c r="J11" i="1"/>
  <c r="J34" i="1" s="1"/>
  <c r="AD24" i="1"/>
  <c r="AE24" i="1" s="1"/>
  <c r="D14" i="1" s="1"/>
  <c r="E15" i="1"/>
  <c r="E38" i="1" s="1"/>
  <c r="X37" i="1"/>
  <c r="K5" i="1"/>
  <c r="K28" i="1" s="1"/>
  <c r="X32" i="1"/>
  <c r="AD46" i="1" s="1"/>
  <c r="AE46" i="1" s="1"/>
  <c r="J27" i="1" s="1"/>
  <c r="AD19" i="1"/>
  <c r="AE19" i="1" s="1"/>
  <c r="J4" i="1" s="1"/>
  <c r="W41" i="1"/>
  <c r="Z55" i="1" s="1"/>
  <c r="J20" i="1"/>
  <c r="J43" i="1" s="1"/>
  <c r="Z28" i="1"/>
  <c r="AA28" i="1" s="1"/>
  <c r="I19" i="1" s="1"/>
  <c r="AD25" i="1"/>
  <c r="AE25" i="1" s="1"/>
  <c r="J14" i="1" s="1"/>
  <c r="K15" i="1"/>
  <c r="K38" i="1" s="1"/>
  <c r="X38" i="1"/>
  <c r="AD52" i="1" s="1"/>
  <c r="AE52" i="1" s="1"/>
  <c r="J37" i="1" s="1"/>
  <c r="W35" i="1"/>
  <c r="Z22" i="1"/>
  <c r="AA22" i="1" s="1"/>
  <c r="I9" i="1" s="1"/>
  <c r="J10" i="1"/>
  <c r="J33" i="1" s="1"/>
  <c r="P16" i="1"/>
  <c r="P39" i="1" s="1"/>
  <c r="AB39" i="1"/>
  <c r="AC37" i="1"/>
  <c r="E16" i="1"/>
  <c r="E39" i="1" s="1"/>
  <c r="Q16" i="1"/>
  <c r="Q39" i="1" s="1"/>
  <c r="AC39" i="1"/>
  <c r="AL8" i="1"/>
  <c r="AL15" i="1"/>
  <c r="AL16" i="1"/>
  <c r="E21" i="1"/>
  <c r="E44" i="1" s="1"/>
  <c r="AC40" i="1"/>
  <c r="AB42" i="1"/>
  <c r="P21" i="1"/>
  <c r="P44" i="1" s="1"/>
  <c r="AB31" i="1"/>
  <c r="D6" i="1"/>
  <c r="D29" i="1" s="1"/>
  <c r="AC42" i="1"/>
  <c r="Q21" i="1"/>
  <c r="Q44" i="1" s="1"/>
  <c r="D21" i="1"/>
  <c r="D44" i="1" s="1"/>
  <c r="AB40" i="1"/>
  <c r="AA8" i="1" l="1"/>
  <c r="V8" i="1"/>
  <c r="V39" i="1"/>
  <c r="O15" i="1"/>
  <c r="O38" i="1" s="1"/>
  <c r="V26" i="1"/>
  <c r="W26" i="1" s="1"/>
  <c r="N14" i="1" s="1"/>
  <c r="AF13" i="1"/>
  <c r="AA15" i="1"/>
  <c r="V15" i="1"/>
  <c r="Z54" i="1"/>
  <c r="AA6" i="1"/>
  <c r="V6" i="1"/>
  <c r="Z45" i="1"/>
  <c r="AA45" i="1" s="1"/>
  <c r="C27" i="1" s="1"/>
  <c r="AD47" i="1"/>
  <c r="AE47" i="1" s="1"/>
  <c r="P27" i="1" s="1"/>
  <c r="AD50" i="1"/>
  <c r="AE50" i="1" s="1"/>
  <c r="P32" i="1" s="1"/>
  <c r="AA19" i="1"/>
  <c r="I4" i="1" s="1"/>
  <c r="AA7" i="1"/>
  <c r="V7" i="1"/>
  <c r="AA20" i="1"/>
  <c r="O4" i="1" s="1"/>
  <c r="V11" i="1"/>
  <c r="AA11" i="1"/>
  <c r="AA10" i="1"/>
  <c r="V10" i="1"/>
  <c r="AA50" i="1"/>
  <c r="O32" i="1" s="1"/>
  <c r="Z49" i="1"/>
  <c r="AA49" i="1" s="1"/>
  <c r="I32" i="1" s="1"/>
  <c r="AD51" i="1"/>
  <c r="AE51" i="1" s="1"/>
  <c r="D37" i="1" s="1"/>
  <c r="AA27" i="1"/>
  <c r="C19" i="1" s="1"/>
  <c r="AA21" i="1"/>
  <c r="C9" i="1" s="1"/>
  <c r="AA9" i="1"/>
  <c r="V9" i="1"/>
  <c r="AA47" i="1"/>
  <c r="O27" i="1" s="1"/>
  <c r="AA25" i="1"/>
  <c r="I14" i="1" s="1"/>
  <c r="AD55" i="1"/>
  <c r="AE55" i="1" s="1"/>
  <c r="J42" i="1" s="1"/>
  <c r="AA51" i="1"/>
  <c r="C37" i="1" s="1"/>
  <c r="AA16" i="1"/>
  <c r="V16" i="1"/>
  <c r="AA55" i="1"/>
  <c r="I42" i="1" s="1"/>
  <c r="V12" i="1"/>
  <c r="AA12" i="1"/>
  <c r="Z53" i="1"/>
  <c r="AA53" i="1" s="1"/>
  <c r="O37" i="1" s="1"/>
  <c r="AA48" i="1"/>
  <c r="C32" i="1" s="1"/>
  <c r="AD54" i="1"/>
  <c r="AE54" i="1" s="1"/>
  <c r="D42" i="1" s="1"/>
  <c r="AA39" i="1"/>
  <c r="O16" i="1"/>
  <c r="O39" i="1" s="1"/>
  <c r="AH13" i="1"/>
  <c r="AH39" i="1" s="1"/>
  <c r="V5" i="1"/>
  <c r="AA5" i="1"/>
  <c r="AA14" i="1"/>
  <c r="V14" i="1"/>
  <c r="AA24" i="1"/>
  <c r="C14" i="1" s="1"/>
  <c r="Z52" i="1"/>
  <c r="AA52" i="1" s="1"/>
  <c r="I37" i="1" s="1"/>
  <c r="Z56" i="1"/>
  <c r="AA56" i="1" s="1"/>
  <c r="O42" i="1" s="1"/>
  <c r="AA40" i="1" l="1"/>
  <c r="AH14" i="1"/>
  <c r="AH40" i="1" s="1"/>
  <c r="C21" i="1"/>
  <c r="C44" i="1" s="1"/>
  <c r="AF5" i="1"/>
  <c r="V31" i="1"/>
  <c r="V18" i="1"/>
  <c r="W18" i="1" s="1"/>
  <c r="B4" i="1" s="1"/>
  <c r="C5" i="1"/>
  <c r="C28" i="1" s="1"/>
  <c r="V42" i="1"/>
  <c r="V29" i="1"/>
  <c r="W29" i="1" s="1"/>
  <c r="N19" i="1" s="1"/>
  <c r="O20" i="1"/>
  <c r="O43" i="1" s="1"/>
  <c r="AF16" i="1"/>
  <c r="AF9" i="1"/>
  <c r="V22" i="1"/>
  <c r="W22" i="1" s="1"/>
  <c r="H9" i="1" s="1"/>
  <c r="V35" i="1"/>
  <c r="I10" i="1"/>
  <c r="I33" i="1" s="1"/>
  <c r="AA37" i="1"/>
  <c r="C16" i="1"/>
  <c r="C39" i="1" s="1"/>
  <c r="AH11" i="1"/>
  <c r="AH37" i="1" s="1"/>
  <c r="V33" i="1"/>
  <c r="AF7" i="1"/>
  <c r="V20" i="1"/>
  <c r="W20" i="1" s="1"/>
  <c r="N4" i="1" s="1"/>
  <c r="O5" i="1"/>
  <c r="O28" i="1" s="1"/>
  <c r="I21" i="1"/>
  <c r="I44" i="1" s="1"/>
  <c r="AH15" i="1"/>
  <c r="AH41" i="1" s="1"/>
  <c r="AA41" i="1"/>
  <c r="V21" i="1"/>
  <c r="W21" i="1" s="1"/>
  <c r="B9" i="1" s="1"/>
  <c r="C10" i="1"/>
  <c r="C33" i="1" s="1"/>
  <c r="V34" i="1"/>
  <c r="AF8" i="1"/>
  <c r="AH16" i="1"/>
  <c r="AH42" i="1" s="1"/>
  <c r="AA42" i="1"/>
  <c r="O21" i="1"/>
  <c r="O44" i="1" s="1"/>
  <c r="I11" i="1"/>
  <c r="I34" i="1" s="1"/>
  <c r="AA35" i="1"/>
  <c r="AH9" i="1"/>
  <c r="AH35" i="1" s="1"/>
  <c r="V37" i="1"/>
  <c r="V51" i="1" s="1"/>
  <c r="W51" i="1" s="1"/>
  <c r="B37" i="1" s="1"/>
  <c r="V24" i="1"/>
  <c r="W24" i="1" s="1"/>
  <c r="B14" i="1" s="1"/>
  <c r="C15" i="1"/>
  <c r="C38" i="1" s="1"/>
  <c r="AF11" i="1"/>
  <c r="AH7" i="1"/>
  <c r="AH33" i="1" s="1"/>
  <c r="O6" i="1"/>
  <c r="O29" i="1" s="1"/>
  <c r="AA33" i="1"/>
  <c r="V53" i="1"/>
  <c r="W53" i="1" s="1"/>
  <c r="N37" i="1" s="1"/>
  <c r="AA34" i="1"/>
  <c r="AH8" i="1"/>
  <c r="AH34" i="1" s="1"/>
  <c r="C11" i="1"/>
  <c r="C34" i="1" s="1"/>
  <c r="AH12" i="1"/>
  <c r="AH38" i="1" s="1"/>
  <c r="AA38" i="1"/>
  <c r="I16" i="1"/>
  <c r="I39" i="1" s="1"/>
  <c r="V23" i="1"/>
  <c r="W23" i="1" s="1"/>
  <c r="N9" i="1" s="1"/>
  <c r="V36" i="1"/>
  <c r="O10" i="1"/>
  <c r="O33" i="1" s="1"/>
  <c r="AF10" i="1"/>
  <c r="V32" i="1"/>
  <c r="V46" i="1" s="1"/>
  <c r="W46" i="1" s="1"/>
  <c r="H27" i="1" s="1"/>
  <c r="I5" i="1"/>
  <c r="I28" i="1" s="1"/>
  <c r="V19" i="1"/>
  <c r="W19" i="1" s="1"/>
  <c r="H4" i="1" s="1"/>
  <c r="AF6" i="1"/>
  <c r="AJ13" i="1"/>
  <c r="AJ39" i="1" s="1"/>
  <c r="AF39" i="1"/>
  <c r="V40" i="1"/>
  <c r="V54" i="1" s="1"/>
  <c r="W54" i="1" s="1"/>
  <c r="B42" i="1" s="1"/>
  <c r="C20" i="1"/>
  <c r="C43" i="1" s="1"/>
  <c r="V27" i="1"/>
  <c r="W27" i="1" s="1"/>
  <c r="B19" i="1" s="1"/>
  <c r="AF14" i="1"/>
  <c r="AA31" i="1"/>
  <c r="C6" i="1"/>
  <c r="C29" i="1" s="1"/>
  <c r="AH5" i="1"/>
  <c r="AH31" i="1" s="1"/>
  <c r="V25" i="1"/>
  <c r="W25" i="1" s="1"/>
  <c r="H14" i="1" s="1"/>
  <c r="I15" i="1"/>
  <c r="I38" i="1" s="1"/>
  <c r="AF12" i="1"/>
  <c r="V38" i="1"/>
  <c r="V52" i="1" s="1"/>
  <c r="W52" i="1" s="1"/>
  <c r="H37" i="1" s="1"/>
  <c r="AH10" i="1"/>
  <c r="AH36" i="1" s="1"/>
  <c r="AA36" i="1"/>
  <c r="O11" i="1"/>
  <c r="O34" i="1" s="1"/>
  <c r="AA32" i="1"/>
  <c r="I6" i="1"/>
  <c r="I29" i="1" s="1"/>
  <c r="AH6" i="1"/>
  <c r="AH32" i="1" s="1"/>
  <c r="AA54" i="1"/>
  <c r="C42" i="1" s="1"/>
  <c r="V28" i="1"/>
  <c r="W28" i="1" s="1"/>
  <c r="H19" i="1" s="1"/>
  <c r="AF15" i="1"/>
  <c r="V41" i="1"/>
  <c r="V55" i="1" s="1"/>
  <c r="W55" i="1" s="1"/>
  <c r="H42" i="1" s="1"/>
  <c r="I20" i="1"/>
  <c r="I43" i="1" s="1"/>
  <c r="AF41" i="1" l="1"/>
  <c r="AJ15" i="1"/>
  <c r="AJ41" i="1" s="1"/>
  <c r="AJ9" i="1"/>
  <c r="AJ35" i="1" s="1"/>
  <c r="AF35" i="1"/>
  <c r="AF42" i="1"/>
  <c r="AJ16" i="1"/>
  <c r="AJ42" i="1" s="1"/>
  <c r="V45" i="1"/>
  <c r="W45" i="1" s="1"/>
  <c r="B27" i="1" s="1"/>
  <c r="AF38" i="1"/>
  <c r="AJ12" i="1"/>
  <c r="AJ38" i="1" s="1"/>
  <c r="N40" i="1"/>
  <c r="O40" i="1"/>
  <c r="Q40" i="1"/>
  <c r="P40" i="1"/>
  <c r="AF32" i="1"/>
  <c r="AJ6" i="1"/>
  <c r="AJ32" i="1" s="1"/>
  <c r="AF36" i="1"/>
  <c r="AJ10" i="1"/>
  <c r="AJ36" i="1" s="1"/>
  <c r="AF37" i="1"/>
  <c r="AJ11" i="1"/>
  <c r="AJ37" i="1" s="1"/>
  <c r="AF34" i="1"/>
  <c r="AJ8" i="1"/>
  <c r="AJ34" i="1" s="1"/>
  <c r="AJ7" i="1"/>
  <c r="AJ33" i="1" s="1"/>
  <c r="AF33" i="1"/>
  <c r="AJ5" i="1"/>
  <c r="AJ31" i="1" s="1"/>
  <c r="AF31" i="1"/>
  <c r="V48" i="1"/>
  <c r="W48" i="1" s="1"/>
  <c r="B32" i="1" s="1"/>
  <c r="V47" i="1"/>
  <c r="W47" i="1" s="1"/>
  <c r="N27" i="1" s="1"/>
  <c r="V49" i="1"/>
  <c r="W49" i="1" s="1"/>
  <c r="H32" i="1" s="1"/>
  <c r="AF40" i="1"/>
  <c r="AJ14" i="1"/>
  <c r="AJ40" i="1" s="1"/>
  <c r="V50" i="1"/>
  <c r="W50" i="1" s="1"/>
  <c r="N32" i="1" s="1"/>
  <c r="V56" i="1"/>
  <c r="W56" i="1" s="1"/>
  <c r="N42" i="1" s="1"/>
  <c r="B40" i="1" l="1"/>
  <c r="E40" i="1"/>
  <c r="D40" i="1"/>
  <c r="C40" i="1"/>
  <c r="P35" i="1"/>
  <c r="O35" i="1"/>
  <c r="N35" i="1"/>
  <c r="Q35" i="1"/>
  <c r="H40" i="1"/>
  <c r="J40" i="1"/>
  <c r="I40" i="1"/>
  <c r="K40" i="1"/>
  <c r="B45" i="1"/>
  <c r="C45" i="1"/>
  <c r="D45" i="1"/>
  <c r="E45" i="1"/>
  <c r="H45" i="1"/>
  <c r="J45" i="1"/>
  <c r="K45" i="1"/>
  <c r="I45" i="1"/>
  <c r="N30" i="1"/>
  <c r="P30" i="1"/>
  <c r="O30" i="1"/>
  <c r="Q30" i="1"/>
  <c r="J35" i="1"/>
  <c r="H35" i="1"/>
  <c r="K35" i="1"/>
  <c r="I35" i="1"/>
  <c r="B30" i="1"/>
  <c r="E30" i="1"/>
  <c r="D30" i="1"/>
  <c r="C30" i="1"/>
  <c r="D35" i="1"/>
  <c r="E35" i="1"/>
  <c r="C35" i="1"/>
  <c r="B35" i="1"/>
  <c r="H30" i="1"/>
  <c r="I30" i="1"/>
  <c r="K30" i="1"/>
  <c r="J30" i="1"/>
  <c r="N45" i="1"/>
  <c r="Q45" i="1"/>
  <c r="O45" i="1"/>
  <c r="P45" i="1"/>
</calcChain>
</file>

<file path=xl/sharedStrings.xml><?xml version="1.0" encoding="utf-8"?>
<sst xmlns="http://schemas.openxmlformats.org/spreadsheetml/2006/main" count="53" uniqueCount="18">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</sst>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25" xfId="0" applyFont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9.6654941320515442E-2</v>
      </c>
      <c r="AY1" s="5">
        <f t="shared" ref="AY1:AY18" ca="1" si="0">RANK(AX1,$AX$1:$AX$101,)</f>
        <v>17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0.22043102890861399</v>
      </c>
      <c r="BG1" s="5">
        <f t="shared" ref="BG1:BG61" ca="1" si="1">RANK(BF1,$BF$1:$BF$101,)</f>
        <v>45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0.54554100510007519</v>
      </c>
      <c r="BO1" s="5">
        <f t="shared" ref="BO1:BO64" ca="1" si="2">RANK(BN1,$BN$1:$BN$101,)</f>
        <v>38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3">RAND()</f>
        <v>0.12805042119750365</v>
      </c>
      <c r="AY2" s="5">
        <f t="shared" ca="1" si="0"/>
        <v>15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0.98724397993997759</v>
      </c>
      <c r="BG2" s="5">
        <f t="shared" ca="1" si="1"/>
        <v>1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0.22157752947202258</v>
      </c>
      <c r="BO2" s="5">
        <f t="shared" ca="1" si="2"/>
        <v>69</v>
      </c>
      <c r="BP2" s="3"/>
      <c r="BQ2" s="3">
        <v>2</v>
      </c>
      <c r="BR2" s="3">
        <v>0</v>
      </c>
      <c r="BS2" s="3">
        <v>2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3"/>
        <v>0.95104970735667693</v>
      </c>
      <c r="AY3" s="5">
        <f t="shared" ca="1" si="0"/>
        <v>1</v>
      </c>
      <c r="BA3" s="3">
        <v>3</v>
      </c>
      <c r="BB3" s="3">
        <v>0</v>
      </c>
      <c r="BC3" s="3">
        <v>3</v>
      </c>
      <c r="BD3" s="3"/>
      <c r="BF3" s="6">
        <f t="shared" ca="1" si="4"/>
        <v>0.4536870450893683</v>
      </c>
      <c r="BG3" s="5">
        <f t="shared" ca="1" si="1"/>
        <v>28</v>
      </c>
      <c r="BH3" s="3"/>
      <c r="BI3" s="3">
        <v>3</v>
      </c>
      <c r="BJ3" s="3">
        <v>1</v>
      </c>
      <c r="BK3" s="3">
        <v>9</v>
      </c>
      <c r="BN3" s="6">
        <f t="shared" ca="1" si="5"/>
        <v>0.64388729822220714</v>
      </c>
      <c r="BO3" s="5">
        <f t="shared" ca="1" si="2"/>
        <v>30</v>
      </c>
      <c r="BP3" s="3"/>
      <c r="BQ3" s="3">
        <v>3</v>
      </c>
      <c r="BR3" s="3">
        <v>0</v>
      </c>
      <c r="BS3" s="3">
        <v>3</v>
      </c>
    </row>
    <row r="4" spans="1:71" ht="39.950000000000003" customHeight="1" x14ac:dyDescent="0.25">
      <c r="A4" s="15"/>
      <c r="B4" s="16" t="str">
        <f ca="1">$W18</f>
        <v/>
      </c>
      <c r="C4" s="16" t="str">
        <f ca="1">$AA18</f>
        <v>◯</v>
      </c>
      <c r="D4" s="16" t="str">
        <f ca="1">$AE18</f>
        <v/>
      </c>
      <c r="E4" s="17"/>
      <c r="F4" s="18"/>
      <c r="G4" s="15"/>
      <c r="H4" s="16" t="str">
        <f ca="1">$W19</f>
        <v/>
      </c>
      <c r="I4" s="16" t="str">
        <f ca="1">$AA19</f>
        <v>◯</v>
      </c>
      <c r="J4" s="16" t="str">
        <f ca="1">$AE19</f>
        <v>◯</v>
      </c>
      <c r="K4" s="17"/>
      <c r="L4" s="18"/>
      <c r="M4" s="15"/>
      <c r="N4" s="16" t="str">
        <f ca="1">$W20</f>
        <v/>
      </c>
      <c r="O4" s="16" t="str">
        <f ca="1">$AA20</f>
        <v>◯</v>
      </c>
      <c r="P4" s="16" t="str">
        <f ca="1">$AE20</f>
        <v/>
      </c>
      <c r="Q4" s="17"/>
      <c r="R4" s="18"/>
      <c r="S4" s="3"/>
      <c r="T4" s="3"/>
      <c r="AX4" s="6">
        <f t="shared" ca="1" si="3"/>
        <v>0.10198602360859721</v>
      </c>
      <c r="AY4" s="5">
        <f t="shared" ca="1" si="0"/>
        <v>16</v>
      </c>
      <c r="BA4" s="3">
        <v>4</v>
      </c>
      <c r="BB4" s="3">
        <v>0</v>
      </c>
      <c r="BC4" s="3">
        <v>4</v>
      </c>
      <c r="BD4" s="3"/>
      <c r="BF4" s="6">
        <f t="shared" ca="1" si="4"/>
        <v>0.36167384425606697</v>
      </c>
      <c r="BG4" s="5">
        <f t="shared" ca="1" si="1"/>
        <v>37</v>
      </c>
      <c r="BH4" s="3"/>
      <c r="BI4" s="3">
        <v>4</v>
      </c>
      <c r="BJ4" s="3">
        <v>2</v>
      </c>
      <c r="BK4" s="3">
        <v>7</v>
      </c>
      <c r="BN4" s="6">
        <f t="shared" ca="1" si="5"/>
        <v>0.33832432105730148</v>
      </c>
      <c r="BO4" s="5">
        <f t="shared" ca="1" si="2"/>
        <v>60</v>
      </c>
      <c r="BP4" s="3"/>
      <c r="BQ4" s="3">
        <v>4</v>
      </c>
      <c r="BR4" s="3">
        <v>0</v>
      </c>
      <c r="BS4" s="3">
        <v>4</v>
      </c>
    </row>
    <row r="5" spans="1:71" ht="42" customHeight="1" x14ac:dyDescent="0.25">
      <c r="A5" s="19"/>
      <c r="B5" s="20"/>
      <c r="C5" s="21">
        <f ca="1">$V5</f>
        <v>8</v>
      </c>
      <c r="D5" s="22">
        <f ca="1">$W5</f>
        <v>8</v>
      </c>
      <c r="E5" s="23">
        <f ca="1">$X5</f>
        <v>4</v>
      </c>
      <c r="F5" s="24"/>
      <c r="G5" s="19"/>
      <c r="H5" s="20"/>
      <c r="I5" s="21">
        <f ca="1">$V6</f>
        <v>6</v>
      </c>
      <c r="J5" s="22">
        <f ca="1">$W6</f>
        <v>0</v>
      </c>
      <c r="K5" s="23">
        <f ca="1">$X6</f>
        <v>7</v>
      </c>
      <c r="L5" s="24"/>
      <c r="M5" s="19"/>
      <c r="N5" s="20"/>
      <c r="O5" s="21">
        <f ca="1">$V7</f>
        <v>0</v>
      </c>
      <c r="P5" s="22">
        <f ca="1">$W7</f>
        <v>6</v>
      </c>
      <c r="Q5" s="23">
        <f ca="1">$X7</f>
        <v>3</v>
      </c>
      <c r="R5" s="24"/>
      <c r="S5" s="3"/>
      <c r="T5" s="3"/>
      <c r="U5" s="3">
        <v>1</v>
      </c>
      <c r="V5" s="25">
        <f ca="1">IF(AND(AL5&gt;=1000,AS5&lt;&gt;9),AN5-1,AN5)</f>
        <v>8</v>
      </c>
      <c r="W5" s="25">
        <f ca="1">AO5</f>
        <v>8</v>
      </c>
      <c r="X5" s="26">
        <f ca="1">AP5</f>
        <v>4</v>
      </c>
      <c r="Y5" s="27"/>
      <c r="Z5" s="3">
        <v>1</v>
      </c>
      <c r="AA5" s="26">
        <f ca="1">IF(AND(AL5&gt;=1000,AN5&lt;&gt;9),AS5-1,AS5)</f>
        <v>0</v>
      </c>
      <c r="AB5" s="26">
        <f ca="1">AT5</f>
        <v>9</v>
      </c>
      <c r="AC5" s="26">
        <f t="shared" ref="AC5:AC16" ca="1" si="6">AU5</f>
        <v>2</v>
      </c>
      <c r="AD5" s="27"/>
      <c r="AE5" s="3">
        <v>1</v>
      </c>
      <c r="AF5" s="28">
        <f ca="1">V5*100+W5*10+X5</f>
        <v>884</v>
      </c>
      <c r="AG5" s="29" t="s">
        <v>10</v>
      </c>
      <c r="AH5" s="29">
        <f ca="1">AA5*100+AB5*10+AC5</f>
        <v>92</v>
      </c>
      <c r="AI5" s="30" t="s">
        <v>11</v>
      </c>
      <c r="AJ5" s="26">
        <f ca="1">AF5+AH5</f>
        <v>976</v>
      </c>
      <c r="AK5" s="27"/>
      <c r="AL5" s="31">
        <f ca="1">(AN5*100+AO5*10+AP5)+(AS5*100+AT5*10+AU5)</f>
        <v>976</v>
      </c>
      <c r="AM5" s="3">
        <v>1</v>
      </c>
      <c r="AN5" s="26">
        <f ca="1">VLOOKUP($AY1,$BA$1:$BC$101,2,FALSE)</f>
        <v>8</v>
      </c>
      <c r="AO5" s="26">
        <f ca="1">VLOOKUP($BG1,$BI$1:$BK$101,2,FALSE)</f>
        <v>8</v>
      </c>
      <c r="AP5" s="26">
        <f ca="1">VLOOKUP($BO1,$BQ$1:$BS$101,2,FALSE)</f>
        <v>4</v>
      </c>
      <c r="AQ5" s="27"/>
      <c r="AR5" s="3">
        <v>1</v>
      </c>
      <c r="AS5" s="26">
        <f ca="1">VLOOKUP($AY1,$BA$1:$BC$101,3,FALSE)</f>
        <v>0</v>
      </c>
      <c r="AT5" s="26">
        <f ca="1">VLOOKUP($BG1,$BI$1:$BK$101,3,FALSE)</f>
        <v>9</v>
      </c>
      <c r="AU5" s="26">
        <f t="shared" ref="AU5:AU16" ca="1" si="7">VLOOKUP($BO1,$BQ$1:$BS$101,3,FALSE)</f>
        <v>2</v>
      </c>
      <c r="AX5" s="6">
        <f t="shared" ca="1" si="3"/>
        <v>0.5175750273823041</v>
      </c>
      <c r="AY5" s="5">
        <f t="shared" ca="1" si="0"/>
        <v>8</v>
      </c>
      <c r="BA5" s="3">
        <v>5</v>
      </c>
      <c r="BB5" s="3">
        <v>0</v>
      </c>
      <c r="BC5" s="3">
        <v>5</v>
      </c>
      <c r="BD5" s="3"/>
      <c r="BF5" s="6">
        <f t="shared" ca="1" si="4"/>
        <v>0.15258966141853103</v>
      </c>
      <c r="BG5" s="5">
        <f t="shared" ca="1" si="1"/>
        <v>53</v>
      </c>
      <c r="BH5" s="3"/>
      <c r="BI5" s="3">
        <v>5</v>
      </c>
      <c r="BJ5" s="3">
        <v>2</v>
      </c>
      <c r="BK5" s="3">
        <v>8</v>
      </c>
      <c r="BN5" s="6">
        <f t="shared" ca="1" si="5"/>
        <v>0.53696651904523207</v>
      </c>
      <c r="BO5" s="5">
        <f t="shared" ca="1" si="2"/>
        <v>39</v>
      </c>
      <c r="BP5" s="3"/>
      <c r="BQ5" s="3">
        <v>5</v>
      </c>
      <c r="BR5" s="3">
        <v>0</v>
      </c>
      <c r="BS5" s="3">
        <v>5</v>
      </c>
    </row>
    <row r="6" spans="1:71" ht="42" customHeight="1" thickBot="1" x14ac:dyDescent="0.3">
      <c r="A6" s="19"/>
      <c r="B6" s="32" t="s">
        <v>12</v>
      </c>
      <c r="C6" s="33">
        <f ca="1">$AA5</f>
        <v>0</v>
      </c>
      <c r="D6" s="34">
        <f ca="1">$AB5</f>
        <v>9</v>
      </c>
      <c r="E6" s="35">
        <f ca="1">$AC5</f>
        <v>2</v>
      </c>
      <c r="F6" s="24"/>
      <c r="G6" s="19"/>
      <c r="H6" s="32" t="s">
        <v>12</v>
      </c>
      <c r="I6" s="33">
        <f ca="1">$AA6</f>
        <v>0</v>
      </c>
      <c r="J6" s="34">
        <f ca="1">$AB6</f>
        <v>9</v>
      </c>
      <c r="K6" s="35">
        <f ca="1">$AC6</f>
        <v>6</v>
      </c>
      <c r="L6" s="24"/>
      <c r="M6" s="19"/>
      <c r="N6" s="32" t="s">
        <v>12</v>
      </c>
      <c r="O6" s="33">
        <f ca="1">$AA7</f>
        <v>1</v>
      </c>
      <c r="P6" s="34">
        <f ca="1">$AB7</f>
        <v>9</v>
      </c>
      <c r="Q6" s="35">
        <f ca="1">$AC7</f>
        <v>3</v>
      </c>
      <c r="R6" s="24"/>
      <c r="S6" s="3"/>
      <c r="T6" s="3"/>
      <c r="U6" s="3">
        <v>2</v>
      </c>
      <c r="V6" s="25">
        <f t="shared" ref="V6:V16" ca="1" si="8">IF(AND(AL6&gt;=1000,AS6&lt;&gt;9),AN6-1,AN6)</f>
        <v>6</v>
      </c>
      <c r="W6" s="25">
        <f t="shared" ref="W6:X16" ca="1" si="9">AO6</f>
        <v>0</v>
      </c>
      <c r="X6" s="26">
        <f t="shared" ca="1" si="9"/>
        <v>7</v>
      </c>
      <c r="Y6" s="27"/>
      <c r="Z6" s="3">
        <v>2</v>
      </c>
      <c r="AA6" s="26">
        <f t="shared" ref="AA6:AA16" ca="1" si="10">IF(AND(AL6&gt;=1000,AN6&lt;&gt;9),AS6-1,AS6)</f>
        <v>0</v>
      </c>
      <c r="AB6" s="26">
        <f t="shared" ref="AB6:AB16" ca="1" si="11">AT6</f>
        <v>9</v>
      </c>
      <c r="AC6" s="26">
        <f t="shared" ca="1" si="6"/>
        <v>6</v>
      </c>
      <c r="AD6" s="27"/>
      <c r="AE6" s="3">
        <v>2</v>
      </c>
      <c r="AF6" s="28">
        <f t="shared" ref="AF6:AF16" ca="1" si="12">V6*100+W6*10+X6</f>
        <v>607</v>
      </c>
      <c r="AG6" s="29" t="s">
        <v>10</v>
      </c>
      <c r="AH6" s="29">
        <f t="shared" ref="AH6:AH16" ca="1" si="13">AA6*100+AB6*10+AC6</f>
        <v>96</v>
      </c>
      <c r="AI6" s="30" t="s">
        <v>11</v>
      </c>
      <c r="AJ6" s="26">
        <f t="shared" ref="AJ6:AJ16" ca="1" si="14">AF6+AH6</f>
        <v>703</v>
      </c>
      <c r="AK6" s="27"/>
      <c r="AL6" s="31">
        <f t="shared" ref="AL6:AL16" ca="1" si="15">(AN6*100+AO6*10+AP6)+(AS6*100+AT6*10+AU6)</f>
        <v>703</v>
      </c>
      <c r="AM6" s="3">
        <v>2</v>
      </c>
      <c r="AN6" s="26">
        <f ca="1">VLOOKUP($AY2,$BA$1:$BC$101,2,FALSE)</f>
        <v>6</v>
      </c>
      <c r="AO6" s="26">
        <f t="shared" ref="AO6:AO16" ca="1" si="16">VLOOKUP($BG2,$BI$1:$BK$101,2,FALSE)</f>
        <v>0</v>
      </c>
      <c r="AP6" s="26">
        <f t="shared" ref="AP6:AP16" ca="1" si="17">VLOOKUP($BO2,$BQ$1:$BS$101,2,FALSE)</f>
        <v>7</v>
      </c>
      <c r="AQ6" s="27"/>
      <c r="AR6" s="3">
        <v>2</v>
      </c>
      <c r="AS6" s="26">
        <f t="shared" ref="AS6:AS16" ca="1" si="18">VLOOKUP($AY2,$BA$1:$BC$101,3,FALSE)</f>
        <v>0</v>
      </c>
      <c r="AT6" s="26">
        <f t="shared" ref="AT6:AT16" ca="1" si="19">VLOOKUP($BG2,$BI$1:$BK$101,3,FALSE)</f>
        <v>9</v>
      </c>
      <c r="AU6" s="26">
        <f t="shared" ca="1" si="7"/>
        <v>6</v>
      </c>
      <c r="AX6" s="6">
        <f t="shared" ca="1" si="3"/>
        <v>0.1666651666214034</v>
      </c>
      <c r="AY6" s="5">
        <f t="shared" ca="1" si="0"/>
        <v>14</v>
      </c>
      <c r="BA6" s="3">
        <v>6</v>
      </c>
      <c r="BB6" s="3">
        <v>0</v>
      </c>
      <c r="BC6" s="3">
        <v>6</v>
      </c>
      <c r="BD6" s="3"/>
      <c r="BF6" s="6">
        <f t="shared" ca="1" si="4"/>
        <v>0.15069951862439945</v>
      </c>
      <c r="BG6" s="5">
        <f t="shared" ca="1" si="1"/>
        <v>54</v>
      </c>
      <c r="BH6" s="3"/>
      <c r="BI6" s="3">
        <v>6</v>
      </c>
      <c r="BJ6" s="3">
        <v>2</v>
      </c>
      <c r="BK6" s="3">
        <v>9</v>
      </c>
      <c r="BN6" s="6">
        <f t="shared" ca="1" si="5"/>
        <v>0.12241719002289064</v>
      </c>
      <c r="BO6" s="5">
        <f t="shared" ca="1" si="2"/>
        <v>76</v>
      </c>
      <c r="BP6" s="3"/>
      <c r="BQ6" s="3">
        <v>6</v>
      </c>
      <c r="BR6" s="3">
        <v>0</v>
      </c>
      <c r="BS6" s="3">
        <v>6</v>
      </c>
    </row>
    <row r="7" spans="1:71" ht="50.1" customHeight="1" x14ac:dyDescent="0.25">
      <c r="A7" s="36"/>
      <c r="B7" s="20"/>
      <c r="C7" s="37"/>
      <c r="D7" s="38"/>
      <c r="E7" s="38"/>
      <c r="F7" s="24"/>
      <c r="G7" s="36"/>
      <c r="H7" s="20"/>
      <c r="I7" s="37"/>
      <c r="J7" s="38"/>
      <c r="K7" s="38"/>
      <c r="L7" s="24"/>
      <c r="M7" s="36"/>
      <c r="N7" s="20"/>
      <c r="O7" s="37"/>
      <c r="P7" s="38"/>
      <c r="Q7" s="38"/>
      <c r="R7" s="24"/>
      <c r="S7" s="3"/>
      <c r="T7" s="3"/>
      <c r="U7" s="3">
        <v>3</v>
      </c>
      <c r="V7" s="25">
        <f t="shared" ca="1" si="8"/>
        <v>0</v>
      </c>
      <c r="W7" s="25">
        <f t="shared" ca="1" si="9"/>
        <v>6</v>
      </c>
      <c r="X7" s="26">
        <f t="shared" ca="1" si="9"/>
        <v>3</v>
      </c>
      <c r="Y7" s="27"/>
      <c r="Z7" s="3">
        <v>3</v>
      </c>
      <c r="AA7" s="26">
        <f t="shared" ca="1" si="10"/>
        <v>1</v>
      </c>
      <c r="AB7" s="26">
        <f t="shared" ca="1" si="11"/>
        <v>9</v>
      </c>
      <c r="AC7" s="26">
        <f t="shared" ca="1" si="6"/>
        <v>3</v>
      </c>
      <c r="AD7" s="27"/>
      <c r="AE7" s="3">
        <v>3</v>
      </c>
      <c r="AF7" s="28">
        <f t="shared" ca="1" si="12"/>
        <v>63</v>
      </c>
      <c r="AG7" s="29" t="s">
        <v>10</v>
      </c>
      <c r="AH7" s="29">
        <f t="shared" ca="1" si="13"/>
        <v>193</v>
      </c>
      <c r="AI7" s="30" t="s">
        <v>11</v>
      </c>
      <c r="AJ7" s="26">
        <f t="shared" ca="1" si="14"/>
        <v>256</v>
      </c>
      <c r="AK7" s="27"/>
      <c r="AL7" s="31">
        <f t="shared" ca="1" si="15"/>
        <v>256</v>
      </c>
      <c r="AM7" s="3">
        <v>3</v>
      </c>
      <c r="AN7" s="26">
        <f t="shared" ref="AN7:AN16" ca="1" si="20">VLOOKUP($AY3,$BA$1:$BC$101,2,FALSE)</f>
        <v>0</v>
      </c>
      <c r="AO7" s="26">
        <f t="shared" ca="1" si="16"/>
        <v>6</v>
      </c>
      <c r="AP7" s="26">
        <f t="shared" ca="1" si="17"/>
        <v>3</v>
      </c>
      <c r="AQ7" s="27"/>
      <c r="AR7" s="3">
        <v>3</v>
      </c>
      <c r="AS7" s="26">
        <f t="shared" ca="1" si="18"/>
        <v>1</v>
      </c>
      <c r="AT7" s="26">
        <f t="shared" ca="1" si="19"/>
        <v>9</v>
      </c>
      <c r="AU7" s="26">
        <f t="shared" ca="1" si="7"/>
        <v>3</v>
      </c>
      <c r="AX7" s="6">
        <f t="shared" ca="1" si="3"/>
        <v>0.57589055895919439</v>
      </c>
      <c r="AY7" s="5">
        <f t="shared" ca="1" si="0"/>
        <v>7</v>
      </c>
      <c r="BA7" s="3">
        <v>7</v>
      </c>
      <c r="BB7" s="3">
        <v>0</v>
      </c>
      <c r="BC7" s="3">
        <v>7</v>
      </c>
      <c r="BD7" s="3"/>
      <c r="BF7" s="6">
        <f t="shared" ca="1" si="4"/>
        <v>0.34617473692097755</v>
      </c>
      <c r="BG7" s="5">
        <f t="shared" ca="1" si="1"/>
        <v>39</v>
      </c>
      <c r="BH7" s="3"/>
      <c r="BI7" s="3">
        <v>7</v>
      </c>
      <c r="BJ7" s="3">
        <v>3</v>
      </c>
      <c r="BK7" s="3">
        <v>6</v>
      </c>
      <c r="BN7" s="6">
        <f t="shared" ca="1" si="5"/>
        <v>0.5825658344557092</v>
      </c>
      <c r="BO7" s="5">
        <f t="shared" ca="1" si="2"/>
        <v>35</v>
      </c>
      <c r="BP7" s="3"/>
      <c r="BQ7" s="3">
        <v>7</v>
      </c>
      <c r="BR7" s="3">
        <v>0</v>
      </c>
      <c r="BS7" s="3">
        <v>7</v>
      </c>
    </row>
    <row r="8" spans="1:71" ht="12.95" customHeight="1" x14ac:dyDescent="0.25">
      <c r="A8" s="39"/>
      <c r="B8" s="40"/>
      <c r="C8" s="40"/>
      <c r="D8" s="40"/>
      <c r="E8" s="40"/>
      <c r="F8" s="41"/>
      <c r="G8" s="39"/>
      <c r="H8" s="40"/>
      <c r="I8" s="40"/>
      <c r="J8" s="40"/>
      <c r="K8" s="40"/>
      <c r="L8" s="41"/>
      <c r="M8" s="39"/>
      <c r="N8" s="40"/>
      <c r="O8" s="40"/>
      <c r="P8" s="40"/>
      <c r="Q8" s="40"/>
      <c r="R8" s="41"/>
      <c r="S8" s="3"/>
      <c r="T8" s="3"/>
      <c r="U8" s="3">
        <v>4</v>
      </c>
      <c r="V8" s="25">
        <f t="shared" ca="1" si="8"/>
        <v>7</v>
      </c>
      <c r="W8" s="25">
        <f t="shared" ca="1" si="9"/>
        <v>8</v>
      </c>
      <c r="X8" s="26">
        <f t="shared" ca="1" si="9"/>
        <v>6</v>
      </c>
      <c r="Y8" s="27"/>
      <c r="Z8" s="3">
        <v>4</v>
      </c>
      <c r="AA8" s="26">
        <f t="shared" ca="1" si="10"/>
        <v>0</v>
      </c>
      <c r="AB8" s="26">
        <f t="shared" ca="1" si="11"/>
        <v>1</v>
      </c>
      <c r="AC8" s="26">
        <f t="shared" ca="1" si="6"/>
        <v>6</v>
      </c>
      <c r="AD8" s="27"/>
      <c r="AE8" s="3">
        <v>4</v>
      </c>
      <c r="AF8" s="28">
        <f t="shared" ca="1" si="12"/>
        <v>786</v>
      </c>
      <c r="AG8" s="29" t="s">
        <v>10</v>
      </c>
      <c r="AH8" s="29">
        <f t="shared" ca="1" si="13"/>
        <v>16</v>
      </c>
      <c r="AI8" s="30" t="s">
        <v>11</v>
      </c>
      <c r="AJ8" s="26">
        <f t="shared" ca="1" si="14"/>
        <v>802</v>
      </c>
      <c r="AK8" s="27"/>
      <c r="AL8" s="31">
        <f t="shared" ca="1" si="15"/>
        <v>802</v>
      </c>
      <c r="AM8" s="3">
        <v>4</v>
      </c>
      <c r="AN8" s="26">
        <f t="shared" ca="1" si="20"/>
        <v>7</v>
      </c>
      <c r="AO8" s="26">
        <f t="shared" ca="1" si="16"/>
        <v>8</v>
      </c>
      <c r="AP8" s="26">
        <f t="shared" ca="1" si="17"/>
        <v>6</v>
      </c>
      <c r="AQ8" s="27"/>
      <c r="AR8" s="3">
        <v>4</v>
      </c>
      <c r="AS8" s="26">
        <f t="shared" ca="1" si="18"/>
        <v>0</v>
      </c>
      <c r="AT8" s="26">
        <f t="shared" ca="1" si="19"/>
        <v>1</v>
      </c>
      <c r="AU8" s="26">
        <f t="shared" ca="1" si="7"/>
        <v>6</v>
      </c>
      <c r="AX8" s="6">
        <f t="shared" ca="1" si="3"/>
        <v>0.92155923792327876</v>
      </c>
      <c r="AY8" s="5">
        <f t="shared" ca="1" si="0"/>
        <v>2</v>
      </c>
      <c r="BA8" s="3">
        <v>8</v>
      </c>
      <c r="BB8" s="3">
        <v>0</v>
      </c>
      <c r="BC8" s="3">
        <v>8</v>
      </c>
      <c r="BD8" s="3"/>
      <c r="BF8" s="6">
        <f t="shared" ca="1" si="4"/>
        <v>0.75387135199907074</v>
      </c>
      <c r="BG8" s="5">
        <f t="shared" ca="1" si="1"/>
        <v>16</v>
      </c>
      <c r="BH8" s="3"/>
      <c r="BI8" s="3">
        <v>8</v>
      </c>
      <c r="BJ8" s="3">
        <v>3</v>
      </c>
      <c r="BK8" s="3">
        <v>7</v>
      </c>
      <c r="BN8" s="6">
        <f t="shared" ca="1" si="5"/>
        <v>2.9838546766100982E-2</v>
      </c>
      <c r="BO8" s="5">
        <f t="shared" ca="1" si="2"/>
        <v>87</v>
      </c>
      <c r="BP8" s="3"/>
      <c r="BQ8" s="3">
        <v>8</v>
      </c>
      <c r="BR8" s="3">
        <v>0</v>
      </c>
      <c r="BS8" s="3">
        <v>8</v>
      </c>
    </row>
    <row r="9" spans="1:71" ht="39.950000000000003" customHeight="1" x14ac:dyDescent="0.25">
      <c r="A9" s="15"/>
      <c r="B9" s="16" t="str">
        <f ca="1">$W21</f>
        <v/>
      </c>
      <c r="C9" s="16" t="str">
        <f ca="1">$AA21</f>
        <v>◯</v>
      </c>
      <c r="D9" s="16" t="str">
        <f ca="1">$AE21</f>
        <v>◯</v>
      </c>
      <c r="E9" s="17"/>
      <c r="F9" s="18"/>
      <c r="G9" s="15"/>
      <c r="H9" s="16" t="str">
        <f ca="1">$W22</f>
        <v/>
      </c>
      <c r="I9" s="16" t="str">
        <f ca="1">$AA22</f>
        <v>◯</v>
      </c>
      <c r="J9" s="16" t="str">
        <f ca="1">$AE22</f>
        <v/>
      </c>
      <c r="K9" s="17"/>
      <c r="L9" s="18"/>
      <c r="M9" s="15"/>
      <c r="N9" s="16" t="str">
        <f ca="1">$W23</f>
        <v/>
      </c>
      <c r="O9" s="16" t="str">
        <f ca="1">$AA23</f>
        <v>◯</v>
      </c>
      <c r="P9" s="16" t="str">
        <f ca="1">$AE23</f>
        <v>◯</v>
      </c>
      <c r="Q9" s="17"/>
      <c r="R9" s="18"/>
      <c r="S9" s="3"/>
      <c r="T9" s="3"/>
      <c r="U9" s="3">
        <v>5</v>
      </c>
      <c r="V9" s="25">
        <f t="shared" ca="1" si="8"/>
        <v>0</v>
      </c>
      <c r="W9" s="25">
        <f t="shared" ca="1" si="9"/>
        <v>9</v>
      </c>
      <c r="X9" s="26">
        <f t="shared" ca="1" si="9"/>
        <v>4</v>
      </c>
      <c r="Y9" s="27"/>
      <c r="Z9" s="3">
        <v>5</v>
      </c>
      <c r="AA9" s="26">
        <f t="shared" ca="1" si="10"/>
        <v>8</v>
      </c>
      <c r="AB9" s="26">
        <f t="shared" ca="1" si="11"/>
        <v>7</v>
      </c>
      <c r="AC9" s="26">
        <f t="shared" ca="1" si="6"/>
        <v>3</v>
      </c>
      <c r="AD9" s="27"/>
      <c r="AE9" s="3">
        <v>5</v>
      </c>
      <c r="AF9" s="28">
        <f t="shared" ca="1" si="12"/>
        <v>94</v>
      </c>
      <c r="AG9" s="29" t="s">
        <v>10</v>
      </c>
      <c r="AH9" s="29">
        <f t="shared" ca="1" si="13"/>
        <v>873</v>
      </c>
      <c r="AI9" s="30" t="s">
        <v>11</v>
      </c>
      <c r="AJ9" s="26">
        <f t="shared" ca="1" si="14"/>
        <v>967</v>
      </c>
      <c r="AK9" s="27"/>
      <c r="AL9" s="31">
        <f t="shared" ca="1" si="15"/>
        <v>967</v>
      </c>
      <c r="AM9" s="3">
        <v>5</v>
      </c>
      <c r="AN9" s="26">
        <f t="shared" ca="1" si="20"/>
        <v>0</v>
      </c>
      <c r="AO9" s="26">
        <f t="shared" ca="1" si="16"/>
        <v>9</v>
      </c>
      <c r="AP9" s="26">
        <f t="shared" ca="1" si="17"/>
        <v>4</v>
      </c>
      <c r="AQ9" s="27"/>
      <c r="AR9" s="3">
        <v>5</v>
      </c>
      <c r="AS9" s="26">
        <f t="shared" ca="1" si="18"/>
        <v>8</v>
      </c>
      <c r="AT9" s="26">
        <f t="shared" ca="1" si="19"/>
        <v>7</v>
      </c>
      <c r="AU9" s="26">
        <f t="shared" ca="1" si="7"/>
        <v>3</v>
      </c>
      <c r="AX9" s="6">
        <f t="shared" ca="1" si="3"/>
        <v>0.90257149555736627</v>
      </c>
      <c r="AY9" s="5">
        <f t="shared" ca="1" si="0"/>
        <v>3</v>
      </c>
      <c r="BA9" s="3">
        <v>9</v>
      </c>
      <c r="BB9" s="3">
        <v>0</v>
      </c>
      <c r="BC9" s="3">
        <v>9</v>
      </c>
      <c r="BD9" s="3"/>
      <c r="BF9" s="6">
        <f t="shared" ca="1" si="4"/>
        <v>0.43271274407231519</v>
      </c>
      <c r="BG9" s="5">
        <f t="shared" ca="1" si="1"/>
        <v>31</v>
      </c>
      <c r="BH9" s="3"/>
      <c r="BI9" s="3">
        <v>9</v>
      </c>
      <c r="BJ9" s="3">
        <v>3</v>
      </c>
      <c r="BK9" s="3">
        <v>8</v>
      </c>
      <c r="BN9" s="6">
        <f t="shared" ca="1" si="5"/>
        <v>0.46670533560379301</v>
      </c>
      <c r="BO9" s="5">
        <f t="shared" ca="1" si="2"/>
        <v>46</v>
      </c>
      <c r="BP9" s="3"/>
      <c r="BQ9" s="3">
        <v>9</v>
      </c>
      <c r="BR9" s="3">
        <v>0</v>
      </c>
      <c r="BS9" s="3">
        <v>9</v>
      </c>
    </row>
    <row r="10" spans="1:71" ht="42" customHeight="1" x14ac:dyDescent="0.25">
      <c r="A10" s="19"/>
      <c r="B10" s="20"/>
      <c r="C10" s="21">
        <f ca="1">$V8</f>
        <v>7</v>
      </c>
      <c r="D10" s="22">
        <f ca="1">$W8</f>
        <v>8</v>
      </c>
      <c r="E10" s="23">
        <f ca="1">$X8</f>
        <v>6</v>
      </c>
      <c r="F10" s="24"/>
      <c r="G10" s="19"/>
      <c r="H10" s="20"/>
      <c r="I10" s="21">
        <f ca="1">$V9</f>
        <v>0</v>
      </c>
      <c r="J10" s="22">
        <f ca="1">$W9</f>
        <v>9</v>
      </c>
      <c r="K10" s="23">
        <f ca="1">$X9</f>
        <v>4</v>
      </c>
      <c r="L10" s="24"/>
      <c r="M10" s="19"/>
      <c r="N10" s="20"/>
      <c r="O10" s="21">
        <f ca="1">$V10</f>
        <v>5</v>
      </c>
      <c r="P10" s="22">
        <f ca="1">$W10</f>
        <v>9</v>
      </c>
      <c r="Q10" s="23">
        <f ca="1">$X10</f>
        <v>8</v>
      </c>
      <c r="R10" s="24"/>
      <c r="S10" s="3"/>
      <c r="T10" s="3"/>
      <c r="U10" s="3">
        <v>6</v>
      </c>
      <c r="V10" s="25">
        <f t="shared" ca="1" si="8"/>
        <v>5</v>
      </c>
      <c r="W10" s="25">
        <f t="shared" ca="1" si="9"/>
        <v>9</v>
      </c>
      <c r="X10" s="26">
        <f t="shared" ca="1" si="9"/>
        <v>8</v>
      </c>
      <c r="Y10" s="27"/>
      <c r="Z10" s="3">
        <v>6</v>
      </c>
      <c r="AA10" s="26">
        <f t="shared" ca="1" si="10"/>
        <v>0</v>
      </c>
      <c r="AB10" s="26">
        <f t="shared" ca="1" si="11"/>
        <v>8</v>
      </c>
      <c r="AC10" s="26">
        <f t="shared" ca="1" si="6"/>
        <v>4</v>
      </c>
      <c r="AD10" s="27"/>
      <c r="AE10" s="3">
        <v>6</v>
      </c>
      <c r="AF10" s="28">
        <f t="shared" ca="1" si="12"/>
        <v>598</v>
      </c>
      <c r="AG10" s="29" t="s">
        <v>10</v>
      </c>
      <c r="AH10" s="29">
        <f t="shared" ca="1" si="13"/>
        <v>84</v>
      </c>
      <c r="AI10" s="30" t="s">
        <v>11</v>
      </c>
      <c r="AJ10" s="26">
        <f t="shared" ca="1" si="14"/>
        <v>682</v>
      </c>
      <c r="AK10" s="27"/>
      <c r="AL10" s="31">
        <f t="shared" ca="1" si="15"/>
        <v>682</v>
      </c>
      <c r="AM10" s="3">
        <v>6</v>
      </c>
      <c r="AN10" s="26">
        <f t="shared" ca="1" si="20"/>
        <v>5</v>
      </c>
      <c r="AO10" s="26">
        <f t="shared" ca="1" si="16"/>
        <v>9</v>
      </c>
      <c r="AP10" s="26">
        <f t="shared" ca="1" si="17"/>
        <v>8</v>
      </c>
      <c r="AQ10" s="27"/>
      <c r="AR10" s="3">
        <v>6</v>
      </c>
      <c r="AS10" s="26">
        <f t="shared" ca="1" si="18"/>
        <v>0</v>
      </c>
      <c r="AT10" s="26">
        <f t="shared" ca="1" si="19"/>
        <v>8</v>
      </c>
      <c r="AU10" s="26">
        <f t="shared" ca="1" si="7"/>
        <v>4</v>
      </c>
      <c r="AX10" s="6">
        <f t="shared" ca="1" si="3"/>
        <v>0.31951512076730681</v>
      </c>
      <c r="AY10" s="5">
        <f t="shared" ca="1" si="0"/>
        <v>11</v>
      </c>
      <c r="BA10" s="3">
        <v>10</v>
      </c>
      <c r="BB10" s="3">
        <v>1</v>
      </c>
      <c r="BC10" s="3">
        <v>0</v>
      </c>
      <c r="BD10" s="3"/>
      <c r="BF10" s="6">
        <f t="shared" ca="1" si="4"/>
        <v>0.26671328557930118</v>
      </c>
      <c r="BG10" s="5">
        <f t="shared" ca="1" si="1"/>
        <v>42</v>
      </c>
      <c r="BH10" s="3"/>
      <c r="BI10" s="3">
        <v>10</v>
      </c>
      <c r="BJ10" s="3">
        <v>3</v>
      </c>
      <c r="BK10" s="3">
        <v>9</v>
      </c>
      <c r="BN10" s="6">
        <f t="shared" ca="1" si="5"/>
        <v>0.43130119732333128</v>
      </c>
      <c r="BO10" s="5">
        <f t="shared" ca="1" si="2"/>
        <v>48</v>
      </c>
      <c r="BP10" s="3"/>
      <c r="BQ10" s="3">
        <v>10</v>
      </c>
      <c r="BR10" s="3">
        <v>1</v>
      </c>
      <c r="BS10" s="3">
        <v>1</v>
      </c>
    </row>
    <row r="11" spans="1:71" ht="42" customHeight="1" thickBot="1" x14ac:dyDescent="0.3">
      <c r="A11" s="19"/>
      <c r="B11" s="32" t="s">
        <v>12</v>
      </c>
      <c r="C11" s="33">
        <f ca="1">$AA8</f>
        <v>0</v>
      </c>
      <c r="D11" s="34">
        <f ca="1">$AB8</f>
        <v>1</v>
      </c>
      <c r="E11" s="35">
        <f ca="1">$AC8</f>
        <v>6</v>
      </c>
      <c r="F11" s="24"/>
      <c r="G11" s="19"/>
      <c r="H11" s="32" t="s">
        <v>12</v>
      </c>
      <c r="I11" s="33">
        <f ca="1">$AA9</f>
        <v>8</v>
      </c>
      <c r="J11" s="34">
        <f ca="1">$AB9</f>
        <v>7</v>
      </c>
      <c r="K11" s="35">
        <f ca="1">$AC9</f>
        <v>3</v>
      </c>
      <c r="L11" s="24"/>
      <c r="M11" s="19"/>
      <c r="N11" s="32" t="s">
        <v>12</v>
      </c>
      <c r="O11" s="33">
        <f ca="1">$AA10</f>
        <v>0</v>
      </c>
      <c r="P11" s="34">
        <f ca="1">$AB10</f>
        <v>8</v>
      </c>
      <c r="Q11" s="35">
        <f ca="1">$AC10</f>
        <v>4</v>
      </c>
      <c r="R11" s="24"/>
      <c r="S11" s="3"/>
      <c r="T11" s="3"/>
      <c r="U11" s="3">
        <v>7</v>
      </c>
      <c r="V11" s="25">
        <f t="shared" ca="1" si="8"/>
        <v>0</v>
      </c>
      <c r="W11" s="25">
        <f t="shared" ca="1" si="9"/>
        <v>8</v>
      </c>
      <c r="X11" s="26">
        <f t="shared" ca="1" si="9"/>
        <v>3</v>
      </c>
      <c r="Y11" s="27"/>
      <c r="Z11" s="3">
        <v>7</v>
      </c>
      <c r="AA11" s="26">
        <f t="shared" ca="1" si="10"/>
        <v>7</v>
      </c>
      <c r="AB11" s="26">
        <f t="shared" ca="1" si="11"/>
        <v>3</v>
      </c>
      <c r="AC11" s="26">
        <f t="shared" ca="1" si="6"/>
        <v>8</v>
      </c>
      <c r="AD11" s="27"/>
      <c r="AE11" s="3">
        <v>7</v>
      </c>
      <c r="AF11" s="28">
        <f t="shared" ca="1" si="12"/>
        <v>83</v>
      </c>
      <c r="AG11" s="29" t="s">
        <v>13</v>
      </c>
      <c r="AH11" s="29">
        <f t="shared" ca="1" si="13"/>
        <v>738</v>
      </c>
      <c r="AI11" s="30" t="s">
        <v>11</v>
      </c>
      <c r="AJ11" s="26">
        <f t="shared" ca="1" si="14"/>
        <v>821</v>
      </c>
      <c r="AK11" s="27"/>
      <c r="AL11" s="31">
        <f t="shared" ca="1" si="15"/>
        <v>821</v>
      </c>
      <c r="AM11" s="3">
        <v>7</v>
      </c>
      <c r="AN11" s="26">
        <f t="shared" ca="1" si="20"/>
        <v>0</v>
      </c>
      <c r="AO11" s="26">
        <f t="shared" ca="1" si="16"/>
        <v>8</v>
      </c>
      <c r="AP11" s="26">
        <f t="shared" ca="1" si="17"/>
        <v>3</v>
      </c>
      <c r="AQ11" s="27"/>
      <c r="AR11" s="3">
        <v>7</v>
      </c>
      <c r="AS11" s="26">
        <f t="shared" ca="1" si="18"/>
        <v>7</v>
      </c>
      <c r="AT11" s="26">
        <f t="shared" ca="1" si="19"/>
        <v>3</v>
      </c>
      <c r="AU11" s="26">
        <f t="shared" ca="1" si="7"/>
        <v>8</v>
      </c>
      <c r="AX11" s="6">
        <f t="shared" ca="1" si="3"/>
        <v>0.1702707255062389</v>
      </c>
      <c r="AY11" s="5">
        <f t="shared" ca="1" si="0"/>
        <v>13</v>
      </c>
      <c r="BA11" s="3">
        <v>11</v>
      </c>
      <c r="BB11" s="3">
        <v>2</v>
      </c>
      <c r="BC11" s="3">
        <v>0</v>
      </c>
      <c r="BD11" s="3"/>
      <c r="BF11" s="6">
        <f t="shared" ca="1" si="4"/>
        <v>0.11811501958537096</v>
      </c>
      <c r="BG11" s="5">
        <f t="shared" ca="1" si="1"/>
        <v>56</v>
      </c>
      <c r="BH11" s="3"/>
      <c r="BI11" s="3">
        <v>11</v>
      </c>
      <c r="BJ11" s="3">
        <v>4</v>
      </c>
      <c r="BK11" s="3">
        <v>5</v>
      </c>
      <c r="BN11" s="6">
        <f t="shared" ca="1" si="5"/>
        <v>0.15697719437764379</v>
      </c>
      <c r="BO11" s="5">
        <f t="shared" ca="1" si="2"/>
        <v>71</v>
      </c>
      <c r="BP11" s="3"/>
      <c r="BQ11" s="3">
        <v>11</v>
      </c>
      <c r="BR11" s="3">
        <v>1</v>
      </c>
      <c r="BS11" s="3">
        <v>2</v>
      </c>
    </row>
    <row r="12" spans="1:71" ht="50.1" customHeight="1" x14ac:dyDescent="0.25">
      <c r="A12" s="36"/>
      <c r="B12" s="20"/>
      <c r="C12" s="37"/>
      <c r="D12" s="38"/>
      <c r="E12" s="38"/>
      <c r="F12" s="24"/>
      <c r="G12" s="36"/>
      <c r="H12" s="20"/>
      <c r="I12" s="37"/>
      <c r="J12" s="38"/>
      <c r="K12" s="38"/>
      <c r="L12" s="24"/>
      <c r="M12" s="36"/>
      <c r="N12" s="20"/>
      <c r="O12" s="37"/>
      <c r="P12" s="38"/>
      <c r="Q12" s="38"/>
      <c r="R12" s="24"/>
      <c r="S12" s="3"/>
      <c r="T12" s="3"/>
      <c r="U12" s="3">
        <v>8</v>
      </c>
      <c r="V12" s="25">
        <f t="shared" ca="1" si="8"/>
        <v>0</v>
      </c>
      <c r="W12" s="25">
        <f t="shared" ca="1" si="9"/>
        <v>5</v>
      </c>
      <c r="X12" s="26">
        <f t="shared" ca="1" si="9"/>
        <v>9</v>
      </c>
      <c r="Y12" s="27"/>
      <c r="Z12" s="3">
        <v>8</v>
      </c>
      <c r="AA12" s="26">
        <f t="shared" ca="1" si="10"/>
        <v>2</v>
      </c>
      <c r="AB12" s="26">
        <f t="shared" ca="1" si="11"/>
        <v>4</v>
      </c>
      <c r="AC12" s="26">
        <f t="shared" ca="1" si="6"/>
        <v>6</v>
      </c>
      <c r="AD12" s="27"/>
      <c r="AE12" s="3">
        <v>8</v>
      </c>
      <c r="AF12" s="28">
        <f t="shared" ca="1" si="12"/>
        <v>59</v>
      </c>
      <c r="AG12" s="29" t="s">
        <v>10</v>
      </c>
      <c r="AH12" s="29">
        <f t="shared" ca="1" si="13"/>
        <v>246</v>
      </c>
      <c r="AI12" s="30" t="s">
        <v>11</v>
      </c>
      <c r="AJ12" s="26">
        <f t="shared" ca="1" si="14"/>
        <v>305</v>
      </c>
      <c r="AK12" s="27"/>
      <c r="AL12" s="31">
        <f t="shared" ca="1" si="15"/>
        <v>305</v>
      </c>
      <c r="AM12" s="3">
        <v>8</v>
      </c>
      <c r="AN12" s="26">
        <f t="shared" ca="1" si="20"/>
        <v>0</v>
      </c>
      <c r="AO12" s="26">
        <f t="shared" ca="1" si="16"/>
        <v>5</v>
      </c>
      <c r="AP12" s="26">
        <f t="shared" ca="1" si="17"/>
        <v>9</v>
      </c>
      <c r="AQ12" s="27"/>
      <c r="AR12" s="3">
        <v>8</v>
      </c>
      <c r="AS12" s="26">
        <f t="shared" ca="1" si="18"/>
        <v>2</v>
      </c>
      <c r="AT12" s="26">
        <f t="shared" ca="1" si="19"/>
        <v>4</v>
      </c>
      <c r="AU12" s="26">
        <f t="shared" ca="1" si="7"/>
        <v>6</v>
      </c>
      <c r="AX12" s="6">
        <f t="shared" ca="1" si="3"/>
        <v>0.36665661960810814</v>
      </c>
      <c r="AY12" s="5">
        <f t="shared" ca="1" si="0"/>
        <v>10</v>
      </c>
      <c r="BA12" s="3">
        <v>12</v>
      </c>
      <c r="BB12" s="3">
        <v>3</v>
      </c>
      <c r="BC12" s="3">
        <v>0</v>
      </c>
      <c r="BD12" s="3"/>
      <c r="BF12" s="6">
        <f t="shared" ca="1" si="4"/>
        <v>0.14304841325501749</v>
      </c>
      <c r="BG12" s="5">
        <f t="shared" ca="1" si="1"/>
        <v>55</v>
      </c>
      <c r="BH12" s="3"/>
      <c r="BI12" s="3">
        <v>12</v>
      </c>
      <c r="BJ12" s="3">
        <v>4</v>
      </c>
      <c r="BK12" s="3">
        <v>6</v>
      </c>
      <c r="BN12" s="6">
        <f t="shared" ca="1" si="5"/>
        <v>0.58771483633807953</v>
      </c>
      <c r="BO12" s="5">
        <f t="shared" ca="1" si="2"/>
        <v>34</v>
      </c>
      <c r="BP12" s="3"/>
      <c r="BQ12" s="3">
        <v>12</v>
      </c>
      <c r="BR12" s="3">
        <v>1</v>
      </c>
      <c r="BS12" s="3">
        <v>3</v>
      </c>
    </row>
    <row r="13" spans="1:71" ht="12.95" customHeight="1" x14ac:dyDescent="0.25">
      <c r="A13" s="39"/>
      <c r="B13" s="40"/>
      <c r="C13" s="40"/>
      <c r="D13" s="40"/>
      <c r="E13" s="40"/>
      <c r="F13" s="41"/>
      <c r="G13" s="39"/>
      <c r="H13" s="40"/>
      <c r="I13" s="40"/>
      <c r="J13" s="40"/>
      <c r="K13" s="40"/>
      <c r="L13" s="41"/>
      <c r="M13" s="39"/>
      <c r="N13" s="40"/>
      <c r="O13" s="40"/>
      <c r="P13" s="40"/>
      <c r="Q13" s="40"/>
      <c r="R13" s="41"/>
      <c r="S13" s="3"/>
      <c r="T13" s="3"/>
      <c r="U13" s="3">
        <v>9</v>
      </c>
      <c r="V13" s="25">
        <f t="shared" ca="1" si="8"/>
        <v>0</v>
      </c>
      <c r="W13" s="25">
        <f t="shared" ca="1" si="9"/>
        <v>7</v>
      </c>
      <c r="X13" s="26">
        <f t="shared" ca="1" si="9"/>
        <v>5</v>
      </c>
      <c r="Y13" s="27"/>
      <c r="Z13" s="3">
        <v>9</v>
      </c>
      <c r="AA13" s="26">
        <f t="shared" ca="1" si="10"/>
        <v>3</v>
      </c>
      <c r="AB13" s="26">
        <f t="shared" ca="1" si="11"/>
        <v>4</v>
      </c>
      <c r="AC13" s="26">
        <f t="shared" ca="1" si="6"/>
        <v>1</v>
      </c>
      <c r="AD13" s="27"/>
      <c r="AE13" s="3">
        <v>9</v>
      </c>
      <c r="AF13" s="28">
        <f t="shared" ca="1" si="12"/>
        <v>75</v>
      </c>
      <c r="AG13" s="29" t="s">
        <v>10</v>
      </c>
      <c r="AH13" s="29">
        <f t="shared" ca="1" si="13"/>
        <v>341</v>
      </c>
      <c r="AI13" s="30" t="s">
        <v>14</v>
      </c>
      <c r="AJ13" s="26">
        <f t="shared" ca="1" si="14"/>
        <v>416</v>
      </c>
      <c r="AK13" s="27"/>
      <c r="AL13" s="31">
        <f t="shared" ca="1" si="15"/>
        <v>416</v>
      </c>
      <c r="AM13" s="3">
        <v>9</v>
      </c>
      <c r="AN13" s="26">
        <f t="shared" ca="1" si="20"/>
        <v>0</v>
      </c>
      <c r="AO13" s="26">
        <f t="shared" ca="1" si="16"/>
        <v>7</v>
      </c>
      <c r="AP13" s="26">
        <f t="shared" ca="1" si="17"/>
        <v>5</v>
      </c>
      <c r="AQ13" s="27"/>
      <c r="AR13" s="3">
        <v>9</v>
      </c>
      <c r="AS13" s="26">
        <f t="shared" ca="1" si="18"/>
        <v>3</v>
      </c>
      <c r="AT13" s="26">
        <f t="shared" ca="1" si="19"/>
        <v>4</v>
      </c>
      <c r="AU13" s="26">
        <f t="shared" ca="1" si="7"/>
        <v>1</v>
      </c>
      <c r="AX13" s="6">
        <f t="shared" ca="1" si="3"/>
        <v>0.73092756304664697</v>
      </c>
      <c r="AY13" s="5">
        <f t="shared" ca="1" si="0"/>
        <v>6</v>
      </c>
      <c r="BA13" s="3">
        <v>13</v>
      </c>
      <c r="BB13" s="3">
        <v>4</v>
      </c>
      <c r="BC13" s="3">
        <v>0</v>
      </c>
      <c r="BD13" s="3"/>
      <c r="BF13" s="6">
        <f t="shared" ca="1" si="4"/>
        <v>0.10454056890896657</v>
      </c>
      <c r="BG13" s="5">
        <f t="shared" ca="1" si="1"/>
        <v>58</v>
      </c>
      <c r="BH13" s="3"/>
      <c r="BI13" s="3">
        <v>13</v>
      </c>
      <c r="BJ13" s="3">
        <v>4</v>
      </c>
      <c r="BK13" s="3">
        <v>7</v>
      </c>
      <c r="BN13" s="6">
        <f t="shared" ca="1" si="5"/>
        <v>0.93581556341700833</v>
      </c>
      <c r="BO13" s="5">
        <f t="shared" ca="1" si="2"/>
        <v>8</v>
      </c>
      <c r="BP13" s="3"/>
      <c r="BQ13" s="3">
        <v>13</v>
      </c>
      <c r="BR13" s="3">
        <v>1</v>
      </c>
      <c r="BS13" s="3">
        <v>4</v>
      </c>
    </row>
    <row r="14" spans="1:71" ht="39.950000000000003" customHeight="1" x14ac:dyDescent="0.25">
      <c r="A14" s="15"/>
      <c r="B14" s="16" t="str">
        <f ca="1">$W24</f>
        <v/>
      </c>
      <c r="C14" s="16" t="str">
        <f ca="1">$AA24</f>
        <v>◯</v>
      </c>
      <c r="D14" s="16" t="str">
        <f ca="1">$AE24</f>
        <v>◯</v>
      </c>
      <c r="E14" s="17"/>
      <c r="F14" s="18"/>
      <c r="G14" s="15"/>
      <c r="H14" s="16" t="str">
        <f ca="1">$W25</f>
        <v/>
      </c>
      <c r="I14" s="16" t="str">
        <f ca="1">$AA25</f>
        <v>◯</v>
      </c>
      <c r="J14" s="16" t="str">
        <f ca="1">$AE25</f>
        <v>◯</v>
      </c>
      <c r="K14" s="17"/>
      <c r="L14" s="18"/>
      <c r="M14" s="15"/>
      <c r="N14" s="16" t="str">
        <f ca="1">$W26</f>
        <v/>
      </c>
      <c r="O14" s="16" t="str">
        <f ca="1">$AA26</f>
        <v>◯</v>
      </c>
      <c r="P14" s="16" t="str">
        <f ca="1">$AE26</f>
        <v/>
      </c>
      <c r="Q14" s="17"/>
      <c r="R14" s="18"/>
      <c r="S14" s="3"/>
      <c r="T14" s="3"/>
      <c r="U14" s="3">
        <v>10</v>
      </c>
      <c r="V14" s="25">
        <f t="shared" ca="1" si="8"/>
        <v>2</v>
      </c>
      <c r="W14" s="25">
        <f t="shared" ca="1" si="9"/>
        <v>8</v>
      </c>
      <c r="X14" s="26">
        <f t="shared" ca="1" si="9"/>
        <v>5</v>
      </c>
      <c r="Y14" s="27"/>
      <c r="Z14" s="3">
        <v>10</v>
      </c>
      <c r="AA14" s="26">
        <f t="shared" ca="1" si="10"/>
        <v>0</v>
      </c>
      <c r="AB14" s="26">
        <f t="shared" ca="1" si="11"/>
        <v>6</v>
      </c>
      <c r="AC14" s="26">
        <f t="shared" ca="1" si="6"/>
        <v>3</v>
      </c>
      <c r="AD14" s="27"/>
      <c r="AE14" s="3">
        <v>10</v>
      </c>
      <c r="AF14" s="28">
        <f t="shared" ca="1" si="12"/>
        <v>285</v>
      </c>
      <c r="AG14" s="29" t="s">
        <v>13</v>
      </c>
      <c r="AH14" s="29">
        <f t="shared" ca="1" si="13"/>
        <v>63</v>
      </c>
      <c r="AI14" s="30" t="s">
        <v>11</v>
      </c>
      <c r="AJ14" s="26">
        <f t="shared" ca="1" si="14"/>
        <v>348</v>
      </c>
      <c r="AK14" s="27"/>
      <c r="AL14" s="31">
        <f t="shared" ca="1" si="15"/>
        <v>348</v>
      </c>
      <c r="AM14" s="3">
        <v>10</v>
      </c>
      <c r="AN14" s="26">
        <f t="shared" ca="1" si="20"/>
        <v>2</v>
      </c>
      <c r="AO14" s="26">
        <f t="shared" ca="1" si="16"/>
        <v>8</v>
      </c>
      <c r="AP14" s="26">
        <f t="shared" ca="1" si="17"/>
        <v>5</v>
      </c>
      <c r="AQ14" s="27"/>
      <c r="AR14" s="3">
        <v>10</v>
      </c>
      <c r="AS14" s="26">
        <f t="shared" ca="1" si="18"/>
        <v>0</v>
      </c>
      <c r="AT14" s="26">
        <f t="shared" ca="1" si="19"/>
        <v>6</v>
      </c>
      <c r="AU14" s="26">
        <f t="shared" ca="1" si="7"/>
        <v>3</v>
      </c>
      <c r="AX14" s="6">
        <f t="shared" ca="1" si="3"/>
        <v>0.50268286933830475</v>
      </c>
      <c r="AY14" s="5">
        <f t="shared" ca="1" si="0"/>
        <v>9</v>
      </c>
      <c r="BA14" s="3">
        <v>14</v>
      </c>
      <c r="BB14" s="3">
        <v>5</v>
      </c>
      <c r="BC14" s="3">
        <v>0</v>
      </c>
      <c r="BD14" s="3"/>
      <c r="BF14" s="6">
        <f t="shared" ca="1" si="4"/>
        <v>0.54371947909679241</v>
      </c>
      <c r="BG14" s="5">
        <f t="shared" ca="1" si="1"/>
        <v>21</v>
      </c>
      <c r="BH14" s="3"/>
      <c r="BI14" s="3">
        <v>14</v>
      </c>
      <c r="BJ14" s="3">
        <v>4</v>
      </c>
      <c r="BK14" s="3">
        <v>8</v>
      </c>
      <c r="BN14" s="6">
        <f t="shared" ca="1" si="5"/>
        <v>0.76605808985021195</v>
      </c>
      <c r="BO14" s="5">
        <f t="shared" ca="1" si="2"/>
        <v>21</v>
      </c>
      <c r="BP14" s="3"/>
      <c r="BQ14" s="3">
        <v>14</v>
      </c>
      <c r="BR14" s="3">
        <v>1</v>
      </c>
      <c r="BS14" s="3">
        <v>5</v>
      </c>
    </row>
    <row r="15" spans="1:71" ht="42" customHeight="1" x14ac:dyDescent="0.25">
      <c r="A15" s="19"/>
      <c r="B15" s="20"/>
      <c r="C15" s="21">
        <f ca="1">$V11</f>
        <v>0</v>
      </c>
      <c r="D15" s="22">
        <f ca="1">$W11</f>
        <v>8</v>
      </c>
      <c r="E15" s="23">
        <f ca="1">$X11</f>
        <v>3</v>
      </c>
      <c r="F15" s="24"/>
      <c r="G15" s="19"/>
      <c r="H15" s="20"/>
      <c r="I15" s="21">
        <f ca="1">$V12</f>
        <v>0</v>
      </c>
      <c r="J15" s="22">
        <f ca="1">$W12</f>
        <v>5</v>
      </c>
      <c r="K15" s="23">
        <f ca="1">$X12</f>
        <v>9</v>
      </c>
      <c r="L15" s="24"/>
      <c r="M15" s="19"/>
      <c r="N15" s="20"/>
      <c r="O15" s="21">
        <f ca="1">$V13</f>
        <v>0</v>
      </c>
      <c r="P15" s="22">
        <f ca="1">$W13</f>
        <v>7</v>
      </c>
      <c r="Q15" s="23">
        <f ca="1">$X13</f>
        <v>5</v>
      </c>
      <c r="R15" s="24"/>
      <c r="S15" s="3"/>
      <c r="T15" s="3"/>
      <c r="U15" s="3">
        <v>11</v>
      </c>
      <c r="V15" s="25">
        <f t="shared" ca="1" si="8"/>
        <v>4</v>
      </c>
      <c r="W15" s="25">
        <f t="shared" ca="1" si="9"/>
        <v>0</v>
      </c>
      <c r="X15" s="26">
        <f t="shared" ca="1" si="9"/>
        <v>7</v>
      </c>
      <c r="Y15" s="27"/>
      <c r="Z15" s="3">
        <v>11</v>
      </c>
      <c r="AA15" s="26">
        <f t="shared" ca="1" si="10"/>
        <v>0</v>
      </c>
      <c r="AB15" s="26">
        <f t="shared" ca="1" si="11"/>
        <v>9</v>
      </c>
      <c r="AC15" s="26">
        <f t="shared" ca="1" si="6"/>
        <v>8</v>
      </c>
      <c r="AD15" s="27"/>
      <c r="AE15" s="3">
        <v>11</v>
      </c>
      <c r="AF15" s="28">
        <f t="shared" ca="1" si="12"/>
        <v>407</v>
      </c>
      <c r="AG15" s="29" t="s">
        <v>10</v>
      </c>
      <c r="AH15" s="29">
        <f t="shared" ca="1" si="13"/>
        <v>98</v>
      </c>
      <c r="AI15" s="30" t="s">
        <v>11</v>
      </c>
      <c r="AJ15" s="26">
        <f t="shared" ca="1" si="14"/>
        <v>505</v>
      </c>
      <c r="AK15" s="27"/>
      <c r="AL15" s="31">
        <f t="shared" ca="1" si="15"/>
        <v>505</v>
      </c>
      <c r="AM15" s="3">
        <v>11</v>
      </c>
      <c r="AN15" s="26">
        <f t="shared" ca="1" si="20"/>
        <v>4</v>
      </c>
      <c r="AO15" s="26">
        <f t="shared" ca="1" si="16"/>
        <v>0</v>
      </c>
      <c r="AP15" s="26">
        <f t="shared" ca="1" si="17"/>
        <v>7</v>
      </c>
      <c r="AQ15" s="27"/>
      <c r="AR15" s="3">
        <v>11</v>
      </c>
      <c r="AS15" s="26">
        <f t="shared" ca="1" si="18"/>
        <v>0</v>
      </c>
      <c r="AT15" s="26">
        <f t="shared" ca="1" si="19"/>
        <v>9</v>
      </c>
      <c r="AU15" s="26">
        <f t="shared" ca="1" si="7"/>
        <v>8</v>
      </c>
      <c r="AX15" s="6">
        <f t="shared" ca="1" si="3"/>
        <v>7.297958452454123E-2</v>
      </c>
      <c r="AY15" s="5">
        <f t="shared" ca="1" si="0"/>
        <v>18</v>
      </c>
      <c r="BA15" s="3">
        <v>15</v>
      </c>
      <c r="BB15" s="3">
        <v>6</v>
      </c>
      <c r="BC15" s="3">
        <v>0</v>
      </c>
      <c r="BD15" s="3"/>
      <c r="BF15" s="6">
        <f t="shared" ca="1" si="4"/>
        <v>0.22120354562431055</v>
      </c>
      <c r="BG15" s="5">
        <f t="shared" ca="1" si="1"/>
        <v>44</v>
      </c>
      <c r="BH15" s="3"/>
      <c r="BI15" s="3">
        <v>15</v>
      </c>
      <c r="BJ15" s="3">
        <v>4</v>
      </c>
      <c r="BK15" s="3">
        <v>9</v>
      </c>
      <c r="BN15" s="6">
        <f t="shared" ca="1" si="5"/>
        <v>0.7913460653887654</v>
      </c>
      <c r="BO15" s="5">
        <f t="shared" ca="1" si="2"/>
        <v>17</v>
      </c>
      <c r="BP15" s="3"/>
      <c r="BQ15" s="3">
        <v>15</v>
      </c>
      <c r="BR15" s="3">
        <v>1</v>
      </c>
      <c r="BS15" s="3">
        <v>6</v>
      </c>
    </row>
    <row r="16" spans="1:71" ht="42" customHeight="1" thickBot="1" x14ac:dyDescent="0.3">
      <c r="A16" s="19"/>
      <c r="B16" s="32" t="s">
        <v>12</v>
      </c>
      <c r="C16" s="33">
        <f ca="1">$AA11</f>
        <v>7</v>
      </c>
      <c r="D16" s="34">
        <f ca="1">$AB11</f>
        <v>3</v>
      </c>
      <c r="E16" s="35">
        <f ca="1">$AC11</f>
        <v>8</v>
      </c>
      <c r="F16" s="24"/>
      <c r="G16" s="19"/>
      <c r="H16" s="32" t="s">
        <v>12</v>
      </c>
      <c r="I16" s="33">
        <f ca="1">$AA12</f>
        <v>2</v>
      </c>
      <c r="J16" s="34">
        <f ca="1">$AB12</f>
        <v>4</v>
      </c>
      <c r="K16" s="35">
        <f ca="1">$AC12</f>
        <v>6</v>
      </c>
      <c r="L16" s="24"/>
      <c r="M16" s="19"/>
      <c r="N16" s="32" t="s">
        <v>15</v>
      </c>
      <c r="O16" s="33">
        <f ca="1">$AA13</f>
        <v>3</v>
      </c>
      <c r="P16" s="34">
        <f ca="1">$AB13</f>
        <v>4</v>
      </c>
      <c r="Q16" s="35">
        <f ca="1">$AC13</f>
        <v>1</v>
      </c>
      <c r="R16" s="24"/>
      <c r="S16" s="3"/>
      <c r="T16" s="3"/>
      <c r="U16" s="3">
        <v>12</v>
      </c>
      <c r="V16" s="25">
        <f t="shared" ca="1" si="8"/>
        <v>1</v>
      </c>
      <c r="W16" s="25">
        <f t="shared" ca="1" si="9"/>
        <v>9</v>
      </c>
      <c r="X16" s="26">
        <f t="shared" ca="1" si="9"/>
        <v>3</v>
      </c>
      <c r="Y16" s="27"/>
      <c r="Z16" s="3">
        <v>12</v>
      </c>
      <c r="AA16" s="26">
        <f t="shared" ca="1" si="10"/>
        <v>0</v>
      </c>
      <c r="AB16" s="26">
        <f t="shared" ca="1" si="11"/>
        <v>9</v>
      </c>
      <c r="AC16" s="26">
        <f t="shared" ca="1" si="6"/>
        <v>7</v>
      </c>
      <c r="AD16" s="27"/>
      <c r="AE16" s="3">
        <v>12</v>
      </c>
      <c r="AF16" s="28">
        <f t="shared" ca="1" si="12"/>
        <v>193</v>
      </c>
      <c r="AG16" s="29" t="s">
        <v>10</v>
      </c>
      <c r="AH16" s="29">
        <f t="shared" ca="1" si="13"/>
        <v>97</v>
      </c>
      <c r="AI16" s="30" t="s">
        <v>11</v>
      </c>
      <c r="AJ16" s="26">
        <f t="shared" ca="1" si="14"/>
        <v>290</v>
      </c>
      <c r="AK16" s="27"/>
      <c r="AL16" s="31">
        <f t="shared" ca="1" si="15"/>
        <v>290</v>
      </c>
      <c r="AM16" s="3">
        <v>12</v>
      </c>
      <c r="AN16" s="26">
        <f t="shared" ca="1" si="20"/>
        <v>1</v>
      </c>
      <c r="AO16" s="26">
        <f t="shared" ca="1" si="16"/>
        <v>9</v>
      </c>
      <c r="AP16" s="26">
        <f t="shared" ca="1" si="17"/>
        <v>3</v>
      </c>
      <c r="AQ16" s="27"/>
      <c r="AR16" s="3">
        <v>12</v>
      </c>
      <c r="AS16" s="26">
        <f t="shared" ca="1" si="18"/>
        <v>0</v>
      </c>
      <c r="AT16" s="26">
        <f t="shared" ca="1" si="19"/>
        <v>9</v>
      </c>
      <c r="AU16" s="26">
        <f t="shared" ca="1" si="7"/>
        <v>7</v>
      </c>
      <c r="AX16" s="6">
        <f t="shared" ca="1" si="3"/>
        <v>0.20234365246929731</v>
      </c>
      <c r="AY16" s="5">
        <f t="shared" ca="1" si="0"/>
        <v>12</v>
      </c>
      <c r="BA16" s="3">
        <v>16</v>
      </c>
      <c r="BB16" s="3">
        <v>7</v>
      </c>
      <c r="BC16" s="3">
        <v>0</v>
      </c>
      <c r="BD16" s="3"/>
      <c r="BF16" s="6">
        <f t="shared" ca="1" si="4"/>
        <v>2.9182464221998217E-2</v>
      </c>
      <c r="BG16" s="5">
        <f t="shared" ca="1" si="1"/>
        <v>60</v>
      </c>
      <c r="BH16" s="3"/>
      <c r="BI16" s="3">
        <v>16</v>
      </c>
      <c r="BJ16" s="3">
        <v>5</v>
      </c>
      <c r="BK16" s="3">
        <v>4</v>
      </c>
      <c r="BN16" s="6">
        <f t="shared" ca="1" si="5"/>
        <v>0.77912596567807679</v>
      </c>
      <c r="BO16" s="5">
        <f t="shared" ca="1" si="2"/>
        <v>20</v>
      </c>
      <c r="BP16" s="3"/>
      <c r="BQ16" s="3">
        <v>16</v>
      </c>
      <c r="BR16" s="3">
        <v>1</v>
      </c>
      <c r="BS16" s="3">
        <v>7</v>
      </c>
    </row>
    <row r="17" spans="1:71" ht="50.1" customHeight="1" x14ac:dyDescent="0.25">
      <c r="A17" s="36"/>
      <c r="B17" s="20"/>
      <c r="C17" s="37"/>
      <c r="D17" s="38"/>
      <c r="E17" s="38"/>
      <c r="F17" s="24"/>
      <c r="G17" s="36"/>
      <c r="H17" s="20"/>
      <c r="I17" s="37"/>
      <c r="J17" s="38"/>
      <c r="K17" s="38"/>
      <c r="L17" s="24"/>
      <c r="M17" s="36"/>
      <c r="N17" s="20"/>
      <c r="O17" s="37"/>
      <c r="P17" s="38"/>
      <c r="Q17" s="38"/>
      <c r="R17" s="24"/>
      <c r="S17" s="3"/>
      <c r="T17" s="3"/>
      <c r="U17" s="3"/>
      <c r="V17" s="42" t="s">
        <v>4</v>
      </c>
      <c r="W17" s="42"/>
      <c r="Z17" s="42" t="s">
        <v>5</v>
      </c>
      <c r="AA17" s="42"/>
      <c r="AB17" s="6"/>
      <c r="AC17" s="6"/>
      <c r="AD17" s="42" t="s">
        <v>6</v>
      </c>
      <c r="AE17" s="43"/>
      <c r="AX17" s="6">
        <f t="shared" ca="1" si="3"/>
        <v>0.89451598014552769</v>
      </c>
      <c r="AY17" s="5">
        <f t="shared" ca="1" si="0"/>
        <v>4</v>
      </c>
      <c r="BA17" s="3">
        <v>17</v>
      </c>
      <c r="BB17" s="3">
        <v>8</v>
      </c>
      <c r="BC17" s="3">
        <v>0</v>
      </c>
      <c r="BF17" s="6">
        <f t="shared" ca="1" si="4"/>
        <v>0.78292445020579415</v>
      </c>
      <c r="BG17" s="5">
        <f t="shared" ca="1" si="1"/>
        <v>14</v>
      </c>
      <c r="BH17" s="3"/>
      <c r="BI17" s="3">
        <v>17</v>
      </c>
      <c r="BJ17" s="3">
        <v>5</v>
      </c>
      <c r="BK17" s="3">
        <v>5</v>
      </c>
      <c r="BN17" s="6">
        <f t="shared" ca="1" si="5"/>
        <v>8.0874732227691815E-2</v>
      </c>
      <c r="BO17" s="5">
        <f t="shared" ca="1" si="2"/>
        <v>80</v>
      </c>
      <c r="BP17" s="3"/>
      <c r="BQ17" s="3">
        <v>17</v>
      </c>
      <c r="BR17" s="3">
        <v>1</v>
      </c>
      <c r="BS17" s="3">
        <v>8</v>
      </c>
    </row>
    <row r="18" spans="1:71" ht="12.95" customHeight="1" x14ac:dyDescent="0.25">
      <c r="A18" s="39"/>
      <c r="B18" s="40"/>
      <c r="C18" s="40"/>
      <c r="D18" s="40"/>
      <c r="E18" s="40"/>
      <c r="F18" s="41"/>
      <c r="G18" s="39"/>
      <c r="H18" s="40"/>
      <c r="I18" s="40"/>
      <c r="J18" s="40"/>
      <c r="K18" s="40"/>
      <c r="L18" s="41"/>
      <c r="M18" s="39"/>
      <c r="N18" s="40"/>
      <c r="O18" s="40"/>
      <c r="P18" s="40"/>
      <c r="Q18" s="40"/>
      <c r="R18" s="41"/>
      <c r="S18" s="3"/>
      <c r="T18" s="3"/>
      <c r="U18" s="3">
        <v>1</v>
      </c>
      <c r="V18" s="44">
        <f ca="1">V5+AA5</f>
        <v>8</v>
      </c>
      <c r="W18" s="44" t="str">
        <f ca="1">IF(V18+IF(Z18+IF(AD18&gt;=10,1,0)&gt;=10,1,0)&gt;=10,"◯","")</f>
        <v/>
      </c>
      <c r="Y18" s="3">
        <v>1</v>
      </c>
      <c r="Z18" s="44">
        <f t="shared" ref="Z18:Z29" ca="1" si="21">W5+AB5</f>
        <v>17</v>
      </c>
      <c r="AA18" s="44" t="str">
        <f t="shared" ref="AA18:AA29" ca="1" si="22">IF(Z18+IF(AD18&gt;=10,1,0)&gt;=10,"◯","")</f>
        <v>◯</v>
      </c>
      <c r="AC18" s="3">
        <v>1</v>
      </c>
      <c r="AD18" s="44">
        <f t="shared" ref="AD18:AD29" ca="1" si="23">X5+AC5</f>
        <v>6</v>
      </c>
      <c r="AE18" s="44" t="str">
        <f ca="1">IF(AD18&gt;=10,"◯","")</f>
        <v/>
      </c>
      <c r="AX18" s="6">
        <f t="shared" ca="1" si="3"/>
        <v>0.79215698103210952</v>
      </c>
      <c r="AY18" s="5">
        <f t="shared" ca="1" si="0"/>
        <v>5</v>
      </c>
      <c r="BA18" s="3">
        <v>18</v>
      </c>
      <c r="BB18" s="3">
        <v>9</v>
      </c>
      <c r="BC18" s="3">
        <v>0</v>
      </c>
      <c r="BF18" s="6">
        <f t="shared" ca="1" si="4"/>
        <v>0.7261416542413206</v>
      </c>
      <c r="BG18" s="5">
        <f t="shared" ca="1" si="1"/>
        <v>17</v>
      </c>
      <c r="BH18" s="3"/>
      <c r="BI18" s="3">
        <v>18</v>
      </c>
      <c r="BJ18" s="3">
        <v>5</v>
      </c>
      <c r="BK18" s="3">
        <v>6</v>
      </c>
      <c r="BN18" s="6">
        <f t="shared" ca="1" si="5"/>
        <v>0.43068406590973551</v>
      </c>
      <c r="BO18" s="5">
        <f t="shared" ca="1" si="2"/>
        <v>49</v>
      </c>
      <c r="BP18" s="3"/>
      <c r="BQ18" s="3">
        <v>18</v>
      </c>
      <c r="BR18" s="3">
        <v>1</v>
      </c>
      <c r="BS18" s="3">
        <v>9</v>
      </c>
    </row>
    <row r="19" spans="1:71" ht="39.950000000000003" customHeight="1" x14ac:dyDescent="0.25">
      <c r="A19" s="15"/>
      <c r="B19" s="16" t="str">
        <f ca="1">$W27</f>
        <v/>
      </c>
      <c r="C19" s="16" t="str">
        <f ca="1">$AA27</f>
        <v>◯</v>
      </c>
      <c r="D19" s="16" t="str">
        <f ca="1">$AE27</f>
        <v/>
      </c>
      <c r="E19" s="17"/>
      <c r="F19" s="18"/>
      <c r="G19" s="15"/>
      <c r="H19" s="16" t="str">
        <f ca="1">$W28</f>
        <v/>
      </c>
      <c r="I19" s="16" t="str">
        <f ca="1">$AA28</f>
        <v>◯</v>
      </c>
      <c r="J19" s="16" t="str">
        <f ca="1">$AE28</f>
        <v>◯</v>
      </c>
      <c r="K19" s="17"/>
      <c r="L19" s="18"/>
      <c r="M19" s="15"/>
      <c r="N19" s="16" t="str">
        <f ca="1">$W29</f>
        <v/>
      </c>
      <c r="O19" s="16" t="str">
        <f ca="1">$AA29</f>
        <v>◯</v>
      </c>
      <c r="P19" s="16" t="str">
        <f ca="1">$AE29</f>
        <v>◯</v>
      </c>
      <c r="Q19" s="17"/>
      <c r="R19" s="18"/>
      <c r="S19" s="3"/>
      <c r="T19" s="3"/>
      <c r="U19" s="3">
        <v>2</v>
      </c>
      <c r="V19" s="44">
        <f t="shared" ref="V19:V29" ca="1" si="24">V6+AA6</f>
        <v>6</v>
      </c>
      <c r="W19" s="44" t="str">
        <f t="shared" ref="W19:W29" ca="1" si="25">IF(V19+IF(Z19+IF(AD19&gt;=10,1,0)&gt;=10,1,0)&gt;=10,"◯","")</f>
        <v/>
      </c>
      <c r="Y19" s="3">
        <v>2</v>
      </c>
      <c r="Z19" s="44">
        <f t="shared" ca="1" si="21"/>
        <v>9</v>
      </c>
      <c r="AA19" s="44" t="str">
        <f t="shared" ca="1" si="22"/>
        <v>◯</v>
      </c>
      <c r="AC19" s="3">
        <v>2</v>
      </c>
      <c r="AD19" s="44">
        <f t="shared" ca="1" si="23"/>
        <v>13</v>
      </c>
      <c r="AE19" s="44" t="str">
        <f t="shared" ref="AE19:AE29" ca="1" si="26">IF(AD19&gt;=10,"◯","")</f>
        <v>◯</v>
      </c>
      <c r="AX19" s="6"/>
      <c r="AY19" s="5"/>
      <c r="BF19" s="6">
        <f t="shared" ca="1" si="4"/>
        <v>0.20023891305409702</v>
      </c>
      <c r="BG19" s="5">
        <f t="shared" ca="1" si="1"/>
        <v>46</v>
      </c>
      <c r="BH19" s="3"/>
      <c r="BI19" s="3">
        <v>19</v>
      </c>
      <c r="BJ19" s="3">
        <v>5</v>
      </c>
      <c r="BK19" s="3">
        <v>7</v>
      </c>
      <c r="BN19" s="6">
        <f t="shared" ca="1" si="5"/>
        <v>3.7446001663336448E-2</v>
      </c>
      <c r="BO19" s="5">
        <f t="shared" ca="1" si="2"/>
        <v>85</v>
      </c>
      <c r="BP19" s="3"/>
      <c r="BQ19" s="3">
        <v>19</v>
      </c>
      <c r="BR19" s="3">
        <v>2</v>
      </c>
      <c r="BS19" s="3">
        <v>1</v>
      </c>
    </row>
    <row r="20" spans="1:71" ht="42" customHeight="1" x14ac:dyDescent="0.25">
      <c r="A20" s="19"/>
      <c r="B20" s="20"/>
      <c r="C20" s="21">
        <f ca="1">$V14</f>
        <v>2</v>
      </c>
      <c r="D20" s="22">
        <f ca="1">$W14</f>
        <v>8</v>
      </c>
      <c r="E20" s="23">
        <f ca="1">$X14</f>
        <v>5</v>
      </c>
      <c r="F20" s="24"/>
      <c r="G20" s="19"/>
      <c r="H20" s="20"/>
      <c r="I20" s="21">
        <f ca="1">$V15</f>
        <v>4</v>
      </c>
      <c r="J20" s="22">
        <f ca="1">$W15</f>
        <v>0</v>
      </c>
      <c r="K20" s="23">
        <f ca="1">$X15</f>
        <v>7</v>
      </c>
      <c r="L20" s="24"/>
      <c r="M20" s="19"/>
      <c r="N20" s="20"/>
      <c r="O20" s="21">
        <f ca="1">$V16</f>
        <v>1</v>
      </c>
      <c r="P20" s="22">
        <f ca="1">$W16</f>
        <v>9</v>
      </c>
      <c r="Q20" s="23">
        <f ca="1">$X16</f>
        <v>3</v>
      </c>
      <c r="R20" s="24"/>
      <c r="S20" s="3"/>
      <c r="T20" s="3"/>
      <c r="U20" s="3">
        <v>3</v>
      </c>
      <c r="V20" s="44">
        <f t="shared" ca="1" si="24"/>
        <v>1</v>
      </c>
      <c r="W20" s="44" t="str">
        <f t="shared" ca="1" si="25"/>
        <v/>
      </c>
      <c r="Y20" s="3">
        <v>3</v>
      </c>
      <c r="Z20" s="44">
        <f t="shared" ca="1" si="21"/>
        <v>15</v>
      </c>
      <c r="AA20" s="44" t="str">
        <f t="shared" ca="1" si="22"/>
        <v>◯</v>
      </c>
      <c r="AC20" s="3">
        <v>3</v>
      </c>
      <c r="AD20" s="44">
        <f t="shared" ca="1" si="23"/>
        <v>6</v>
      </c>
      <c r="AE20" s="44" t="str">
        <f t="shared" ca="1" si="26"/>
        <v/>
      </c>
      <c r="AX20" s="6"/>
      <c r="AY20" s="5"/>
      <c r="BF20" s="6">
        <f t="shared" ca="1" si="4"/>
        <v>1.8255457760457228E-2</v>
      </c>
      <c r="BG20" s="5">
        <f t="shared" ca="1" si="1"/>
        <v>61</v>
      </c>
      <c r="BH20" s="3"/>
      <c r="BI20" s="3">
        <v>20</v>
      </c>
      <c r="BJ20" s="3">
        <v>5</v>
      </c>
      <c r="BK20" s="3">
        <v>8</v>
      </c>
      <c r="BN20" s="6">
        <f t="shared" ca="1" si="5"/>
        <v>0.35035598617412678</v>
      </c>
      <c r="BO20" s="5">
        <f t="shared" ca="1" si="2"/>
        <v>58</v>
      </c>
      <c r="BP20" s="3"/>
      <c r="BQ20" s="3">
        <v>20</v>
      </c>
      <c r="BR20" s="3">
        <v>2</v>
      </c>
      <c r="BS20" s="3">
        <v>2</v>
      </c>
    </row>
    <row r="21" spans="1:71" ht="42" customHeight="1" thickBot="1" x14ac:dyDescent="0.3">
      <c r="A21" s="19"/>
      <c r="B21" s="32" t="s">
        <v>12</v>
      </c>
      <c r="C21" s="33">
        <f ca="1">$AA14</f>
        <v>0</v>
      </c>
      <c r="D21" s="34">
        <f ca="1">$AB14</f>
        <v>6</v>
      </c>
      <c r="E21" s="35">
        <f ca="1">$AC14</f>
        <v>3</v>
      </c>
      <c r="F21" s="24"/>
      <c r="G21" s="19"/>
      <c r="H21" s="32" t="s">
        <v>12</v>
      </c>
      <c r="I21" s="33">
        <f ca="1">$AA15</f>
        <v>0</v>
      </c>
      <c r="J21" s="34">
        <f ca="1">$AB15</f>
        <v>9</v>
      </c>
      <c r="K21" s="35">
        <f ca="1">$AC15</f>
        <v>8</v>
      </c>
      <c r="L21" s="24"/>
      <c r="M21" s="19"/>
      <c r="N21" s="32" t="s">
        <v>16</v>
      </c>
      <c r="O21" s="33">
        <f ca="1">$AA16</f>
        <v>0</v>
      </c>
      <c r="P21" s="34">
        <f ca="1">$AB16</f>
        <v>9</v>
      </c>
      <c r="Q21" s="35">
        <f ca="1">$AC16</f>
        <v>7</v>
      </c>
      <c r="R21" s="24"/>
      <c r="S21" s="3"/>
      <c r="T21" s="3"/>
      <c r="U21" s="3">
        <v>4</v>
      </c>
      <c r="V21" s="44">
        <f t="shared" ca="1" si="24"/>
        <v>7</v>
      </c>
      <c r="W21" s="44" t="str">
        <f t="shared" ca="1" si="25"/>
        <v/>
      </c>
      <c r="Y21" s="3">
        <v>4</v>
      </c>
      <c r="Z21" s="44">
        <f t="shared" ca="1" si="21"/>
        <v>9</v>
      </c>
      <c r="AA21" s="44" t="str">
        <f t="shared" ca="1" si="22"/>
        <v>◯</v>
      </c>
      <c r="AC21" s="3">
        <v>4</v>
      </c>
      <c r="AD21" s="44">
        <f t="shared" ca="1" si="23"/>
        <v>12</v>
      </c>
      <c r="AE21" s="44" t="str">
        <f t="shared" ca="1" si="26"/>
        <v>◯</v>
      </c>
      <c r="AX21" s="6"/>
      <c r="AY21" s="5"/>
      <c r="BF21" s="6">
        <f t="shared" ca="1" si="4"/>
        <v>0.54091429274906611</v>
      </c>
      <c r="BG21" s="5">
        <f t="shared" ca="1" si="1"/>
        <v>22</v>
      </c>
      <c r="BH21" s="3"/>
      <c r="BI21" s="3">
        <v>21</v>
      </c>
      <c r="BJ21" s="3">
        <v>5</v>
      </c>
      <c r="BK21" s="3">
        <v>9</v>
      </c>
      <c r="BN21" s="6">
        <f t="shared" ca="1" si="5"/>
        <v>0.40139799117249797</v>
      </c>
      <c r="BO21" s="5">
        <f t="shared" ca="1" si="2"/>
        <v>53</v>
      </c>
      <c r="BP21" s="3"/>
      <c r="BQ21" s="3">
        <v>21</v>
      </c>
      <c r="BR21" s="3">
        <v>2</v>
      </c>
      <c r="BS21" s="3">
        <v>3</v>
      </c>
    </row>
    <row r="22" spans="1:71" ht="50.1" customHeight="1" x14ac:dyDescent="0.25">
      <c r="A22" s="36"/>
      <c r="B22" s="20"/>
      <c r="C22" s="37"/>
      <c r="D22" s="38"/>
      <c r="E22" s="38"/>
      <c r="F22" s="24"/>
      <c r="G22" s="36"/>
      <c r="H22" s="20"/>
      <c r="I22" s="37"/>
      <c r="J22" s="38"/>
      <c r="K22" s="38"/>
      <c r="L22" s="24"/>
      <c r="M22" s="36"/>
      <c r="N22" s="20"/>
      <c r="O22" s="37"/>
      <c r="P22" s="38"/>
      <c r="Q22" s="38"/>
      <c r="R22" s="24"/>
      <c r="S22" s="3"/>
      <c r="T22" s="3"/>
      <c r="U22" s="3">
        <v>5</v>
      </c>
      <c r="V22" s="44">
        <f t="shared" ca="1" si="24"/>
        <v>8</v>
      </c>
      <c r="W22" s="44" t="str">
        <f t="shared" ca="1" si="25"/>
        <v/>
      </c>
      <c r="Y22" s="3">
        <v>5</v>
      </c>
      <c r="Z22" s="44">
        <f t="shared" ca="1" si="21"/>
        <v>16</v>
      </c>
      <c r="AA22" s="44" t="str">
        <f t="shared" ca="1" si="22"/>
        <v>◯</v>
      </c>
      <c r="AC22" s="3">
        <v>5</v>
      </c>
      <c r="AD22" s="44">
        <f t="shared" ca="1" si="23"/>
        <v>7</v>
      </c>
      <c r="AE22" s="44" t="str">
        <f t="shared" ca="1" si="26"/>
        <v/>
      </c>
      <c r="AX22" s="6"/>
      <c r="AY22" s="5"/>
      <c r="BF22" s="6">
        <f t="shared" ca="1" si="4"/>
        <v>0.37841305643779477</v>
      </c>
      <c r="BG22" s="5">
        <f t="shared" ca="1" si="1"/>
        <v>34</v>
      </c>
      <c r="BH22" s="3"/>
      <c r="BI22" s="3">
        <v>22</v>
      </c>
      <c r="BJ22" s="3">
        <v>6</v>
      </c>
      <c r="BK22" s="3">
        <v>3</v>
      </c>
      <c r="BN22" s="6">
        <f t="shared" ca="1" si="5"/>
        <v>0.51883575072190713</v>
      </c>
      <c r="BO22" s="5">
        <f t="shared" ca="1" si="2"/>
        <v>42</v>
      </c>
      <c r="BP22" s="3"/>
      <c r="BQ22" s="3">
        <v>22</v>
      </c>
      <c r="BR22" s="3">
        <v>2</v>
      </c>
      <c r="BS22" s="3">
        <v>4</v>
      </c>
    </row>
    <row r="23" spans="1:71" ht="12.95" customHeight="1" x14ac:dyDescent="0.25">
      <c r="A23" s="39"/>
      <c r="B23" s="40"/>
      <c r="C23" s="40"/>
      <c r="D23" s="40"/>
      <c r="E23" s="40"/>
      <c r="F23" s="41"/>
      <c r="G23" s="39"/>
      <c r="H23" s="40"/>
      <c r="I23" s="40"/>
      <c r="J23" s="40"/>
      <c r="K23" s="40"/>
      <c r="L23" s="41"/>
      <c r="M23" s="39"/>
      <c r="N23" s="40"/>
      <c r="O23" s="40"/>
      <c r="P23" s="40"/>
      <c r="Q23" s="40"/>
      <c r="R23" s="41"/>
      <c r="S23" s="3"/>
      <c r="T23" s="3"/>
      <c r="U23" s="3">
        <v>6</v>
      </c>
      <c r="V23" s="44">
        <f t="shared" ca="1" si="24"/>
        <v>5</v>
      </c>
      <c r="W23" s="44" t="str">
        <f t="shared" ca="1" si="25"/>
        <v/>
      </c>
      <c r="Y23" s="3">
        <v>6</v>
      </c>
      <c r="Z23" s="44">
        <f t="shared" ca="1" si="21"/>
        <v>17</v>
      </c>
      <c r="AA23" s="44" t="str">
        <f t="shared" ca="1" si="22"/>
        <v>◯</v>
      </c>
      <c r="AC23" s="3">
        <v>6</v>
      </c>
      <c r="AD23" s="44">
        <f t="shared" ca="1" si="23"/>
        <v>12</v>
      </c>
      <c r="AE23" s="44" t="str">
        <f t="shared" ca="1" si="26"/>
        <v>◯</v>
      </c>
      <c r="AX23" s="6"/>
      <c r="AY23" s="5"/>
      <c r="BF23" s="6">
        <f t="shared" ca="1" si="4"/>
        <v>0.8045561505790213</v>
      </c>
      <c r="BG23" s="5">
        <f t="shared" ca="1" si="1"/>
        <v>13</v>
      </c>
      <c r="BH23" s="3"/>
      <c r="BI23" s="3">
        <v>23</v>
      </c>
      <c r="BJ23" s="3">
        <v>6</v>
      </c>
      <c r="BK23" s="3">
        <v>4</v>
      </c>
      <c r="BN23" s="6">
        <f t="shared" ca="1" si="5"/>
        <v>0.73028217011201313</v>
      </c>
      <c r="BO23" s="5">
        <f t="shared" ca="1" si="2"/>
        <v>26</v>
      </c>
      <c r="BP23" s="3"/>
      <c r="BQ23" s="3">
        <v>23</v>
      </c>
      <c r="BR23" s="3">
        <v>2</v>
      </c>
      <c r="BS23" s="3">
        <v>5</v>
      </c>
    </row>
    <row r="24" spans="1:71" ht="38.1" customHeight="1" thickBot="1" x14ac:dyDescent="0.3">
      <c r="A24" s="45" t="str">
        <f t="shared" ref="A24:Q24" si="27">A1</f>
        <v>たし算 ひっ算 ３けた＋２けた 上○ 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6">
        <f t="shared" si="27"/>
        <v>1</v>
      </c>
      <c r="R24" s="46"/>
      <c r="S24" s="3"/>
      <c r="T24" s="3"/>
      <c r="U24" s="3">
        <v>7</v>
      </c>
      <c r="V24" s="44">
        <f t="shared" ca="1" si="24"/>
        <v>7</v>
      </c>
      <c r="W24" s="44" t="str">
        <f t="shared" ca="1" si="25"/>
        <v/>
      </c>
      <c r="Y24" s="3">
        <v>7</v>
      </c>
      <c r="Z24" s="44">
        <f t="shared" ca="1" si="21"/>
        <v>11</v>
      </c>
      <c r="AA24" s="44" t="str">
        <f t="shared" ca="1" si="22"/>
        <v>◯</v>
      </c>
      <c r="AC24" s="3">
        <v>7</v>
      </c>
      <c r="AD24" s="44">
        <f t="shared" ca="1" si="23"/>
        <v>11</v>
      </c>
      <c r="AE24" s="44" t="str">
        <f t="shared" ca="1" si="26"/>
        <v>◯</v>
      </c>
      <c r="AX24" s="6"/>
      <c r="AY24" s="5"/>
      <c r="BF24" s="6">
        <f t="shared" ca="1" si="4"/>
        <v>0.83079078895924263</v>
      </c>
      <c r="BG24" s="5">
        <f t="shared" ca="1" si="1"/>
        <v>10</v>
      </c>
      <c r="BH24" s="3"/>
      <c r="BI24" s="3">
        <v>24</v>
      </c>
      <c r="BJ24" s="3">
        <v>6</v>
      </c>
      <c r="BK24" s="3">
        <v>5</v>
      </c>
      <c r="BN24" s="6">
        <f t="shared" ca="1" si="5"/>
        <v>0.30927565067739893</v>
      </c>
      <c r="BO24" s="5">
        <f t="shared" ca="1" si="2"/>
        <v>64</v>
      </c>
      <c r="BP24" s="3"/>
      <c r="BQ24" s="3">
        <v>24</v>
      </c>
      <c r="BR24" s="3">
        <v>2</v>
      </c>
      <c r="BS24" s="3">
        <v>6</v>
      </c>
    </row>
    <row r="25" spans="1:71" ht="38.25" customHeight="1" thickBot="1" x14ac:dyDescent="0.3">
      <c r="A25" s="47"/>
      <c r="B25" s="47"/>
      <c r="C25" s="7" t="str">
        <f>B2</f>
        <v>　　月　　日</v>
      </c>
      <c r="D25" s="8"/>
      <c r="E25" s="9"/>
      <c r="F25" s="7" t="str">
        <f t="shared" ref="F25" si="28">F2</f>
        <v>名前</v>
      </c>
      <c r="G25" s="8"/>
      <c r="H25" s="8"/>
      <c r="I25" s="8"/>
      <c r="J25" s="48"/>
      <c r="K25" s="49"/>
      <c r="L25" s="49"/>
      <c r="M25" s="49"/>
      <c r="N25" s="49"/>
      <c r="O25" s="49"/>
      <c r="P25" s="49"/>
      <c r="Q25" s="50"/>
      <c r="R25" s="47"/>
      <c r="S25" s="3"/>
      <c r="T25" s="3"/>
      <c r="U25" s="3">
        <v>8</v>
      </c>
      <c r="V25" s="44">
        <f t="shared" ca="1" si="24"/>
        <v>2</v>
      </c>
      <c r="W25" s="44" t="str">
        <f t="shared" ca="1" si="25"/>
        <v/>
      </c>
      <c r="Y25" s="3">
        <v>8</v>
      </c>
      <c r="Z25" s="44">
        <f t="shared" ca="1" si="21"/>
        <v>9</v>
      </c>
      <c r="AA25" s="44" t="str">
        <f t="shared" ca="1" si="22"/>
        <v>◯</v>
      </c>
      <c r="AC25" s="3">
        <v>8</v>
      </c>
      <c r="AD25" s="44">
        <f t="shared" ca="1" si="23"/>
        <v>15</v>
      </c>
      <c r="AE25" s="44" t="str">
        <f t="shared" ca="1" si="26"/>
        <v>◯</v>
      </c>
      <c r="AX25" s="6"/>
      <c r="AY25" s="5"/>
      <c r="BF25" s="6">
        <f t="shared" ca="1" si="4"/>
        <v>0.49373122269684455</v>
      </c>
      <c r="BG25" s="5">
        <f t="shared" ca="1" si="1"/>
        <v>24</v>
      </c>
      <c r="BH25" s="3"/>
      <c r="BI25" s="3">
        <v>25</v>
      </c>
      <c r="BJ25" s="3">
        <v>6</v>
      </c>
      <c r="BK25" s="3">
        <v>6</v>
      </c>
      <c r="BN25" s="6">
        <f t="shared" ca="1" si="5"/>
        <v>0.14334299016106178</v>
      </c>
      <c r="BO25" s="5">
        <f t="shared" ca="1" si="2"/>
        <v>73</v>
      </c>
      <c r="BP25" s="3"/>
      <c r="BQ25" s="3">
        <v>25</v>
      </c>
      <c r="BR25" s="3">
        <v>2</v>
      </c>
      <c r="BS25" s="3">
        <v>7</v>
      </c>
    </row>
    <row r="26" spans="1:71" ht="13.5" customHeight="1" x14ac:dyDescent="0.25">
      <c r="C26" s="13"/>
      <c r="D26" s="13"/>
      <c r="E26" s="51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44">
        <f t="shared" ca="1" si="24"/>
        <v>3</v>
      </c>
      <c r="W26" s="44" t="str">
        <f t="shared" ca="1" si="25"/>
        <v/>
      </c>
      <c r="Y26" s="3">
        <v>9</v>
      </c>
      <c r="Z26" s="44">
        <f t="shared" ca="1" si="21"/>
        <v>11</v>
      </c>
      <c r="AA26" s="44" t="str">
        <f t="shared" ca="1" si="22"/>
        <v>◯</v>
      </c>
      <c r="AC26" s="3">
        <v>9</v>
      </c>
      <c r="AD26" s="44">
        <f t="shared" ca="1" si="23"/>
        <v>6</v>
      </c>
      <c r="AE26" s="44" t="str">
        <f t="shared" ca="1" si="26"/>
        <v/>
      </c>
      <c r="AX26" s="6"/>
      <c r="AY26" s="5"/>
      <c r="BF26" s="6">
        <f t="shared" ca="1" si="4"/>
        <v>0.43479796499279622</v>
      </c>
      <c r="BG26" s="5">
        <f t="shared" ca="1" si="1"/>
        <v>30</v>
      </c>
      <c r="BH26" s="3"/>
      <c r="BI26" s="3">
        <v>26</v>
      </c>
      <c r="BJ26" s="3">
        <v>6</v>
      </c>
      <c r="BK26" s="3">
        <v>7</v>
      </c>
      <c r="BN26" s="6">
        <f t="shared" ca="1" si="5"/>
        <v>0.85918952758224576</v>
      </c>
      <c r="BO26" s="5">
        <f t="shared" ca="1" si="2"/>
        <v>14</v>
      </c>
      <c r="BP26" s="3"/>
      <c r="BQ26" s="3">
        <v>26</v>
      </c>
      <c r="BR26" s="3">
        <v>2</v>
      </c>
      <c r="BS26" s="3">
        <v>8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/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/>
      </c>
      <c r="Q27" s="17"/>
      <c r="R27" s="18"/>
      <c r="S27" s="3"/>
      <c r="T27" s="3"/>
      <c r="U27" s="3">
        <v>10</v>
      </c>
      <c r="V27" s="44">
        <f t="shared" ca="1" si="24"/>
        <v>2</v>
      </c>
      <c r="W27" s="44" t="str">
        <f t="shared" ca="1" si="25"/>
        <v/>
      </c>
      <c r="Y27" s="3">
        <v>10</v>
      </c>
      <c r="Z27" s="44">
        <f t="shared" ca="1" si="21"/>
        <v>14</v>
      </c>
      <c r="AA27" s="44" t="str">
        <f t="shared" ca="1" si="22"/>
        <v>◯</v>
      </c>
      <c r="AC27" s="3">
        <v>10</v>
      </c>
      <c r="AD27" s="44">
        <f t="shared" ca="1" si="23"/>
        <v>8</v>
      </c>
      <c r="AE27" s="44" t="str">
        <f t="shared" ca="1" si="26"/>
        <v/>
      </c>
      <c r="AX27" s="6"/>
      <c r="AY27" s="5"/>
      <c r="BF27" s="6">
        <f t="shared" ca="1" si="4"/>
        <v>0.88280299640535731</v>
      </c>
      <c r="BG27" s="5">
        <f t="shared" ca="1" si="1"/>
        <v>6</v>
      </c>
      <c r="BH27" s="3"/>
      <c r="BI27" s="3">
        <v>27</v>
      </c>
      <c r="BJ27" s="3">
        <v>6</v>
      </c>
      <c r="BK27" s="3">
        <v>8</v>
      </c>
      <c r="BN27" s="6">
        <f t="shared" ca="1" si="5"/>
        <v>0.5741077443549556</v>
      </c>
      <c r="BO27" s="5">
        <f t="shared" ca="1" si="2"/>
        <v>36</v>
      </c>
      <c r="BP27" s="3"/>
      <c r="BQ27" s="3">
        <v>27</v>
      </c>
      <c r="BR27" s="3">
        <v>2</v>
      </c>
      <c r="BS27" s="3">
        <v>9</v>
      </c>
    </row>
    <row r="28" spans="1:71" ht="42" customHeight="1" x14ac:dyDescent="0.25">
      <c r="A28" s="19"/>
      <c r="B28" s="20"/>
      <c r="C28" s="21">
        <f ca="1">C5</f>
        <v>8</v>
      </c>
      <c r="D28" s="22">
        <f ca="1">D5</f>
        <v>8</v>
      </c>
      <c r="E28" s="23">
        <f t="shared" ref="E28:Q28" ca="1" si="29">E5</f>
        <v>4</v>
      </c>
      <c r="F28" s="24"/>
      <c r="G28" s="19"/>
      <c r="H28" s="20"/>
      <c r="I28" s="21">
        <f t="shared" ca="1" si="29"/>
        <v>6</v>
      </c>
      <c r="J28" s="22">
        <f t="shared" ca="1" si="29"/>
        <v>0</v>
      </c>
      <c r="K28" s="23">
        <f t="shared" ca="1" si="29"/>
        <v>7</v>
      </c>
      <c r="L28" s="24"/>
      <c r="M28" s="19"/>
      <c r="N28" s="20"/>
      <c r="O28" s="21">
        <f t="shared" ca="1" si="29"/>
        <v>0</v>
      </c>
      <c r="P28" s="22">
        <f t="shared" ca="1" si="29"/>
        <v>6</v>
      </c>
      <c r="Q28" s="23">
        <f t="shared" ca="1" si="29"/>
        <v>3</v>
      </c>
      <c r="R28" s="24"/>
      <c r="S28" s="3"/>
      <c r="T28" s="3"/>
      <c r="U28" s="3">
        <v>11</v>
      </c>
      <c r="V28" s="44">
        <f t="shared" ca="1" si="24"/>
        <v>4</v>
      </c>
      <c r="W28" s="44" t="str">
        <f t="shared" ca="1" si="25"/>
        <v/>
      </c>
      <c r="Y28" s="3">
        <v>11</v>
      </c>
      <c r="Z28" s="44">
        <f t="shared" ca="1" si="21"/>
        <v>9</v>
      </c>
      <c r="AA28" s="44" t="str">
        <f t="shared" ca="1" si="22"/>
        <v>◯</v>
      </c>
      <c r="AC28" s="3">
        <v>11</v>
      </c>
      <c r="AD28" s="44">
        <f t="shared" ca="1" si="23"/>
        <v>15</v>
      </c>
      <c r="AE28" s="44" t="str">
        <f t="shared" ca="1" si="26"/>
        <v>◯</v>
      </c>
      <c r="AX28" s="6"/>
      <c r="AY28" s="5"/>
      <c r="BF28" s="6">
        <f t="shared" ca="1" si="4"/>
        <v>0.17137927966398969</v>
      </c>
      <c r="BG28" s="5">
        <f t="shared" ca="1" si="1"/>
        <v>51</v>
      </c>
      <c r="BH28" s="3"/>
      <c r="BI28" s="3">
        <v>28</v>
      </c>
      <c r="BJ28" s="3">
        <v>6</v>
      </c>
      <c r="BK28" s="3">
        <v>9</v>
      </c>
      <c r="BN28" s="6">
        <f t="shared" ca="1" si="5"/>
        <v>0.44554650446156163</v>
      </c>
      <c r="BO28" s="5">
        <f t="shared" ca="1" si="2"/>
        <v>47</v>
      </c>
      <c r="BP28" s="3"/>
      <c r="BQ28" s="3">
        <v>28</v>
      </c>
      <c r="BR28" s="3">
        <v>3</v>
      </c>
      <c r="BS28" s="3">
        <v>1</v>
      </c>
    </row>
    <row r="29" spans="1:71" ht="42" customHeight="1" thickBot="1" x14ac:dyDescent="0.3">
      <c r="A29" s="19"/>
      <c r="B29" s="32" t="str">
        <f>B6</f>
        <v>＋</v>
      </c>
      <c r="C29" s="33">
        <f t="shared" ref="C29:Q29" ca="1" si="30">C6</f>
        <v>0</v>
      </c>
      <c r="D29" s="34">
        <f t="shared" ca="1" si="30"/>
        <v>9</v>
      </c>
      <c r="E29" s="35">
        <f t="shared" ca="1" si="30"/>
        <v>2</v>
      </c>
      <c r="F29" s="24"/>
      <c r="G29" s="19"/>
      <c r="H29" s="32" t="str">
        <f>H6</f>
        <v>＋</v>
      </c>
      <c r="I29" s="33">
        <f t="shared" ca="1" si="30"/>
        <v>0</v>
      </c>
      <c r="J29" s="34">
        <f t="shared" ca="1" si="30"/>
        <v>9</v>
      </c>
      <c r="K29" s="35">
        <f t="shared" ca="1" si="30"/>
        <v>6</v>
      </c>
      <c r="L29" s="24"/>
      <c r="M29" s="19"/>
      <c r="N29" s="32" t="str">
        <f>N6</f>
        <v>＋</v>
      </c>
      <c r="O29" s="33">
        <f t="shared" ca="1" si="30"/>
        <v>1</v>
      </c>
      <c r="P29" s="34">
        <f t="shared" ca="1" si="30"/>
        <v>9</v>
      </c>
      <c r="Q29" s="35">
        <f t="shared" ca="1" si="30"/>
        <v>3</v>
      </c>
      <c r="R29" s="24"/>
      <c r="S29" s="3"/>
      <c r="T29" s="3"/>
      <c r="U29" s="3">
        <v>12</v>
      </c>
      <c r="V29" s="44">
        <f t="shared" ca="1" si="24"/>
        <v>1</v>
      </c>
      <c r="W29" s="44" t="str">
        <f t="shared" ca="1" si="25"/>
        <v/>
      </c>
      <c r="Y29" s="3">
        <v>12</v>
      </c>
      <c r="Z29" s="44">
        <f t="shared" ca="1" si="21"/>
        <v>18</v>
      </c>
      <c r="AA29" s="44" t="str">
        <f t="shared" ca="1" si="22"/>
        <v>◯</v>
      </c>
      <c r="AC29" s="3">
        <v>12</v>
      </c>
      <c r="AD29" s="44">
        <f t="shared" ca="1" si="23"/>
        <v>10</v>
      </c>
      <c r="AE29" s="44" t="str">
        <f t="shared" ca="1" si="26"/>
        <v>◯</v>
      </c>
      <c r="AX29" s="6"/>
      <c r="AY29" s="5"/>
      <c r="BF29" s="6">
        <f t="shared" ca="1" si="4"/>
        <v>0.84801496113506269</v>
      </c>
      <c r="BG29" s="5">
        <f t="shared" ca="1" si="1"/>
        <v>9</v>
      </c>
      <c r="BH29" s="3"/>
      <c r="BI29" s="3">
        <v>29</v>
      </c>
      <c r="BJ29" s="3">
        <v>7</v>
      </c>
      <c r="BK29" s="3">
        <v>2</v>
      </c>
      <c r="BN29" s="6">
        <f t="shared" ca="1" si="5"/>
        <v>0.86962235585067649</v>
      </c>
      <c r="BO29" s="5">
        <f t="shared" ca="1" si="2"/>
        <v>13</v>
      </c>
      <c r="BP29" s="3"/>
      <c r="BQ29" s="3">
        <v>29</v>
      </c>
      <c r="BR29" s="3">
        <v>3</v>
      </c>
      <c r="BS29" s="3">
        <v>2</v>
      </c>
    </row>
    <row r="30" spans="1:71" ht="50.1" customHeight="1" x14ac:dyDescent="0.25">
      <c r="A30" s="36"/>
      <c r="B30" s="20">
        <f ca="1">MOD(ROUNDDOWN($AJ31/1000,0),10)</f>
        <v>0</v>
      </c>
      <c r="C30" s="52">
        <f ca="1">MOD(ROUNDDOWN($AJ31/100,0),10)</f>
        <v>9</v>
      </c>
      <c r="D30" s="53">
        <f ca="1">MOD(ROUNDDOWN($AJ31/10,0),10)</f>
        <v>7</v>
      </c>
      <c r="E30" s="53">
        <f ca="1">MOD(ROUNDDOWN($AJ31/1,0),10)</f>
        <v>6</v>
      </c>
      <c r="F30" s="24"/>
      <c r="G30" s="36"/>
      <c r="H30" s="20">
        <f ca="1">MOD(ROUNDDOWN($AJ32/1000,0),10)</f>
        <v>0</v>
      </c>
      <c r="I30" s="52">
        <f ca="1">MOD(ROUNDDOWN($AJ32/100,0),10)</f>
        <v>7</v>
      </c>
      <c r="J30" s="53">
        <f ca="1">MOD(ROUNDDOWN($AJ32/10,0),10)</f>
        <v>0</v>
      </c>
      <c r="K30" s="53">
        <f ca="1">MOD(ROUNDDOWN($AJ32/1,0),10)</f>
        <v>3</v>
      </c>
      <c r="L30" s="24"/>
      <c r="M30" s="36"/>
      <c r="N30" s="20">
        <f ca="1">MOD(ROUNDDOWN($AJ33/1000,0),10)</f>
        <v>0</v>
      </c>
      <c r="O30" s="52">
        <f ca="1">MOD(ROUNDDOWN($AJ33/100,0),10)</f>
        <v>2</v>
      </c>
      <c r="P30" s="53">
        <f ca="1">MOD(ROUNDDOWN($AJ33/10,0),10)</f>
        <v>5</v>
      </c>
      <c r="Q30" s="53">
        <f ca="1">MOD(ROUNDDOWN($AJ33/1,0),10)</f>
        <v>6</v>
      </c>
      <c r="R30" s="24"/>
      <c r="S30" s="3"/>
      <c r="T30" s="3"/>
      <c r="AX30" s="6"/>
      <c r="AY30" s="5"/>
      <c r="BF30" s="6">
        <f t="shared" ca="1" si="4"/>
        <v>0.48391276647919312</v>
      </c>
      <c r="BG30" s="5">
        <f t="shared" ca="1" si="1"/>
        <v>26</v>
      </c>
      <c r="BH30" s="3"/>
      <c r="BI30" s="3">
        <v>30</v>
      </c>
      <c r="BJ30" s="3">
        <v>7</v>
      </c>
      <c r="BK30" s="3">
        <v>3</v>
      </c>
      <c r="BN30" s="6">
        <f t="shared" ca="1" si="5"/>
        <v>0.74904686210471927</v>
      </c>
      <c r="BO30" s="5">
        <f t="shared" ca="1" si="2"/>
        <v>23</v>
      </c>
      <c r="BP30" s="3"/>
      <c r="BQ30" s="3">
        <v>30</v>
      </c>
      <c r="BR30" s="3">
        <v>3</v>
      </c>
      <c r="BS30" s="3">
        <v>3</v>
      </c>
    </row>
    <row r="31" spans="1:71" ht="12.95" customHeight="1" x14ac:dyDescent="0.25">
      <c r="A31" s="39"/>
      <c r="B31" s="40"/>
      <c r="C31" s="40"/>
      <c r="D31" s="40"/>
      <c r="E31" s="40"/>
      <c r="F31" s="41"/>
      <c r="G31" s="39"/>
      <c r="H31" s="40"/>
      <c r="I31" s="40"/>
      <c r="J31" s="40"/>
      <c r="K31" s="40"/>
      <c r="L31" s="41"/>
      <c r="M31" s="39"/>
      <c r="N31" s="40"/>
      <c r="O31" s="40"/>
      <c r="P31" s="40"/>
      <c r="Q31" s="40"/>
      <c r="R31" s="41"/>
      <c r="S31" s="3"/>
      <c r="T31" s="3"/>
      <c r="U31" s="4">
        <f t="shared" ref="U31:X42" si="31">U5</f>
        <v>1</v>
      </c>
      <c r="V31" s="26">
        <f t="shared" ca="1" si="31"/>
        <v>8</v>
      </c>
      <c r="W31" s="26">
        <f t="shared" ca="1" si="31"/>
        <v>8</v>
      </c>
      <c r="X31" s="26">
        <f t="shared" ca="1" si="31"/>
        <v>4</v>
      </c>
      <c r="Y31" s="27"/>
      <c r="Z31" s="3">
        <f t="shared" ref="Z31:AC42" si="32">Z5</f>
        <v>1</v>
      </c>
      <c r="AA31" s="26">
        <f t="shared" ca="1" si="32"/>
        <v>0</v>
      </c>
      <c r="AB31" s="26">
        <f t="shared" ca="1" si="32"/>
        <v>9</v>
      </c>
      <c r="AC31" s="26">
        <f t="shared" ca="1" si="32"/>
        <v>2</v>
      </c>
      <c r="AD31" s="27"/>
      <c r="AE31" s="54">
        <f t="shared" ref="AE31:AJ42" si="33">AE5</f>
        <v>1</v>
      </c>
      <c r="AF31" s="28">
        <f t="shared" ca="1" si="33"/>
        <v>884</v>
      </c>
      <c r="AG31" s="29" t="str">
        <f t="shared" si="33"/>
        <v>＋</v>
      </c>
      <c r="AH31" s="29">
        <f t="shared" ca="1" si="33"/>
        <v>92</v>
      </c>
      <c r="AI31" s="30" t="str">
        <f t="shared" si="33"/>
        <v>＝</v>
      </c>
      <c r="AJ31" s="26">
        <f t="shared" ca="1" si="33"/>
        <v>976</v>
      </c>
      <c r="AK31" s="27"/>
      <c r="AX31" s="6"/>
      <c r="AY31" s="5"/>
      <c r="BF31" s="6">
        <f t="shared" ca="1" si="4"/>
        <v>0.93843491067262652</v>
      </c>
      <c r="BG31" s="5">
        <f t="shared" ca="1" si="1"/>
        <v>3</v>
      </c>
      <c r="BH31" s="3"/>
      <c r="BI31" s="3">
        <v>31</v>
      </c>
      <c r="BJ31" s="3">
        <v>7</v>
      </c>
      <c r="BK31" s="3">
        <v>4</v>
      </c>
      <c r="BN31" s="6">
        <f t="shared" ca="1" si="5"/>
        <v>0.26491950150159338</v>
      </c>
      <c r="BO31" s="5">
        <f t="shared" ca="1" si="2"/>
        <v>68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/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>①</v>
      </c>
      <c r="Q32" s="17"/>
      <c r="R32" s="18"/>
      <c r="S32" s="3"/>
      <c r="T32" s="3"/>
      <c r="U32" s="4">
        <f t="shared" si="31"/>
        <v>2</v>
      </c>
      <c r="V32" s="26">
        <f t="shared" ca="1" si="31"/>
        <v>6</v>
      </c>
      <c r="W32" s="26">
        <f t="shared" ca="1" si="31"/>
        <v>0</v>
      </c>
      <c r="X32" s="26">
        <f t="shared" ca="1" si="31"/>
        <v>7</v>
      </c>
      <c r="Y32" s="27"/>
      <c r="Z32" s="3">
        <f t="shared" si="32"/>
        <v>2</v>
      </c>
      <c r="AA32" s="26">
        <f t="shared" ca="1" si="32"/>
        <v>0</v>
      </c>
      <c r="AB32" s="26">
        <f t="shared" ca="1" si="32"/>
        <v>9</v>
      </c>
      <c r="AC32" s="26">
        <f t="shared" ca="1" si="32"/>
        <v>6</v>
      </c>
      <c r="AD32" s="27"/>
      <c r="AE32" s="54">
        <f t="shared" si="33"/>
        <v>2</v>
      </c>
      <c r="AF32" s="28">
        <f t="shared" ca="1" si="33"/>
        <v>607</v>
      </c>
      <c r="AG32" s="29" t="str">
        <f t="shared" si="33"/>
        <v>＋</v>
      </c>
      <c r="AH32" s="29">
        <f t="shared" ca="1" si="33"/>
        <v>96</v>
      </c>
      <c r="AI32" s="30" t="str">
        <f t="shared" si="33"/>
        <v>＝</v>
      </c>
      <c r="AJ32" s="26">
        <f t="shared" ca="1" si="33"/>
        <v>703</v>
      </c>
      <c r="AK32" s="27"/>
      <c r="AX32" s="6"/>
      <c r="AY32" s="5"/>
      <c r="BF32" s="6">
        <f t="shared" ca="1" si="4"/>
        <v>0.80978048412961479</v>
      </c>
      <c r="BG32" s="5">
        <f t="shared" ca="1" si="1"/>
        <v>12</v>
      </c>
      <c r="BH32" s="3"/>
      <c r="BI32" s="3">
        <v>32</v>
      </c>
      <c r="BJ32" s="3">
        <v>7</v>
      </c>
      <c r="BK32" s="3">
        <v>5</v>
      </c>
      <c r="BN32" s="6">
        <f t="shared" ca="1" si="5"/>
        <v>0.12706229610934028</v>
      </c>
      <c r="BO32" s="5">
        <f t="shared" ca="1" si="2"/>
        <v>74</v>
      </c>
      <c r="BP32" s="3"/>
      <c r="BQ32" s="3">
        <v>32</v>
      </c>
      <c r="BR32" s="3">
        <v>3</v>
      </c>
      <c r="BS32" s="3">
        <v>5</v>
      </c>
    </row>
    <row r="33" spans="1:71" ht="42" customHeight="1" x14ac:dyDescent="0.25">
      <c r="A33" s="19"/>
      <c r="B33" s="20"/>
      <c r="C33" s="21">
        <f ca="1">C10</f>
        <v>7</v>
      </c>
      <c r="D33" s="22">
        <f t="shared" ref="D33:Q33" ca="1" si="34">D10</f>
        <v>8</v>
      </c>
      <c r="E33" s="23">
        <f t="shared" ca="1" si="34"/>
        <v>6</v>
      </c>
      <c r="F33" s="24"/>
      <c r="G33" s="19"/>
      <c r="H33" s="20"/>
      <c r="I33" s="21">
        <f ca="1">I10</f>
        <v>0</v>
      </c>
      <c r="J33" s="22">
        <f t="shared" ca="1" si="34"/>
        <v>9</v>
      </c>
      <c r="K33" s="23">
        <f t="shared" ca="1" si="34"/>
        <v>4</v>
      </c>
      <c r="L33" s="24"/>
      <c r="M33" s="19"/>
      <c r="N33" s="20"/>
      <c r="O33" s="21">
        <f ca="1">O10</f>
        <v>5</v>
      </c>
      <c r="P33" s="22">
        <f t="shared" ca="1" si="34"/>
        <v>9</v>
      </c>
      <c r="Q33" s="23">
        <f t="shared" ca="1" si="34"/>
        <v>8</v>
      </c>
      <c r="R33" s="24"/>
      <c r="S33" s="3"/>
      <c r="T33" s="3"/>
      <c r="U33" s="3">
        <f t="shared" si="31"/>
        <v>3</v>
      </c>
      <c r="V33" s="26">
        <f t="shared" ca="1" si="31"/>
        <v>0</v>
      </c>
      <c r="W33" s="26">
        <f t="shared" ca="1" si="31"/>
        <v>6</v>
      </c>
      <c r="X33" s="26">
        <f t="shared" ca="1" si="31"/>
        <v>3</v>
      </c>
      <c r="Y33" s="27"/>
      <c r="Z33" s="3">
        <f t="shared" si="32"/>
        <v>3</v>
      </c>
      <c r="AA33" s="26">
        <f t="shared" ca="1" si="32"/>
        <v>1</v>
      </c>
      <c r="AB33" s="26">
        <f t="shared" ca="1" si="32"/>
        <v>9</v>
      </c>
      <c r="AC33" s="26">
        <f t="shared" ca="1" si="32"/>
        <v>3</v>
      </c>
      <c r="AD33" s="27"/>
      <c r="AE33" s="54">
        <f t="shared" si="33"/>
        <v>3</v>
      </c>
      <c r="AF33" s="28">
        <f t="shared" ca="1" si="33"/>
        <v>63</v>
      </c>
      <c r="AG33" s="29" t="str">
        <f t="shared" si="33"/>
        <v>＋</v>
      </c>
      <c r="AH33" s="29">
        <f t="shared" ca="1" si="33"/>
        <v>193</v>
      </c>
      <c r="AI33" s="30" t="str">
        <f t="shared" si="33"/>
        <v>＝</v>
      </c>
      <c r="AJ33" s="26">
        <f t="shared" ca="1" si="33"/>
        <v>256</v>
      </c>
      <c r="AK33" s="27"/>
      <c r="AX33" s="6"/>
      <c r="AY33" s="5"/>
      <c r="BF33" s="6">
        <f t="shared" ca="1" si="4"/>
        <v>0.82102074665441671</v>
      </c>
      <c r="BG33" s="5">
        <f t="shared" ca="1" si="1"/>
        <v>11</v>
      </c>
      <c r="BH33" s="3"/>
      <c r="BI33" s="3">
        <v>33</v>
      </c>
      <c r="BJ33" s="3">
        <v>7</v>
      </c>
      <c r="BK33" s="3">
        <v>6</v>
      </c>
      <c r="BN33" s="6">
        <f t="shared" ca="1" si="5"/>
        <v>0.97564034590128401</v>
      </c>
      <c r="BO33" s="5">
        <f t="shared" ca="1" si="2"/>
        <v>3</v>
      </c>
      <c r="BP33" s="3"/>
      <c r="BQ33" s="3">
        <v>33</v>
      </c>
      <c r="BR33" s="3">
        <v>3</v>
      </c>
      <c r="BS33" s="3">
        <v>6</v>
      </c>
    </row>
    <row r="34" spans="1:71" ht="42" customHeight="1" thickBot="1" x14ac:dyDescent="0.3">
      <c r="A34" s="19"/>
      <c r="B34" s="32" t="str">
        <f>B11</f>
        <v>＋</v>
      </c>
      <c r="C34" s="33">
        <f t="shared" ref="C34:Q34" ca="1" si="35">C11</f>
        <v>0</v>
      </c>
      <c r="D34" s="34">
        <f t="shared" ca="1" si="35"/>
        <v>1</v>
      </c>
      <c r="E34" s="35">
        <f t="shared" ca="1" si="35"/>
        <v>6</v>
      </c>
      <c r="F34" s="24"/>
      <c r="G34" s="19"/>
      <c r="H34" s="32" t="str">
        <f>H11</f>
        <v>＋</v>
      </c>
      <c r="I34" s="33">
        <f t="shared" ca="1" si="35"/>
        <v>8</v>
      </c>
      <c r="J34" s="34">
        <f t="shared" ca="1" si="35"/>
        <v>7</v>
      </c>
      <c r="K34" s="35">
        <f t="shared" ca="1" si="35"/>
        <v>3</v>
      </c>
      <c r="L34" s="24"/>
      <c r="M34" s="19"/>
      <c r="N34" s="32" t="str">
        <f>N11</f>
        <v>＋</v>
      </c>
      <c r="O34" s="33">
        <f t="shared" ca="1" si="35"/>
        <v>0</v>
      </c>
      <c r="P34" s="34">
        <f t="shared" ca="1" si="35"/>
        <v>8</v>
      </c>
      <c r="Q34" s="35">
        <f t="shared" ca="1" si="35"/>
        <v>4</v>
      </c>
      <c r="R34" s="24"/>
      <c r="S34" s="3"/>
      <c r="T34" s="3"/>
      <c r="U34" s="3">
        <f t="shared" si="31"/>
        <v>4</v>
      </c>
      <c r="V34" s="26">
        <f t="shared" ca="1" si="31"/>
        <v>7</v>
      </c>
      <c r="W34" s="26">
        <f t="shared" ca="1" si="31"/>
        <v>8</v>
      </c>
      <c r="X34" s="26">
        <f t="shared" ca="1" si="31"/>
        <v>6</v>
      </c>
      <c r="Y34" s="27"/>
      <c r="Z34" s="3">
        <f t="shared" si="32"/>
        <v>4</v>
      </c>
      <c r="AA34" s="26">
        <f t="shared" ca="1" si="32"/>
        <v>0</v>
      </c>
      <c r="AB34" s="26">
        <f t="shared" ca="1" si="32"/>
        <v>1</v>
      </c>
      <c r="AC34" s="26">
        <f t="shared" ca="1" si="32"/>
        <v>6</v>
      </c>
      <c r="AD34" s="27"/>
      <c r="AE34" s="54">
        <f t="shared" si="33"/>
        <v>4</v>
      </c>
      <c r="AF34" s="28">
        <f t="shared" ca="1" si="33"/>
        <v>786</v>
      </c>
      <c r="AG34" s="29" t="str">
        <f t="shared" si="33"/>
        <v>＋</v>
      </c>
      <c r="AH34" s="29">
        <f t="shared" ca="1" si="33"/>
        <v>16</v>
      </c>
      <c r="AI34" s="30" t="str">
        <f t="shared" si="33"/>
        <v>＝</v>
      </c>
      <c r="AJ34" s="26">
        <f t="shared" ca="1" si="33"/>
        <v>802</v>
      </c>
      <c r="AK34" s="27"/>
      <c r="AX34" s="6"/>
      <c r="AY34" s="5"/>
      <c r="BF34" s="6">
        <f t="shared" ca="1" si="4"/>
        <v>0.87255182888750038</v>
      </c>
      <c r="BG34" s="5">
        <f t="shared" ca="1" si="1"/>
        <v>7</v>
      </c>
      <c r="BH34" s="3"/>
      <c r="BI34" s="3">
        <v>34</v>
      </c>
      <c r="BJ34" s="3">
        <v>7</v>
      </c>
      <c r="BK34" s="3">
        <v>7</v>
      </c>
      <c r="BN34" s="6">
        <f t="shared" ca="1" si="5"/>
        <v>0.54766596420242775</v>
      </c>
      <c r="BO34" s="5">
        <f t="shared" ca="1" si="2"/>
        <v>37</v>
      </c>
      <c r="BP34" s="3"/>
      <c r="BQ34" s="3">
        <v>34</v>
      </c>
      <c r="BR34" s="3">
        <v>3</v>
      </c>
      <c r="BS34" s="3">
        <v>7</v>
      </c>
    </row>
    <row r="35" spans="1:71" ht="50.1" customHeight="1" x14ac:dyDescent="0.25">
      <c r="A35" s="36"/>
      <c r="B35" s="20">
        <f ca="1">MOD(ROUNDDOWN($AJ34/1000,0),10)</f>
        <v>0</v>
      </c>
      <c r="C35" s="52">
        <f ca="1">MOD(ROUNDDOWN($AJ34/100,0),10)</f>
        <v>8</v>
      </c>
      <c r="D35" s="53">
        <f ca="1">MOD(ROUNDDOWN($AJ34/10,0),10)</f>
        <v>0</v>
      </c>
      <c r="E35" s="53">
        <f ca="1">MOD(ROUNDDOWN($AJ34/1,0),10)</f>
        <v>2</v>
      </c>
      <c r="F35" s="24"/>
      <c r="G35" s="36"/>
      <c r="H35" s="20">
        <f ca="1">MOD(ROUNDDOWN($AJ35/1000,0),10)</f>
        <v>0</v>
      </c>
      <c r="I35" s="52">
        <f ca="1">MOD(ROUNDDOWN($AJ35/100,0),10)</f>
        <v>9</v>
      </c>
      <c r="J35" s="53">
        <f ca="1">MOD(ROUNDDOWN($AJ35/10,0),10)</f>
        <v>6</v>
      </c>
      <c r="K35" s="53">
        <f ca="1">MOD(ROUNDDOWN($AJ35/1,0),10)</f>
        <v>7</v>
      </c>
      <c r="L35" s="24"/>
      <c r="M35" s="36"/>
      <c r="N35" s="20">
        <f ca="1">MOD(ROUNDDOWN($AJ36/1000,0),10)</f>
        <v>0</v>
      </c>
      <c r="O35" s="52">
        <f ca="1">MOD(ROUNDDOWN($AJ36/100,0),10)</f>
        <v>6</v>
      </c>
      <c r="P35" s="53">
        <f ca="1">MOD(ROUNDDOWN($AJ36/10,0),10)</f>
        <v>8</v>
      </c>
      <c r="Q35" s="53">
        <f ca="1">MOD(ROUNDDOWN($AJ36/1,0),10)</f>
        <v>2</v>
      </c>
      <c r="R35" s="24"/>
      <c r="S35" s="3"/>
      <c r="T35" s="3"/>
      <c r="U35" s="3">
        <f t="shared" si="31"/>
        <v>5</v>
      </c>
      <c r="V35" s="26">
        <f t="shared" ca="1" si="31"/>
        <v>0</v>
      </c>
      <c r="W35" s="26">
        <f t="shared" ca="1" si="31"/>
        <v>9</v>
      </c>
      <c r="X35" s="26">
        <f t="shared" ca="1" si="31"/>
        <v>4</v>
      </c>
      <c r="Y35" s="27"/>
      <c r="Z35" s="3">
        <f t="shared" si="32"/>
        <v>5</v>
      </c>
      <c r="AA35" s="26">
        <f t="shared" ca="1" si="32"/>
        <v>8</v>
      </c>
      <c r="AB35" s="26">
        <f t="shared" ca="1" si="32"/>
        <v>7</v>
      </c>
      <c r="AC35" s="26">
        <f t="shared" ca="1" si="32"/>
        <v>3</v>
      </c>
      <c r="AD35" s="27"/>
      <c r="AE35" s="54">
        <f t="shared" si="33"/>
        <v>5</v>
      </c>
      <c r="AF35" s="28">
        <f t="shared" ca="1" si="33"/>
        <v>94</v>
      </c>
      <c r="AG35" s="29" t="str">
        <f t="shared" si="33"/>
        <v>＋</v>
      </c>
      <c r="AH35" s="29">
        <f t="shared" ca="1" si="33"/>
        <v>873</v>
      </c>
      <c r="AI35" s="30" t="str">
        <f t="shared" si="33"/>
        <v>＝</v>
      </c>
      <c r="AJ35" s="26">
        <f t="shared" ca="1" si="33"/>
        <v>967</v>
      </c>
      <c r="AK35" s="27"/>
      <c r="AX35" s="6"/>
      <c r="AY35" s="5"/>
      <c r="BF35" s="6">
        <f t="shared" ca="1" si="4"/>
        <v>0.92301718023890722</v>
      </c>
      <c r="BG35" s="5">
        <f t="shared" ca="1" si="1"/>
        <v>4</v>
      </c>
      <c r="BH35" s="3"/>
      <c r="BI35" s="3">
        <v>35</v>
      </c>
      <c r="BJ35" s="3">
        <v>7</v>
      </c>
      <c r="BK35" s="3">
        <v>8</v>
      </c>
      <c r="BN35" s="6">
        <f t="shared" ca="1" si="5"/>
        <v>0.37231900540629237</v>
      </c>
      <c r="BO35" s="5">
        <f t="shared" ca="1" si="2"/>
        <v>55</v>
      </c>
      <c r="BP35" s="3"/>
      <c r="BQ35" s="3">
        <v>35</v>
      </c>
      <c r="BR35" s="3">
        <v>3</v>
      </c>
      <c r="BS35" s="3">
        <v>8</v>
      </c>
    </row>
    <row r="36" spans="1:71" ht="12.95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31"/>
        <v>6</v>
      </c>
      <c r="V36" s="26">
        <f t="shared" ca="1" si="31"/>
        <v>5</v>
      </c>
      <c r="W36" s="26">
        <f t="shared" ca="1" si="31"/>
        <v>9</v>
      </c>
      <c r="X36" s="26">
        <f t="shared" ca="1" si="31"/>
        <v>8</v>
      </c>
      <c r="Y36" s="27"/>
      <c r="Z36" s="3">
        <f t="shared" si="32"/>
        <v>6</v>
      </c>
      <c r="AA36" s="26">
        <f t="shared" ca="1" si="32"/>
        <v>0</v>
      </c>
      <c r="AB36" s="26">
        <f t="shared" ca="1" si="32"/>
        <v>8</v>
      </c>
      <c r="AC36" s="26">
        <f t="shared" ca="1" si="32"/>
        <v>4</v>
      </c>
      <c r="AD36" s="27"/>
      <c r="AE36" s="54">
        <f t="shared" si="33"/>
        <v>6</v>
      </c>
      <c r="AF36" s="28">
        <f t="shared" ca="1" si="33"/>
        <v>598</v>
      </c>
      <c r="AG36" s="29" t="str">
        <f t="shared" si="33"/>
        <v>＋</v>
      </c>
      <c r="AH36" s="29">
        <f t="shared" ca="1" si="33"/>
        <v>84</v>
      </c>
      <c r="AI36" s="30" t="str">
        <f t="shared" si="33"/>
        <v>＝</v>
      </c>
      <c r="AJ36" s="26">
        <f t="shared" ca="1" si="33"/>
        <v>682</v>
      </c>
      <c r="AK36" s="27"/>
      <c r="AX36" s="6"/>
      <c r="AY36" s="5"/>
      <c r="BF36" s="6">
        <f t="shared" ca="1" si="4"/>
        <v>0.58342811091571545</v>
      </c>
      <c r="BG36" s="5">
        <f t="shared" ca="1" si="1"/>
        <v>20</v>
      </c>
      <c r="BH36" s="3"/>
      <c r="BI36" s="3">
        <v>36</v>
      </c>
      <c r="BJ36" s="3">
        <v>7</v>
      </c>
      <c r="BK36" s="3">
        <v>9</v>
      </c>
      <c r="BN36" s="6">
        <f t="shared" ca="1" si="5"/>
        <v>0.92875177095364514</v>
      </c>
      <c r="BO36" s="5">
        <f t="shared" ca="1" si="2"/>
        <v>9</v>
      </c>
      <c r="BP36" s="3"/>
      <c r="BQ36" s="3">
        <v>36</v>
      </c>
      <c r="BR36" s="3">
        <v>3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/>
      </c>
      <c r="Q37" s="17"/>
      <c r="R37" s="18"/>
      <c r="S37" s="3"/>
      <c r="T37" s="3"/>
      <c r="U37" s="3">
        <f t="shared" si="31"/>
        <v>7</v>
      </c>
      <c r="V37" s="26">
        <f t="shared" ca="1" si="31"/>
        <v>0</v>
      </c>
      <c r="W37" s="26">
        <f t="shared" ca="1" si="31"/>
        <v>8</v>
      </c>
      <c r="X37" s="26">
        <f t="shared" ca="1" si="31"/>
        <v>3</v>
      </c>
      <c r="Y37" s="27"/>
      <c r="Z37" s="3">
        <f t="shared" si="32"/>
        <v>7</v>
      </c>
      <c r="AA37" s="26">
        <f t="shared" ca="1" si="32"/>
        <v>7</v>
      </c>
      <c r="AB37" s="26">
        <f t="shared" ca="1" si="32"/>
        <v>3</v>
      </c>
      <c r="AC37" s="26">
        <f t="shared" ca="1" si="32"/>
        <v>8</v>
      </c>
      <c r="AD37" s="27"/>
      <c r="AE37" s="54">
        <f t="shared" si="33"/>
        <v>7</v>
      </c>
      <c r="AF37" s="28">
        <f t="shared" ca="1" si="33"/>
        <v>83</v>
      </c>
      <c r="AG37" s="29" t="str">
        <f t="shared" si="33"/>
        <v>＋</v>
      </c>
      <c r="AH37" s="29">
        <f t="shared" ca="1" si="33"/>
        <v>738</v>
      </c>
      <c r="AI37" s="30" t="str">
        <f t="shared" si="33"/>
        <v>＝</v>
      </c>
      <c r="AJ37" s="26">
        <f t="shared" ca="1" si="33"/>
        <v>821</v>
      </c>
      <c r="AK37" s="27"/>
      <c r="AX37" s="6"/>
      <c r="AY37" s="5"/>
      <c r="BF37" s="6">
        <f t="shared" ca="1" si="4"/>
        <v>0.46933302303052316</v>
      </c>
      <c r="BG37" s="5">
        <f t="shared" ca="1" si="1"/>
        <v>27</v>
      </c>
      <c r="BH37" s="3"/>
      <c r="BI37" s="3">
        <v>37</v>
      </c>
      <c r="BJ37" s="3">
        <v>8</v>
      </c>
      <c r="BK37" s="3">
        <v>1</v>
      </c>
      <c r="BN37" s="6">
        <f t="shared" ca="1" si="5"/>
        <v>0.95510619936606167</v>
      </c>
      <c r="BO37" s="5">
        <f t="shared" ca="1" si="2"/>
        <v>5</v>
      </c>
      <c r="BP37" s="3"/>
      <c r="BQ37" s="3">
        <v>37</v>
      </c>
      <c r="BR37" s="3">
        <v>4</v>
      </c>
      <c r="BS37" s="3">
        <v>1</v>
      </c>
    </row>
    <row r="38" spans="1:71" ht="42" customHeight="1" x14ac:dyDescent="0.25">
      <c r="A38" s="19"/>
      <c r="B38" s="20"/>
      <c r="C38" s="21">
        <f ca="1">C15</f>
        <v>0</v>
      </c>
      <c r="D38" s="22">
        <f t="shared" ref="D38:Q38" ca="1" si="36">D15</f>
        <v>8</v>
      </c>
      <c r="E38" s="23">
        <f t="shared" ca="1" si="36"/>
        <v>3</v>
      </c>
      <c r="F38" s="24"/>
      <c r="G38" s="19"/>
      <c r="H38" s="20"/>
      <c r="I38" s="21">
        <f ca="1">I15</f>
        <v>0</v>
      </c>
      <c r="J38" s="22">
        <f t="shared" ca="1" si="36"/>
        <v>5</v>
      </c>
      <c r="K38" s="23">
        <f t="shared" ca="1" si="36"/>
        <v>9</v>
      </c>
      <c r="L38" s="24"/>
      <c r="M38" s="19"/>
      <c r="N38" s="20"/>
      <c r="O38" s="21">
        <f ca="1">O15</f>
        <v>0</v>
      </c>
      <c r="P38" s="22">
        <f t="shared" ca="1" si="36"/>
        <v>7</v>
      </c>
      <c r="Q38" s="23">
        <f t="shared" ca="1" si="36"/>
        <v>5</v>
      </c>
      <c r="R38" s="24"/>
      <c r="S38" s="3"/>
      <c r="T38" s="3"/>
      <c r="U38" s="3">
        <f t="shared" si="31"/>
        <v>8</v>
      </c>
      <c r="V38" s="26">
        <f t="shared" ca="1" si="31"/>
        <v>0</v>
      </c>
      <c r="W38" s="26">
        <f t="shared" ca="1" si="31"/>
        <v>5</v>
      </c>
      <c r="X38" s="26">
        <f t="shared" ca="1" si="31"/>
        <v>9</v>
      </c>
      <c r="Y38" s="27"/>
      <c r="Z38" s="3">
        <f t="shared" si="32"/>
        <v>8</v>
      </c>
      <c r="AA38" s="26">
        <f t="shared" ca="1" si="32"/>
        <v>2</v>
      </c>
      <c r="AB38" s="26">
        <f t="shared" ca="1" si="32"/>
        <v>4</v>
      </c>
      <c r="AC38" s="26">
        <f t="shared" ca="1" si="32"/>
        <v>6</v>
      </c>
      <c r="AD38" s="27"/>
      <c r="AE38" s="54">
        <f t="shared" si="33"/>
        <v>8</v>
      </c>
      <c r="AF38" s="28">
        <f t="shared" ca="1" si="33"/>
        <v>59</v>
      </c>
      <c r="AG38" s="29" t="str">
        <f t="shared" si="33"/>
        <v>＋</v>
      </c>
      <c r="AH38" s="29">
        <f t="shared" ca="1" si="33"/>
        <v>246</v>
      </c>
      <c r="AI38" s="30" t="str">
        <f t="shared" si="33"/>
        <v>＝</v>
      </c>
      <c r="AJ38" s="26">
        <f t="shared" ca="1" si="33"/>
        <v>305</v>
      </c>
      <c r="AK38" s="27"/>
      <c r="AX38" s="6"/>
      <c r="AY38" s="5"/>
      <c r="BF38" s="6">
        <f t="shared" ca="1" si="4"/>
        <v>0.37096448349661737</v>
      </c>
      <c r="BG38" s="5">
        <f t="shared" ca="1" si="1"/>
        <v>36</v>
      </c>
      <c r="BH38" s="3"/>
      <c r="BI38" s="3">
        <v>38</v>
      </c>
      <c r="BJ38" s="3">
        <v>8</v>
      </c>
      <c r="BK38" s="3">
        <v>2</v>
      </c>
      <c r="BN38" s="6">
        <f t="shared" ca="1" si="5"/>
        <v>7.6711805923847076E-2</v>
      </c>
      <c r="BO38" s="5">
        <f t="shared" ca="1" si="2"/>
        <v>82</v>
      </c>
      <c r="BP38" s="3"/>
      <c r="BQ38" s="3">
        <v>38</v>
      </c>
      <c r="BR38" s="3">
        <v>4</v>
      </c>
      <c r="BS38" s="3">
        <v>2</v>
      </c>
    </row>
    <row r="39" spans="1:71" ht="42" customHeight="1" thickBot="1" x14ac:dyDescent="0.3">
      <c r="A39" s="19"/>
      <c r="B39" s="32" t="str">
        <f>B16</f>
        <v>＋</v>
      </c>
      <c r="C39" s="33">
        <f t="shared" ref="C39:Q39" ca="1" si="37">C16</f>
        <v>7</v>
      </c>
      <c r="D39" s="34">
        <f t="shared" ca="1" si="37"/>
        <v>3</v>
      </c>
      <c r="E39" s="35">
        <f t="shared" ca="1" si="37"/>
        <v>8</v>
      </c>
      <c r="F39" s="24"/>
      <c r="G39" s="19"/>
      <c r="H39" s="32" t="str">
        <f>H16</f>
        <v>＋</v>
      </c>
      <c r="I39" s="33">
        <f t="shared" ca="1" si="37"/>
        <v>2</v>
      </c>
      <c r="J39" s="34">
        <f t="shared" ca="1" si="37"/>
        <v>4</v>
      </c>
      <c r="K39" s="35">
        <f t="shared" ca="1" si="37"/>
        <v>6</v>
      </c>
      <c r="L39" s="24"/>
      <c r="M39" s="19"/>
      <c r="N39" s="32" t="str">
        <f>N16</f>
        <v>＋</v>
      </c>
      <c r="O39" s="33">
        <f t="shared" ca="1" si="37"/>
        <v>3</v>
      </c>
      <c r="P39" s="34">
        <f t="shared" ca="1" si="37"/>
        <v>4</v>
      </c>
      <c r="Q39" s="35">
        <f t="shared" ca="1" si="37"/>
        <v>1</v>
      </c>
      <c r="R39" s="24"/>
      <c r="S39" s="3"/>
      <c r="T39" s="3"/>
      <c r="U39" s="3">
        <f t="shared" si="31"/>
        <v>9</v>
      </c>
      <c r="V39" s="26">
        <f t="shared" ca="1" si="31"/>
        <v>0</v>
      </c>
      <c r="W39" s="26">
        <f t="shared" ca="1" si="31"/>
        <v>7</v>
      </c>
      <c r="X39" s="26">
        <f t="shared" ca="1" si="31"/>
        <v>5</v>
      </c>
      <c r="Y39" s="27"/>
      <c r="Z39" s="3">
        <f t="shared" si="32"/>
        <v>9</v>
      </c>
      <c r="AA39" s="26">
        <f t="shared" ca="1" si="32"/>
        <v>3</v>
      </c>
      <c r="AB39" s="26">
        <f t="shared" ca="1" si="32"/>
        <v>4</v>
      </c>
      <c r="AC39" s="26">
        <f t="shared" ca="1" si="32"/>
        <v>1</v>
      </c>
      <c r="AD39" s="27"/>
      <c r="AE39" s="54">
        <f t="shared" si="33"/>
        <v>9</v>
      </c>
      <c r="AF39" s="28">
        <f t="shared" ca="1" si="33"/>
        <v>75</v>
      </c>
      <c r="AG39" s="29" t="str">
        <f t="shared" si="33"/>
        <v>＋</v>
      </c>
      <c r="AH39" s="29">
        <f t="shared" ca="1" si="33"/>
        <v>341</v>
      </c>
      <c r="AI39" s="30" t="str">
        <f t="shared" si="33"/>
        <v>＝</v>
      </c>
      <c r="AJ39" s="26">
        <f t="shared" ca="1" si="33"/>
        <v>416</v>
      </c>
      <c r="AK39" s="27"/>
      <c r="AX39" s="6"/>
      <c r="AY39" s="5"/>
      <c r="BF39" s="6">
        <f t="shared" ca="1" si="4"/>
        <v>0.51371312938180491</v>
      </c>
      <c r="BG39" s="5">
        <f t="shared" ca="1" si="1"/>
        <v>23</v>
      </c>
      <c r="BH39" s="3"/>
      <c r="BI39" s="3">
        <v>39</v>
      </c>
      <c r="BJ39" s="3">
        <v>8</v>
      </c>
      <c r="BK39" s="3">
        <v>3</v>
      </c>
      <c r="BN39" s="6">
        <f t="shared" ca="1" si="5"/>
        <v>0.85118122791339823</v>
      </c>
      <c r="BO39" s="5">
        <f t="shared" ca="1" si="2"/>
        <v>15</v>
      </c>
      <c r="BP39" s="3"/>
      <c r="BQ39" s="3">
        <v>39</v>
      </c>
      <c r="BR39" s="3">
        <v>4</v>
      </c>
      <c r="BS39" s="3">
        <v>3</v>
      </c>
    </row>
    <row r="40" spans="1:71" ht="50.1" customHeight="1" x14ac:dyDescent="0.25">
      <c r="A40" s="36"/>
      <c r="B40" s="20">
        <f ca="1">MOD(ROUNDDOWN($AJ37/1000,0),10)</f>
        <v>0</v>
      </c>
      <c r="C40" s="52">
        <f ca="1">MOD(ROUNDDOWN($AJ37/100,0),10)</f>
        <v>8</v>
      </c>
      <c r="D40" s="53">
        <f ca="1">MOD(ROUNDDOWN($AJ37/10,0),10)</f>
        <v>2</v>
      </c>
      <c r="E40" s="53">
        <f ca="1">MOD(ROUNDDOWN($AJ37/1,0),10)</f>
        <v>1</v>
      </c>
      <c r="F40" s="24"/>
      <c r="G40" s="36"/>
      <c r="H40" s="20">
        <f ca="1">MOD(ROUNDDOWN($AJ38/1000,0),10)</f>
        <v>0</v>
      </c>
      <c r="I40" s="52">
        <f ca="1">MOD(ROUNDDOWN($AJ38/100,0),10)</f>
        <v>3</v>
      </c>
      <c r="J40" s="53">
        <f ca="1">MOD(ROUNDDOWN($AJ38/10,0),10)</f>
        <v>0</v>
      </c>
      <c r="K40" s="53">
        <f ca="1">MOD(ROUNDDOWN($AJ38/1,0),10)</f>
        <v>5</v>
      </c>
      <c r="L40" s="24"/>
      <c r="M40" s="36"/>
      <c r="N40" s="20">
        <f ca="1">MOD(ROUNDDOWN($AJ39/1000,0),10)</f>
        <v>0</v>
      </c>
      <c r="O40" s="52">
        <f ca="1">MOD(ROUNDDOWN($AJ39/100,0),10)</f>
        <v>4</v>
      </c>
      <c r="P40" s="53">
        <f ca="1">MOD(ROUNDDOWN($AJ39/10,0),10)</f>
        <v>1</v>
      </c>
      <c r="Q40" s="53">
        <f ca="1">MOD(ROUNDDOWN($AJ39/1,0),10)</f>
        <v>6</v>
      </c>
      <c r="R40" s="24"/>
      <c r="S40" s="3"/>
      <c r="T40" s="3"/>
      <c r="U40" s="3">
        <f t="shared" si="31"/>
        <v>10</v>
      </c>
      <c r="V40" s="26">
        <f t="shared" ca="1" si="31"/>
        <v>2</v>
      </c>
      <c r="W40" s="26">
        <f t="shared" ca="1" si="31"/>
        <v>8</v>
      </c>
      <c r="X40" s="26">
        <f t="shared" ca="1" si="31"/>
        <v>5</v>
      </c>
      <c r="Y40" s="27"/>
      <c r="Z40" s="3">
        <f t="shared" si="32"/>
        <v>10</v>
      </c>
      <c r="AA40" s="26">
        <f t="shared" ca="1" si="32"/>
        <v>0</v>
      </c>
      <c r="AB40" s="26">
        <f t="shared" ca="1" si="32"/>
        <v>6</v>
      </c>
      <c r="AC40" s="26">
        <f t="shared" ca="1" si="32"/>
        <v>3</v>
      </c>
      <c r="AD40" s="27"/>
      <c r="AE40" s="54">
        <f t="shared" si="33"/>
        <v>10</v>
      </c>
      <c r="AF40" s="28">
        <f t="shared" ca="1" si="33"/>
        <v>285</v>
      </c>
      <c r="AG40" s="29" t="str">
        <f t="shared" si="33"/>
        <v>＋</v>
      </c>
      <c r="AH40" s="29">
        <f t="shared" ca="1" si="33"/>
        <v>63</v>
      </c>
      <c r="AI40" s="30" t="str">
        <f t="shared" si="33"/>
        <v>＝</v>
      </c>
      <c r="AJ40" s="26">
        <f t="shared" ca="1" si="33"/>
        <v>348</v>
      </c>
      <c r="AK40" s="27"/>
      <c r="AX40" s="6"/>
      <c r="AY40" s="5"/>
      <c r="BF40" s="6">
        <f t="shared" ca="1" si="4"/>
        <v>0.18031105636078859</v>
      </c>
      <c r="BG40" s="5">
        <f t="shared" ca="1" si="1"/>
        <v>48</v>
      </c>
      <c r="BH40" s="3"/>
      <c r="BI40" s="3">
        <v>40</v>
      </c>
      <c r="BJ40" s="3">
        <v>8</v>
      </c>
      <c r="BK40" s="3">
        <v>4</v>
      </c>
      <c r="BN40" s="6">
        <f t="shared" ca="1" si="5"/>
        <v>0.90495943839733939</v>
      </c>
      <c r="BO40" s="5">
        <f t="shared" ca="1" si="2"/>
        <v>10</v>
      </c>
      <c r="BP40" s="3"/>
      <c r="BQ40" s="3">
        <v>40</v>
      </c>
      <c r="BR40" s="3">
        <v>4</v>
      </c>
      <c r="BS40" s="3">
        <v>4</v>
      </c>
    </row>
    <row r="41" spans="1:71" ht="12.95" customHeight="1" x14ac:dyDescent="0.25">
      <c r="A41" s="39"/>
      <c r="B41" s="40"/>
      <c r="C41" s="40"/>
      <c r="D41" s="40"/>
      <c r="E41" s="40"/>
      <c r="F41" s="41"/>
      <c r="G41" s="39"/>
      <c r="H41" s="40"/>
      <c r="I41" s="40"/>
      <c r="J41" s="40"/>
      <c r="K41" s="40"/>
      <c r="L41" s="41"/>
      <c r="M41" s="39"/>
      <c r="N41" s="40"/>
      <c r="O41" s="40"/>
      <c r="P41" s="40"/>
      <c r="Q41" s="40"/>
      <c r="R41" s="41"/>
      <c r="S41" s="3"/>
      <c r="T41" s="3"/>
      <c r="U41" s="3">
        <f t="shared" si="31"/>
        <v>11</v>
      </c>
      <c r="V41" s="26">
        <f t="shared" ca="1" si="31"/>
        <v>4</v>
      </c>
      <c r="W41" s="26">
        <f t="shared" ca="1" si="31"/>
        <v>0</v>
      </c>
      <c r="X41" s="26">
        <f t="shared" ca="1" si="31"/>
        <v>7</v>
      </c>
      <c r="Y41" s="27"/>
      <c r="Z41" s="3">
        <f t="shared" si="32"/>
        <v>11</v>
      </c>
      <c r="AA41" s="26">
        <f t="shared" ca="1" si="32"/>
        <v>0</v>
      </c>
      <c r="AB41" s="26">
        <f t="shared" ca="1" si="32"/>
        <v>9</v>
      </c>
      <c r="AC41" s="26">
        <f t="shared" ca="1" si="32"/>
        <v>8</v>
      </c>
      <c r="AD41" s="27"/>
      <c r="AE41" s="54">
        <f t="shared" si="33"/>
        <v>11</v>
      </c>
      <c r="AF41" s="28">
        <f t="shared" ca="1" si="33"/>
        <v>407</v>
      </c>
      <c r="AG41" s="29" t="str">
        <f t="shared" si="33"/>
        <v>＋</v>
      </c>
      <c r="AH41" s="29">
        <f t="shared" ca="1" si="33"/>
        <v>98</v>
      </c>
      <c r="AI41" s="30" t="str">
        <f t="shared" si="33"/>
        <v>＝</v>
      </c>
      <c r="AJ41" s="26">
        <f t="shared" ca="1" si="33"/>
        <v>505</v>
      </c>
      <c r="AK41" s="27"/>
      <c r="AX41" s="6"/>
      <c r="AY41" s="5"/>
      <c r="BF41" s="6">
        <f t="shared" ca="1" si="4"/>
        <v>0.45250460829030614</v>
      </c>
      <c r="BG41" s="5">
        <f t="shared" ca="1" si="1"/>
        <v>29</v>
      </c>
      <c r="BH41" s="3"/>
      <c r="BI41" s="3">
        <v>41</v>
      </c>
      <c r="BJ41" s="3">
        <v>8</v>
      </c>
      <c r="BK41" s="3">
        <v>5</v>
      </c>
      <c r="BN41" s="6">
        <f t="shared" ca="1" si="5"/>
        <v>0.41352118754356937</v>
      </c>
      <c r="BO41" s="5">
        <f t="shared" ca="1" si="2"/>
        <v>52</v>
      </c>
      <c r="BP41" s="3"/>
      <c r="BQ41" s="3">
        <v>41</v>
      </c>
      <c r="BR41" s="3">
        <v>4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/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>①</v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31"/>
        <v>12</v>
      </c>
      <c r="V42" s="26">
        <f t="shared" ca="1" si="31"/>
        <v>1</v>
      </c>
      <c r="W42" s="26">
        <f t="shared" ca="1" si="31"/>
        <v>9</v>
      </c>
      <c r="X42" s="26">
        <f t="shared" ca="1" si="31"/>
        <v>3</v>
      </c>
      <c r="Y42" s="27"/>
      <c r="Z42" s="3">
        <f t="shared" si="32"/>
        <v>12</v>
      </c>
      <c r="AA42" s="26">
        <f t="shared" ca="1" si="32"/>
        <v>0</v>
      </c>
      <c r="AB42" s="26">
        <f t="shared" ca="1" si="32"/>
        <v>9</v>
      </c>
      <c r="AC42" s="26">
        <f t="shared" ca="1" si="32"/>
        <v>7</v>
      </c>
      <c r="AD42" s="27"/>
      <c r="AE42" s="54">
        <f t="shared" si="33"/>
        <v>12</v>
      </c>
      <c r="AF42" s="28">
        <f t="shared" ca="1" si="33"/>
        <v>193</v>
      </c>
      <c r="AG42" s="29" t="str">
        <f t="shared" si="33"/>
        <v>＋</v>
      </c>
      <c r="AH42" s="29">
        <f t="shared" ca="1" si="33"/>
        <v>97</v>
      </c>
      <c r="AI42" s="30" t="str">
        <f t="shared" si="33"/>
        <v>＝</v>
      </c>
      <c r="AJ42" s="26">
        <f t="shared" ca="1" si="33"/>
        <v>290</v>
      </c>
      <c r="AK42" s="27"/>
      <c r="AX42" s="6"/>
      <c r="AY42" s="5"/>
      <c r="BF42" s="6">
        <f t="shared" ca="1" si="4"/>
        <v>0.59393623722670319</v>
      </c>
      <c r="BG42" s="5">
        <f t="shared" ca="1" si="1"/>
        <v>19</v>
      </c>
      <c r="BH42" s="3"/>
      <c r="BI42" s="3">
        <v>42</v>
      </c>
      <c r="BJ42" s="3">
        <v>8</v>
      </c>
      <c r="BK42" s="3">
        <v>6</v>
      </c>
      <c r="BN42" s="6">
        <f t="shared" ca="1" si="5"/>
        <v>0.8393352162384724</v>
      </c>
      <c r="BO42" s="5">
        <f t="shared" ca="1" si="2"/>
        <v>16</v>
      </c>
      <c r="BP42" s="3"/>
      <c r="BQ42" s="3">
        <v>42</v>
      </c>
      <c r="BR42" s="3">
        <v>4</v>
      </c>
      <c r="BS42" s="3">
        <v>6</v>
      </c>
    </row>
    <row r="43" spans="1:71" ht="42" customHeight="1" x14ac:dyDescent="0.25">
      <c r="A43" s="19"/>
      <c r="B43" s="20"/>
      <c r="C43" s="21">
        <f ca="1">C20</f>
        <v>2</v>
      </c>
      <c r="D43" s="22">
        <f t="shared" ref="D43:Q43" ca="1" si="38">D20</f>
        <v>8</v>
      </c>
      <c r="E43" s="23">
        <f t="shared" ca="1" si="38"/>
        <v>5</v>
      </c>
      <c r="F43" s="24"/>
      <c r="G43" s="19"/>
      <c r="H43" s="20"/>
      <c r="I43" s="21">
        <f ca="1">I20</f>
        <v>4</v>
      </c>
      <c r="J43" s="22">
        <f t="shared" ca="1" si="38"/>
        <v>0</v>
      </c>
      <c r="K43" s="23">
        <f t="shared" ca="1" si="38"/>
        <v>7</v>
      </c>
      <c r="L43" s="24"/>
      <c r="M43" s="19"/>
      <c r="N43" s="20"/>
      <c r="O43" s="21">
        <f ca="1">O20</f>
        <v>1</v>
      </c>
      <c r="P43" s="22">
        <f t="shared" ca="1" si="38"/>
        <v>9</v>
      </c>
      <c r="Q43" s="23">
        <f t="shared" ca="1" si="38"/>
        <v>3</v>
      </c>
      <c r="R43" s="24"/>
      <c r="S43" s="3"/>
      <c r="T43" s="3"/>
      <c r="U43" s="3" t="s">
        <v>17</v>
      </c>
      <c r="V43" s="3"/>
      <c r="AX43" s="6"/>
      <c r="AY43" s="5"/>
      <c r="BF43" s="6">
        <f t="shared" ca="1" si="4"/>
        <v>0.31039786184731644</v>
      </c>
      <c r="BG43" s="5">
        <f t="shared" ca="1" si="1"/>
        <v>40</v>
      </c>
      <c r="BH43" s="3"/>
      <c r="BI43" s="3">
        <v>43</v>
      </c>
      <c r="BJ43" s="3">
        <v>8</v>
      </c>
      <c r="BK43" s="3">
        <v>7</v>
      </c>
      <c r="BN43" s="6">
        <f t="shared" ca="1" si="5"/>
        <v>0.76054141841274847</v>
      </c>
      <c r="BO43" s="5">
        <f t="shared" ca="1" si="2"/>
        <v>22</v>
      </c>
      <c r="BP43" s="3"/>
      <c r="BQ43" s="3">
        <v>43</v>
      </c>
      <c r="BR43" s="3">
        <v>4</v>
      </c>
      <c r="BS43" s="3">
        <v>7</v>
      </c>
    </row>
    <row r="44" spans="1:71" ht="42" customHeight="1" thickBot="1" x14ac:dyDescent="0.3">
      <c r="A44" s="19"/>
      <c r="B44" s="32" t="str">
        <f>B21</f>
        <v>＋</v>
      </c>
      <c r="C44" s="33">
        <f t="shared" ref="C44:Q44" ca="1" si="39">C21</f>
        <v>0</v>
      </c>
      <c r="D44" s="34">
        <f t="shared" ca="1" si="39"/>
        <v>6</v>
      </c>
      <c r="E44" s="35">
        <f t="shared" ca="1" si="39"/>
        <v>3</v>
      </c>
      <c r="F44" s="24"/>
      <c r="G44" s="19"/>
      <c r="H44" s="32" t="str">
        <f>H21</f>
        <v>＋</v>
      </c>
      <c r="I44" s="33">
        <f t="shared" ca="1" si="39"/>
        <v>0</v>
      </c>
      <c r="J44" s="34">
        <f t="shared" ca="1" si="39"/>
        <v>9</v>
      </c>
      <c r="K44" s="35">
        <f t="shared" ca="1" si="39"/>
        <v>8</v>
      </c>
      <c r="L44" s="24"/>
      <c r="M44" s="19"/>
      <c r="N44" s="32" t="str">
        <f>N21</f>
        <v>＋</v>
      </c>
      <c r="O44" s="33">
        <f t="shared" ca="1" si="39"/>
        <v>0</v>
      </c>
      <c r="P44" s="34">
        <f t="shared" ca="1" si="39"/>
        <v>9</v>
      </c>
      <c r="Q44" s="35">
        <f t="shared" ca="1" si="39"/>
        <v>7</v>
      </c>
      <c r="R44" s="24"/>
      <c r="S44" s="3"/>
      <c r="T44" s="3"/>
      <c r="U44" s="3"/>
      <c r="V44" s="3"/>
      <c r="Z44" s="43" t="s">
        <v>5</v>
      </c>
      <c r="AA44" s="43"/>
      <c r="AD44" s="43" t="s">
        <v>6</v>
      </c>
      <c r="AE44" s="43"/>
      <c r="AX44" s="6"/>
      <c r="AY44" s="5"/>
      <c r="BF44" s="6">
        <f t="shared" ca="1" si="4"/>
        <v>0.17881877208936769</v>
      </c>
      <c r="BG44" s="5">
        <f t="shared" ca="1" si="1"/>
        <v>50</v>
      </c>
      <c r="BH44" s="3"/>
      <c r="BI44" s="3">
        <v>44</v>
      </c>
      <c r="BJ44" s="3">
        <v>8</v>
      </c>
      <c r="BK44" s="3">
        <v>8</v>
      </c>
      <c r="BN44" s="6">
        <f t="shared" ca="1" si="5"/>
        <v>0.51777628881268722</v>
      </c>
      <c r="BO44" s="5">
        <f t="shared" ca="1" si="2"/>
        <v>43</v>
      </c>
      <c r="BP44" s="3"/>
      <c r="BQ44" s="3">
        <v>44</v>
      </c>
      <c r="BR44" s="3">
        <v>4</v>
      </c>
      <c r="BS44" s="3">
        <v>8</v>
      </c>
    </row>
    <row r="45" spans="1:71" ht="50.1" customHeight="1" x14ac:dyDescent="0.25">
      <c r="A45" s="36"/>
      <c r="B45" s="20">
        <f ca="1">MOD(ROUNDDOWN($AJ40/1000,0),10)</f>
        <v>0</v>
      </c>
      <c r="C45" s="52">
        <f ca="1">MOD(ROUNDDOWN($AJ40/100,0),10)</f>
        <v>3</v>
      </c>
      <c r="D45" s="53">
        <f ca="1">MOD(ROUNDDOWN($AJ40/10,0),10)</f>
        <v>4</v>
      </c>
      <c r="E45" s="53">
        <f ca="1">MOD(ROUNDDOWN($AJ40/1,0),10)</f>
        <v>8</v>
      </c>
      <c r="F45" s="24"/>
      <c r="G45" s="36"/>
      <c r="H45" s="20">
        <f ca="1">MOD(ROUNDDOWN($AJ41/1000,0),10)</f>
        <v>0</v>
      </c>
      <c r="I45" s="52">
        <f ca="1">MOD(ROUNDDOWN($AJ41/100,0),10)</f>
        <v>5</v>
      </c>
      <c r="J45" s="53">
        <f ca="1">MOD(ROUNDDOWN($AJ41/10,0),10)</f>
        <v>0</v>
      </c>
      <c r="K45" s="53">
        <f ca="1">MOD(ROUNDDOWN($AJ41/1,0),10)</f>
        <v>5</v>
      </c>
      <c r="L45" s="24"/>
      <c r="M45" s="36"/>
      <c r="N45" s="20">
        <f ca="1">MOD(ROUNDDOWN($AJ42/1000,0),10)</f>
        <v>0</v>
      </c>
      <c r="O45" s="52">
        <f ca="1">MOD(ROUNDDOWN($AJ42/100,0),10)</f>
        <v>2</v>
      </c>
      <c r="P45" s="53">
        <f ca="1">MOD(ROUNDDOWN($AJ42/10,0),10)</f>
        <v>9</v>
      </c>
      <c r="Q45" s="53">
        <f ca="1">MOD(ROUNDDOWN($AJ42/1,0),10)</f>
        <v>0</v>
      </c>
      <c r="R45" s="24"/>
      <c r="S45" s="3"/>
      <c r="T45" s="3"/>
      <c r="U45" s="3">
        <v>1</v>
      </c>
      <c r="V45" s="44">
        <f ca="1">V31+AA31</f>
        <v>8</v>
      </c>
      <c r="W45" s="44" t="str">
        <f ca="1">IF(V45+IF(Z45+IF(AD45&gt;=10,1,0)&gt;=10,1,0)&gt;=10,"①","")</f>
        <v/>
      </c>
      <c r="Y45" s="3">
        <v>1</v>
      </c>
      <c r="Z45" s="44">
        <f t="shared" ref="Z45:Z56" ca="1" si="40">W31+AB31</f>
        <v>17</v>
      </c>
      <c r="AA45" s="44" t="str">
        <f t="shared" ref="AA45:AA56" ca="1" si="41">IF(Z45+IF(AD45&gt;=10,1,0)&gt;=10,"①","")</f>
        <v>①</v>
      </c>
      <c r="AC45" s="3">
        <v>1</v>
      </c>
      <c r="AD45" s="44">
        <f t="shared" ref="AD45:AD56" ca="1" si="42">X31+AC31</f>
        <v>6</v>
      </c>
      <c r="AE45" s="44" t="str">
        <f ca="1">IF(AD45&gt;=10,"①","")</f>
        <v/>
      </c>
      <c r="AX45" s="6"/>
      <c r="AY45" s="5"/>
      <c r="BF45" s="6">
        <f t="shared" ca="1" si="4"/>
        <v>0.37388774691857063</v>
      </c>
      <c r="BG45" s="5">
        <f t="shared" ca="1" si="1"/>
        <v>35</v>
      </c>
      <c r="BH45" s="3"/>
      <c r="BI45" s="3">
        <v>45</v>
      </c>
      <c r="BJ45" s="3">
        <v>8</v>
      </c>
      <c r="BK45" s="3">
        <v>9</v>
      </c>
      <c r="BN45" s="6">
        <f t="shared" ca="1" si="5"/>
        <v>2.3833000275709226E-3</v>
      </c>
      <c r="BO45" s="5">
        <f t="shared" ca="1" si="2"/>
        <v>90</v>
      </c>
      <c r="BP45" s="3"/>
      <c r="BQ45" s="3">
        <v>45</v>
      </c>
      <c r="BR45" s="3">
        <v>4</v>
      </c>
      <c r="BS45" s="3">
        <v>9</v>
      </c>
    </row>
    <row r="46" spans="1:71" ht="12.95" customHeight="1" x14ac:dyDescent="0.25">
      <c r="A46" s="39"/>
      <c r="B46" s="40"/>
      <c r="C46" s="40"/>
      <c r="D46" s="40"/>
      <c r="E46" s="40"/>
      <c r="F46" s="41"/>
      <c r="G46" s="39"/>
      <c r="H46" s="40"/>
      <c r="I46" s="40"/>
      <c r="J46" s="40"/>
      <c r="K46" s="40"/>
      <c r="L46" s="41"/>
      <c r="M46" s="39"/>
      <c r="N46" s="40"/>
      <c r="O46" s="40"/>
      <c r="P46" s="40"/>
      <c r="Q46" s="40"/>
      <c r="R46" s="41"/>
      <c r="S46" s="3"/>
      <c r="T46" s="3"/>
      <c r="U46" s="3">
        <v>2</v>
      </c>
      <c r="V46" s="44">
        <f t="shared" ref="V46:V56" ca="1" si="43">V32+AA32</f>
        <v>6</v>
      </c>
      <c r="W46" s="44" t="str">
        <f t="shared" ref="W46:W56" ca="1" si="44">IF(V46+IF(Z46+IF(AD46&gt;=10,1,0)&gt;=10,1,0)&gt;=10,"①","")</f>
        <v/>
      </c>
      <c r="Y46" s="3">
        <v>2</v>
      </c>
      <c r="Z46" s="44">
        <f t="shared" ca="1" si="40"/>
        <v>9</v>
      </c>
      <c r="AA46" s="44" t="str">
        <f t="shared" ca="1" si="41"/>
        <v>①</v>
      </c>
      <c r="AC46" s="3">
        <v>2</v>
      </c>
      <c r="AD46" s="44">
        <f t="shared" ca="1" si="42"/>
        <v>13</v>
      </c>
      <c r="AE46" s="44" t="str">
        <f t="shared" ref="AE46:AE56" ca="1" si="45">IF(AD46&gt;=10,"①","")</f>
        <v>①</v>
      </c>
      <c r="AX46" s="6"/>
      <c r="AY46" s="5"/>
      <c r="BF46" s="6">
        <f t="shared" ca="1" si="4"/>
        <v>0.17930367358342891</v>
      </c>
      <c r="BG46" s="5">
        <f t="shared" ca="1" si="1"/>
        <v>49</v>
      </c>
      <c r="BH46" s="3"/>
      <c r="BI46" s="3">
        <v>46</v>
      </c>
      <c r="BJ46" s="3">
        <v>9</v>
      </c>
      <c r="BK46" s="3">
        <v>0</v>
      </c>
      <c r="BN46" s="6">
        <f t="shared" ca="1" si="5"/>
        <v>0.78442892662631269</v>
      </c>
      <c r="BO46" s="5">
        <f t="shared" ca="1" si="2"/>
        <v>18</v>
      </c>
      <c r="BP46" s="3"/>
      <c r="BQ46" s="3">
        <v>46</v>
      </c>
      <c r="BR46" s="3">
        <v>5</v>
      </c>
      <c r="BS46" s="3">
        <v>1</v>
      </c>
    </row>
    <row r="47" spans="1:71" ht="46.5" x14ac:dyDescent="0.7">
      <c r="S47" s="3"/>
      <c r="T47" s="3"/>
      <c r="U47" s="3">
        <v>3</v>
      </c>
      <c r="V47" s="44">
        <f t="shared" ca="1" si="43"/>
        <v>1</v>
      </c>
      <c r="W47" s="44" t="str">
        <f t="shared" ca="1" si="44"/>
        <v/>
      </c>
      <c r="Y47" s="3">
        <v>3</v>
      </c>
      <c r="Z47" s="44">
        <f t="shared" ca="1" si="40"/>
        <v>15</v>
      </c>
      <c r="AA47" s="44" t="str">
        <f t="shared" ca="1" si="41"/>
        <v>①</v>
      </c>
      <c r="AC47" s="3">
        <v>3</v>
      </c>
      <c r="AD47" s="44">
        <f t="shared" ca="1" si="42"/>
        <v>6</v>
      </c>
      <c r="AE47" s="44" t="str">
        <f t="shared" ca="1" si="45"/>
        <v/>
      </c>
      <c r="AF47" s="55"/>
      <c r="AX47" s="6"/>
      <c r="AY47" s="5"/>
      <c r="BF47" s="6">
        <f t="shared" ca="1" si="4"/>
        <v>0.67095280792786327</v>
      </c>
      <c r="BG47" s="5">
        <f t="shared" ca="1" si="1"/>
        <v>18</v>
      </c>
      <c r="BH47" s="3"/>
      <c r="BI47" s="3">
        <v>47</v>
      </c>
      <c r="BJ47" s="3">
        <v>9</v>
      </c>
      <c r="BK47" s="3">
        <v>1</v>
      </c>
      <c r="BN47" s="6">
        <f t="shared" ca="1" si="5"/>
        <v>0.94472775472890302</v>
      </c>
      <c r="BO47" s="5">
        <f t="shared" ca="1" si="2"/>
        <v>7</v>
      </c>
      <c r="BQ47" s="3">
        <v>47</v>
      </c>
      <c r="BR47" s="3">
        <v>5</v>
      </c>
      <c r="BS47" s="3">
        <v>2</v>
      </c>
    </row>
    <row r="48" spans="1:71" ht="18.75" x14ac:dyDescent="0.25">
      <c r="S48" s="3"/>
      <c r="T48" s="3"/>
      <c r="U48" s="3">
        <v>4</v>
      </c>
      <c r="V48" s="44">
        <f t="shared" ca="1" si="43"/>
        <v>7</v>
      </c>
      <c r="W48" s="44" t="str">
        <f t="shared" ca="1" si="44"/>
        <v/>
      </c>
      <c r="Y48" s="3">
        <v>4</v>
      </c>
      <c r="Z48" s="44">
        <f t="shared" ca="1" si="40"/>
        <v>9</v>
      </c>
      <c r="AA48" s="44" t="str">
        <f t="shared" ca="1" si="41"/>
        <v>①</v>
      </c>
      <c r="AC48" s="3">
        <v>4</v>
      </c>
      <c r="AD48" s="44">
        <f t="shared" ca="1" si="42"/>
        <v>12</v>
      </c>
      <c r="AE48" s="44" t="str">
        <f t="shared" ca="1" si="45"/>
        <v>①</v>
      </c>
      <c r="AX48" s="6"/>
      <c r="AY48" s="5"/>
      <c r="BF48" s="6">
        <f t="shared" ca="1" si="4"/>
        <v>0.16949683877957922</v>
      </c>
      <c r="BG48" s="5">
        <f t="shared" ca="1" si="1"/>
        <v>52</v>
      </c>
      <c r="BI48" s="3">
        <v>48</v>
      </c>
      <c r="BJ48" s="3">
        <v>9</v>
      </c>
      <c r="BK48" s="3">
        <v>2</v>
      </c>
      <c r="BN48" s="6">
        <f t="shared" ca="1" si="5"/>
        <v>0.32722810753812925</v>
      </c>
      <c r="BO48" s="5">
        <f t="shared" ca="1" si="2"/>
        <v>62</v>
      </c>
      <c r="BQ48" s="3">
        <v>48</v>
      </c>
      <c r="BR48" s="3">
        <v>5</v>
      </c>
      <c r="BS48" s="3">
        <v>3</v>
      </c>
    </row>
    <row r="49" spans="19:71" ht="18.75" x14ac:dyDescent="0.25">
      <c r="S49" s="3"/>
      <c r="T49" s="3"/>
      <c r="U49" s="3">
        <v>5</v>
      </c>
      <c r="V49" s="44">
        <f t="shared" ca="1" si="43"/>
        <v>8</v>
      </c>
      <c r="W49" s="44" t="str">
        <f t="shared" ca="1" si="44"/>
        <v/>
      </c>
      <c r="Y49" s="3">
        <v>5</v>
      </c>
      <c r="Z49" s="44">
        <f t="shared" ca="1" si="40"/>
        <v>16</v>
      </c>
      <c r="AA49" s="44" t="str">
        <f t="shared" ca="1" si="41"/>
        <v>①</v>
      </c>
      <c r="AC49" s="3">
        <v>5</v>
      </c>
      <c r="AD49" s="44">
        <f t="shared" ca="1" si="42"/>
        <v>7</v>
      </c>
      <c r="AE49" s="44" t="str">
        <f t="shared" ca="1" si="45"/>
        <v/>
      </c>
      <c r="AX49" s="6"/>
      <c r="AY49" s="5"/>
      <c r="BF49" s="6">
        <f t="shared" ca="1" si="4"/>
        <v>0.90040974553374464</v>
      </c>
      <c r="BG49" s="5">
        <f t="shared" ca="1" si="1"/>
        <v>5</v>
      </c>
      <c r="BI49" s="3">
        <v>49</v>
      </c>
      <c r="BJ49" s="3">
        <v>9</v>
      </c>
      <c r="BK49" s="3">
        <v>3</v>
      </c>
      <c r="BN49" s="6">
        <f t="shared" ca="1" si="5"/>
        <v>9.9431089474475542E-2</v>
      </c>
      <c r="BO49" s="5">
        <f t="shared" ca="1" si="2"/>
        <v>78</v>
      </c>
      <c r="BQ49" s="3">
        <v>49</v>
      </c>
      <c r="BR49" s="3">
        <v>5</v>
      </c>
      <c r="BS49" s="3">
        <v>4</v>
      </c>
    </row>
    <row r="50" spans="19:71" ht="18.75" x14ac:dyDescent="0.25">
      <c r="S50" s="3"/>
      <c r="T50" s="3"/>
      <c r="U50" s="3">
        <v>6</v>
      </c>
      <c r="V50" s="44">
        <f t="shared" ca="1" si="43"/>
        <v>5</v>
      </c>
      <c r="W50" s="44" t="str">
        <f t="shared" ca="1" si="44"/>
        <v/>
      </c>
      <c r="Y50" s="3">
        <v>6</v>
      </c>
      <c r="Z50" s="44">
        <f t="shared" ca="1" si="40"/>
        <v>17</v>
      </c>
      <c r="AA50" s="44" t="str">
        <f t="shared" ca="1" si="41"/>
        <v>①</v>
      </c>
      <c r="AC50" s="3">
        <v>6</v>
      </c>
      <c r="AD50" s="44">
        <f t="shared" ca="1" si="42"/>
        <v>12</v>
      </c>
      <c r="AE50" s="44" t="str">
        <f t="shared" ca="1" si="45"/>
        <v>①</v>
      </c>
      <c r="AX50" s="6"/>
      <c r="AY50" s="5"/>
      <c r="BF50" s="6">
        <f t="shared" ca="1" si="4"/>
        <v>0.42576663312366714</v>
      </c>
      <c r="BG50" s="5">
        <f t="shared" ca="1" si="1"/>
        <v>32</v>
      </c>
      <c r="BI50" s="3">
        <v>50</v>
      </c>
      <c r="BJ50" s="3">
        <v>9</v>
      </c>
      <c r="BK50" s="3">
        <v>4</v>
      </c>
      <c r="BN50" s="6">
        <f t="shared" ca="1" si="5"/>
        <v>0.53318235385265034</v>
      </c>
      <c r="BO50" s="5">
        <f t="shared" ca="1" si="2"/>
        <v>41</v>
      </c>
      <c r="BQ50" s="3">
        <v>50</v>
      </c>
      <c r="BR50" s="3">
        <v>5</v>
      </c>
      <c r="BS50" s="3">
        <v>5</v>
      </c>
    </row>
    <row r="51" spans="19:71" ht="18.75" x14ac:dyDescent="0.25">
      <c r="S51" s="3"/>
      <c r="T51" s="3"/>
      <c r="U51" s="3">
        <v>7</v>
      </c>
      <c r="V51" s="44">
        <f t="shared" ca="1" si="43"/>
        <v>7</v>
      </c>
      <c r="W51" s="44" t="str">
        <f t="shared" ca="1" si="44"/>
        <v/>
      </c>
      <c r="Y51" s="3">
        <v>7</v>
      </c>
      <c r="Z51" s="44">
        <f t="shared" ca="1" si="40"/>
        <v>11</v>
      </c>
      <c r="AA51" s="44" t="str">
        <f t="shared" ca="1" si="41"/>
        <v>①</v>
      </c>
      <c r="AC51" s="3">
        <v>7</v>
      </c>
      <c r="AD51" s="44">
        <f t="shared" ca="1" si="42"/>
        <v>11</v>
      </c>
      <c r="AE51" s="44" t="str">
        <f t="shared" ca="1" si="45"/>
        <v>①</v>
      </c>
      <c r="AX51" s="6"/>
      <c r="AY51" s="5"/>
      <c r="BF51" s="6">
        <f t="shared" ca="1" si="4"/>
        <v>0.18922799945864444</v>
      </c>
      <c r="BG51" s="5">
        <f t="shared" ca="1" si="1"/>
        <v>47</v>
      </c>
      <c r="BI51" s="3">
        <v>51</v>
      </c>
      <c r="BJ51" s="3">
        <v>9</v>
      </c>
      <c r="BK51" s="3">
        <v>5</v>
      </c>
      <c r="BN51" s="6">
        <f t="shared" ca="1" si="5"/>
        <v>0.12629472954107313</v>
      </c>
      <c r="BO51" s="5">
        <f t="shared" ca="1" si="2"/>
        <v>75</v>
      </c>
      <c r="BQ51" s="3">
        <v>51</v>
      </c>
      <c r="BR51" s="3">
        <v>5</v>
      </c>
      <c r="BS51" s="3">
        <v>6</v>
      </c>
    </row>
    <row r="52" spans="19:71" ht="18.75" x14ac:dyDescent="0.25">
      <c r="S52" s="3"/>
      <c r="T52" s="3"/>
      <c r="U52" s="3">
        <v>8</v>
      </c>
      <c r="V52" s="44">
        <f t="shared" ca="1" si="43"/>
        <v>2</v>
      </c>
      <c r="W52" s="44" t="str">
        <f t="shared" ca="1" si="44"/>
        <v/>
      </c>
      <c r="Y52" s="3">
        <v>8</v>
      </c>
      <c r="Z52" s="44">
        <f t="shared" ca="1" si="40"/>
        <v>9</v>
      </c>
      <c r="AA52" s="44" t="str">
        <f t="shared" ca="1" si="41"/>
        <v>①</v>
      </c>
      <c r="AC52" s="3">
        <v>8</v>
      </c>
      <c r="AD52" s="44">
        <f t="shared" ca="1" si="42"/>
        <v>15</v>
      </c>
      <c r="AE52" s="44" t="str">
        <f t="shared" ca="1" si="45"/>
        <v>①</v>
      </c>
      <c r="AX52" s="6"/>
      <c r="AY52" s="5"/>
      <c r="BF52" s="6">
        <f t="shared" ca="1" si="4"/>
        <v>0.489414694818472</v>
      </c>
      <c r="BG52" s="5">
        <f t="shared" ca="1" si="1"/>
        <v>25</v>
      </c>
      <c r="BI52" s="3">
        <v>52</v>
      </c>
      <c r="BJ52" s="3">
        <v>9</v>
      </c>
      <c r="BK52" s="3">
        <v>6</v>
      </c>
      <c r="BN52" s="6">
        <f t="shared" ca="1" si="5"/>
        <v>9.7375479995649439E-3</v>
      </c>
      <c r="BO52" s="5">
        <f t="shared" ca="1" si="2"/>
        <v>89</v>
      </c>
      <c r="BQ52" s="3">
        <v>52</v>
      </c>
      <c r="BR52" s="3">
        <v>5</v>
      </c>
      <c r="BS52" s="3">
        <v>7</v>
      </c>
    </row>
    <row r="53" spans="19:71" ht="18.75" x14ac:dyDescent="0.25">
      <c r="S53" s="3"/>
      <c r="T53" s="3"/>
      <c r="U53" s="3">
        <v>9</v>
      </c>
      <c r="V53" s="44">
        <f t="shared" ca="1" si="43"/>
        <v>3</v>
      </c>
      <c r="W53" s="44" t="str">
        <f t="shared" ca="1" si="44"/>
        <v/>
      </c>
      <c r="Y53" s="3">
        <v>9</v>
      </c>
      <c r="Z53" s="44">
        <f t="shared" ca="1" si="40"/>
        <v>11</v>
      </c>
      <c r="AA53" s="44" t="str">
        <f t="shared" ca="1" si="41"/>
        <v>①</v>
      </c>
      <c r="AC53" s="3">
        <v>9</v>
      </c>
      <c r="AD53" s="44">
        <f t="shared" ca="1" si="42"/>
        <v>6</v>
      </c>
      <c r="AE53" s="44" t="str">
        <f t="shared" ca="1" si="45"/>
        <v/>
      </c>
      <c r="AX53" s="6"/>
      <c r="AY53" s="5"/>
      <c r="BF53" s="6">
        <f t="shared" ca="1" si="4"/>
        <v>0.29796651881859526</v>
      </c>
      <c r="BG53" s="5">
        <f t="shared" ca="1" si="1"/>
        <v>41</v>
      </c>
      <c r="BI53" s="3">
        <v>53</v>
      </c>
      <c r="BJ53" s="3">
        <v>9</v>
      </c>
      <c r="BK53" s="3">
        <v>7</v>
      </c>
      <c r="BN53" s="6">
        <f t="shared" ca="1" si="5"/>
        <v>0.96829839223868386</v>
      </c>
      <c r="BO53" s="5">
        <f t="shared" ca="1" si="2"/>
        <v>4</v>
      </c>
      <c r="BQ53" s="3">
        <v>53</v>
      </c>
      <c r="BR53" s="3">
        <v>5</v>
      </c>
      <c r="BS53" s="3">
        <v>8</v>
      </c>
    </row>
    <row r="54" spans="19:71" ht="18.75" x14ac:dyDescent="0.25">
      <c r="S54" s="3"/>
      <c r="T54" s="3"/>
      <c r="U54" s="3">
        <v>10</v>
      </c>
      <c r="V54" s="44">
        <f t="shared" ca="1" si="43"/>
        <v>2</v>
      </c>
      <c r="W54" s="44" t="str">
        <f t="shared" ca="1" si="44"/>
        <v/>
      </c>
      <c r="Y54" s="3">
        <v>10</v>
      </c>
      <c r="Z54" s="44">
        <f t="shared" ca="1" si="40"/>
        <v>14</v>
      </c>
      <c r="AA54" s="44" t="str">
        <f t="shared" ca="1" si="41"/>
        <v>①</v>
      </c>
      <c r="AC54" s="3">
        <v>10</v>
      </c>
      <c r="AD54" s="44">
        <f t="shared" ca="1" si="42"/>
        <v>8</v>
      </c>
      <c r="AE54" s="44" t="str">
        <f t="shared" ca="1" si="45"/>
        <v/>
      </c>
      <c r="AX54" s="6"/>
      <c r="AY54" s="5"/>
      <c r="BF54" s="6">
        <f t="shared" ca="1" si="4"/>
        <v>9.1793096373591343E-2</v>
      </c>
      <c r="BG54" s="5">
        <f t="shared" ca="1" si="1"/>
        <v>59</v>
      </c>
      <c r="BI54" s="3">
        <v>54</v>
      </c>
      <c r="BJ54" s="3">
        <v>9</v>
      </c>
      <c r="BK54" s="3">
        <v>8</v>
      </c>
      <c r="BN54" s="6">
        <f t="shared" ca="1" si="5"/>
        <v>0.11475214324982663</v>
      </c>
      <c r="BO54" s="5">
        <f t="shared" ca="1" si="2"/>
        <v>77</v>
      </c>
      <c r="BQ54" s="3">
        <v>54</v>
      </c>
      <c r="BR54" s="3">
        <v>5</v>
      </c>
      <c r="BS54" s="3">
        <v>9</v>
      </c>
    </row>
    <row r="55" spans="19:71" ht="18.75" x14ac:dyDescent="0.25">
      <c r="S55" s="3"/>
      <c r="T55" s="3"/>
      <c r="U55" s="3">
        <v>11</v>
      </c>
      <c r="V55" s="44">
        <f t="shared" ca="1" si="43"/>
        <v>4</v>
      </c>
      <c r="W55" s="44" t="str">
        <f t="shared" ca="1" si="44"/>
        <v/>
      </c>
      <c r="Y55" s="3">
        <v>11</v>
      </c>
      <c r="Z55" s="44">
        <f t="shared" ca="1" si="40"/>
        <v>9</v>
      </c>
      <c r="AA55" s="44" t="str">
        <f t="shared" ca="1" si="41"/>
        <v>①</v>
      </c>
      <c r="AC55" s="3">
        <v>11</v>
      </c>
      <c r="AD55" s="44">
        <f t="shared" ca="1" si="42"/>
        <v>15</v>
      </c>
      <c r="AE55" s="44" t="str">
        <f t="shared" ca="1" si="45"/>
        <v>①</v>
      </c>
      <c r="AX55" s="6"/>
      <c r="AY55" s="5"/>
      <c r="BF55" s="6">
        <f t="shared" ca="1" si="4"/>
        <v>0.98185441989246269</v>
      </c>
      <c r="BG55" s="5">
        <f t="shared" ca="1" si="1"/>
        <v>2</v>
      </c>
      <c r="BI55" s="3">
        <v>55</v>
      </c>
      <c r="BJ55" s="3">
        <v>9</v>
      </c>
      <c r="BK55" s="3">
        <v>9</v>
      </c>
      <c r="BN55" s="6">
        <f t="shared" ca="1" si="5"/>
        <v>0.63292172618002307</v>
      </c>
      <c r="BO55" s="5">
        <f t="shared" ca="1" si="2"/>
        <v>31</v>
      </c>
      <c r="BQ55" s="3">
        <v>55</v>
      </c>
      <c r="BR55" s="3">
        <v>6</v>
      </c>
      <c r="BS55" s="3">
        <v>1</v>
      </c>
    </row>
    <row r="56" spans="19:71" ht="18.75" x14ac:dyDescent="0.25">
      <c r="S56" s="3"/>
      <c r="T56" s="3"/>
      <c r="U56" s="3">
        <v>12</v>
      </c>
      <c r="V56" s="44">
        <f t="shared" ca="1" si="43"/>
        <v>1</v>
      </c>
      <c r="W56" s="44" t="str">
        <f t="shared" ca="1" si="44"/>
        <v/>
      </c>
      <c r="Y56" s="3">
        <v>12</v>
      </c>
      <c r="Z56" s="44">
        <f t="shared" ca="1" si="40"/>
        <v>18</v>
      </c>
      <c r="AA56" s="44" t="str">
        <f t="shared" ca="1" si="41"/>
        <v>①</v>
      </c>
      <c r="AC56" s="3">
        <v>12</v>
      </c>
      <c r="AD56" s="44">
        <f t="shared" ca="1" si="42"/>
        <v>10</v>
      </c>
      <c r="AE56" s="44" t="str">
        <f t="shared" ca="1" si="45"/>
        <v>①</v>
      </c>
      <c r="AX56" s="6"/>
      <c r="AY56" s="5"/>
      <c r="BF56" s="6">
        <f t="shared" ca="1" si="4"/>
        <v>0.84839275345715959</v>
      </c>
      <c r="BG56" s="5">
        <f t="shared" ca="1" si="1"/>
        <v>8</v>
      </c>
      <c r="BI56" s="56">
        <v>56</v>
      </c>
      <c r="BJ56" s="56">
        <v>0</v>
      </c>
      <c r="BK56" s="56">
        <v>9</v>
      </c>
      <c r="BN56" s="6">
        <f t="shared" ca="1" si="5"/>
        <v>0.98258228877325882</v>
      </c>
      <c r="BO56" s="5">
        <f t="shared" ca="1" si="2"/>
        <v>2</v>
      </c>
      <c r="BQ56" s="3">
        <v>56</v>
      </c>
      <c r="BR56" s="3">
        <v>6</v>
      </c>
      <c r="BS56" s="3">
        <v>2</v>
      </c>
    </row>
    <row r="57" spans="19:71" ht="18.75" x14ac:dyDescent="0.25">
      <c r="S57" s="3"/>
      <c r="T57" s="3"/>
      <c r="AX57" s="6"/>
      <c r="AY57" s="5"/>
      <c r="BF57" s="6">
        <f t="shared" ca="1" si="4"/>
        <v>0.39780687271522708</v>
      </c>
      <c r="BG57" s="5">
        <f t="shared" ca="1" si="1"/>
        <v>33</v>
      </c>
      <c r="BI57" s="56">
        <v>57</v>
      </c>
      <c r="BJ57" s="56">
        <v>0</v>
      </c>
      <c r="BK57" s="56">
        <v>9</v>
      </c>
      <c r="BN57" s="6">
        <f t="shared" ca="1" si="5"/>
        <v>0.35545943645645361</v>
      </c>
      <c r="BO57" s="5">
        <f t="shared" ca="1" si="2"/>
        <v>57</v>
      </c>
      <c r="BQ57" s="3">
        <v>57</v>
      </c>
      <c r="BR57" s="3">
        <v>6</v>
      </c>
      <c r="BS57" s="3">
        <v>3</v>
      </c>
    </row>
    <row r="58" spans="19:71" ht="18.75" x14ac:dyDescent="0.25">
      <c r="S58" s="3"/>
      <c r="T58" s="3"/>
      <c r="AX58" s="6"/>
      <c r="AY58" s="5"/>
      <c r="BF58" s="6">
        <f t="shared" ca="1" si="4"/>
        <v>0.36068985757885963</v>
      </c>
      <c r="BG58" s="5">
        <f t="shared" ca="1" si="1"/>
        <v>38</v>
      </c>
      <c r="BI58" s="56">
        <v>58</v>
      </c>
      <c r="BJ58" s="56">
        <v>0</v>
      </c>
      <c r="BK58" s="56">
        <v>9</v>
      </c>
      <c r="BN58" s="6">
        <f t="shared" ca="1" si="5"/>
        <v>1.958258646542177E-2</v>
      </c>
      <c r="BO58" s="5">
        <f t="shared" ca="1" si="2"/>
        <v>88</v>
      </c>
      <c r="BQ58" s="3">
        <v>58</v>
      </c>
      <c r="BR58" s="3">
        <v>6</v>
      </c>
      <c r="BS58" s="3">
        <v>4</v>
      </c>
    </row>
    <row r="59" spans="19:71" ht="18.75" x14ac:dyDescent="0.25">
      <c r="S59" s="3"/>
      <c r="T59" s="3"/>
      <c r="AX59" s="6"/>
      <c r="AY59" s="5"/>
      <c r="BF59" s="6">
        <f t="shared" ca="1" si="4"/>
        <v>0.11731423195930224</v>
      </c>
      <c r="BG59" s="5">
        <f t="shared" ca="1" si="1"/>
        <v>57</v>
      </c>
      <c r="BI59" s="56">
        <v>59</v>
      </c>
      <c r="BJ59" s="56">
        <v>9</v>
      </c>
      <c r="BK59" s="56">
        <v>0</v>
      </c>
      <c r="BN59" s="6">
        <f t="shared" ca="1" si="5"/>
        <v>0.37935842437013134</v>
      </c>
      <c r="BO59" s="5">
        <f t="shared" ca="1" si="2"/>
        <v>54</v>
      </c>
      <c r="BQ59" s="3">
        <v>59</v>
      </c>
      <c r="BR59" s="3">
        <v>6</v>
      </c>
      <c r="BS59" s="3">
        <v>5</v>
      </c>
    </row>
    <row r="60" spans="19:71" ht="18.75" x14ac:dyDescent="0.25">
      <c r="S60" s="3"/>
      <c r="T60" s="3"/>
      <c r="AX60" s="6"/>
      <c r="AY60" s="5"/>
      <c r="BF60" s="6">
        <f t="shared" ca="1" si="4"/>
        <v>0.76243604930628361</v>
      </c>
      <c r="BG60" s="5">
        <f t="shared" ca="1" si="1"/>
        <v>15</v>
      </c>
      <c r="BI60" s="56">
        <v>60</v>
      </c>
      <c r="BJ60" s="56">
        <v>9</v>
      </c>
      <c r="BK60" s="56">
        <v>0</v>
      </c>
      <c r="BN60" s="6">
        <f t="shared" ca="1" si="5"/>
        <v>7.8075156141867552E-2</v>
      </c>
      <c r="BO60" s="5">
        <f t="shared" ca="1" si="2"/>
        <v>81</v>
      </c>
      <c r="BQ60" s="3">
        <v>60</v>
      </c>
      <c r="BR60" s="3">
        <v>6</v>
      </c>
      <c r="BS60" s="3">
        <v>6</v>
      </c>
    </row>
    <row r="61" spans="19:71" ht="18.75" x14ac:dyDescent="0.25">
      <c r="S61" s="3"/>
      <c r="T61" s="3"/>
      <c r="AX61" s="6"/>
      <c r="AY61" s="5"/>
      <c r="BF61" s="6">
        <f t="shared" ca="1" si="4"/>
        <v>0.23799926764168966</v>
      </c>
      <c r="BG61" s="5">
        <f t="shared" ca="1" si="1"/>
        <v>43</v>
      </c>
      <c r="BI61" s="56">
        <v>61</v>
      </c>
      <c r="BJ61" s="56">
        <v>9</v>
      </c>
      <c r="BK61" s="56">
        <v>0</v>
      </c>
      <c r="BN61" s="6">
        <f t="shared" ca="1" si="5"/>
        <v>0.31218169310818089</v>
      </c>
      <c r="BO61" s="5">
        <f t="shared" ca="1" si="2"/>
        <v>63</v>
      </c>
      <c r="BQ61" s="3">
        <v>61</v>
      </c>
      <c r="BR61" s="3">
        <v>6</v>
      </c>
      <c r="BS61" s="3">
        <v>7</v>
      </c>
    </row>
    <row r="62" spans="19:71" ht="18.75" x14ac:dyDescent="0.25">
      <c r="S62" s="3"/>
      <c r="T62" s="3"/>
      <c r="BF62" s="6"/>
      <c r="BG62" s="5"/>
      <c r="BI62" s="3"/>
      <c r="BN62" s="6">
        <f t="shared" ca="1" si="5"/>
        <v>0.36533787642538129</v>
      </c>
      <c r="BO62" s="5">
        <f t="shared" ca="1" si="2"/>
        <v>56</v>
      </c>
      <c r="BQ62" s="3">
        <v>62</v>
      </c>
      <c r="BR62" s="3">
        <v>6</v>
      </c>
      <c r="BS62" s="3">
        <v>8</v>
      </c>
    </row>
    <row r="63" spans="19:71" ht="18.75" x14ac:dyDescent="0.25">
      <c r="S63" s="3"/>
      <c r="T63" s="3"/>
      <c r="BF63" s="6"/>
      <c r="BG63" s="5"/>
      <c r="BI63" s="3"/>
      <c r="BN63" s="6">
        <f t="shared" ca="1" si="5"/>
        <v>0.334147155578015</v>
      </c>
      <c r="BO63" s="5">
        <f t="shared" ca="1" si="2"/>
        <v>61</v>
      </c>
      <c r="BQ63" s="3">
        <v>63</v>
      </c>
      <c r="BR63" s="3">
        <v>6</v>
      </c>
      <c r="BS63" s="3">
        <v>9</v>
      </c>
    </row>
    <row r="64" spans="19:71" ht="18.75" x14ac:dyDescent="0.25">
      <c r="S64" s="3"/>
      <c r="T64" s="3"/>
      <c r="BF64" s="6"/>
      <c r="BG64" s="5"/>
      <c r="BI64" s="3"/>
      <c r="BN64" s="6">
        <f t="shared" ca="1" si="5"/>
        <v>0.95213110926860389</v>
      </c>
      <c r="BO64" s="5">
        <f t="shared" ca="1" si="2"/>
        <v>6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0.89771738058051664</v>
      </c>
      <c r="BO65" s="5">
        <f t="shared" ref="BO65:BO90" ca="1" si="46">RANK(BN65,$BN$1:$BN$101,)</f>
        <v>11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47">RAND()</f>
        <v>0.87256221244615284</v>
      </c>
      <c r="BO66" s="5">
        <f t="shared" ca="1" si="46"/>
        <v>12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47"/>
        <v>0.41397342482395549</v>
      </c>
      <c r="BO67" s="5">
        <f t="shared" ca="1" si="46"/>
        <v>51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47"/>
        <v>0.70458745997540617</v>
      </c>
      <c r="BO68" s="5">
        <f t="shared" ca="1" si="46"/>
        <v>27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47"/>
        <v>8.3123254808172287E-2</v>
      </c>
      <c r="BO69" s="5">
        <f t="shared" ca="1" si="46"/>
        <v>79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47"/>
        <v>0.60071496950413983</v>
      </c>
      <c r="BO70" s="5">
        <f t="shared" ca="1" si="46"/>
        <v>32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47"/>
        <v>0.28413672746619489</v>
      </c>
      <c r="BO71" s="5">
        <f t="shared" ca="1" si="46"/>
        <v>66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47"/>
        <v>0.50325823610505049</v>
      </c>
      <c r="BO72" s="5">
        <f t="shared" ca="1" si="46"/>
        <v>44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47"/>
        <v>0.34434373410201491</v>
      </c>
      <c r="BO73" s="5">
        <f t="shared" ca="1" si="46"/>
        <v>59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47"/>
        <v>0.28826108395820371</v>
      </c>
      <c r="BO74" s="5">
        <f t="shared" ca="1" si="46"/>
        <v>65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47"/>
        <v>0.42948366999343934</v>
      </c>
      <c r="BO75" s="5">
        <f t="shared" ca="1" si="46"/>
        <v>50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47"/>
        <v>0.64687736923350081</v>
      </c>
      <c r="BO76" s="5">
        <f t="shared" ca="1" si="46"/>
        <v>29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47"/>
        <v>0.53493422436804827</v>
      </c>
      <c r="BO77" s="5">
        <f t="shared" ca="1" si="46"/>
        <v>40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47"/>
        <v>0.28344088698598791</v>
      </c>
      <c r="BO78" s="5">
        <f t="shared" ca="1" si="46"/>
        <v>67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47"/>
        <v>0.67148037308977759</v>
      </c>
      <c r="BO79" s="5">
        <f t="shared" ca="1" si="46"/>
        <v>28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47"/>
        <v>3.616429763589768E-2</v>
      </c>
      <c r="BO80" s="5">
        <f t="shared" ca="1" si="46"/>
        <v>86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47"/>
        <v>0.50280974179212568</v>
      </c>
      <c r="BO81" s="5">
        <f t="shared" ca="1" si="46"/>
        <v>45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47"/>
        <v>0.59697377434384968</v>
      </c>
      <c r="BO82" s="5">
        <f t="shared" ca="1" si="46"/>
        <v>33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47"/>
        <v>0.781427121499088</v>
      </c>
      <c r="BO83" s="5">
        <f t="shared" ca="1" si="46"/>
        <v>19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47"/>
        <v>0.19115929584636215</v>
      </c>
      <c r="BO84" s="5">
        <f t="shared" ca="1" si="46"/>
        <v>70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47"/>
        <v>0.98614574029701241</v>
      </c>
      <c r="BO85" s="5">
        <f t="shared" ca="1" si="46"/>
        <v>1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47"/>
        <v>0.73858585839335311</v>
      </c>
      <c r="BO86" s="5">
        <f t="shared" ca="1" si="46"/>
        <v>25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47"/>
        <v>0.74437689927391781</v>
      </c>
      <c r="BO87" s="5">
        <f t="shared" ca="1" si="46"/>
        <v>24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47"/>
        <v>5.0964466858720581E-2</v>
      </c>
      <c r="BO88" s="5">
        <f t="shared" ca="1" si="46"/>
        <v>84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47"/>
        <v>0.15364828937399921</v>
      </c>
      <c r="BO89" s="5">
        <f t="shared" ca="1" si="46"/>
        <v>72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47"/>
        <v>6.4139459276083111E-2</v>
      </c>
      <c r="BO90" s="5">
        <f t="shared" ca="1" si="46"/>
        <v>83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pMJtSetpazsAuqi0lQBz3kNdQSctO2LulrLucs00p+CWGokdDfbYAeVCh5as1Jsu9vocJl2AURPBiOR4h5zmKg==" saltValue="jM+4hWTFHdM2buNq7vIhAA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2022-09-01T09:53:10Z</dcterms:created>
  <dcterms:modified xsi:type="dcterms:W3CDTF">2022-09-01T09:54:32Z</dcterms:modified>
</cp:coreProperties>
</file>