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line_color_maru\"/>
    </mc:Choice>
  </mc:AlternateContent>
  <bookViews>
    <workbookView xWindow="0" yWindow="0" windowWidth="15945" windowHeight="6630"/>
  </bookViews>
  <sheets>
    <sheet name="⑦１桁×２桁" sheetId="1" r:id="rId1"/>
  </sheets>
  <definedNames>
    <definedName name="_xlnm.Print_Area" localSheetId="0">⑦１桁×２桁!$A$1:$R$60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90" i="1" l="1"/>
  <c r="BN89" i="1"/>
  <c r="BN88" i="1"/>
  <c r="BN87" i="1"/>
  <c r="BN86" i="1"/>
  <c r="BN85" i="1"/>
  <c r="BN84" i="1"/>
  <c r="BN83" i="1"/>
  <c r="BN82" i="1"/>
  <c r="BN81" i="1"/>
  <c r="BN80" i="1"/>
  <c r="BN79" i="1"/>
  <c r="BN78" i="1"/>
  <c r="BN77" i="1"/>
  <c r="BN76" i="1"/>
  <c r="BN75" i="1"/>
  <c r="BN74" i="1"/>
  <c r="BN73" i="1"/>
  <c r="BN72" i="1"/>
  <c r="BN71" i="1"/>
  <c r="BN70" i="1"/>
  <c r="BN69" i="1"/>
  <c r="BN68" i="1"/>
  <c r="BN67" i="1"/>
  <c r="BN66" i="1"/>
  <c r="BN65" i="1"/>
  <c r="BN64" i="1"/>
  <c r="BN63" i="1"/>
  <c r="BN62" i="1"/>
  <c r="BN61" i="1"/>
  <c r="BN60" i="1"/>
  <c r="BN59" i="1"/>
  <c r="BN58" i="1"/>
  <c r="BN57" i="1"/>
  <c r="BN56" i="1"/>
  <c r="BN55" i="1"/>
  <c r="BN54" i="1"/>
  <c r="BN53" i="1"/>
  <c r="BN52" i="1"/>
  <c r="BN51" i="1"/>
  <c r="BN50" i="1"/>
  <c r="BN49" i="1"/>
  <c r="BN48" i="1"/>
  <c r="AS48" i="1"/>
  <c r="AF48" i="1"/>
  <c r="BN47" i="1"/>
  <c r="AS47" i="1"/>
  <c r="AF47" i="1"/>
  <c r="BN46" i="1"/>
  <c r="AS46" i="1"/>
  <c r="AF46" i="1"/>
  <c r="BN45" i="1"/>
  <c r="AS45" i="1"/>
  <c r="AF45" i="1"/>
  <c r="BN44" i="1"/>
  <c r="AS44" i="1"/>
  <c r="AF44" i="1"/>
  <c r="BN43" i="1"/>
  <c r="AS43" i="1"/>
  <c r="AF43" i="1"/>
  <c r="BN42" i="1"/>
  <c r="AS42" i="1"/>
  <c r="AF42" i="1"/>
  <c r="BN41" i="1"/>
  <c r="AS41" i="1"/>
  <c r="AF41" i="1"/>
  <c r="BN40" i="1"/>
  <c r="AS40" i="1"/>
  <c r="AF40" i="1"/>
  <c r="BN39" i="1"/>
  <c r="AS39" i="1"/>
  <c r="AF39" i="1"/>
  <c r="BN38" i="1"/>
  <c r="BN37" i="1"/>
  <c r="AA37" i="1"/>
  <c r="Y37" i="1"/>
  <c r="W37" i="1"/>
  <c r="BN36" i="1"/>
  <c r="AA36" i="1"/>
  <c r="Y36" i="1"/>
  <c r="W36" i="1"/>
  <c r="BN35" i="1"/>
  <c r="AA35" i="1"/>
  <c r="Y35" i="1"/>
  <c r="W35" i="1"/>
  <c r="BN34" i="1"/>
  <c r="AA34" i="1"/>
  <c r="Y34" i="1"/>
  <c r="W34" i="1"/>
  <c r="BN33" i="1"/>
  <c r="AA33" i="1"/>
  <c r="Y33" i="1"/>
  <c r="W33" i="1"/>
  <c r="BN32" i="1"/>
  <c r="AA32" i="1"/>
  <c r="Y32" i="1"/>
  <c r="W32" i="1"/>
  <c r="F32" i="1"/>
  <c r="B32" i="1"/>
  <c r="BN31" i="1"/>
  <c r="AA31" i="1"/>
  <c r="Y31" i="1"/>
  <c r="W31" i="1"/>
  <c r="Q31" i="1"/>
  <c r="A31" i="1"/>
  <c r="BN30" i="1"/>
  <c r="AA30" i="1"/>
  <c r="Y30" i="1"/>
  <c r="W30" i="1"/>
  <c r="BN29" i="1"/>
  <c r="AA29" i="1"/>
  <c r="Y29" i="1"/>
  <c r="W29" i="1"/>
  <c r="BN28" i="1"/>
  <c r="BN27" i="1"/>
  <c r="BN26" i="1"/>
  <c r="BN25" i="1"/>
  <c r="BN24" i="1"/>
  <c r="BN23" i="1"/>
  <c r="BN22" i="1"/>
  <c r="BN21" i="1"/>
  <c r="BN20" i="1"/>
  <c r="BN19" i="1"/>
  <c r="BN18" i="1"/>
  <c r="BN17" i="1"/>
  <c r="BN16" i="1"/>
  <c r="BN15" i="1"/>
  <c r="BN14" i="1"/>
  <c r="BN13" i="1"/>
  <c r="BN12" i="1"/>
  <c r="BN11" i="1"/>
  <c r="BN10" i="1"/>
  <c r="BN9" i="1"/>
  <c r="BG9" i="1"/>
  <c r="BN8" i="1"/>
  <c r="BG8" i="1"/>
  <c r="BN7" i="1"/>
  <c r="BG7" i="1"/>
  <c r="BN6" i="1"/>
  <c r="BG6" i="1"/>
  <c r="BN5" i="1"/>
  <c r="BG5" i="1"/>
  <c r="BN4" i="1"/>
  <c r="BG4" i="1"/>
  <c r="BN3" i="1"/>
  <c r="BG3" i="1"/>
  <c r="BN2" i="1"/>
  <c r="BG2" i="1"/>
  <c r="BN1" i="1"/>
  <c r="BG1" i="1"/>
  <c r="BO1" i="1" l="1"/>
  <c r="AF1" i="1" s="1"/>
  <c r="AT47" i="1"/>
  <c r="BO2" i="1"/>
  <c r="AF2" i="1" s="1"/>
  <c r="J6" i="1" s="1"/>
  <c r="J36" i="1" s="1"/>
  <c r="BO3" i="1"/>
  <c r="AF3" i="1" s="1"/>
  <c r="Z3" i="1" s="1"/>
  <c r="Z31" i="1" s="1"/>
  <c r="BH5" i="1"/>
  <c r="AD5" i="1" s="1"/>
  <c r="AD33" i="1" s="1"/>
  <c r="BH7" i="1"/>
  <c r="AE7" i="1" s="1"/>
  <c r="AE35" i="1" s="1"/>
  <c r="BO17" i="1"/>
  <c r="BH8" i="1"/>
  <c r="AD8" i="1" s="1"/>
  <c r="J23" i="1" s="1"/>
  <c r="J53" i="1" s="1"/>
  <c r="AG48" i="1"/>
  <c r="AD7" i="1"/>
  <c r="AD35" i="1" s="1"/>
  <c r="AG1" i="1"/>
  <c r="Z1" i="1" s="1"/>
  <c r="Z29" i="1" s="1"/>
  <c r="AG2" i="1"/>
  <c r="K6" i="1" s="1"/>
  <c r="K36" i="1" s="1"/>
  <c r="AG3" i="1"/>
  <c r="Q6" i="1" s="1"/>
  <c r="Q36" i="1" s="1"/>
  <c r="BH4" i="1"/>
  <c r="AE4" i="1" s="1"/>
  <c r="BH6" i="1"/>
  <c r="AE6" i="1" s="1"/>
  <c r="AG45" i="1"/>
  <c r="BH1" i="1"/>
  <c r="BH2" i="1"/>
  <c r="BH3" i="1"/>
  <c r="AE3" i="1" s="1"/>
  <c r="BO8" i="1"/>
  <c r="AG8" i="1" s="1"/>
  <c r="BO11" i="1"/>
  <c r="BO19" i="1"/>
  <c r="BO36" i="1"/>
  <c r="BO4" i="1"/>
  <c r="AF4" i="1" s="1"/>
  <c r="AF32" i="1" s="1"/>
  <c r="BO5" i="1"/>
  <c r="AG5" i="1" s="1"/>
  <c r="BO6" i="1"/>
  <c r="BO7" i="1"/>
  <c r="AG7" i="1" s="1"/>
  <c r="BH9" i="1"/>
  <c r="AE9" i="1" s="1"/>
  <c r="BO12" i="1"/>
  <c r="BO23" i="1"/>
  <c r="AT41" i="1"/>
  <c r="AF29" i="1"/>
  <c r="D6" i="1"/>
  <c r="D36" i="1" s="1"/>
  <c r="BO9" i="1"/>
  <c r="BO13" i="1"/>
  <c r="BO15" i="1"/>
  <c r="BO22" i="1"/>
  <c r="BO27" i="1"/>
  <c r="AE2" i="1"/>
  <c r="AD2" i="1"/>
  <c r="AF30" i="1"/>
  <c r="Z2" i="1"/>
  <c r="Z30" i="1" s="1"/>
  <c r="AF5" i="1"/>
  <c r="BO10" i="1"/>
  <c r="BO20" i="1"/>
  <c r="BO25" i="1"/>
  <c r="BO28" i="1"/>
  <c r="AE1" i="1"/>
  <c r="AD1" i="1"/>
  <c r="AG30" i="1"/>
  <c r="U30" i="1" s="1"/>
  <c r="P6" i="1"/>
  <c r="P36" i="1" s="1"/>
  <c r="AD36" i="1"/>
  <c r="BO14" i="1"/>
  <c r="BO16" i="1"/>
  <c r="BO18" i="1"/>
  <c r="BO21" i="1"/>
  <c r="BO24" i="1"/>
  <c r="BO26" i="1"/>
  <c r="BO39" i="1"/>
  <c r="BO52" i="1"/>
  <c r="BO63" i="1"/>
  <c r="BO71" i="1"/>
  <c r="BO87" i="1"/>
  <c r="BO29" i="1"/>
  <c r="BO31" i="1"/>
  <c r="BO59" i="1"/>
  <c r="BO67" i="1"/>
  <c r="BO75" i="1"/>
  <c r="BO83" i="1"/>
  <c r="BO32" i="1"/>
  <c r="BO33" i="1"/>
  <c r="BO35" i="1"/>
  <c r="BO54" i="1"/>
  <c r="BO79" i="1"/>
  <c r="BO47" i="1"/>
  <c r="BO48" i="1"/>
  <c r="BO42" i="1"/>
  <c r="BO34" i="1"/>
  <c r="BO30" i="1"/>
  <c r="BO57" i="1"/>
  <c r="BO37" i="1"/>
  <c r="BO38" i="1"/>
  <c r="BO40" i="1"/>
  <c r="BO58" i="1"/>
  <c r="AG47" i="1"/>
  <c r="AT46" i="1"/>
  <c r="AG41" i="1"/>
  <c r="AT42" i="1"/>
  <c r="AG44" i="1"/>
  <c r="BO44" i="1"/>
  <c r="BO46" i="1"/>
  <c r="AT48" i="1"/>
  <c r="BO60" i="1"/>
  <c r="BO64" i="1"/>
  <c r="BO68" i="1"/>
  <c r="BO72" i="1"/>
  <c r="BO76" i="1"/>
  <c r="BO80" i="1"/>
  <c r="BO84" i="1"/>
  <c r="BO88" i="1"/>
  <c r="AG39" i="1"/>
  <c r="AT44" i="1"/>
  <c r="AT40" i="1"/>
  <c r="BO41" i="1"/>
  <c r="AG42" i="1"/>
  <c r="AG43" i="1"/>
  <c r="AT43" i="1"/>
  <c r="AG46" i="1"/>
  <c r="BO49" i="1"/>
  <c r="BO50" i="1"/>
  <c r="BO53" i="1"/>
  <c r="BO55" i="1"/>
  <c r="BO56" i="1"/>
  <c r="BO61" i="1"/>
  <c r="BO65" i="1"/>
  <c r="BO69" i="1"/>
  <c r="BO73" i="1"/>
  <c r="BO77" i="1"/>
  <c r="BO81" i="1"/>
  <c r="BO85" i="1"/>
  <c r="BO89" i="1"/>
  <c r="AG40" i="1"/>
  <c r="BO43" i="1"/>
  <c r="BO45" i="1"/>
  <c r="BO51" i="1"/>
  <c r="BO62" i="1"/>
  <c r="BO66" i="1"/>
  <c r="BO70" i="1"/>
  <c r="BO74" i="1"/>
  <c r="BO78" i="1"/>
  <c r="BO82" i="1"/>
  <c r="BO86" i="1"/>
  <c r="BO90" i="1"/>
  <c r="AT39" i="1"/>
  <c r="AT45" i="1"/>
  <c r="AF31" i="1" l="1"/>
  <c r="U2" i="1"/>
  <c r="U3" i="1"/>
  <c r="AG31" i="1"/>
  <c r="U31" i="1" s="1"/>
  <c r="AD6" i="1"/>
  <c r="AG29" i="1"/>
  <c r="U29" i="1" s="1"/>
  <c r="C37" i="1" s="1"/>
  <c r="AE5" i="1"/>
  <c r="D23" i="1"/>
  <c r="D53" i="1" s="1"/>
  <c r="D15" i="1"/>
  <c r="D45" i="1" s="1"/>
  <c r="AE8" i="1"/>
  <c r="AF8" i="1"/>
  <c r="AG4" i="1"/>
  <c r="E6" i="1"/>
  <c r="E36" i="1" s="1"/>
  <c r="J14" i="1"/>
  <c r="J44" i="1" s="1"/>
  <c r="AD3" i="1"/>
  <c r="AD31" i="1" s="1"/>
  <c r="AD9" i="1"/>
  <c r="AD37" i="1" s="1"/>
  <c r="AF7" i="1"/>
  <c r="U1" i="1"/>
  <c r="C7" i="1" s="1"/>
  <c r="X5" i="1"/>
  <c r="X33" i="1" s="1"/>
  <c r="AD4" i="1"/>
  <c r="X4" i="1" s="1"/>
  <c r="E23" i="1"/>
  <c r="E53" i="1" s="1"/>
  <c r="AF6" i="1"/>
  <c r="AG6" i="1"/>
  <c r="X7" i="1"/>
  <c r="X35" i="1" s="1"/>
  <c r="AD34" i="1"/>
  <c r="P14" i="1"/>
  <c r="P44" i="1" s="1"/>
  <c r="X6" i="1"/>
  <c r="AE29" i="1"/>
  <c r="E5" i="1"/>
  <c r="E35" i="1" s="1"/>
  <c r="AF33" i="1"/>
  <c r="Z5" i="1"/>
  <c r="J15" i="1"/>
  <c r="J45" i="1" s="1"/>
  <c r="B38" i="1"/>
  <c r="AE36" i="1"/>
  <c r="K23" i="1"/>
  <c r="K53" i="1" s="1"/>
  <c r="X8" i="1"/>
  <c r="AG32" i="1"/>
  <c r="U32" i="1" s="1"/>
  <c r="E15" i="1"/>
  <c r="E45" i="1" s="1"/>
  <c r="U4" i="1"/>
  <c r="C16" i="1" s="1"/>
  <c r="AF35" i="1"/>
  <c r="AQ45" i="1" s="1"/>
  <c r="AP45" i="1" s="1"/>
  <c r="D24" i="1"/>
  <c r="D54" i="1" s="1"/>
  <c r="Z7" i="1"/>
  <c r="Z35" i="1" s="1"/>
  <c r="AE34" i="1"/>
  <c r="Q14" i="1"/>
  <c r="Q44" i="1" s="1"/>
  <c r="AG33" i="1"/>
  <c r="U33" i="1" s="1"/>
  <c r="U5" i="1"/>
  <c r="K15" i="1"/>
  <c r="K45" i="1" s="1"/>
  <c r="AF36" i="1"/>
  <c r="J24" i="1"/>
  <c r="J54" i="1" s="1"/>
  <c r="Z8" i="1"/>
  <c r="Z36" i="1" s="1"/>
  <c r="AD30" i="1"/>
  <c r="J5" i="1"/>
  <c r="J35" i="1" s="1"/>
  <c r="X2" i="1"/>
  <c r="X9" i="1"/>
  <c r="P23" i="1"/>
  <c r="P53" i="1" s="1"/>
  <c r="AG35" i="1"/>
  <c r="U35" i="1" s="1"/>
  <c r="U7" i="1"/>
  <c r="E24" i="1"/>
  <c r="E54" i="1" s="1"/>
  <c r="AD32" i="1"/>
  <c r="D14" i="1"/>
  <c r="D44" i="1" s="1"/>
  <c r="AG36" i="1"/>
  <c r="U36" i="1" s="1"/>
  <c r="U8" i="1"/>
  <c r="I25" i="1" s="1"/>
  <c r="K24" i="1"/>
  <c r="K54" i="1" s="1"/>
  <c r="AE30" i="1"/>
  <c r="K5" i="1"/>
  <c r="K35" i="1" s="1"/>
  <c r="AE31" i="1"/>
  <c r="Q5" i="1"/>
  <c r="Q35" i="1" s="1"/>
  <c r="AE37" i="1"/>
  <c r="Q23" i="1"/>
  <c r="Q53" i="1" s="1"/>
  <c r="Z4" i="1"/>
  <c r="Z32" i="1" s="1"/>
  <c r="AB7" i="1"/>
  <c r="AB35" i="1" s="1"/>
  <c r="X1" i="1"/>
  <c r="AD29" i="1"/>
  <c r="D5" i="1"/>
  <c r="D35" i="1" s="1"/>
  <c r="E14" i="1"/>
  <c r="E44" i="1" s="1"/>
  <c r="AE32" i="1"/>
  <c r="AG9" i="1"/>
  <c r="AF9" i="1"/>
  <c r="AJ33" i="1"/>
  <c r="X3" i="1" l="1"/>
  <c r="AE33" i="1"/>
  <c r="K14" i="1"/>
  <c r="K44" i="1" s="1"/>
  <c r="P5" i="1"/>
  <c r="P35" i="1" s="1"/>
  <c r="AI33" i="1"/>
  <c r="AQ43" i="1"/>
  <c r="AP43" i="1" s="1"/>
  <c r="AN43" i="1" s="1"/>
  <c r="I48" i="1" s="1"/>
  <c r="AF34" i="1"/>
  <c r="Z6" i="1"/>
  <c r="Z34" i="1" s="1"/>
  <c r="P15" i="1"/>
  <c r="P45" i="1" s="1"/>
  <c r="AG34" i="1"/>
  <c r="U34" i="1" s="1"/>
  <c r="Q15" i="1"/>
  <c r="Q45" i="1" s="1"/>
  <c r="U6" i="1"/>
  <c r="O16" i="1" s="1"/>
  <c r="AO45" i="1"/>
  <c r="C27" i="1" s="1"/>
  <c r="AN45" i="1"/>
  <c r="C57" i="1" s="1"/>
  <c r="AO43" i="1"/>
  <c r="I18" i="1" s="1"/>
  <c r="AG37" i="1"/>
  <c r="U37" i="1" s="1"/>
  <c r="Q24" i="1"/>
  <c r="Q54" i="1" s="1"/>
  <c r="U9" i="1"/>
  <c r="AJ35" i="1"/>
  <c r="AI35" i="1"/>
  <c r="AD40" i="1"/>
  <c r="AC40" i="1" s="1"/>
  <c r="AQ40" i="1"/>
  <c r="AP40" i="1" s="1"/>
  <c r="X32" i="1"/>
  <c r="AB4" i="1"/>
  <c r="AB32" i="1" s="1"/>
  <c r="C55" i="1"/>
  <c r="AD45" i="1"/>
  <c r="AC45" i="1" s="1"/>
  <c r="X36" i="1"/>
  <c r="AB8" i="1"/>
  <c r="AB36" i="1" s="1"/>
  <c r="X34" i="1"/>
  <c r="AB6" i="1"/>
  <c r="AB34" i="1" s="1"/>
  <c r="AM33" i="1"/>
  <c r="AL33" i="1"/>
  <c r="AN33" i="1"/>
  <c r="K47" i="1" s="1"/>
  <c r="AQ44" i="1"/>
  <c r="AP44" i="1" s="1"/>
  <c r="AD44" i="1"/>
  <c r="AC44" i="1" s="1"/>
  <c r="AD39" i="1"/>
  <c r="AC39" i="1" s="1"/>
  <c r="AQ39" i="1"/>
  <c r="AP39" i="1" s="1"/>
  <c r="AR33" i="1"/>
  <c r="AQ33" i="1"/>
  <c r="AP33" i="1"/>
  <c r="AD42" i="1"/>
  <c r="AC42" i="1" s="1"/>
  <c r="AQ42" i="1"/>
  <c r="AP42" i="1" s="1"/>
  <c r="X29" i="1"/>
  <c r="AB1" i="1"/>
  <c r="AB29" i="1" s="1"/>
  <c r="AQ41" i="1"/>
  <c r="AP41" i="1" s="1"/>
  <c r="AD41" i="1"/>
  <c r="AC41" i="1" s="1"/>
  <c r="X37" i="1"/>
  <c r="X31" i="1"/>
  <c r="AB3" i="1"/>
  <c r="AB31" i="1" s="1"/>
  <c r="AD46" i="1"/>
  <c r="AC46" i="1" s="1"/>
  <c r="AQ46" i="1"/>
  <c r="AP46" i="1" s="1"/>
  <c r="Z33" i="1"/>
  <c r="AB5" i="1"/>
  <c r="AB33" i="1" s="1"/>
  <c r="AD43" i="1"/>
  <c r="AC43" i="1" s="1"/>
  <c r="AF37" i="1"/>
  <c r="AQ47" i="1" s="1"/>
  <c r="AP47" i="1" s="1"/>
  <c r="P24" i="1"/>
  <c r="P54" i="1" s="1"/>
  <c r="Z9" i="1"/>
  <c r="Z37" i="1" s="1"/>
  <c r="AW35" i="1"/>
  <c r="E59" i="1" s="1"/>
  <c r="AV35" i="1"/>
  <c r="D59" i="1" s="1"/>
  <c r="AU35" i="1"/>
  <c r="C59" i="1" s="1"/>
  <c r="AT35" i="1"/>
  <c r="B59" i="1" s="1"/>
  <c r="H56" i="1"/>
  <c r="I55" i="1"/>
  <c r="X30" i="1"/>
  <c r="AB2" i="1"/>
  <c r="AB30" i="1" s="1"/>
  <c r="I47" i="1"/>
  <c r="J49" i="1"/>
  <c r="H47" i="1"/>
  <c r="I49" i="1"/>
  <c r="J47" i="1"/>
  <c r="H49" i="1"/>
  <c r="I46" i="1"/>
  <c r="B47" i="1"/>
  <c r="C46" i="1"/>
  <c r="AD47" i="1" l="1"/>
  <c r="AC47" i="1" s="1"/>
  <c r="C25" i="1"/>
  <c r="N47" i="1"/>
  <c r="O46" i="1"/>
  <c r="I16" i="1"/>
  <c r="AO47" i="1"/>
  <c r="O27" i="1" s="1"/>
  <c r="AN47" i="1"/>
  <c r="O57" i="1" s="1"/>
  <c r="AV30" i="1"/>
  <c r="J41" i="1" s="1"/>
  <c r="AU30" i="1"/>
  <c r="AT30" i="1"/>
  <c r="H41" i="1" s="1"/>
  <c r="AW30" i="1"/>
  <c r="K41" i="1" s="1"/>
  <c r="AB43" i="1"/>
  <c r="J16" i="1" s="1"/>
  <c r="AA43" i="1"/>
  <c r="J46" i="1" s="1"/>
  <c r="AB46" i="1"/>
  <c r="J25" i="1" s="1"/>
  <c r="AA46" i="1"/>
  <c r="J55" i="1" s="1"/>
  <c r="AJ37" i="1"/>
  <c r="AI37" i="1"/>
  <c r="AJ29" i="1"/>
  <c r="AI29" i="1"/>
  <c r="AA39" i="1"/>
  <c r="D37" i="1" s="1"/>
  <c r="AB39" i="1"/>
  <c r="D7" i="1" s="1"/>
  <c r="AT36" i="1"/>
  <c r="H59" i="1" s="1"/>
  <c r="AW36" i="1"/>
  <c r="K59" i="1" s="1"/>
  <c r="AV36" i="1"/>
  <c r="J59" i="1" s="1"/>
  <c r="AU36" i="1"/>
  <c r="I59" i="1" s="1"/>
  <c r="AO40" i="1"/>
  <c r="AN40" i="1"/>
  <c r="AM35" i="1"/>
  <c r="AL35" i="1"/>
  <c r="AN35" i="1"/>
  <c r="E56" i="1" s="1"/>
  <c r="O55" i="1"/>
  <c r="AJ30" i="1"/>
  <c r="AI30" i="1"/>
  <c r="AW33" i="1"/>
  <c r="K50" i="1" s="1"/>
  <c r="AV33" i="1"/>
  <c r="J50" i="1" s="1"/>
  <c r="AU33" i="1"/>
  <c r="I50" i="1" s="1"/>
  <c r="AT33" i="1"/>
  <c r="H50" i="1" s="1"/>
  <c r="AW31" i="1"/>
  <c r="Q41" i="1" s="1"/>
  <c r="AV31" i="1"/>
  <c r="P41" i="1" s="1"/>
  <c r="AU31" i="1"/>
  <c r="O41" i="1" s="1"/>
  <c r="AT31" i="1"/>
  <c r="N41" i="1" s="1"/>
  <c r="AB41" i="1"/>
  <c r="P7" i="1" s="1"/>
  <c r="AA41" i="1"/>
  <c r="P37" i="1" s="1"/>
  <c r="AO42" i="1"/>
  <c r="C18" i="1" s="1"/>
  <c r="AN42" i="1"/>
  <c r="C48" i="1" s="1"/>
  <c r="AB44" i="1"/>
  <c r="P16" i="1" s="1"/>
  <c r="AA44" i="1"/>
  <c r="P46" i="1" s="1"/>
  <c r="AI36" i="1"/>
  <c r="AJ36" i="1"/>
  <c r="AA40" i="1"/>
  <c r="J37" i="1" s="1"/>
  <c r="AB40" i="1"/>
  <c r="J7" i="1" s="1"/>
  <c r="AR35" i="1"/>
  <c r="D58" i="1" s="1"/>
  <c r="AQ35" i="1"/>
  <c r="C58" i="1" s="1"/>
  <c r="AP35" i="1"/>
  <c r="AJ31" i="1"/>
  <c r="AI31" i="1"/>
  <c r="AN41" i="1"/>
  <c r="AO41" i="1"/>
  <c r="AA42" i="1"/>
  <c r="D46" i="1" s="1"/>
  <c r="AB42" i="1"/>
  <c r="D16" i="1" s="1"/>
  <c r="AN44" i="1"/>
  <c r="O48" i="1" s="1"/>
  <c r="AO44" i="1"/>
  <c r="O18" i="1" s="1"/>
  <c r="AV34" i="1"/>
  <c r="P50" i="1" s="1"/>
  <c r="AU34" i="1"/>
  <c r="O50" i="1" s="1"/>
  <c r="AT34" i="1"/>
  <c r="N50" i="1" s="1"/>
  <c r="AW34" i="1"/>
  <c r="Q50" i="1" s="1"/>
  <c r="AB45" i="1"/>
  <c r="D25" i="1" s="1"/>
  <c r="AA45" i="1"/>
  <c r="D55" i="1" s="1"/>
  <c r="AT32" i="1"/>
  <c r="B50" i="1" s="1"/>
  <c r="AW32" i="1"/>
  <c r="E50" i="1" s="1"/>
  <c r="AV32" i="1"/>
  <c r="D50" i="1" s="1"/>
  <c r="AU32" i="1"/>
  <c r="C50" i="1" s="1"/>
  <c r="AB47" i="1"/>
  <c r="P25" i="1" s="1"/>
  <c r="AA47" i="1"/>
  <c r="P55" i="1" s="1"/>
  <c r="AO46" i="1"/>
  <c r="I27" i="1" s="1"/>
  <c r="AN46" i="1"/>
  <c r="I57" i="1" s="1"/>
  <c r="AB9" i="1"/>
  <c r="AB37" i="1" s="1"/>
  <c r="AV29" i="1"/>
  <c r="D41" i="1" s="1"/>
  <c r="AU29" i="1"/>
  <c r="AT29" i="1"/>
  <c r="B41" i="1" s="1"/>
  <c r="AW29" i="1"/>
  <c r="E41" i="1" s="1"/>
  <c r="AO39" i="1"/>
  <c r="C9" i="1" s="1"/>
  <c r="AN39" i="1"/>
  <c r="C39" i="1" s="1"/>
  <c r="AJ34" i="1"/>
  <c r="AI34" i="1"/>
  <c r="AI32" i="1"/>
  <c r="AJ32" i="1"/>
  <c r="C56" i="1" l="1"/>
  <c r="D56" i="1"/>
  <c r="I39" i="1"/>
  <c r="I37" i="1"/>
  <c r="B58" i="1"/>
  <c r="B56" i="1"/>
  <c r="I9" i="1"/>
  <c r="I7" i="1"/>
  <c r="O25" i="1"/>
  <c r="AR32" i="1"/>
  <c r="D49" i="1" s="1"/>
  <c r="AQ32" i="1"/>
  <c r="C49" i="1" s="1"/>
  <c r="AP32" i="1"/>
  <c r="B49" i="1" s="1"/>
  <c r="I41" i="1"/>
  <c r="C41" i="1"/>
  <c r="AR31" i="1"/>
  <c r="AQ31" i="1"/>
  <c r="AP31" i="1"/>
  <c r="AN37" i="1"/>
  <c r="Q56" i="1" s="1"/>
  <c r="AM37" i="1"/>
  <c r="AL37" i="1"/>
  <c r="AN32" i="1"/>
  <c r="E47" i="1" s="1"/>
  <c r="AM32" i="1"/>
  <c r="D47" i="1" s="1"/>
  <c r="AL32" i="1"/>
  <c r="C47" i="1" s="1"/>
  <c r="O9" i="1"/>
  <c r="O7" i="1"/>
  <c r="AP37" i="1"/>
  <c r="AR37" i="1"/>
  <c r="P58" i="1" s="1"/>
  <c r="AQ37" i="1"/>
  <c r="O58" i="1" s="1"/>
  <c r="AL34" i="1"/>
  <c r="O47" i="1" s="1"/>
  <c r="AN34" i="1"/>
  <c r="Q47" i="1" s="1"/>
  <c r="AM34" i="1"/>
  <c r="P47" i="1" s="1"/>
  <c r="AU37" i="1"/>
  <c r="O59" i="1" s="1"/>
  <c r="AT37" i="1"/>
  <c r="N59" i="1" s="1"/>
  <c r="AW37" i="1"/>
  <c r="Q59" i="1" s="1"/>
  <c r="AV37" i="1"/>
  <c r="P59" i="1" s="1"/>
  <c r="O39" i="1"/>
  <c r="O37" i="1"/>
  <c r="AR36" i="1"/>
  <c r="J58" i="1" s="1"/>
  <c r="AQ36" i="1"/>
  <c r="I58" i="1" s="1"/>
  <c r="AP36" i="1"/>
  <c r="H58" i="1" s="1"/>
  <c r="AL30" i="1"/>
  <c r="AN30" i="1"/>
  <c r="K38" i="1" s="1"/>
  <c r="AM30" i="1"/>
  <c r="AL29" i="1"/>
  <c r="C38" i="1" s="1"/>
  <c r="AN29" i="1"/>
  <c r="E38" i="1" s="1"/>
  <c r="AM29" i="1"/>
  <c r="D38" i="1" s="1"/>
  <c r="AQ34" i="1"/>
  <c r="O49" i="1" s="1"/>
  <c r="AP34" i="1"/>
  <c r="N49" i="1" s="1"/>
  <c r="AR34" i="1"/>
  <c r="P49" i="1" s="1"/>
  <c r="AM31" i="1"/>
  <c r="AL31" i="1"/>
  <c r="AN31" i="1"/>
  <c r="Q38" i="1" s="1"/>
  <c r="AN36" i="1"/>
  <c r="K56" i="1" s="1"/>
  <c r="AM36" i="1"/>
  <c r="J56" i="1" s="1"/>
  <c r="AL36" i="1"/>
  <c r="I56" i="1" s="1"/>
  <c r="AQ30" i="1"/>
  <c r="I40" i="1" s="1"/>
  <c r="AP30" i="1"/>
  <c r="AR30" i="1"/>
  <c r="J40" i="1" s="1"/>
  <c r="AQ29" i="1"/>
  <c r="C40" i="1" s="1"/>
  <c r="AP29" i="1"/>
  <c r="B40" i="1" s="1"/>
  <c r="AR29" i="1"/>
  <c r="D40" i="1" s="1"/>
  <c r="H40" i="1" l="1"/>
  <c r="H38" i="1"/>
  <c r="I38" i="1"/>
  <c r="J38" i="1"/>
  <c r="N58" i="1"/>
  <c r="N56" i="1"/>
  <c r="N38" i="1"/>
  <c r="N40" i="1"/>
  <c r="O56" i="1"/>
  <c r="O38" i="1"/>
  <c r="O40" i="1"/>
  <c r="P56" i="1"/>
  <c r="P38" i="1"/>
  <c r="P40" i="1"/>
</calcChain>
</file>

<file path=xl/sharedStrings.xml><?xml version="1.0" encoding="utf-8"?>
<sst xmlns="http://schemas.openxmlformats.org/spreadsheetml/2006/main" count="107" uniqueCount="47">
  <si>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線色◯つき</t>
    </r>
    <r>
      <rPr>
        <b/>
        <sz val="28"/>
        <color rgb="FFFF0000"/>
        <rFont val="UD デジタル 教科書体 N-R"/>
        <family val="1"/>
        <charset val="128"/>
      </rPr>
      <t xml:space="preserve"> １桁×２桁</t>
    </r>
    <rPh sb="2" eb="3">
      <t>ザン</t>
    </rPh>
    <rPh sb="4" eb="6">
      <t>ヒッサン</t>
    </rPh>
    <rPh sb="11" eb="12">
      <t>セン</t>
    </rPh>
    <rPh sb="12" eb="13">
      <t>イロ</t>
    </rPh>
    <rPh sb="18" eb="19">
      <t>ケタ</t>
    </rPh>
    <rPh sb="21" eb="22">
      <t>ケタ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</si>
  <si>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</si>
  <si>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</si>
  <si>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</si>
  <si>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</si>
  <si>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</si>
  <si>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</si>
  <si>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</si>
  <si>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③</t>
    <phoneticPr fontId="7"/>
  </si>
  <si>
    <t>＝</t>
    <phoneticPr fontId="7"/>
  </si>
  <si>
    <t>④</t>
    <phoneticPr fontId="7"/>
  </si>
  <si>
    <t>×</t>
    <phoneticPr fontId="7"/>
  </si>
  <si>
    <t>⑤</t>
    <phoneticPr fontId="7"/>
  </si>
  <si>
    <t>＝</t>
    <phoneticPr fontId="7"/>
  </si>
  <si>
    <t>⑥</t>
    <phoneticPr fontId="7"/>
  </si>
  <si>
    <t>×</t>
    <phoneticPr fontId="7"/>
  </si>
  <si>
    <t>＝</t>
    <phoneticPr fontId="7"/>
  </si>
  <si>
    <t>⑦</t>
    <phoneticPr fontId="7"/>
  </si>
  <si>
    <t>⑧</t>
    <phoneticPr fontId="7"/>
  </si>
  <si>
    <t>×</t>
    <phoneticPr fontId="7"/>
  </si>
  <si>
    <t>＝</t>
    <phoneticPr fontId="7"/>
  </si>
  <si>
    <t>⑨</t>
    <phoneticPr fontId="7"/>
  </si>
  <si>
    <t>×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</si>
  <si>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</si>
  <si>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</si>
  <si>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</si>
  <si>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</si>
  <si>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</si>
  <si>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×</t>
    <phoneticPr fontId="7"/>
  </si>
  <si>
    <t>①</t>
    <phoneticPr fontId="6"/>
  </si>
  <si>
    <t>①</t>
    <phoneticPr fontId="6"/>
  </si>
  <si>
    <t>◯</t>
    <phoneticPr fontId="6"/>
  </si>
  <si>
    <t>②</t>
    <phoneticPr fontId="6"/>
  </si>
  <si>
    <t>②</t>
    <phoneticPr fontId="6"/>
  </si>
  <si>
    <t>③</t>
    <phoneticPr fontId="6"/>
  </si>
  <si>
    <t>④</t>
    <phoneticPr fontId="6"/>
  </si>
  <si>
    <t>④</t>
    <phoneticPr fontId="6"/>
  </si>
  <si>
    <t>◯</t>
    <phoneticPr fontId="6"/>
  </si>
  <si>
    <t>⑤</t>
    <phoneticPr fontId="6"/>
  </si>
  <si>
    <t>⑥</t>
    <phoneticPr fontId="6"/>
  </si>
  <si>
    <t>⑥</t>
    <phoneticPr fontId="6"/>
  </si>
  <si>
    <t>⑦</t>
    <phoneticPr fontId="6"/>
  </si>
  <si>
    <t>⑦</t>
    <phoneticPr fontId="6"/>
  </si>
  <si>
    <t>⑧</t>
    <phoneticPr fontId="6"/>
  </si>
  <si>
    <t>⑧</t>
    <phoneticPr fontId="6"/>
  </si>
  <si>
    <t>⑨</t>
    <phoneticPr fontId="6"/>
  </si>
  <si>
    <t>⑨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</si>
</sst>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5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FF0000"/>
      </left>
      <right/>
      <top/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shrinkToFit="1"/>
    </xf>
    <xf numFmtId="0" fontId="16" fillId="2" borderId="16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8" fillId="0" borderId="18" xfId="0" applyFont="1" applyFill="1" applyBorder="1" applyAlignment="1">
      <alignment horizontal="center" vertical="center"/>
    </xf>
    <xf numFmtId="0" fontId="18" fillId="3" borderId="12" xfId="0" applyFont="1" applyFill="1" applyBorder="1" applyAlignment="1">
      <alignment horizontal="right" vertical="center" shrinkToFit="1"/>
    </xf>
    <xf numFmtId="0" fontId="18" fillId="3" borderId="13" xfId="0" applyFont="1" applyFill="1" applyBorder="1" applyAlignment="1">
      <alignment horizontal="right" vertical="center"/>
    </xf>
    <xf numFmtId="0" fontId="19" fillId="0" borderId="14" xfId="0" applyFont="1" applyBorder="1" applyAlignment="1">
      <alignment horizontal="right" vertical="center"/>
    </xf>
    <xf numFmtId="0" fontId="19" fillId="0" borderId="17" xfId="0" applyFont="1" applyFill="1" applyBorder="1">
      <alignment vertical="center"/>
    </xf>
    <xf numFmtId="0" fontId="18" fillId="0" borderId="1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right" vertical="center"/>
    </xf>
    <xf numFmtId="0" fontId="16" fillId="0" borderId="19" xfId="0" applyFont="1" applyBorder="1" applyAlignment="1">
      <alignment horizontal="center" vertical="center"/>
    </xf>
    <xf numFmtId="0" fontId="17" fillId="3" borderId="12" xfId="0" applyFont="1" applyFill="1" applyBorder="1" applyAlignment="1">
      <alignment horizontal="center" vertical="center" shrinkToFit="1"/>
    </xf>
    <xf numFmtId="0" fontId="16" fillId="3" borderId="13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20" fillId="0" borderId="18" xfId="0" applyFont="1" applyFill="1" applyBorder="1" applyAlignment="1">
      <alignment horizontal="right" vertical="center"/>
    </xf>
    <xf numFmtId="0" fontId="20" fillId="0" borderId="20" xfId="0" applyFont="1" applyFill="1" applyBorder="1" applyAlignment="1">
      <alignment horizontal="right" vertical="center" shrinkToFit="1"/>
    </xf>
    <xf numFmtId="0" fontId="20" fillId="0" borderId="13" xfId="0" applyFont="1" applyFill="1" applyBorder="1" applyAlignment="1">
      <alignment horizontal="right" vertical="center"/>
    </xf>
    <xf numFmtId="0" fontId="19" fillId="0" borderId="14" xfId="0" applyFont="1" applyFill="1" applyBorder="1" applyAlignment="1">
      <alignment horizontal="right" vertical="center"/>
    </xf>
    <xf numFmtId="0" fontId="19" fillId="0" borderId="17" xfId="0" applyFont="1" applyFill="1" applyBorder="1" applyAlignment="1">
      <alignment horizontal="right" vertical="center"/>
    </xf>
    <xf numFmtId="0" fontId="16" fillId="0" borderId="18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2" xfId="0" applyFont="1" applyBorder="1">
      <alignment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9" fillId="0" borderId="14" xfId="0" applyFont="1" applyFill="1" applyBorder="1">
      <alignment vertical="center"/>
    </xf>
    <xf numFmtId="0" fontId="9" fillId="0" borderId="21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5" xfId="0" applyFont="1" applyBorder="1">
      <alignment vertical="center"/>
    </xf>
    <xf numFmtId="176" fontId="22" fillId="0" borderId="0" xfId="0" applyNumberFormat="1" applyFont="1" applyBorder="1" applyAlignment="1">
      <alignment horizontal="center" vertical="center"/>
    </xf>
    <xf numFmtId="0" fontId="10" fillId="0" borderId="26" xfId="0" applyFont="1" applyBorder="1">
      <alignment vertical="center"/>
    </xf>
    <xf numFmtId="0" fontId="10" fillId="4" borderId="2" xfId="0" applyFont="1" applyFill="1" applyBorder="1">
      <alignment vertical="center"/>
    </xf>
    <xf numFmtId="0" fontId="10" fillId="0" borderId="27" xfId="0" applyFont="1" applyBorder="1">
      <alignment vertical="center"/>
    </xf>
    <xf numFmtId="0" fontId="10" fillId="0" borderId="28" xfId="0" applyFont="1" applyBorder="1">
      <alignment vertical="center"/>
    </xf>
    <xf numFmtId="0" fontId="11" fillId="3" borderId="27" xfId="0" applyFont="1" applyFill="1" applyBorder="1">
      <alignment vertical="center"/>
    </xf>
    <xf numFmtId="0" fontId="11" fillId="2" borderId="28" xfId="0" applyFont="1" applyFill="1" applyBorder="1">
      <alignment vertical="center"/>
    </xf>
    <xf numFmtId="0" fontId="10" fillId="3" borderId="27" xfId="0" applyFont="1" applyFill="1" applyBorder="1">
      <alignment vertical="center"/>
    </xf>
    <xf numFmtId="0" fontId="10" fillId="3" borderId="29" xfId="0" applyFont="1" applyFill="1" applyBorder="1">
      <alignment vertical="center"/>
    </xf>
    <xf numFmtId="0" fontId="10" fillId="3" borderId="28" xfId="0" applyFont="1" applyFill="1" applyBorder="1">
      <alignment vertical="center"/>
    </xf>
    <xf numFmtId="0" fontId="10" fillId="2" borderId="27" xfId="0" applyFont="1" applyFill="1" applyBorder="1">
      <alignment vertical="center"/>
    </xf>
    <xf numFmtId="0" fontId="10" fillId="2" borderId="29" xfId="0" applyFont="1" applyFill="1" applyBorder="1">
      <alignment vertical="center"/>
    </xf>
    <xf numFmtId="0" fontId="10" fillId="2" borderId="28" xfId="0" applyFont="1" applyFill="1" applyBorder="1">
      <alignment vertical="center"/>
    </xf>
    <xf numFmtId="0" fontId="10" fillId="0" borderId="29" xfId="0" applyFont="1" applyBorder="1">
      <alignment vertical="center"/>
    </xf>
    <xf numFmtId="0" fontId="9" fillId="0" borderId="23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31" xfId="0" applyFont="1" applyBorder="1">
      <alignment vertical="center"/>
    </xf>
    <xf numFmtId="0" fontId="11" fillId="3" borderId="30" xfId="0" applyFont="1" applyFill="1" applyBorder="1">
      <alignment vertical="center"/>
    </xf>
    <xf numFmtId="0" fontId="11" fillId="2" borderId="31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31" xfId="0" applyFont="1" applyFill="1" applyBorder="1">
      <alignment vertical="center"/>
    </xf>
    <xf numFmtId="0" fontId="10" fillId="2" borderId="30" xfId="0" applyFont="1" applyFill="1" applyBorder="1">
      <alignment vertical="center"/>
    </xf>
    <xf numFmtId="0" fontId="10" fillId="2" borderId="2" xfId="0" applyFont="1" applyFill="1" applyBorder="1">
      <alignment vertical="center"/>
    </xf>
    <xf numFmtId="0" fontId="10" fillId="2" borderId="31" xfId="0" applyFont="1" applyFill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11" fillId="3" borderId="32" xfId="0" applyFont="1" applyFill="1" applyBorder="1">
      <alignment vertical="center"/>
    </xf>
    <xf numFmtId="0" fontId="11" fillId="2" borderId="33" xfId="0" applyFont="1" applyFill="1" applyBorder="1">
      <alignment vertical="center"/>
    </xf>
    <xf numFmtId="0" fontId="10" fillId="3" borderId="32" xfId="0" applyFont="1" applyFill="1" applyBorder="1">
      <alignment vertical="center"/>
    </xf>
    <xf numFmtId="0" fontId="10" fillId="3" borderId="34" xfId="0" applyFont="1" applyFill="1" applyBorder="1">
      <alignment vertical="center"/>
    </xf>
    <xf numFmtId="0" fontId="10" fillId="3" borderId="33" xfId="0" applyFont="1" applyFill="1" applyBorder="1">
      <alignment vertical="center"/>
    </xf>
    <xf numFmtId="0" fontId="10" fillId="2" borderId="32" xfId="0" applyFont="1" applyFill="1" applyBorder="1">
      <alignment vertical="center"/>
    </xf>
    <xf numFmtId="0" fontId="10" fillId="2" borderId="34" xfId="0" applyFont="1" applyFill="1" applyBorder="1">
      <alignment vertical="center"/>
    </xf>
    <xf numFmtId="0" fontId="10" fillId="2" borderId="33" xfId="0" applyFont="1" applyFill="1" applyBorder="1">
      <alignment vertical="center"/>
    </xf>
    <xf numFmtId="0" fontId="10" fillId="0" borderId="34" xfId="0" applyFont="1" applyBorder="1">
      <alignment vertical="center"/>
    </xf>
    <xf numFmtId="0" fontId="23" fillId="0" borderId="19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 shrinkToFit="1"/>
    </xf>
    <xf numFmtId="0" fontId="23" fillId="3" borderId="13" xfId="0" applyFont="1" applyFill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 shrinkToFit="1"/>
    </xf>
    <xf numFmtId="0" fontId="24" fillId="0" borderId="13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1" fillId="0" borderId="25" xfId="0" applyFont="1" applyBorder="1">
      <alignment vertical="center"/>
    </xf>
    <xf numFmtId="0" fontId="21" fillId="0" borderId="17" xfId="0" applyFont="1" applyBorder="1">
      <alignment vertical="center"/>
    </xf>
    <xf numFmtId="0" fontId="21" fillId="0" borderId="14" xfId="0" applyFont="1" applyBorder="1">
      <alignment vertical="center"/>
    </xf>
  </cellXfs>
  <cellStyles count="1">
    <cellStyle name="標準" xfId="0" builtinId="0"/>
  </cellStyles>
  <dxfs count="304"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CCFFFF"/>
      </font>
    </dxf>
    <dxf>
      <font>
        <color rgb="FFFF0000"/>
      </font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5" customWidth="1"/>
    <col min="2" max="5" width="7.625" style="5" customWidth="1"/>
    <col min="6" max="7" width="3.625" style="5" customWidth="1"/>
    <col min="8" max="11" width="7.625" style="5" customWidth="1"/>
    <col min="12" max="13" width="3.625" style="5" customWidth="1"/>
    <col min="14" max="17" width="7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4" style="5" hidden="1" customWidth="1"/>
    <col min="28" max="28" width="7.25" style="5" hidden="1" customWidth="1"/>
    <col min="29" max="29" width="3.75" style="5" hidden="1" customWidth="1"/>
    <col min="30" max="31" width="4.625" style="5" hidden="1" customWidth="1"/>
    <col min="32" max="32" width="3.5" style="5" hidden="1" customWidth="1"/>
    <col min="33" max="33" width="4.625" style="5" hidden="1" customWidth="1"/>
    <col min="34" max="34" width="3.75" style="5" hidden="1" customWidth="1"/>
    <col min="35" max="35" width="5.875" style="5" hidden="1" customWidth="1"/>
    <col min="36" max="36" width="6.12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.375" style="5" hidden="1" customWidth="1"/>
    <col min="65" max="65" width="8" style="5" hidden="1" customWidth="1"/>
    <col min="66" max="67" width="9" style="5" hidden="1" customWidth="1"/>
    <col min="68" max="68" width="3.75" style="5" hidden="1" customWidth="1"/>
    <col min="69" max="69" width="4.625" style="5" hidden="1" customWidth="1"/>
    <col min="70" max="71" width="3.375" style="5" hidden="1" customWidth="1"/>
    <col min="72" max="16384" width="9" style="5"/>
  </cols>
  <sheetData>
    <row r="1" spans="1:71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t="shared" ref="U1:U9" ca="1" si="0">IF(AG1=0,"B","A")</f>
        <v>A</v>
      </c>
      <c r="V1" s="4"/>
      <c r="W1" s="5" t="s">
        <v>1</v>
      </c>
      <c r="X1" s="6">
        <f t="shared" ref="X1:X9" ca="1" si="1">AD1*10+AE1</f>
        <v>5</v>
      </c>
      <c r="Y1" s="7" t="s">
        <v>2</v>
      </c>
      <c r="Z1" s="6">
        <f t="shared" ref="Z1:Z9" ca="1" si="2">AF1*10+AG1</f>
        <v>56</v>
      </c>
      <c r="AA1" s="7" t="s">
        <v>3</v>
      </c>
      <c r="AB1" s="7">
        <f t="shared" ref="AB1:AB9" ca="1" si="3">X1*Z1</f>
        <v>280</v>
      </c>
      <c r="AD1" s="6">
        <f t="shared" ref="AD1:AD9" ca="1" si="4">VLOOKUP($BH1,$BJ$1:$BL$100,2,FALSE)</f>
        <v>0</v>
      </c>
      <c r="AE1" s="6">
        <f t="shared" ref="AE1:AE9" ca="1" si="5">VLOOKUP($BH1,$BJ$1:$BL$100,3,FALSE)</f>
        <v>5</v>
      </c>
      <c r="AF1" s="6">
        <f t="shared" ref="AF1:AF9" ca="1" si="6">VLOOKUP($BO1,$BQ$1:$BS$100,2,FALSE)</f>
        <v>5</v>
      </c>
      <c r="AG1" s="6">
        <f t="shared" ref="AG1:AG9" ca="1" si="7">VLOOKUP($BO1,$BQ$1:$BS$100,3,FALSE)</f>
        <v>6</v>
      </c>
      <c r="BG1" s="8">
        <f ca="1">RAND()</f>
        <v>0.45665986560281757</v>
      </c>
      <c r="BH1" s="9">
        <f t="shared" ref="BH1:BH9" ca="1" si="8">RANK(BG1,$BG$1:$BG$102,)</f>
        <v>5</v>
      </c>
      <c r="BI1" s="10"/>
      <c r="BJ1" s="10">
        <v>1</v>
      </c>
      <c r="BK1" s="10">
        <v>0</v>
      </c>
      <c r="BL1" s="10">
        <v>1</v>
      </c>
      <c r="BM1" s="10"/>
      <c r="BN1" s="8">
        <f t="shared" ref="BN1:BN64" ca="1" si="9">RAND()</f>
        <v>0.3141527859924691</v>
      </c>
      <c r="BO1" s="9">
        <f t="shared" ref="BO1:BO64" ca="1" si="10">RANK(BN1,$BN$1:$BN$102,)</f>
        <v>47</v>
      </c>
      <c r="BP1" s="10"/>
      <c r="BQ1" s="10">
        <v>1</v>
      </c>
      <c r="BR1" s="10">
        <v>1</v>
      </c>
      <c r="BS1" s="10">
        <v>0</v>
      </c>
    </row>
    <row r="2" spans="1:71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ca="1" si="0"/>
        <v>A</v>
      </c>
      <c r="V2" s="18"/>
      <c r="W2" s="5" t="s">
        <v>6</v>
      </c>
      <c r="X2" s="6">
        <f t="shared" ca="1" si="1"/>
        <v>3</v>
      </c>
      <c r="Y2" s="7" t="s">
        <v>7</v>
      </c>
      <c r="Z2" s="6">
        <f t="shared" ca="1" si="2"/>
        <v>61</v>
      </c>
      <c r="AA2" s="7" t="s">
        <v>3</v>
      </c>
      <c r="AB2" s="7">
        <f t="shared" ca="1" si="3"/>
        <v>183</v>
      </c>
      <c r="AD2" s="6">
        <f t="shared" ca="1" si="4"/>
        <v>0</v>
      </c>
      <c r="AE2" s="6">
        <f t="shared" ca="1" si="5"/>
        <v>3</v>
      </c>
      <c r="AF2" s="6">
        <f t="shared" ca="1" si="6"/>
        <v>6</v>
      </c>
      <c r="AG2" s="6">
        <f t="shared" ca="1" si="7"/>
        <v>1</v>
      </c>
      <c r="BG2" s="8">
        <f t="shared" ref="BG2:BG9" ca="1" si="11">RAND()</f>
        <v>0.50088634007676069</v>
      </c>
      <c r="BH2" s="9">
        <f t="shared" ca="1" si="8"/>
        <v>3</v>
      </c>
      <c r="BI2" s="10"/>
      <c r="BJ2" s="10">
        <v>2</v>
      </c>
      <c r="BK2" s="10">
        <v>0</v>
      </c>
      <c r="BL2" s="10">
        <v>2</v>
      </c>
      <c r="BM2" s="10"/>
      <c r="BN2" s="8">
        <f t="shared" ca="1" si="9"/>
        <v>0.28598378828455118</v>
      </c>
      <c r="BO2" s="9">
        <f t="shared" ca="1" si="10"/>
        <v>52</v>
      </c>
      <c r="BP2" s="10"/>
      <c r="BQ2" s="10">
        <v>2</v>
      </c>
      <c r="BR2" s="10">
        <v>2</v>
      </c>
      <c r="BS2" s="10">
        <v>0</v>
      </c>
    </row>
    <row r="3" spans="1:71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B</v>
      </c>
      <c r="W3" s="5" t="s">
        <v>8</v>
      </c>
      <c r="X3" s="6">
        <f t="shared" ca="1" si="1"/>
        <v>8</v>
      </c>
      <c r="Y3" s="7" t="s">
        <v>2</v>
      </c>
      <c r="Z3" s="6">
        <f t="shared" ca="1" si="2"/>
        <v>50</v>
      </c>
      <c r="AA3" s="7" t="s">
        <v>9</v>
      </c>
      <c r="AB3" s="7">
        <f t="shared" ca="1" si="3"/>
        <v>400</v>
      </c>
      <c r="AD3" s="6">
        <f t="shared" ca="1" si="4"/>
        <v>0</v>
      </c>
      <c r="AE3" s="6">
        <f t="shared" ca="1" si="5"/>
        <v>8</v>
      </c>
      <c r="AF3" s="6">
        <f t="shared" ca="1" si="6"/>
        <v>5</v>
      </c>
      <c r="AG3" s="6">
        <f t="shared" ca="1" si="7"/>
        <v>0</v>
      </c>
      <c r="BG3" s="8">
        <f t="shared" ca="1" si="11"/>
        <v>0.11656890810294107</v>
      </c>
      <c r="BH3" s="9">
        <f t="shared" ca="1" si="8"/>
        <v>8</v>
      </c>
      <c r="BI3" s="10"/>
      <c r="BJ3" s="10">
        <v>3</v>
      </c>
      <c r="BK3" s="10">
        <v>0</v>
      </c>
      <c r="BL3" s="10">
        <v>3</v>
      </c>
      <c r="BM3" s="10"/>
      <c r="BN3" s="8">
        <f t="shared" ca="1" si="9"/>
        <v>0.93873413294536956</v>
      </c>
      <c r="BO3" s="9">
        <f t="shared" ca="1" si="10"/>
        <v>5</v>
      </c>
      <c r="BP3" s="10"/>
      <c r="BQ3" s="10">
        <v>3</v>
      </c>
      <c r="BR3" s="10">
        <v>3</v>
      </c>
      <c r="BS3" s="10">
        <v>0</v>
      </c>
    </row>
    <row r="4" spans="1:71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A</v>
      </c>
      <c r="V4" s="18"/>
      <c r="W4" s="5" t="s">
        <v>10</v>
      </c>
      <c r="X4" s="6">
        <f t="shared" ca="1" si="1"/>
        <v>2</v>
      </c>
      <c r="Y4" s="7" t="s">
        <v>11</v>
      </c>
      <c r="Z4" s="6">
        <f t="shared" ca="1" si="2"/>
        <v>92</v>
      </c>
      <c r="AA4" s="7" t="s">
        <v>9</v>
      </c>
      <c r="AB4" s="7">
        <f t="shared" ca="1" si="3"/>
        <v>184</v>
      </c>
      <c r="AD4" s="6">
        <f t="shared" ca="1" si="4"/>
        <v>0</v>
      </c>
      <c r="AE4" s="6">
        <f t="shared" ca="1" si="5"/>
        <v>2</v>
      </c>
      <c r="AF4" s="6">
        <f t="shared" ca="1" si="6"/>
        <v>9</v>
      </c>
      <c r="AG4" s="6">
        <f t="shared" ca="1" si="7"/>
        <v>2</v>
      </c>
      <c r="BG4" s="8">
        <f t="shared" ca="1" si="11"/>
        <v>0.5679527930477779</v>
      </c>
      <c r="BH4" s="9">
        <f t="shared" ca="1" si="8"/>
        <v>2</v>
      </c>
      <c r="BI4" s="10"/>
      <c r="BJ4" s="10">
        <v>4</v>
      </c>
      <c r="BK4" s="10">
        <v>0</v>
      </c>
      <c r="BL4" s="10">
        <v>4</v>
      </c>
      <c r="BM4" s="10"/>
      <c r="BN4" s="8">
        <f t="shared" ca="1" si="9"/>
        <v>3.7692803379093531E-2</v>
      </c>
      <c r="BO4" s="9">
        <f t="shared" ca="1" si="10"/>
        <v>83</v>
      </c>
      <c r="BP4" s="10"/>
      <c r="BQ4" s="10">
        <v>4</v>
      </c>
      <c r="BR4" s="10">
        <v>4</v>
      </c>
      <c r="BS4" s="10">
        <v>0</v>
      </c>
    </row>
    <row r="5" spans="1:71" ht="41.1" customHeight="1" x14ac:dyDescent="0.25">
      <c r="A5" s="24"/>
      <c r="B5" s="25"/>
      <c r="C5" s="26"/>
      <c r="D5" s="27">
        <f ca="1">AD1</f>
        <v>0</v>
      </c>
      <c r="E5" s="27">
        <f ca="1">AE1</f>
        <v>5</v>
      </c>
      <c r="F5" s="28"/>
      <c r="G5" s="29"/>
      <c r="H5" s="25"/>
      <c r="I5" s="26"/>
      <c r="J5" s="27">
        <f ca="1">AD2</f>
        <v>0</v>
      </c>
      <c r="K5" s="27">
        <f ca="1">AE2</f>
        <v>3</v>
      </c>
      <c r="L5" s="28"/>
      <c r="M5" s="29"/>
      <c r="N5" s="25"/>
      <c r="O5" s="26"/>
      <c r="P5" s="27">
        <f ca="1">AD3</f>
        <v>0</v>
      </c>
      <c r="Q5" s="27">
        <f ca="1">AE3</f>
        <v>8</v>
      </c>
      <c r="R5" s="30"/>
      <c r="S5" s="18"/>
      <c r="T5" s="18"/>
      <c r="U5" s="4" t="str">
        <f t="shared" ca="1" si="0"/>
        <v>A</v>
      </c>
      <c r="V5" s="18"/>
      <c r="W5" s="5" t="s">
        <v>12</v>
      </c>
      <c r="X5" s="6">
        <f t="shared" ca="1" si="1"/>
        <v>1</v>
      </c>
      <c r="Y5" s="7" t="s">
        <v>2</v>
      </c>
      <c r="Z5" s="6">
        <f t="shared" ca="1" si="2"/>
        <v>29</v>
      </c>
      <c r="AA5" s="7" t="s">
        <v>13</v>
      </c>
      <c r="AB5" s="7">
        <f t="shared" ca="1" si="3"/>
        <v>29</v>
      </c>
      <c r="AD5" s="6">
        <f t="shared" ca="1" si="4"/>
        <v>0</v>
      </c>
      <c r="AE5" s="6">
        <f t="shared" ca="1" si="5"/>
        <v>1</v>
      </c>
      <c r="AF5" s="6">
        <f t="shared" ca="1" si="6"/>
        <v>2</v>
      </c>
      <c r="AG5" s="6">
        <f t="shared" ca="1" si="7"/>
        <v>9</v>
      </c>
      <c r="BG5" s="8">
        <f t="shared" ca="1" si="11"/>
        <v>0.72694961093065524</v>
      </c>
      <c r="BH5" s="9">
        <f t="shared" ca="1" si="8"/>
        <v>1</v>
      </c>
      <c r="BI5" s="10"/>
      <c r="BJ5" s="10">
        <v>5</v>
      </c>
      <c r="BK5" s="10">
        <v>0</v>
      </c>
      <c r="BL5" s="10">
        <v>5</v>
      </c>
      <c r="BM5" s="10"/>
      <c r="BN5" s="8">
        <f t="shared" ca="1" si="9"/>
        <v>0.78047945196824242</v>
      </c>
      <c r="BO5" s="9">
        <f t="shared" ca="1" si="10"/>
        <v>20</v>
      </c>
      <c r="BP5" s="10"/>
      <c r="BQ5" s="10">
        <v>5</v>
      </c>
      <c r="BR5" s="10">
        <v>5</v>
      </c>
      <c r="BS5" s="10">
        <v>0</v>
      </c>
    </row>
    <row r="6" spans="1:71" ht="41.1" customHeight="1" thickBot="1" x14ac:dyDescent="0.3">
      <c r="A6" s="24"/>
      <c r="B6" s="31"/>
      <c r="C6" s="32" t="s">
        <v>7</v>
      </c>
      <c r="D6" s="33">
        <f ca="1">AF1</f>
        <v>5</v>
      </c>
      <c r="E6" s="34">
        <f ca="1">AG1</f>
        <v>6</v>
      </c>
      <c r="F6" s="28"/>
      <c r="G6" s="29"/>
      <c r="H6" s="31"/>
      <c r="I6" s="32" t="s">
        <v>2</v>
      </c>
      <c r="J6" s="33">
        <f ca="1">AF2</f>
        <v>6</v>
      </c>
      <c r="K6" s="34">
        <f ca="1">AG2</f>
        <v>1</v>
      </c>
      <c r="L6" s="28"/>
      <c r="M6" s="29"/>
      <c r="N6" s="31"/>
      <c r="O6" s="32" t="s">
        <v>2</v>
      </c>
      <c r="P6" s="33">
        <f ca="1">AF3</f>
        <v>5</v>
      </c>
      <c r="Q6" s="34">
        <f ca="1">AG3</f>
        <v>0</v>
      </c>
      <c r="R6" s="30"/>
      <c r="S6" s="18"/>
      <c r="T6" s="18"/>
      <c r="U6" s="4" t="str">
        <f t="shared" ca="1" si="0"/>
        <v>A</v>
      </c>
      <c r="V6" s="18"/>
      <c r="W6" s="5" t="s">
        <v>14</v>
      </c>
      <c r="X6" s="6">
        <f t="shared" ca="1" si="1"/>
        <v>6</v>
      </c>
      <c r="Y6" s="7" t="s">
        <v>15</v>
      </c>
      <c r="Z6" s="6">
        <f t="shared" ca="1" si="2"/>
        <v>33</v>
      </c>
      <c r="AA6" s="7" t="s">
        <v>16</v>
      </c>
      <c r="AB6" s="7">
        <f t="shared" ca="1" si="3"/>
        <v>198</v>
      </c>
      <c r="AD6" s="6">
        <f t="shared" ca="1" si="4"/>
        <v>0</v>
      </c>
      <c r="AE6" s="6">
        <f t="shared" ca="1" si="5"/>
        <v>6</v>
      </c>
      <c r="AF6" s="6">
        <f t="shared" ca="1" si="6"/>
        <v>3</v>
      </c>
      <c r="AG6" s="6">
        <f t="shared" ca="1" si="7"/>
        <v>3</v>
      </c>
      <c r="BG6" s="8">
        <f t="shared" ca="1" si="11"/>
        <v>0.3216155766415143</v>
      </c>
      <c r="BH6" s="9">
        <f t="shared" ca="1" si="8"/>
        <v>6</v>
      </c>
      <c r="BI6" s="10"/>
      <c r="BJ6" s="10">
        <v>6</v>
      </c>
      <c r="BK6" s="10">
        <v>0</v>
      </c>
      <c r="BL6" s="10">
        <v>6</v>
      </c>
      <c r="BM6" s="10"/>
      <c r="BN6" s="8">
        <f t="shared" ca="1" si="9"/>
        <v>0.69086629516356057</v>
      </c>
      <c r="BO6" s="9">
        <f t="shared" ca="1" si="10"/>
        <v>24</v>
      </c>
      <c r="BP6" s="10"/>
      <c r="BQ6" s="10">
        <v>6</v>
      </c>
      <c r="BR6" s="10">
        <v>6</v>
      </c>
      <c r="BS6" s="10">
        <v>0</v>
      </c>
    </row>
    <row r="7" spans="1:71" ht="26.1" customHeight="1" x14ac:dyDescent="0.25">
      <c r="A7" s="35"/>
      <c r="B7" s="36"/>
      <c r="C7" s="37" t="str">
        <f ca="1">IF($U1="B",IF(AO39=0,"",AO39),"")</f>
        <v/>
      </c>
      <c r="D7" s="38" t="str">
        <f ca="1">IF(AB39=0,"",AB39)</f>
        <v>◯</v>
      </c>
      <c r="E7" s="38"/>
      <c r="F7" s="39"/>
      <c r="G7" s="40"/>
      <c r="H7" s="41"/>
      <c r="I7" s="37" t="str">
        <f ca="1">IF($U2="B",IF(AO40=0,"",AO40),"")</f>
        <v/>
      </c>
      <c r="J7" s="38" t="str">
        <f ca="1">IF(AB40=0,"",AB40)</f>
        <v/>
      </c>
      <c r="K7" s="38"/>
      <c r="L7" s="39"/>
      <c r="M7" s="42"/>
      <c r="N7" s="41"/>
      <c r="O7" s="37" t="str">
        <f ca="1">IF($U3="B",IF(AO41=0,"",AO41),"")</f>
        <v>◯</v>
      </c>
      <c r="P7" s="38" t="str">
        <f ca="1">IF(AB41=0,"",AB41)</f>
        <v/>
      </c>
      <c r="Q7" s="38"/>
      <c r="R7" s="30"/>
      <c r="S7" s="18"/>
      <c r="T7" s="18"/>
      <c r="U7" s="4" t="str">
        <f t="shared" ca="1" si="0"/>
        <v>A</v>
      </c>
      <c r="V7" s="18"/>
      <c r="W7" s="5" t="s">
        <v>17</v>
      </c>
      <c r="X7" s="6">
        <f t="shared" ca="1" si="1"/>
        <v>4</v>
      </c>
      <c r="Y7" s="7" t="s">
        <v>2</v>
      </c>
      <c r="Z7" s="6">
        <f t="shared" ca="1" si="2"/>
        <v>22</v>
      </c>
      <c r="AA7" s="7" t="s">
        <v>9</v>
      </c>
      <c r="AB7" s="7">
        <f t="shared" ca="1" si="3"/>
        <v>88</v>
      </c>
      <c r="AD7" s="6">
        <f t="shared" ca="1" si="4"/>
        <v>0</v>
      </c>
      <c r="AE7" s="6">
        <f t="shared" ca="1" si="5"/>
        <v>4</v>
      </c>
      <c r="AF7" s="6">
        <f t="shared" ca="1" si="6"/>
        <v>2</v>
      </c>
      <c r="AG7" s="6">
        <f t="shared" ca="1" si="7"/>
        <v>2</v>
      </c>
      <c r="BG7" s="8">
        <f t="shared" ca="1" si="11"/>
        <v>0.48251135475191809</v>
      </c>
      <c r="BH7" s="9">
        <f t="shared" ca="1" si="8"/>
        <v>4</v>
      </c>
      <c r="BI7" s="10"/>
      <c r="BJ7" s="10">
        <v>7</v>
      </c>
      <c r="BK7" s="10">
        <v>0</v>
      </c>
      <c r="BL7" s="10">
        <v>7</v>
      </c>
      <c r="BM7" s="10"/>
      <c r="BN7" s="8">
        <f t="shared" ca="1" si="9"/>
        <v>0.83034513146388289</v>
      </c>
      <c r="BO7" s="9">
        <f t="shared" ca="1" si="10"/>
        <v>13</v>
      </c>
      <c r="BP7" s="10"/>
      <c r="BQ7" s="10">
        <v>7</v>
      </c>
      <c r="BR7" s="10">
        <v>7</v>
      </c>
      <c r="BS7" s="10">
        <v>0</v>
      </c>
    </row>
    <row r="8" spans="1:71" ht="41.1" customHeight="1" x14ac:dyDescent="0.25">
      <c r="A8" s="35"/>
      <c r="B8" s="43"/>
      <c r="C8" s="44"/>
      <c r="D8" s="45"/>
      <c r="E8" s="45"/>
      <c r="F8" s="28"/>
      <c r="G8" s="46"/>
      <c r="H8" s="43"/>
      <c r="I8" s="44"/>
      <c r="J8" s="45"/>
      <c r="K8" s="45"/>
      <c r="L8" s="28"/>
      <c r="M8" s="46"/>
      <c r="N8" s="43"/>
      <c r="O8" s="44"/>
      <c r="P8" s="45"/>
      <c r="Q8" s="45"/>
      <c r="R8" s="30"/>
      <c r="S8" s="18"/>
      <c r="T8" s="18"/>
      <c r="U8" s="4" t="str">
        <f t="shared" ca="1" si="0"/>
        <v>A</v>
      </c>
      <c r="V8" s="18"/>
      <c r="W8" s="5" t="s">
        <v>18</v>
      </c>
      <c r="X8" s="6">
        <f t="shared" ca="1" si="1"/>
        <v>9</v>
      </c>
      <c r="Y8" s="7" t="s">
        <v>19</v>
      </c>
      <c r="Z8" s="6">
        <f t="shared" ca="1" si="2"/>
        <v>72</v>
      </c>
      <c r="AA8" s="7" t="s">
        <v>20</v>
      </c>
      <c r="AB8" s="7">
        <f t="shared" ca="1" si="3"/>
        <v>648</v>
      </c>
      <c r="AD8" s="6">
        <f t="shared" ca="1" si="4"/>
        <v>0</v>
      </c>
      <c r="AE8" s="6">
        <f t="shared" ca="1" si="5"/>
        <v>9</v>
      </c>
      <c r="AF8" s="6">
        <f t="shared" ca="1" si="6"/>
        <v>7</v>
      </c>
      <c r="AG8" s="6">
        <f t="shared" ca="1" si="7"/>
        <v>2</v>
      </c>
      <c r="BG8" s="8">
        <f t="shared" ca="1" si="11"/>
        <v>2.2071647421435414E-2</v>
      </c>
      <c r="BH8" s="9">
        <f t="shared" ca="1" si="8"/>
        <v>9</v>
      </c>
      <c r="BI8" s="10"/>
      <c r="BJ8" s="10">
        <v>8</v>
      </c>
      <c r="BK8" s="10">
        <v>0</v>
      </c>
      <c r="BL8" s="10">
        <v>8</v>
      </c>
      <c r="BM8" s="10"/>
      <c r="BN8" s="8">
        <f t="shared" ca="1" si="9"/>
        <v>0.19991999163112939</v>
      </c>
      <c r="BO8" s="9">
        <f t="shared" ca="1" si="10"/>
        <v>63</v>
      </c>
      <c r="BP8" s="10"/>
      <c r="BQ8" s="10">
        <v>8</v>
      </c>
      <c r="BR8" s="10">
        <v>8</v>
      </c>
      <c r="BS8" s="10">
        <v>0</v>
      </c>
    </row>
    <row r="9" spans="1:71" ht="26.1" customHeight="1" x14ac:dyDescent="0.25">
      <c r="A9" s="35"/>
      <c r="B9" s="47"/>
      <c r="C9" s="48" t="str">
        <f ca="1">IF(AO39=0,"",AO39)</f>
        <v>◯</v>
      </c>
      <c r="D9" s="49"/>
      <c r="E9" s="49"/>
      <c r="F9" s="50"/>
      <c r="G9" s="51"/>
      <c r="H9" s="47"/>
      <c r="I9" s="48" t="str">
        <f ca="1">IF(AO40=0,"",AO40)</f>
        <v>◯</v>
      </c>
      <c r="J9" s="49"/>
      <c r="K9" s="49"/>
      <c r="L9" s="50"/>
      <c r="M9" s="51"/>
      <c r="N9" s="47"/>
      <c r="O9" s="48" t="str">
        <f ca="1">IF(AO41=0,"",AO41)</f>
        <v>◯</v>
      </c>
      <c r="P9" s="49"/>
      <c r="Q9" s="49"/>
      <c r="R9" s="30"/>
      <c r="S9" s="18"/>
      <c r="T9" s="18"/>
      <c r="U9" s="4" t="str">
        <f t="shared" ca="1" si="0"/>
        <v>B</v>
      </c>
      <c r="V9" s="18"/>
      <c r="W9" s="5" t="s">
        <v>21</v>
      </c>
      <c r="X9" s="6">
        <f t="shared" ca="1" si="1"/>
        <v>7</v>
      </c>
      <c r="Y9" s="7" t="s">
        <v>19</v>
      </c>
      <c r="Z9" s="6">
        <f t="shared" ca="1" si="2"/>
        <v>80</v>
      </c>
      <c r="AA9" s="7" t="s">
        <v>9</v>
      </c>
      <c r="AB9" s="7">
        <f t="shared" ca="1" si="3"/>
        <v>560</v>
      </c>
      <c r="AD9" s="6">
        <f t="shared" ca="1" si="4"/>
        <v>0</v>
      </c>
      <c r="AE9" s="6">
        <f t="shared" ca="1" si="5"/>
        <v>7</v>
      </c>
      <c r="AF9" s="6">
        <f t="shared" ca="1" si="6"/>
        <v>8</v>
      </c>
      <c r="AG9" s="6">
        <f t="shared" ca="1" si="7"/>
        <v>0</v>
      </c>
      <c r="BG9" s="8">
        <f t="shared" ca="1" si="11"/>
        <v>0.20250102443597329</v>
      </c>
      <c r="BH9" s="9">
        <f t="shared" ca="1" si="8"/>
        <v>7</v>
      </c>
      <c r="BI9" s="10"/>
      <c r="BJ9" s="10">
        <v>9</v>
      </c>
      <c r="BK9" s="10">
        <v>0</v>
      </c>
      <c r="BL9" s="10">
        <v>9</v>
      </c>
      <c r="BM9" s="10"/>
      <c r="BN9" s="8">
        <f t="shared" ca="1" si="9"/>
        <v>0.88286511073800789</v>
      </c>
      <c r="BO9" s="9">
        <f t="shared" ca="1" si="10"/>
        <v>8</v>
      </c>
      <c r="BP9" s="10"/>
      <c r="BQ9" s="10">
        <v>9</v>
      </c>
      <c r="BR9" s="10">
        <v>9</v>
      </c>
      <c r="BS9" s="10">
        <v>0</v>
      </c>
    </row>
    <row r="10" spans="1:71" ht="41.1" customHeight="1" x14ac:dyDescent="0.25">
      <c r="A10" s="35"/>
      <c r="B10" s="52"/>
      <c r="C10" s="53"/>
      <c r="D10" s="54"/>
      <c r="E10" s="55"/>
      <c r="F10" s="28"/>
      <c r="G10" s="46"/>
      <c r="H10" s="52"/>
      <c r="I10" s="53"/>
      <c r="J10" s="54"/>
      <c r="K10" s="54"/>
      <c r="L10" s="28"/>
      <c r="M10" s="46"/>
      <c r="N10" s="52"/>
      <c r="O10" s="53"/>
      <c r="P10" s="54"/>
      <c r="Q10" s="54"/>
      <c r="R10" s="30"/>
      <c r="S10" s="18"/>
      <c r="T10" s="18"/>
      <c r="U10" s="18"/>
      <c r="V10" s="18"/>
      <c r="BG10" s="8"/>
      <c r="BH10" s="9"/>
      <c r="BI10" s="10"/>
      <c r="BJ10" s="10"/>
      <c r="BK10" s="10"/>
      <c r="BL10" s="10"/>
      <c r="BM10" s="10"/>
      <c r="BN10" s="8">
        <f t="shared" ca="1" si="9"/>
        <v>0.38825076229076205</v>
      </c>
      <c r="BO10" s="9">
        <f t="shared" ca="1" si="10"/>
        <v>38</v>
      </c>
      <c r="BP10" s="10"/>
      <c r="BQ10" s="10">
        <v>10</v>
      </c>
      <c r="BR10" s="10">
        <v>1</v>
      </c>
      <c r="BS10" s="10">
        <v>9</v>
      </c>
    </row>
    <row r="11" spans="1:71" ht="53.1" customHeight="1" x14ac:dyDescent="0.25">
      <c r="A11" s="35"/>
      <c r="B11" s="56"/>
      <c r="C11" s="57"/>
      <c r="D11" s="57"/>
      <c r="E11" s="58"/>
      <c r="F11" s="28"/>
      <c r="G11" s="46"/>
      <c r="H11" s="56"/>
      <c r="I11" s="57"/>
      <c r="J11" s="57"/>
      <c r="K11" s="58"/>
      <c r="L11" s="28"/>
      <c r="M11" s="46"/>
      <c r="N11" s="56"/>
      <c r="O11" s="57"/>
      <c r="P11" s="57"/>
      <c r="Q11" s="58"/>
      <c r="R11" s="30"/>
      <c r="S11" s="18"/>
      <c r="T11" s="18"/>
      <c r="U11" s="18"/>
      <c r="V11" s="18"/>
      <c r="BG11" s="8"/>
      <c r="BH11" s="9"/>
      <c r="BI11" s="10"/>
      <c r="BJ11" s="10"/>
      <c r="BK11" s="10"/>
      <c r="BL11" s="10"/>
      <c r="BM11" s="10"/>
      <c r="BN11" s="8">
        <f t="shared" ca="1" si="9"/>
        <v>3.3872011952648329E-2</v>
      </c>
      <c r="BO11" s="9">
        <f t="shared" ca="1" si="10"/>
        <v>84</v>
      </c>
      <c r="BP11" s="10"/>
      <c r="BQ11" s="10">
        <v>11</v>
      </c>
      <c r="BR11" s="10">
        <v>2</v>
      </c>
      <c r="BS11" s="10">
        <v>0</v>
      </c>
    </row>
    <row r="12" spans="1:71" ht="15.95" customHeight="1" x14ac:dyDescent="0.25">
      <c r="A12" s="59"/>
      <c r="B12" s="60"/>
      <c r="C12" s="60"/>
      <c r="D12" s="60"/>
      <c r="E12" s="60"/>
      <c r="F12" s="61"/>
      <c r="G12" s="62"/>
      <c r="H12" s="60"/>
      <c r="I12" s="60"/>
      <c r="J12" s="60"/>
      <c r="K12" s="60"/>
      <c r="L12" s="61"/>
      <c r="M12" s="62"/>
      <c r="N12" s="60"/>
      <c r="O12" s="60"/>
      <c r="P12" s="60"/>
      <c r="Q12" s="60"/>
      <c r="R12" s="63"/>
      <c r="S12" s="18"/>
      <c r="T12" s="18"/>
      <c r="U12" s="18"/>
      <c r="V12" s="18"/>
      <c r="BG12" s="8"/>
      <c r="BH12" s="9"/>
      <c r="BI12" s="10"/>
      <c r="BJ12" s="10"/>
      <c r="BK12" s="10"/>
      <c r="BL12" s="10"/>
      <c r="BM12" s="10"/>
      <c r="BN12" s="8">
        <f t="shared" ca="1" si="9"/>
        <v>0.20269690885591685</v>
      </c>
      <c r="BO12" s="9">
        <f t="shared" ca="1" si="10"/>
        <v>62</v>
      </c>
      <c r="BP12" s="10"/>
      <c r="BQ12" s="10">
        <v>12</v>
      </c>
      <c r="BR12" s="10">
        <v>2</v>
      </c>
      <c r="BS12" s="10">
        <v>1</v>
      </c>
    </row>
    <row r="13" spans="1:71" ht="15.95" customHeight="1" x14ac:dyDescent="0.25">
      <c r="A13" s="20"/>
      <c r="B13" s="64"/>
      <c r="C13" s="65"/>
      <c r="D13" s="65"/>
      <c r="E13" s="65"/>
      <c r="F13" s="66"/>
      <c r="G13" s="67"/>
      <c r="H13" s="64"/>
      <c r="I13" s="65"/>
      <c r="J13" s="65"/>
      <c r="K13" s="65"/>
      <c r="L13" s="66"/>
      <c r="M13" s="67"/>
      <c r="N13" s="64"/>
      <c r="O13" s="65"/>
      <c r="P13" s="65"/>
      <c r="Q13" s="65"/>
      <c r="R13" s="23"/>
      <c r="S13" s="18"/>
      <c r="T13" s="18"/>
      <c r="U13" s="18"/>
      <c r="V13" s="18"/>
      <c r="BG13" s="8"/>
      <c r="BH13" s="9"/>
      <c r="BI13" s="10"/>
      <c r="BJ13" s="10"/>
      <c r="BK13" s="10"/>
      <c r="BL13" s="10"/>
      <c r="BM13" s="10"/>
      <c r="BN13" s="8">
        <f t="shared" ca="1" si="9"/>
        <v>0.36452483024819082</v>
      </c>
      <c r="BO13" s="9">
        <f t="shared" ca="1" si="10"/>
        <v>42</v>
      </c>
      <c r="BP13" s="10"/>
      <c r="BQ13" s="10">
        <v>13</v>
      </c>
      <c r="BR13" s="10">
        <v>2</v>
      </c>
      <c r="BS13" s="10">
        <v>2</v>
      </c>
    </row>
    <row r="14" spans="1:71" ht="41.1" customHeight="1" x14ac:dyDescent="0.25">
      <c r="A14" s="24"/>
      <c r="B14" s="25"/>
      <c r="C14" s="26"/>
      <c r="D14" s="27">
        <f ca="1">AD4</f>
        <v>0</v>
      </c>
      <c r="E14" s="27">
        <f ca="1">AE4</f>
        <v>2</v>
      </c>
      <c r="F14" s="28"/>
      <c r="G14" s="29"/>
      <c r="H14" s="25"/>
      <c r="I14" s="26"/>
      <c r="J14" s="27">
        <f ca="1">AD5</f>
        <v>0</v>
      </c>
      <c r="K14" s="27">
        <f ca="1">AE5</f>
        <v>1</v>
      </c>
      <c r="L14" s="28"/>
      <c r="M14" s="29"/>
      <c r="N14" s="25"/>
      <c r="O14" s="26"/>
      <c r="P14" s="27">
        <f ca="1">AD6</f>
        <v>0</v>
      </c>
      <c r="Q14" s="27">
        <f ca="1">AE6</f>
        <v>6</v>
      </c>
      <c r="R14" s="30"/>
      <c r="S14" s="18"/>
      <c r="T14" s="18"/>
      <c r="U14" s="18"/>
      <c r="V14" s="18"/>
      <c r="AD14" s="10"/>
      <c r="AE14" s="10"/>
      <c r="AF14" s="10"/>
      <c r="AG14" s="10"/>
      <c r="BG14" s="8"/>
      <c r="BH14" s="9"/>
      <c r="BI14" s="10"/>
      <c r="BJ14" s="10"/>
      <c r="BK14" s="10"/>
      <c r="BL14" s="10"/>
      <c r="BM14" s="10"/>
      <c r="BN14" s="8">
        <f t="shared" ca="1" si="9"/>
        <v>0.33337653841200932</v>
      </c>
      <c r="BO14" s="9">
        <f t="shared" ca="1" si="10"/>
        <v>45</v>
      </c>
      <c r="BP14" s="10"/>
      <c r="BQ14" s="10">
        <v>14</v>
      </c>
      <c r="BR14" s="10">
        <v>2</v>
      </c>
      <c r="BS14" s="10">
        <v>3</v>
      </c>
    </row>
    <row r="15" spans="1:71" ht="41.1" customHeight="1" thickBot="1" x14ac:dyDescent="0.3">
      <c r="A15" s="24"/>
      <c r="B15" s="31"/>
      <c r="C15" s="32" t="s">
        <v>2</v>
      </c>
      <c r="D15" s="33">
        <f ca="1">AF4</f>
        <v>9</v>
      </c>
      <c r="E15" s="34">
        <f ca="1">AG4</f>
        <v>2</v>
      </c>
      <c r="F15" s="28"/>
      <c r="G15" s="29"/>
      <c r="H15" s="31"/>
      <c r="I15" s="32" t="s">
        <v>15</v>
      </c>
      <c r="J15" s="33">
        <f ca="1">AF5</f>
        <v>2</v>
      </c>
      <c r="K15" s="34">
        <f ca="1">AG5</f>
        <v>9</v>
      </c>
      <c r="L15" s="28"/>
      <c r="M15" s="29"/>
      <c r="N15" s="31"/>
      <c r="O15" s="32" t="s">
        <v>2</v>
      </c>
      <c r="P15" s="33">
        <f ca="1">AF6</f>
        <v>3</v>
      </c>
      <c r="Q15" s="34">
        <f ca="1">AG6</f>
        <v>3</v>
      </c>
      <c r="R15" s="30"/>
      <c r="S15" s="18"/>
      <c r="T15" s="18"/>
      <c r="U15" s="18"/>
      <c r="V15" s="18"/>
      <c r="AD15" s="10"/>
      <c r="AE15" s="10"/>
      <c r="AF15" s="10"/>
      <c r="AG15" s="10"/>
      <c r="BG15" s="8"/>
      <c r="BH15" s="9"/>
      <c r="BI15" s="10"/>
      <c r="BJ15" s="10"/>
      <c r="BK15" s="10"/>
      <c r="BL15" s="10"/>
      <c r="BM15" s="10"/>
      <c r="BN15" s="8">
        <f t="shared" ca="1" si="9"/>
        <v>0.13989305744450764</v>
      </c>
      <c r="BO15" s="9">
        <f t="shared" ca="1" si="10"/>
        <v>69</v>
      </c>
      <c r="BP15" s="10"/>
      <c r="BQ15" s="10">
        <v>15</v>
      </c>
      <c r="BR15" s="10">
        <v>2</v>
      </c>
      <c r="BS15" s="10">
        <v>4</v>
      </c>
    </row>
    <row r="16" spans="1:71" ht="26.1" customHeight="1" x14ac:dyDescent="0.25">
      <c r="A16" s="35"/>
      <c r="B16" s="36"/>
      <c r="C16" s="37" t="str">
        <f ca="1">IF($U4="B",IF(AO42=0,"",AO42),"")</f>
        <v/>
      </c>
      <c r="D16" s="38" t="str">
        <f ca="1">IF(AB42=0,"",AB42)</f>
        <v/>
      </c>
      <c r="E16" s="38"/>
      <c r="F16" s="39"/>
      <c r="G16" s="40"/>
      <c r="H16" s="36"/>
      <c r="I16" s="37" t="str">
        <f ca="1">IF($U5="B",IF(AO43=0,"",AO43),"")</f>
        <v/>
      </c>
      <c r="J16" s="38" t="str">
        <f ca="1">IF(AB43=0,"",AB43)</f>
        <v/>
      </c>
      <c r="K16" s="38"/>
      <c r="L16" s="39"/>
      <c r="M16" s="42"/>
      <c r="N16" s="36"/>
      <c r="O16" s="37" t="str">
        <f ca="1">IF($U6="B",IF(AO44=0,"",AO44),"")</f>
        <v/>
      </c>
      <c r="P16" s="38" t="str">
        <f ca="1">IF(AB44=0,"",AB44)</f>
        <v>◯</v>
      </c>
      <c r="Q16" s="38"/>
      <c r="R16" s="68"/>
      <c r="S16" s="18"/>
      <c r="T16" s="18"/>
      <c r="U16" s="18"/>
      <c r="V16" s="18"/>
      <c r="AD16" s="10"/>
      <c r="AE16" s="10"/>
      <c r="AF16" s="10"/>
      <c r="AG16" s="10"/>
      <c r="BG16" s="8"/>
      <c r="BH16" s="9"/>
      <c r="BI16" s="10"/>
      <c r="BJ16" s="10"/>
      <c r="BK16" s="10"/>
      <c r="BL16" s="10"/>
      <c r="BM16" s="10"/>
      <c r="BN16" s="8">
        <f t="shared" ca="1" si="9"/>
        <v>0.518638337060226</v>
      </c>
      <c r="BO16" s="9">
        <f t="shared" ca="1" si="10"/>
        <v>32</v>
      </c>
      <c r="BP16" s="10"/>
      <c r="BQ16" s="10">
        <v>16</v>
      </c>
      <c r="BR16" s="10">
        <v>2</v>
      </c>
      <c r="BS16" s="10">
        <v>5</v>
      </c>
    </row>
    <row r="17" spans="1:71" ht="41.1" customHeight="1" x14ac:dyDescent="0.25">
      <c r="A17" s="35"/>
      <c r="B17" s="43"/>
      <c r="C17" s="44"/>
      <c r="D17" s="45"/>
      <c r="E17" s="45"/>
      <c r="F17" s="28"/>
      <c r="G17" s="46"/>
      <c r="H17" s="43"/>
      <c r="I17" s="44"/>
      <c r="J17" s="45"/>
      <c r="K17" s="45"/>
      <c r="L17" s="28"/>
      <c r="M17" s="46"/>
      <c r="N17" s="43"/>
      <c r="O17" s="44"/>
      <c r="P17" s="45"/>
      <c r="Q17" s="45"/>
      <c r="R17" s="30"/>
      <c r="S17" s="18"/>
      <c r="T17" s="18"/>
      <c r="U17" s="18"/>
      <c r="V17" s="18"/>
      <c r="BG17" s="8"/>
      <c r="BH17" s="9"/>
      <c r="BI17" s="10"/>
      <c r="BJ17" s="10"/>
      <c r="BK17" s="10"/>
      <c r="BL17" s="10"/>
      <c r="BM17" s="10"/>
      <c r="BN17" s="8">
        <f t="shared" ca="1" si="9"/>
        <v>0.52623057119037364</v>
      </c>
      <c r="BO17" s="9">
        <f t="shared" ca="1" si="10"/>
        <v>31</v>
      </c>
      <c r="BP17" s="10"/>
      <c r="BQ17" s="10">
        <v>17</v>
      </c>
      <c r="BR17" s="10">
        <v>2</v>
      </c>
      <c r="BS17" s="10">
        <v>6</v>
      </c>
    </row>
    <row r="18" spans="1:71" ht="26.1" customHeight="1" x14ac:dyDescent="0.25">
      <c r="A18" s="35"/>
      <c r="B18" s="47"/>
      <c r="C18" s="48" t="str">
        <f ca="1">IF(AO42=0,"",AO42)</f>
        <v>◯</v>
      </c>
      <c r="D18" s="49"/>
      <c r="E18" s="49"/>
      <c r="F18" s="50"/>
      <c r="G18" s="51"/>
      <c r="H18" s="47"/>
      <c r="I18" s="48" t="str">
        <f ca="1">IF(AO43=0,"",AO43)</f>
        <v/>
      </c>
      <c r="J18" s="49"/>
      <c r="K18" s="49"/>
      <c r="L18" s="50"/>
      <c r="M18" s="51"/>
      <c r="N18" s="47"/>
      <c r="O18" s="48" t="str">
        <f ca="1">IF(AO44=0,"",AO44)</f>
        <v>◯</v>
      </c>
      <c r="P18" s="49"/>
      <c r="Q18" s="49"/>
      <c r="R18" s="30"/>
      <c r="S18" s="18"/>
      <c r="T18" s="18"/>
      <c r="U18" s="18"/>
      <c r="V18" s="18"/>
      <c r="BG18" s="8"/>
      <c r="BH18" s="9"/>
      <c r="BI18" s="10"/>
      <c r="BJ18" s="10"/>
      <c r="BK18" s="10"/>
      <c r="BL18" s="10"/>
      <c r="BM18" s="10"/>
      <c r="BN18" s="8">
        <f t="shared" ca="1" si="9"/>
        <v>0.12424151909118319</v>
      </c>
      <c r="BO18" s="9">
        <f t="shared" ca="1" si="10"/>
        <v>70</v>
      </c>
      <c r="BP18" s="10"/>
      <c r="BQ18" s="10">
        <v>18</v>
      </c>
      <c r="BR18" s="10">
        <v>2</v>
      </c>
      <c r="BS18" s="10">
        <v>7</v>
      </c>
    </row>
    <row r="19" spans="1:71" ht="41.1" customHeight="1" x14ac:dyDescent="0.25">
      <c r="A19" s="35"/>
      <c r="B19" s="52"/>
      <c r="C19" s="53"/>
      <c r="D19" s="54"/>
      <c r="E19" s="54"/>
      <c r="F19" s="28"/>
      <c r="G19" s="46"/>
      <c r="H19" s="52"/>
      <c r="I19" s="53"/>
      <c r="J19" s="54"/>
      <c r="K19" s="54"/>
      <c r="L19" s="28"/>
      <c r="M19" s="46"/>
      <c r="N19" s="52"/>
      <c r="O19" s="53"/>
      <c r="P19" s="54"/>
      <c r="Q19" s="54"/>
      <c r="R19" s="30"/>
      <c r="S19" s="18"/>
      <c r="T19" s="18"/>
      <c r="U19" s="18"/>
      <c r="V19" s="18"/>
      <c r="BG19" s="8"/>
      <c r="BH19" s="9"/>
      <c r="BI19" s="10"/>
      <c r="BJ19" s="10"/>
      <c r="BK19" s="10"/>
      <c r="BL19" s="10"/>
      <c r="BM19" s="10"/>
      <c r="BN19" s="8">
        <f t="shared" ca="1" si="9"/>
        <v>0.47291575851485546</v>
      </c>
      <c r="BO19" s="9">
        <f t="shared" ca="1" si="10"/>
        <v>35</v>
      </c>
      <c r="BP19" s="10"/>
      <c r="BQ19" s="10">
        <v>19</v>
      </c>
      <c r="BR19" s="10">
        <v>2</v>
      </c>
      <c r="BS19" s="10">
        <v>8</v>
      </c>
    </row>
    <row r="20" spans="1:71" ht="53.1" customHeight="1" x14ac:dyDescent="0.25">
      <c r="A20" s="35"/>
      <c r="B20" s="56"/>
      <c r="C20" s="57"/>
      <c r="D20" s="57"/>
      <c r="E20" s="69"/>
      <c r="F20" s="28"/>
      <c r="G20" s="46"/>
      <c r="H20" s="56"/>
      <c r="I20" s="57"/>
      <c r="J20" s="57"/>
      <c r="K20" s="58"/>
      <c r="L20" s="28"/>
      <c r="M20" s="46"/>
      <c r="N20" s="56"/>
      <c r="O20" s="57"/>
      <c r="P20" s="57"/>
      <c r="Q20" s="58"/>
      <c r="R20" s="30"/>
      <c r="S20" s="18"/>
      <c r="T20" s="18"/>
      <c r="U20" s="18"/>
      <c r="V20" s="18"/>
      <c r="BG20" s="8"/>
      <c r="BH20" s="9"/>
      <c r="BI20" s="10"/>
      <c r="BJ20" s="10"/>
      <c r="BK20" s="10"/>
      <c r="BL20" s="10"/>
      <c r="BM20" s="10"/>
      <c r="BN20" s="8">
        <f t="shared" ca="1" si="9"/>
        <v>0.20889932502107433</v>
      </c>
      <c r="BO20" s="9">
        <f t="shared" ca="1" si="10"/>
        <v>61</v>
      </c>
      <c r="BP20" s="10"/>
      <c r="BQ20" s="10">
        <v>20</v>
      </c>
      <c r="BR20" s="10">
        <v>2</v>
      </c>
      <c r="BS20" s="10">
        <v>9</v>
      </c>
    </row>
    <row r="21" spans="1:71" ht="15.95" customHeight="1" x14ac:dyDescent="0.25">
      <c r="A21" s="59"/>
      <c r="B21" s="60"/>
      <c r="C21" s="60"/>
      <c r="D21" s="60"/>
      <c r="E21" s="60"/>
      <c r="F21" s="61"/>
      <c r="G21" s="62"/>
      <c r="H21" s="60"/>
      <c r="I21" s="60"/>
      <c r="J21" s="60"/>
      <c r="K21" s="60"/>
      <c r="L21" s="61"/>
      <c r="M21" s="62"/>
      <c r="N21" s="60"/>
      <c r="O21" s="60"/>
      <c r="P21" s="60"/>
      <c r="Q21" s="60"/>
      <c r="R21" s="63"/>
      <c r="S21" s="18"/>
      <c r="T21" s="18"/>
      <c r="U21" s="18"/>
      <c r="V21" s="18"/>
      <c r="BG21" s="8"/>
      <c r="BH21" s="9"/>
      <c r="BI21" s="10"/>
      <c r="BJ21" s="10"/>
      <c r="BK21" s="10"/>
      <c r="BL21" s="10"/>
      <c r="BM21" s="10"/>
      <c r="BN21" s="8">
        <f t="shared" ca="1" si="9"/>
        <v>0.46904355089297733</v>
      </c>
      <c r="BO21" s="9">
        <f t="shared" ca="1" si="10"/>
        <v>36</v>
      </c>
      <c r="BP21" s="10"/>
      <c r="BQ21" s="10">
        <v>21</v>
      </c>
      <c r="BR21" s="10">
        <v>3</v>
      </c>
      <c r="BS21" s="10">
        <v>0</v>
      </c>
    </row>
    <row r="22" spans="1:71" ht="15.95" customHeight="1" x14ac:dyDescent="0.25">
      <c r="A22" s="20"/>
      <c r="B22" s="64"/>
      <c r="C22" s="65"/>
      <c r="D22" s="65"/>
      <c r="E22" s="65"/>
      <c r="F22" s="66"/>
      <c r="G22" s="67"/>
      <c r="H22" s="64"/>
      <c r="I22" s="65"/>
      <c r="J22" s="65"/>
      <c r="K22" s="65"/>
      <c r="L22" s="66"/>
      <c r="M22" s="67"/>
      <c r="N22" s="64"/>
      <c r="O22" s="65"/>
      <c r="P22" s="65"/>
      <c r="Q22" s="65"/>
      <c r="R22" s="23"/>
      <c r="S22" s="18"/>
      <c r="T22" s="18"/>
      <c r="U22" s="18"/>
      <c r="V22" s="18"/>
      <c r="BG22" s="8"/>
      <c r="BH22" s="9"/>
      <c r="BI22" s="10"/>
      <c r="BJ22" s="10"/>
      <c r="BK22" s="10"/>
      <c r="BL22" s="10"/>
      <c r="BM22" s="10"/>
      <c r="BN22" s="8">
        <f t="shared" ca="1" si="9"/>
        <v>3.2377048017234844E-2</v>
      </c>
      <c r="BO22" s="9">
        <f t="shared" ca="1" si="10"/>
        <v>85</v>
      </c>
      <c r="BP22" s="10"/>
      <c r="BQ22" s="10">
        <v>22</v>
      </c>
      <c r="BR22" s="10">
        <v>3</v>
      </c>
      <c r="BS22" s="10">
        <v>1</v>
      </c>
    </row>
    <row r="23" spans="1:71" ht="41.1" customHeight="1" x14ac:dyDescent="0.25">
      <c r="A23" s="24"/>
      <c r="B23" s="25"/>
      <c r="C23" s="26"/>
      <c r="D23" s="27">
        <f ca="1">AD7</f>
        <v>0</v>
      </c>
      <c r="E23" s="27">
        <f ca="1">AE7</f>
        <v>4</v>
      </c>
      <c r="F23" s="28"/>
      <c r="G23" s="29"/>
      <c r="H23" s="25"/>
      <c r="I23" s="26"/>
      <c r="J23" s="27">
        <f ca="1">AD8</f>
        <v>0</v>
      </c>
      <c r="K23" s="27">
        <f ca="1">AE8</f>
        <v>9</v>
      </c>
      <c r="L23" s="28"/>
      <c r="M23" s="29"/>
      <c r="N23" s="25"/>
      <c r="O23" s="26"/>
      <c r="P23" s="27">
        <f ca="1">AD9</f>
        <v>0</v>
      </c>
      <c r="Q23" s="27">
        <f ca="1">AE9</f>
        <v>7</v>
      </c>
      <c r="R23" s="30"/>
      <c r="S23" s="18"/>
      <c r="T23" s="18"/>
      <c r="U23" s="18"/>
      <c r="V23" s="18"/>
      <c r="BG23" s="8"/>
      <c r="BH23" s="9"/>
      <c r="BI23" s="10"/>
      <c r="BJ23" s="10"/>
      <c r="BK23" s="10"/>
      <c r="BL23" s="10"/>
      <c r="BM23" s="10"/>
      <c r="BN23" s="8">
        <f t="shared" ca="1" si="9"/>
        <v>7.3269116883528773E-2</v>
      </c>
      <c r="BO23" s="9">
        <f t="shared" ca="1" si="10"/>
        <v>76</v>
      </c>
      <c r="BP23" s="10"/>
      <c r="BQ23" s="10">
        <v>23</v>
      </c>
      <c r="BR23" s="10">
        <v>3</v>
      </c>
      <c r="BS23" s="10">
        <v>2</v>
      </c>
    </row>
    <row r="24" spans="1:71" ht="41.1" customHeight="1" thickBot="1" x14ac:dyDescent="0.3">
      <c r="A24" s="24"/>
      <c r="B24" s="31"/>
      <c r="C24" s="32" t="s">
        <v>2</v>
      </c>
      <c r="D24" s="33">
        <f ca="1">AF7</f>
        <v>2</v>
      </c>
      <c r="E24" s="34">
        <f ca="1">AG7</f>
        <v>2</v>
      </c>
      <c r="F24" s="28"/>
      <c r="G24" s="29"/>
      <c r="H24" s="31"/>
      <c r="I24" s="32" t="s">
        <v>22</v>
      </c>
      <c r="J24" s="33">
        <f ca="1">AF8</f>
        <v>7</v>
      </c>
      <c r="K24" s="34">
        <f ca="1">AG8</f>
        <v>2</v>
      </c>
      <c r="L24" s="28"/>
      <c r="M24" s="29"/>
      <c r="N24" s="31"/>
      <c r="O24" s="32" t="s">
        <v>2</v>
      </c>
      <c r="P24" s="33">
        <f ca="1">AF9</f>
        <v>8</v>
      </c>
      <c r="Q24" s="34">
        <f ca="1">AG9</f>
        <v>0</v>
      </c>
      <c r="R24" s="30"/>
      <c r="S24" s="18"/>
      <c r="T24" s="18"/>
      <c r="BG24" s="8"/>
      <c r="BH24" s="9"/>
      <c r="BI24" s="10"/>
      <c r="BJ24" s="10"/>
      <c r="BK24" s="10"/>
      <c r="BL24" s="10"/>
      <c r="BM24" s="10"/>
      <c r="BN24" s="8">
        <f t="shared" ca="1" si="9"/>
        <v>0.97473191201985376</v>
      </c>
      <c r="BO24" s="9">
        <f t="shared" ca="1" si="10"/>
        <v>1</v>
      </c>
      <c r="BP24" s="10"/>
      <c r="BQ24" s="10">
        <v>24</v>
      </c>
      <c r="BR24" s="10">
        <v>3</v>
      </c>
      <c r="BS24" s="10">
        <v>3</v>
      </c>
    </row>
    <row r="25" spans="1:71" ht="26.1" customHeight="1" x14ac:dyDescent="0.25">
      <c r="A25" s="35"/>
      <c r="B25" s="36"/>
      <c r="C25" s="37" t="str">
        <f ca="1">IF($U7="B",IF(AO45=0,"",AO45),"")</f>
        <v/>
      </c>
      <c r="D25" s="38" t="str">
        <f ca="1">IF(AB45=0,"",AB45)</f>
        <v/>
      </c>
      <c r="E25" s="38"/>
      <c r="F25" s="39"/>
      <c r="G25" s="40"/>
      <c r="H25" s="36"/>
      <c r="I25" s="37" t="str">
        <f ca="1">IF($U8="B",IF(AO46=0,"",AO46),"")</f>
        <v/>
      </c>
      <c r="J25" s="38" t="str">
        <f ca="1">IF(AB46=0,"",AB46)</f>
        <v>◯</v>
      </c>
      <c r="K25" s="38"/>
      <c r="L25" s="39"/>
      <c r="M25" s="42"/>
      <c r="N25" s="36"/>
      <c r="O25" s="37" t="str">
        <f ca="1">IF($U9="B",IF(AO47=0,"",AO47),"")</f>
        <v>◯</v>
      </c>
      <c r="P25" s="38" t="str">
        <f ca="1">IF(AB47=0,"",AB47)</f>
        <v/>
      </c>
      <c r="Q25" s="38"/>
      <c r="R25" s="68"/>
      <c r="S25" s="18"/>
      <c r="T25" s="18"/>
      <c r="BG25" s="8"/>
      <c r="BH25" s="9"/>
      <c r="BI25" s="10"/>
      <c r="BJ25" s="10"/>
      <c r="BK25" s="10"/>
      <c r="BL25" s="10"/>
      <c r="BM25" s="10"/>
      <c r="BN25" s="8">
        <f t="shared" ca="1" si="9"/>
        <v>0.65221456815311929</v>
      </c>
      <c r="BO25" s="9">
        <f t="shared" ca="1" si="10"/>
        <v>26</v>
      </c>
      <c r="BP25" s="10"/>
      <c r="BQ25" s="10">
        <v>25</v>
      </c>
      <c r="BR25" s="10">
        <v>3</v>
      </c>
      <c r="BS25" s="10">
        <v>4</v>
      </c>
    </row>
    <row r="26" spans="1:71" ht="41.1" customHeight="1" x14ac:dyDescent="0.25">
      <c r="A26" s="35"/>
      <c r="B26" s="43"/>
      <c r="C26" s="44"/>
      <c r="D26" s="45"/>
      <c r="E26" s="45"/>
      <c r="F26" s="70"/>
      <c r="G26" s="46"/>
      <c r="H26" s="43"/>
      <c r="I26" s="44"/>
      <c r="J26" s="45"/>
      <c r="K26" s="45"/>
      <c r="L26" s="28"/>
      <c r="M26" s="46"/>
      <c r="N26" s="43"/>
      <c r="O26" s="44"/>
      <c r="P26" s="45"/>
      <c r="Q26" s="45"/>
      <c r="R26" s="30"/>
      <c r="S26" s="18"/>
      <c r="T26" s="18"/>
      <c r="BG26" s="8"/>
      <c r="BH26" s="9"/>
      <c r="BI26" s="10"/>
      <c r="BJ26" s="10"/>
      <c r="BK26" s="10"/>
      <c r="BL26" s="10"/>
      <c r="BM26" s="10"/>
      <c r="BN26" s="8">
        <f t="shared" ca="1" si="9"/>
        <v>0.86147547619223763</v>
      </c>
      <c r="BO26" s="9">
        <f t="shared" ca="1" si="10"/>
        <v>12</v>
      </c>
      <c r="BP26" s="10"/>
      <c r="BQ26" s="10">
        <v>26</v>
      </c>
      <c r="BR26" s="10">
        <v>3</v>
      </c>
      <c r="BS26" s="10">
        <v>5</v>
      </c>
    </row>
    <row r="27" spans="1:71" ht="26.1" customHeight="1" x14ac:dyDescent="0.25">
      <c r="A27" s="35"/>
      <c r="B27" s="47"/>
      <c r="C27" s="48" t="str">
        <f ca="1">IF(AO45=0,"",AO45)</f>
        <v/>
      </c>
      <c r="D27" s="49"/>
      <c r="E27" s="49"/>
      <c r="F27" s="50"/>
      <c r="G27" s="51"/>
      <c r="H27" s="47"/>
      <c r="I27" s="48" t="str">
        <f ca="1">IF(AO46=0,"",AO46)</f>
        <v>◯</v>
      </c>
      <c r="J27" s="49"/>
      <c r="K27" s="49"/>
      <c r="L27" s="50"/>
      <c r="M27" s="51"/>
      <c r="N27" s="47"/>
      <c r="O27" s="48" t="str">
        <f ca="1">IF(AO47=0,"",AO47)</f>
        <v>◯</v>
      </c>
      <c r="P27" s="49"/>
      <c r="Q27" s="49"/>
      <c r="R27" s="30"/>
      <c r="S27" s="18"/>
      <c r="T27" s="18"/>
      <c r="BG27" s="8"/>
      <c r="BH27" s="9"/>
      <c r="BI27" s="10"/>
      <c r="BJ27" s="10"/>
      <c r="BK27" s="10"/>
      <c r="BL27" s="10"/>
      <c r="BM27" s="10"/>
      <c r="BN27" s="8">
        <f t="shared" ca="1" si="9"/>
        <v>0.33171580113393995</v>
      </c>
      <c r="BO27" s="9">
        <f t="shared" ca="1" si="10"/>
        <v>46</v>
      </c>
      <c r="BP27" s="10"/>
      <c r="BQ27" s="10">
        <v>27</v>
      </c>
      <c r="BR27" s="10">
        <v>3</v>
      </c>
      <c r="BS27" s="10">
        <v>6</v>
      </c>
    </row>
    <row r="28" spans="1:71" ht="41.1" customHeight="1" thickBot="1" x14ac:dyDescent="0.3">
      <c r="A28" s="35"/>
      <c r="B28" s="52"/>
      <c r="C28" s="53"/>
      <c r="D28" s="54"/>
      <c r="E28" s="54"/>
      <c r="F28" s="28"/>
      <c r="G28" s="46"/>
      <c r="H28" s="52"/>
      <c r="I28" s="53"/>
      <c r="J28" s="54"/>
      <c r="K28" s="54"/>
      <c r="L28" s="28"/>
      <c r="M28" s="46"/>
      <c r="N28" s="52"/>
      <c r="O28" s="53"/>
      <c r="P28" s="54"/>
      <c r="Q28" s="54"/>
      <c r="R28" s="30"/>
      <c r="S28" s="18"/>
      <c r="T28" s="18"/>
      <c r="U28" s="18"/>
      <c r="V28" s="18"/>
      <c r="AI28" s="10" t="s">
        <v>23</v>
      </c>
      <c r="AJ28" s="10" t="s">
        <v>24</v>
      </c>
      <c r="AL28" s="10" t="s">
        <v>25</v>
      </c>
      <c r="AP28" s="10" t="s">
        <v>26</v>
      </c>
      <c r="AT28" s="10" t="s">
        <v>27</v>
      </c>
      <c r="BG28" s="8"/>
      <c r="BH28" s="9"/>
      <c r="BI28" s="10"/>
      <c r="BJ28" s="10"/>
      <c r="BK28" s="10"/>
      <c r="BL28" s="10"/>
      <c r="BM28" s="10"/>
      <c r="BN28" s="8">
        <f t="shared" ca="1" si="9"/>
        <v>0.30365785060110362</v>
      </c>
      <c r="BO28" s="9">
        <f t="shared" ca="1" si="10"/>
        <v>48</v>
      </c>
      <c r="BP28" s="10"/>
      <c r="BQ28" s="10">
        <v>28</v>
      </c>
      <c r="BR28" s="10">
        <v>3</v>
      </c>
      <c r="BS28" s="10">
        <v>7</v>
      </c>
    </row>
    <row r="29" spans="1:71" ht="53.1" customHeight="1" x14ac:dyDescent="0.25">
      <c r="A29" s="35"/>
      <c r="B29" s="56"/>
      <c r="C29" s="57"/>
      <c r="D29" s="57"/>
      <c r="E29" s="58"/>
      <c r="F29" s="28"/>
      <c r="G29" s="46"/>
      <c r="H29" s="56"/>
      <c r="I29" s="57"/>
      <c r="J29" s="57"/>
      <c r="K29" s="58"/>
      <c r="L29" s="28"/>
      <c r="M29" s="46"/>
      <c r="N29" s="56"/>
      <c r="O29" s="57"/>
      <c r="P29" s="57"/>
      <c r="Q29" s="58"/>
      <c r="R29" s="71"/>
      <c r="S29" s="18"/>
      <c r="T29" s="18"/>
      <c r="U29" s="4" t="str">
        <f t="shared" ref="U29:U37" ca="1" si="12">IF(AG29=0,"B","A")</f>
        <v>A</v>
      </c>
      <c r="V29" s="72"/>
      <c r="W29" s="6" t="str">
        <f t="shared" ref="W29:AB37" si="13">W1</f>
        <v>①</v>
      </c>
      <c r="X29" s="6">
        <f t="shared" ca="1" si="13"/>
        <v>5</v>
      </c>
      <c r="Y29" s="6" t="str">
        <f t="shared" si="13"/>
        <v>×</v>
      </c>
      <c r="Z29" s="6">
        <f t="shared" ca="1" si="13"/>
        <v>56</v>
      </c>
      <c r="AA29" s="73" t="str">
        <f t="shared" si="13"/>
        <v>＝</v>
      </c>
      <c r="AB29" s="74">
        <f t="shared" ca="1" si="13"/>
        <v>280</v>
      </c>
      <c r="AC29" s="10"/>
      <c r="AD29" s="75">
        <f t="shared" ref="AD29:AG37" ca="1" si="14">AD1</f>
        <v>0</v>
      </c>
      <c r="AE29" s="76">
        <f t="shared" ca="1" si="14"/>
        <v>5</v>
      </c>
      <c r="AF29" s="75">
        <f t="shared" ca="1" si="14"/>
        <v>5</v>
      </c>
      <c r="AG29" s="76">
        <f t="shared" ca="1" si="14"/>
        <v>6</v>
      </c>
      <c r="AH29" s="10"/>
      <c r="AI29" s="77">
        <f t="shared" ref="AI29:AI37" ca="1" si="15">X29*AG29</f>
        <v>30</v>
      </c>
      <c r="AJ29" s="78">
        <f t="shared" ref="AJ29:AJ37" ca="1" si="16">X29*AF29</f>
        <v>25</v>
      </c>
      <c r="AL29" s="79">
        <f t="shared" ref="AL29:AL37" ca="1" si="17">MOD(ROUNDDOWN($AI29/100,0),10)</f>
        <v>0</v>
      </c>
      <c r="AM29" s="80">
        <f t="shared" ref="AM29:AM37" ca="1" si="18">MOD(ROUNDDOWN($AI29/10,0),10)</f>
        <v>3</v>
      </c>
      <c r="AN29" s="81">
        <f t="shared" ref="AN29:AN37" ca="1" si="19">MOD(ROUNDDOWN($AI29/1,0),10)</f>
        <v>0</v>
      </c>
      <c r="AP29" s="82">
        <f t="shared" ref="AP29:AP37" ca="1" si="20">MOD(ROUNDDOWN($AJ29/100,0),10)</f>
        <v>0</v>
      </c>
      <c r="AQ29" s="83">
        <f t="shared" ref="AQ29:AQ37" ca="1" si="21">MOD(ROUNDDOWN($AJ29/10,0),10)</f>
        <v>2</v>
      </c>
      <c r="AR29" s="84">
        <f t="shared" ref="AR29:AR37" ca="1" si="22">MOD(ROUNDDOWN($AJ29/1,0),10)</f>
        <v>5</v>
      </c>
      <c r="AT29" s="75">
        <f t="shared" ref="AT29:AT37" ca="1" si="23">MOD(ROUNDDOWN($AB29/1000,0),10)</f>
        <v>0</v>
      </c>
      <c r="AU29" s="85">
        <f t="shared" ref="AU29:AU37" ca="1" si="24">MOD(ROUNDDOWN($AB29/100,0),10)</f>
        <v>2</v>
      </c>
      <c r="AV29" s="85">
        <f t="shared" ref="AV29:AV37" ca="1" si="25">MOD(ROUNDDOWN($AB29/10,0),10)</f>
        <v>8</v>
      </c>
      <c r="AW29" s="76">
        <f t="shared" ref="AW29:AW37" ca="1" si="26">MOD(ROUNDDOWN($AB29/1,0),10)</f>
        <v>0</v>
      </c>
      <c r="BG29" s="8"/>
      <c r="BH29" s="9"/>
      <c r="BI29" s="10"/>
      <c r="BJ29" s="10"/>
      <c r="BK29" s="10"/>
      <c r="BL29" s="10"/>
      <c r="BM29" s="10"/>
      <c r="BN29" s="8">
        <f t="shared" ca="1" si="9"/>
        <v>0.90756031939999504</v>
      </c>
      <c r="BO29" s="9">
        <f t="shared" ca="1" si="10"/>
        <v>6</v>
      </c>
      <c r="BP29" s="10"/>
      <c r="BQ29" s="10">
        <v>29</v>
      </c>
      <c r="BR29" s="10">
        <v>3</v>
      </c>
      <c r="BS29" s="10">
        <v>8</v>
      </c>
    </row>
    <row r="30" spans="1:71" ht="15.95" customHeight="1" x14ac:dyDescent="0.25">
      <c r="A30" s="59"/>
      <c r="B30" s="86"/>
      <c r="C30" s="86"/>
      <c r="D30" s="86"/>
      <c r="E30" s="86"/>
      <c r="F30" s="63"/>
      <c r="G30" s="59"/>
      <c r="H30" s="86"/>
      <c r="I30" s="86"/>
      <c r="J30" s="86"/>
      <c r="K30" s="86"/>
      <c r="L30" s="63"/>
      <c r="M30" s="59"/>
      <c r="N30" s="86"/>
      <c r="O30" s="86"/>
      <c r="P30" s="86"/>
      <c r="Q30" s="86"/>
      <c r="R30" s="63"/>
      <c r="S30" s="18"/>
      <c r="T30" s="18"/>
      <c r="U30" s="4" t="str">
        <f t="shared" ca="1" si="12"/>
        <v>A</v>
      </c>
      <c r="V30" s="87"/>
      <c r="W30" s="6" t="str">
        <f t="shared" si="13"/>
        <v>②</v>
      </c>
      <c r="X30" s="6">
        <f t="shared" ca="1" si="13"/>
        <v>3</v>
      </c>
      <c r="Y30" s="6" t="str">
        <f t="shared" si="13"/>
        <v>×</v>
      </c>
      <c r="Z30" s="6">
        <f t="shared" ca="1" si="13"/>
        <v>61</v>
      </c>
      <c r="AA30" s="73" t="str">
        <f t="shared" si="13"/>
        <v>＝</v>
      </c>
      <c r="AB30" s="74">
        <f t="shared" ca="1" si="13"/>
        <v>183</v>
      </c>
      <c r="AC30" s="10"/>
      <c r="AD30" s="88">
        <f t="shared" ca="1" si="14"/>
        <v>0</v>
      </c>
      <c r="AE30" s="89">
        <f t="shared" ca="1" si="14"/>
        <v>3</v>
      </c>
      <c r="AF30" s="88">
        <f t="shared" ca="1" si="14"/>
        <v>6</v>
      </c>
      <c r="AG30" s="89">
        <f t="shared" ca="1" si="14"/>
        <v>1</v>
      </c>
      <c r="AH30" s="10"/>
      <c r="AI30" s="90">
        <f t="shared" ca="1" si="15"/>
        <v>3</v>
      </c>
      <c r="AJ30" s="91">
        <f t="shared" ca="1" si="16"/>
        <v>18</v>
      </c>
      <c r="AL30" s="92">
        <f t="shared" ca="1" si="17"/>
        <v>0</v>
      </c>
      <c r="AM30" s="93">
        <f t="shared" ca="1" si="18"/>
        <v>0</v>
      </c>
      <c r="AN30" s="94">
        <f t="shared" ca="1" si="19"/>
        <v>3</v>
      </c>
      <c r="AP30" s="95">
        <f t="shared" ca="1" si="20"/>
        <v>0</v>
      </c>
      <c r="AQ30" s="96">
        <f t="shared" ca="1" si="21"/>
        <v>1</v>
      </c>
      <c r="AR30" s="97">
        <f t="shared" ca="1" si="22"/>
        <v>8</v>
      </c>
      <c r="AT30" s="88">
        <f t="shared" ca="1" si="23"/>
        <v>0</v>
      </c>
      <c r="AU30" s="6">
        <f t="shared" ca="1" si="24"/>
        <v>1</v>
      </c>
      <c r="AV30" s="6">
        <f t="shared" ca="1" si="25"/>
        <v>8</v>
      </c>
      <c r="AW30" s="89">
        <f t="shared" ca="1" si="26"/>
        <v>3</v>
      </c>
      <c r="BG30" s="8"/>
      <c r="BH30" s="9"/>
      <c r="BI30" s="10"/>
      <c r="BJ30" s="10"/>
      <c r="BK30" s="10"/>
      <c r="BL30" s="10"/>
      <c r="BM30" s="10"/>
      <c r="BN30" s="8">
        <f t="shared" ca="1" si="9"/>
        <v>0.29832915477169464</v>
      </c>
      <c r="BO30" s="9">
        <f t="shared" ca="1" si="10"/>
        <v>50</v>
      </c>
      <c r="BP30" s="10"/>
      <c r="BQ30" s="10">
        <v>30</v>
      </c>
      <c r="BR30" s="10">
        <v>3</v>
      </c>
      <c r="BS30" s="10">
        <v>9</v>
      </c>
    </row>
    <row r="31" spans="1:71" ht="39.950000000000003" customHeight="1" thickBot="1" x14ac:dyDescent="0.3">
      <c r="A31" s="1" t="str">
        <f>A1</f>
        <v>かけ算 筆算 ２×２ 線色◯つき １桁×２桁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98">
        <f>Q1</f>
        <v>1</v>
      </c>
      <c r="R31" s="99"/>
      <c r="S31" s="4"/>
      <c r="T31" s="4"/>
      <c r="U31" s="4" t="str">
        <f t="shared" ca="1" si="12"/>
        <v>B</v>
      </c>
      <c r="V31" s="10"/>
      <c r="W31" s="6" t="str">
        <f t="shared" si="13"/>
        <v>③</v>
      </c>
      <c r="X31" s="6">
        <f t="shared" ca="1" si="13"/>
        <v>8</v>
      </c>
      <c r="Y31" s="6" t="str">
        <f t="shared" si="13"/>
        <v>×</v>
      </c>
      <c r="Z31" s="6">
        <f t="shared" ca="1" si="13"/>
        <v>50</v>
      </c>
      <c r="AA31" s="73" t="str">
        <f t="shared" si="13"/>
        <v>＝</v>
      </c>
      <c r="AB31" s="74">
        <f t="shared" ca="1" si="13"/>
        <v>400</v>
      </c>
      <c r="AC31" s="10"/>
      <c r="AD31" s="88">
        <f t="shared" ca="1" si="14"/>
        <v>0</v>
      </c>
      <c r="AE31" s="89">
        <f t="shared" ca="1" si="14"/>
        <v>8</v>
      </c>
      <c r="AF31" s="88">
        <f t="shared" ca="1" si="14"/>
        <v>5</v>
      </c>
      <c r="AG31" s="89">
        <f t="shared" ca="1" si="14"/>
        <v>0</v>
      </c>
      <c r="AH31" s="10"/>
      <c r="AI31" s="90">
        <f t="shared" ca="1" si="15"/>
        <v>0</v>
      </c>
      <c r="AJ31" s="91">
        <f t="shared" ca="1" si="16"/>
        <v>40</v>
      </c>
      <c r="AL31" s="92">
        <f t="shared" ca="1" si="17"/>
        <v>0</v>
      </c>
      <c r="AM31" s="93">
        <f t="shared" ca="1" si="18"/>
        <v>0</v>
      </c>
      <c r="AN31" s="94">
        <f t="shared" ca="1" si="19"/>
        <v>0</v>
      </c>
      <c r="AP31" s="95">
        <f t="shared" ca="1" si="20"/>
        <v>0</v>
      </c>
      <c r="AQ31" s="96">
        <f t="shared" ca="1" si="21"/>
        <v>4</v>
      </c>
      <c r="AR31" s="97">
        <f t="shared" ca="1" si="22"/>
        <v>0</v>
      </c>
      <c r="AT31" s="88">
        <f t="shared" ca="1" si="23"/>
        <v>0</v>
      </c>
      <c r="AU31" s="6">
        <f t="shared" ca="1" si="24"/>
        <v>4</v>
      </c>
      <c r="AV31" s="6">
        <f t="shared" ca="1" si="25"/>
        <v>0</v>
      </c>
      <c r="AW31" s="89">
        <f t="shared" ca="1" si="26"/>
        <v>0</v>
      </c>
      <c r="BG31" s="8"/>
      <c r="BH31" s="9"/>
      <c r="BI31" s="10"/>
      <c r="BJ31" s="10"/>
      <c r="BK31" s="10"/>
      <c r="BL31" s="10"/>
      <c r="BM31" s="10"/>
      <c r="BN31" s="8">
        <f t="shared" ca="1" si="9"/>
        <v>0.10782223791822354</v>
      </c>
      <c r="BO31" s="9">
        <f t="shared" ca="1" si="10"/>
        <v>73</v>
      </c>
      <c r="BP31" s="10"/>
      <c r="BQ31" s="10">
        <v>31</v>
      </c>
      <c r="BR31" s="10">
        <v>4</v>
      </c>
      <c r="BS31" s="10">
        <v>0</v>
      </c>
    </row>
    <row r="32" spans="1:71" ht="38.25" customHeight="1" thickBot="1" x14ac:dyDescent="0.3">
      <c r="B32" s="11" t="str">
        <f>B2</f>
        <v>　　月　　日</v>
      </c>
      <c r="C32" s="12"/>
      <c r="D32" s="12"/>
      <c r="E32" s="13"/>
      <c r="F32" s="11" t="str">
        <f>F2</f>
        <v>名前</v>
      </c>
      <c r="G32" s="12"/>
      <c r="H32" s="12"/>
      <c r="I32" s="14"/>
      <c r="J32" s="15"/>
      <c r="K32" s="15"/>
      <c r="L32" s="15"/>
      <c r="M32" s="15"/>
      <c r="N32" s="15"/>
      <c r="O32" s="15"/>
      <c r="P32" s="15"/>
      <c r="Q32" s="16"/>
      <c r="R32" s="17"/>
      <c r="S32" s="18"/>
      <c r="T32" s="18"/>
      <c r="U32" s="4" t="str">
        <f t="shared" ca="1" si="12"/>
        <v>A</v>
      </c>
      <c r="V32" s="87"/>
      <c r="W32" s="6" t="str">
        <f t="shared" si="13"/>
        <v>④</v>
      </c>
      <c r="X32" s="6">
        <f t="shared" ca="1" si="13"/>
        <v>2</v>
      </c>
      <c r="Y32" s="6" t="str">
        <f t="shared" si="13"/>
        <v>×</v>
      </c>
      <c r="Z32" s="6">
        <f t="shared" ca="1" si="13"/>
        <v>92</v>
      </c>
      <c r="AA32" s="73" t="str">
        <f t="shared" si="13"/>
        <v>＝</v>
      </c>
      <c r="AB32" s="74">
        <f t="shared" ca="1" si="13"/>
        <v>184</v>
      </c>
      <c r="AC32" s="10"/>
      <c r="AD32" s="88">
        <f t="shared" ca="1" si="14"/>
        <v>0</v>
      </c>
      <c r="AE32" s="89">
        <f t="shared" ca="1" si="14"/>
        <v>2</v>
      </c>
      <c r="AF32" s="88">
        <f t="shared" ca="1" si="14"/>
        <v>9</v>
      </c>
      <c r="AG32" s="89">
        <f t="shared" ca="1" si="14"/>
        <v>2</v>
      </c>
      <c r="AH32" s="10"/>
      <c r="AI32" s="90">
        <f t="shared" ca="1" si="15"/>
        <v>4</v>
      </c>
      <c r="AJ32" s="91">
        <f t="shared" ca="1" si="16"/>
        <v>18</v>
      </c>
      <c r="AL32" s="92">
        <f t="shared" ca="1" si="17"/>
        <v>0</v>
      </c>
      <c r="AM32" s="93">
        <f t="shared" ca="1" si="18"/>
        <v>0</v>
      </c>
      <c r="AN32" s="94">
        <f t="shared" ca="1" si="19"/>
        <v>4</v>
      </c>
      <c r="AP32" s="95">
        <f t="shared" ca="1" si="20"/>
        <v>0</v>
      </c>
      <c r="AQ32" s="96">
        <f t="shared" ca="1" si="21"/>
        <v>1</v>
      </c>
      <c r="AR32" s="97">
        <f t="shared" ca="1" si="22"/>
        <v>8</v>
      </c>
      <c r="AT32" s="88">
        <f t="shared" ca="1" si="23"/>
        <v>0</v>
      </c>
      <c r="AU32" s="6">
        <f t="shared" ca="1" si="24"/>
        <v>1</v>
      </c>
      <c r="AV32" s="6">
        <f t="shared" ca="1" si="25"/>
        <v>8</v>
      </c>
      <c r="AW32" s="89">
        <f t="shared" ca="1" si="26"/>
        <v>4</v>
      </c>
      <c r="BG32" s="8"/>
      <c r="BH32" s="9"/>
      <c r="BI32" s="10"/>
      <c r="BJ32" s="10"/>
      <c r="BK32" s="10"/>
      <c r="BL32" s="10"/>
      <c r="BM32" s="10"/>
      <c r="BN32" s="8">
        <f t="shared" ca="1" si="9"/>
        <v>0.29719449056029845</v>
      </c>
      <c r="BO32" s="9">
        <f t="shared" ca="1" si="10"/>
        <v>51</v>
      </c>
      <c r="BP32" s="10"/>
      <c r="BQ32" s="10">
        <v>32</v>
      </c>
      <c r="BR32" s="10">
        <v>4</v>
      </c>
      <c r="BS32" s="10">
        <v>1</v>
      </c>
    </row>
    <row r="33" spans="1:71" ht="13.5" customHeight="1" x14ac:dyDescent="0.25">
      <c r="B33" s="19"/>
      <c r="C33" s="19"/>
      <c r="D33" s="19"/>
      <c r="E33" s="19"/>
      <c r="F33" s="19"/>
      <c r="G33" s="19"/>
      <c r="H33" s="19"/>
      <c r="I33" s="18"/>
      <c r="J33" s="18"/>
      <c r="K33" s="18"/>
      <c r="L33" s="18"/>
      <c r="M33" s="18"/>
      <c r="N33" s="18"/>
      <c r="O33" s="18"/>
      <c r="P33" s="18"/>
      <c r="U33" s="4" t="str">
        <f t="shared" ca="1" si="12"/>
        <v>A</v>
      </c>
      <c r="V33" s="87"/>
      <c r="W33" s="6" t="str">
        <f t="shared" si="13"/>
        <v>⑤</v>
      </c>
      <c r="X33" s="6">
        <f t="shared" ca="1" si="13"/>
        <v>1</v>
      </c>
      <c r="Y33" s="6" t="str">
        <f t="shared" si="13"/>
        <v>×</v>
      </c>
      <c r="Z33" s="6">
        <f t="shared" ca="1" si="13"/>
        <v>29</v>
      </c>
      <c r="AA33" s="73" t="str">
        <f t="shared" si="13"/>
        <v>＝</v>
      </c>
      <c r="AB33" s="74">
        <f t="shared" ca="1" si="13"/>
        <v>29</v>
      </c>
      <c r="AC33" s="10"/>
      <c r="AD33" s="88">
        <f t="shared" ca="1" si="14"/>
        <v>0</v>
      </c>
      <c r="AE33" s="89">
        <f t="shared" ca="1" si="14"/>
        <v>1</v>
      </c>
      <c r="AF33" s="88">
        <f t="shared" ca="1" si="14"/>
        <v>2</v>
      </c>
      <c r="AG33" s="89">
        <f t="shared" ca="1" si="14"/>
        <v>9</v>
      </c>
      <c r="AH33" s="10"/>
      <c r="AI33" s="90">
        <f t="shared" ca="1" si="15"/>
        <v>9</v>
      </c>
      <c r="AJ33" s="91">
        <f t="shared" ca="1" si="16"/>
        <v>2</v>
      </c>
      <c r="AL33" s="92">
        <f t="shared" ca="1" si="17"/>
        <v>0</v>
      </c>
      <c r="AM33" s="93">
        <f t="shared" ca="1" si="18"/>
        <v>0</v>
      </c>
      <c r="AN33" s="94">
        <f t="shared" ca="1" si="19"/>
        <v>9</v>
      </c>
      <c r="AP33" s="95">
        <f t="shared" ca="1" si="20"/>
        <v>0</v>
      </c>
      <c r="AQ33" s="96">
        <f t="shared" ca="1" si="21"/>
        <v>0</v>
      </c>
      <c r="AR33" s="97">
        <f t="shared" ca="1" si="22"/>
        <v>2</v>
      </c>
      <c r="AT33" s="88">
        <f t="shared" ca="1" si="23"/>
        <v>0</v>
      </c>
      <c r="AU33" s="6">
        <f t="shared" ca="1" si="24"/>
        <v>0</v>
      </c>
      <c r="AV33" s="6">
        <f t="shared" ca="1" si="25"/>
        <v>2</v>
      </c>
      <c r="AW33" s="89">
        <f t="shared" ca="1" si="26"/>
        <v>9</v>
      </c>
      <c r="BG33" s="8"/>
      <c r="BH33" s="9"/>
      <c r="BI33" s="10"/>
      <c r="BJ33" s="10"/>
      <c r="BK33" s="10"/>
      <c r="BL33" s="10"/>
      <c r="BM33" s="10"/>
      <c r="BN33" s="8">
        <f t="shared" ca="1" si="9"/>
        <v>0.10488726656362946</v>
      </c>
      <c r="BO33" s="9">
        <f t="shared" ca="1" si="10"/>
        <v>74</v>
      </c>
      <c r="BP33" s="10"/>
      <c r="BQ33" s="10">
        <v>33</v>
      </c>
      <c r="BR33" s="10">
        <v>4</v>
      </c>
      <c r="BS33" s="10">
        <v>2</v>
      </c>
    </row>
    <row r="34" spans="1:71" ht="13.5" customHeight="1" x14ac:dyDescent="0.25">
      <c r="A34" s="20"/>
      <c r="B34" s="21"/>
      <c r="C34" s="22"/>
      <c r="D34" s="22"/>
      <c r="E34" s="22"/>
      <c r="F34" s="23"/>
      <c r="G34" s="20"/>
      <c r="H34" s="21"/>
      <c r="I34" s="22"/>
      <c r="J34" s="22"/>
      <c r="K34" s="22"/>
      <c r="L34" s="23"/>
      <c r="M34" s="20"/>
      <c r="N34" s="21"/>
      <c r="O34" s="22"/>
      <c r="P34" s="22"/>
      <c r="Q34" s="22"/>
      <c r="R34" s="23"/>
      <c r="S34" s="18"/>
      <c r="T34" s="18"/>
      <c r="U34" s="4" t="str">
        <f t="shared" ca="1" si="12"/>
        <v>A</v>
      </c>
      <c r="V34" s="87"/>
      <c r="W34" s="6" t="str">
        <f t="shared" si="13"/>
        <v>⑥</v>
      </c>
      <c r="X34" s="6">
        <f t="shared" ca="1" si="13"/>
        <v>6</v>
      </c>
      <c r="Y34" s="6" t="str">
        <f t="shared" si="13"/>
        <v>×</v>
      </c>
      <c r="Z34" s="6">
        <f t="shared" ca="1" si="13"/>
        <v>33</v>
      </c>
      <c r="AA34" s="73" t="str">
        <f t="shared" si="13"/>
        <v>＝</v>
      </c>
      <c r="AB34" s="74">
        <f t="shared" ca="1" si="13"/>
        <v>198</v>
      </c>
      <c r="AC34" s="10"/>
      <c r="AD34" s="88">
        <f t="shared" ca="1" si="14"/>
        <v>0</v>
      </c>
      <c r="AE34" s="89">
        <f t="shared" ca="1" si="14"/>
        <v>6</v>
      </c>
      <c r="AF34" s="88">
        <f t="shared" ca="1" si="14"/>
        <v>3</v>
      </c>
      <c r="AG34" s="89">
        <f t="shared" ca="1" si="14"/>
        <v>3</v>
      </c>
      <c r="AH34" s="10"/>
      <c r="AI34" s="90">
        <f t="shared" ca="1" si="15"/>
        <v>18</v>
      </c>
      <c r="AJ34" s="91">
        <f t="shared" ca="1" si="16"/>
        <v>18</v>
      </c>
      <c r="AL34" s="92">
        <f t="shared" ca="1" si="17"/>
        <v>0</v>
      </c>
      <c r="AM34" s="93">
        <f t="shared" ca="1" si="18"/>
        <v>1</v>
      </c>
      <c r="AN34" s="94">
        <f t="shared" ca="1" si="19"/>
        <v>8</v>
      </c>
      <c r="AP34" s="95">
        <f t="shared" ca="1" si="20"/>
        <v>0</v>
      </c>
      <c r="AQ34" s="96">
        <f t="shared" ca="1" si="21"/>
        <v>1</v>
      </c>
      <c r="AR34" s="97">
        <f t="shared" ca="1" si="22"/>
        <v>8</v>
      </c>
      <c r="AT34" s="88">
        <f t="shared" ca="1" si="23"/>
        <v>0</v>
      </c>
      <c r="AU34" s="6">
        <f t="shared" ca="1" si="24"/>
        <v>1</v>
      </c>
      <c r="AV34" s="6">
        <f t="shared" ca="1" si="25"/>
        <v>9</v>
      </c>
      <c r="AW34" s="89">
        <f t="shared" ca="1" si="26"/>
        <v>8</v>
      </c>
      <c r="BG34" s="8"/>
      <c r="BH34" s="9"/>
      <c r="BI34" s="10"/>
      <c r="BJ34" s="10"/>
      <c r="BK34" s="10"/>
      <c r="BL34" s="10"/>
      <c r="BM34" s="10"/>
      <c r="BN34" s="8">
        <f t="shared" ca="1" si="9"/>
        <v>1.8496129947321083E-2</v>
      </c>
      <c r="BO34" s="9">
        <f t="shared" ca="1" si="10"/>
        <v>90</v>
      </c>
      <c r="BP34" s="10"/>
      <c r="BQ34" s="10">
        <v>34</v>
      </c>
      <c r="BR34" s="10">
        <v>4</v>
      </c>
      <c r="BS34" s="10">
        <v>3</v>
      </c>
    </row>
    <row r="35" spans="1:71" ht="41.1" customHeight="1" x14ac:dyDescent="0.25">
      <c r="A35" s="24"/>
      <c r="B35" s="25"/>
      <c r="C35" s="26"/>
      <c r="D35" s="27">
        <f ca="1">D5</f>
        <v>0</v>
      </c>
      <c r="E35" s="27">
        <f ca="1">E5</f>
        <v>5</v>
      </c>
      <c r="F35" s="30"/>
      <c r="G35" s="24"/>
      <c r="H35" s="25"/>
      <c r="I35" s="26"/>
      <c r="J35" s="27">
        <f ca="1">J5</f>
        <v>0</v>
      </c>
      <c r="K35" s="27">
        <f ca="1">K5</f>
        <v>3</v>
      </c>
      <c r="L35" s="30"/>
      <c r="M35" s="24"/>
      <c r="N35" s="100"/>
      <c r="O35" s="26"/>
      <c r="P35" s="27">
        <f ca="1">P5</f>
        <v>0</v>
      </c>
      <c r="Q35" s="27">
        <f ca="1">Q5</f>
        <v>8</v>
      </c>
      <c r="R35" s="30"/>
      <c r="S35" s="18"/>
      <c r="T35" s="18"/>
      <c r="U35" s="4" t="str">
        <f t="shared" ca="1" si="12"/>
        <v>A</v>
      </c>
      <c r="V35" s="87"/>
      <c r="W35" s="6" t="str">
        <f t="shared" si="13"/>
        <v>⑦</v>
      </c>
      <c r="X35" s="6">
        <f t="shared" ca="1" si="13"/>
        <v>4</v>
      </c>
      <c r="Y35" s="6" t="str">
        <f t="shared" si="13"/>
        <v>×</v>
      </c>
      <c r="Z35" s="6">
        <f t="shared" ca="1" si="13"/>
        <v>22</v>
      </c>
      <c r="AA35" s="73" t="str">
        <f t="shared" si="13"/>
        <v>＝</v>
      </c>
      <c r="AB35" s="74">
        <f t="shared" ca="1" si="13"/>
        <v>88</v>
      </c>
      <c r="AC35" s="10"/>
      <c r="AD35" s="88">
        <f t="shared" ca="1" si="14"/>
        <v>0</v>
      </c>
      <c r="AE35" s="89">
        <f t="shared" ca="1" si="14"/>
        <v>4</v>
      </c>
      <c r="AF35" s="88">
        <f t="shared" ca="1" si="14"/>
        <v>2</v>
      </c>
      <c r="AG35" s="89">
        <f t="shared" ca="1" si="14"/>
        <v>2</v>
      </c>
      <c r="AH35" s="10"/>
      <c r="AI35" s="90">
        <f t="shared" ca="1" si="15"/>
        <v>8</v>
      </c>
      <c r="AJ35" s="91">
        <f t="shared" ca="1" si="16"/>
        <v>8</v>
      </c>
      <c r="AL35" s="92">
        <f t="shared" ca="1" si="17"/>
        <v>0</v>
      </c>
      <c r="AM35" s="93">
        <f t="shared" ca="1" si="18"/>
        <v>0</v>
      </c>
      <c r="AN35" s="94">
        <f t="shared" ca="1" si="19"/>
        <v>8</v>
      </c>
      <c r="AP35" s="95">
        <f t="shared" ca="1" si="20"/>
        <v>0</v>
      </c>
      <c r="AQ35" s="96">
        <f t="shared" ca="1" si="21"/>
        <v>0</v>
      </c>
      <c r="AR35" s="97">
        <f t="shared" ca="1" si="22"/>
        <v>8</v>
      </c>
      <c r="AT35" s="88">
        <f t="shared" ca="1" si="23"/>
        <v>0</v>
      </c>
      <c r="AU35" s="6">
        <f t="shared" ca="1" si="24"/>
        <v>0</v>
      </c>
      <c r="AV35" s="6">
        <f t="shared" ca="1" si="25"/>
        <v>8</v>
      </c>
      <c r="AW35" s="89">
        <f t="shared" ca="1" si="26"/>
        <v>8</v>
      </c>
      <c r="BG35" s="8"/>
      <c r="BH35" s="9"/>
      <c r="BI35" s="10"/>
      <c r="BJ35" s="10"/>
      <c r="BK35" s="10"/>
      <c r="BL35" s="10"/>
      <c r="BM35" s="10"/>
      <c r="BN35" s="8">
        <f t="shared" ca="1" si="9"/>
        <v>5.9924673170540399E-2</v>
      </c>
      <c r="BO35" s="9">
        <f t="shared" ca="1" si="10"/>
        <v>79</v>
      </c>
      <c r="BP35" s="10"/>
      <c r="BQ35" s="10">
        <v>35</v>
      </c>
      <c r="BR35" s="10">
        <v>4</v>
      </c>
      <c r="BS35" s="10">
        <v>4</v>
      </c>
    </row>
    <row r="36" spans="1:71" ht="41.1" customHeight="1" thickBot="1" x14ac:dyDescent="0.3">
      <c r="A36" s="24"/>
      <c r="B36" s="31"/>
      <c r="C36" s="32" t="s">
        <v>28</v>
      </c>
      <c r="D36" s="33">
        <f ca="1">D6</f>
        <v>5</v>
      </c>
      <c r="E36" s="34">
        <f ca="1">E6</f>
        <v>6</v>
      </c>
      <c r="F36" s="30"/>
      <c r="G36" s="24"/>
      <c r="H36" s="31"/>
      <c r="I36" s="32" t="s">
        <v>28</v>
      </c>
      <c r="J36" s="33">
        <f ca="1">J6</f>
        <v>6</v>
      </c>
      <c r="K36" s="34">
        <f ca="1">K6</f>
        <v>1</v>
      </c>
      <c r="L36" s="30"/>
      <c r="M36" s="24"/>
      <c r="N36" s="31"/>
      <c r="O36" s="32" t="s">
        <v>2</v>
      </c>
      <c r="P36" s="33">
        <f ca="1">P6</f>
        <v>5</v>
      </c>
      <c r="Q36" s="34">
        <f ca="1">Q6</f>
        <v>0</v>
      </c>
      <c r="R36" s="30"/>
      <c r="S36" s="18"/>
      <c r="T36" s="18"/>
      <c r="U36" s="4" t="str">
        <f t="shared" ca="1" si="12"/>
        <v>A</v>
      </c>
      <c r="V36" s="87"/>
      <c r="W36" s="6" t="str">
        <f t="shared" si="13"/>
        <v>⑧</v>
      </c>
      <c r="X36" s="6">
        <f t="shared" ca="1" si="13"/>
        <v>9</v>
      </c>
      <c r="Y36" s="6" t="str">
        <f t="shared" si="13"/>
        <v>×</v>
      </c>
      <c r="Z36" s="6">
        <f t="shared" ca="1" si="13"/>
        <v>72</v>
      </c>
      <c r="AA36" s="73" t="str">
        <f t="shared" si="13"/>
        <v>＝</v>
      </c>
      <c r="AB36" s="74">
        <f t="shared" ca="1" si="13"/>
        <v>648</v>
      </c>
      <c r="AC36" s="10"/>
      <c r="AD36" s="88">
        <f t="shared" ca="1" si="14"/>
        <v>0</v>
      </c>
      <c r="AE36" s="89">
        <f t="shared" ca="1" si="14"/>
        <v>9</v>
      </c>
      <c r="AF36" s="88">
        <f t="shared" ca="1" si="14"/>
        <v>7</v>
      </c>
      <c r="AG36" s="89">
        <f t="shared" ca="1" si="14"/>
        <v>2</v>
      </c>
      <c r="AH36" s="10"/>
      <c r="AI36" s="90">
        <f t="shared" ca="1" si="15"/>
        <v>18</v>
      </c>
      <c r="AJ36" s="91">
        <f t="shared" ca="1" si="16"/>
        <v>63</v>
      </c>
      <c r="AL36" s="92">
        <f t="shared" ca="1" si="17"/>
        <v>0</v>
      </c>
      <c r="AM36" s="93">
        <f t="shared" ca="1" si="18"/>
        <v>1</v>
      </c>
      <c r="AN36" s="94">
        <f t="shared" ca="1" si="19"/>
        <v>8</v>
      </c>
      <c r="AP36" s="95">
        <f t="shared" ca="1" si="20"/>
        <v>0</v>
      </c>
      <c r="AQ36" s="96">
        <f t="shared" ca="1" si="21"/>
        <v>6</v>
      </c>
      <c r="AR36" s="97">
        <f t="shared" ca="1" si="22"/>
        <v>3</v>
      </c>
      <c r="AT36" s="88">
        <f t="shared" ca="1" si="23"/>
        <v>0</v>
      </c>
      <c r="AU36" s="6">
        <f t="shared" ca="1" si="24"/>
        <v>6</v>
      </c>
      <c r="AV36" s="6">
        <f t="shared" ca="1" si="25"/>
        <v>4</v>
      </c>
      <c r="AW36" s="89">
        <f t="shared" ca="1" si="26"/>
        <v>8</v>
      </c>
      <c r="BG36" s="8"/>
      <c r="BH36" s="9"/>
      <c r="BI36" s="10"/>
      <c r="BJ36" s="10"/>
      <c r="BK36" s="10"/>
      <c r="BL36" s="10"/>
      <c r="BM36" s="10"/>
      <c r="BN36" s="8">
        <f t="shared" ca="1" si="9"/>
        <v>0.9662238619777509</v>
      </c>
      <c r="BO36" s="9">
        <f t="shared" ca="1" si="10"/>
        <v>4</v>
      </c>
      <c r="BP36" s="10"/>
      <c r="BQ36" s="10">
        <v>36</v>
      </c>
      <c r="BR36" s="10">
        <v>4</v>
      </c>
      <c r="BS36" s="10">
        <v>5</v>
      </c>
    </row>
    <row r="37" spans="1:71" ht="26.1" customHeight="1" thickBot="1" x14ac:dyDescent="0.3">
      <c r="A37" s="40"/>
      <c r="B37" s="41"/>
      <c r="C37" s="37" t="str">
        <f ca="1">IF(U29="B",IF(AN39=0,"",AN39),"")</f>
        <v/>
      </c>
      <c r="D37" s="38" t="str">
        <f ca="1">IF(AA39=0,"",AA39)</f>
        <v>③</v>
      </c>
      <c r="E37" s="38"/>
      <c r="F37" s="39"/>
      <c r="G37" s="40"/>
      <c r="H37" s="36"/>
      <c r="I37" s="37" t="str">
        <f ca="1">IF(U30="B",IF(AN40=0,"",AN40),"")</f>
        <v/>
      </c>
      <c r="J37" s="38" t="str">
        <f ca="1">IF(AA40=0,"",AA40)</f>
        <v/>
      </c>
      <c r="K37" s="38"/>
      <c r="L37" s="39"/>
      <c r="M37" s="42"/>
      <c r="N37" s="36"/>
      <c r="O37" s="37" t="str">
        <f ca="1">IF(U31="B",IF(AN41=0,"",AN41),"")</f>
        <v>④</v>
      </c>
      <c r="P37" s="38" t="str">
        <f ca="1">IF(AA41=0,"",AA41)</f>
        <v/>
      </c>
      <c r="Q37" s="38"/>
      <c r="R37" s="68"/>
      <c r="S37" s="18"/>
      <c r="T37" s="18"/>
      <c r="U37" s="4" t="str">
        <f t="shared" ca="1" si="12"/>
        <v>B</v>
      </c>
      <c r="V37" s="87"/>
      <c r="W37" s="6" t="str">
        <f t="shared" si="13"/>
        <v>⑨</v>
      </c>
      <c r="X37" s="6">
        <f t="shared" ca="1" si="13"/>
        <v>7</v>
      </c>
      <c r="Y37" s="6" t="str">
        <f t="shared" si="13"/>
        <v>×</v>
      </c>
      <c r="Z37" s="6">
        <f t="shared" ca="1" si="13"/>
        <v>80</v>
      </c>
      <c r="AA37" s="73" t="str">
        <f t="shared" si="13"/>
        <v>＝</v>
      </c>
      <c r="AB37" s="74">
        <f t="shared" ca="1" si="13"/>
        <v>560</v>
      </c>
      <c r="AC37" s="10"/>
      <c r="AD37" s="101">
        <f t="shared" ca="1" si="14"/>
        <v>0</v>
      </c>
      <c r="AE37" s="102">
        <f t="shared" ca="1" si="14"/>
        <v>7</v>
      </c>
      <c r="AF37" s="101">
        <f t="shared" ca="1" si="14"/>
        <v>8</v>
      </c>
      <c r="AG37" s="102">
        <f t="shared" ca="1" si="14"/>
        <v>0</v>
      </c>
      <c r="AH37" s="10"/>
      <c r="AI37" s="103">
        <f t="shared" ca="1" si="15"/>
        <v>0</v>
      </c>
      <c r="AJ37" s="104">
        <f t="shared" ca="1" si="16"/>
        <v>56</v>
      </c>
      <c r="AL37" s="105">
        <f t="shared" ca="1" si="17"/>
        <v>0</v>
      </c>
      <c r="AM37" s="106">
        <f t="shared" ca="1" si="18"/>
        <v>0</v>
      </c>
      <c r="AN37" s="107">
        <f t="shared" ca="1" si="19"/>
        <v>0</v>
      </c>
      <c r="AP37" s="108">
        <f t="shared" ca="1" si="20"/>
        <v>0</v>
      </c>
      <c r="AQ37" s="109">
        <f t="shared" ca="1" si="21"/>
        <v>5</v>
      </c>
      <c r="AR37" s="110">
        <f t="shared" ca="1" si="22"/>
        <v>6</v>
      </c>
      <c r="AT37" s="101">
        <f t="shared" ca="1" si="23"/>
        <v>0</v>
      </c>
      <c r="AU37" s="111">
        <f t="shared" ca="1" si="24"/>
        <v>5</v>
      </c>
      <c r="AV37" s="111">
        <f t="shared" ca="1" si="25"/>
        <v>6</v>
      </c>
      <c r="AW37" s="102">
        <f t="shared" ca="1" si="26"/>
        <v>0</v>
      </c>
      <c r="BG37" s="8"/>
      <c r="BH37" s="9"/>
      <c r="BI37" s="10"/>
      <c r="BJ37" s="10"/>
      <c r="BK37" s="10"/>
      <c r="BL37" s="10"/>
      <c r="BM37" s="10"/>
      <c r="BN37" s="8">
        <f t="shared" ca="1" si="9"/>
        <v>0.75494804751511779</v>
      </c>
      <c r="BO37" s="9">
        <f t="shared" ca="1" si="10"/>
        <v>22</v>
      </c>
      <c r="BP37" s="10"/>
      <c r="BQ37" s="10">
        <v>37</v>
      </c>
      <c r="BR37" s="10">
        <v>4</v>
      </c>
      <c r="BS37" s="10">
        <v>6</v>
      </c>
    </row>
    <row r="38" spans="1:71" ht="41.1" customHeight="1" thickBot="1" x14ac:dyDescent="0.3">
      <c r="A38" s="35"/>
      <c r="B38" s="112">
        <f ca="1">IF($U29="B",$AP29,0)</f>
        <v>0</v>
      </c>
      <c r="C38" s="113">
        <f ca="1">IF($U29="B",$AQ29,$AL29)</f>
        <v>0</v>
      </c>
      <c r="D38" s="114">
        <f ca="1">IF($U29="B",$AR29,$AM29)</f>
        <v>3</v>
      </c>
      <c r="E38" s="114">
        <f ca="1">$AN29</f>
        <v>0</v>
      </c>
      <c r="F38" s="30"/>
      <c r="G38" s="35"/>
      <c r="H38" s="112">
        <f ca="1">IF($U30="B",$AP30,0)</f>
        <v>0</v>
      </c>
      <c r="I38" s="113">
        <f ca="1">IF($U30="B",$AQ30,$AL30)</f>
        <v>0</v>
      </c>
      <c r="J38" s="114">
        <f ca="1">IF($U30="B",$AR30,$AM30)</f>
        <v>0</v>
      </c>
      <c r="K38" s="114">
        <f ca="1">$AN30</f>
        <v>3</v>
      </c>
      <c r="L38" s="30"/>
      <c r="M38" s="35"/>
      <c r="N38" s="112">
        <f ca="1">IF($U31="B",$AP31,0)</f>
        <v>0</v>
      </c>
      <c r="O38" s="113">
        <f ca="1">IF($U31="B",$AQ31,$AL31)</f>
        <v>4</v>
      </c>
      <c r="P38" s="114">
        <f ca="1">IF($U31="B",$AR31,$AM31)</f>
        <v>0</v>
      </c>
      <c r="Q38" s="114">
        <f ca="1">$AN31</f>
        <v>0</v>
      </c>
      <c r="R38" s="30"/>
      <c r="S38" s="18"/>
      <c r="T38" s="18"/>
      <c r="U38" s="18"/>
      <c r="V38" s="18"/>
      <c r="AD38" s="10"/>
      <c r="AE38" s="10"/>
      <c r="AF38" s="10"/>
      <c r="AG38" s="10"/>
      <c r="BG38" s="8"/>
      <c r="BH38" s="9"/>
      <c r="BI38" s="10"/>
      <c r="BJ38" s="10"/>
      <c r="BK38" s="10"/>
      <c r="BL38" s="10"/>
      <c r="BM38" s="10"/>
      <c r="BN38" s="8">
        <f t="shared" ca="1" si="9"/>
        <v>4.072758395311149E-2</v>
      </c>
      <c r="BO38" s="9">
        <f t="shared" ca="1" si="10"/>
        <v>82</v>
      </c>
      <c r="BP38" s="10"/>
      <c r="BQ38" s="10">
        <v>38</v>
      </c>
      <c r="BR38" s="10">
        <v>4</v>
      </c>
      <c r="BS38" s="10">
        <v>7</v>
      </c>
    </row>
    <row r="39" spans="1:71" ht="26.1" customHeight="1" x14ac:dyDescent="0.25">
      <c r="A39" s="40"/>
      <c r="B39" s="47"/>
      <c r="C39" s="48" t="str">
        <f ca="1">IF(AN39=0,"",AN39)</f>
        <v>②</v>
      </c>
      <c r="D39" s="49"/>
      <c r="E39" s="49"/>
      <c r="F39" s="50"/>
      <c r="G39" s="51"/>
      <c r="H39" s="47"/>
      <c r="I39" s="48" t="str">
        <f ca="1">IF(AN40=0,"",AN40)</f>
        <v>①</v>
      </c>
      <c r="J39" s="49"/>
      <c r="K39" s="49"/>
      <c r="L39" s="50"/>
      <c r="M39" s="51"/>
      <c r="N39" s="47"/>
      <c r="O39" s="48" t="str">
        <f ca="1">IF(AN41=0,"",AN41)</f>
        <v>④</v>
      </c>
      <c r="P39" s="49"/>
      <c r="Q39" s="49"/>
      <c r="R39" s="68"/>
      <c r="S39" s="18"/>
      <c r="T39" s="18"/>
      <c r="U39" s="18"/>
      <c r="V39" s="18"/>
      <c r="Z39" s="115" t="s">
        <v>29</v>
      </c>
      <c r="AA39" s="116" t="str">
        <f t="shared" ref="AA39:AA47" ca="1" si="27">VLOOKUP($AC39,$AH$39:$AJ$48,2,FALSE)</f>
        <v>③</v>
      </c>
      <c r="AB39" s="117" t="str">
        <f t="shared" ref="AB39:AB47" ca="1" si="28">VLOOKUP($AC39,$AH$39:$AJ$48,3,FALSE)</f>
        <v>◯</v>
      </c>
      <c r="AC39" s="118">
        <f t="shared" ref="AC39:AC47" ca="1" si="29">MOD(ROUNDDOWN($AD39/10,0),10)</f>
        <v>3</v>
      </c>
      <c r="AD39" s="119">
        <f t="shared" ref="AD39:AD47" ca="1" si="30">AE29*AG29</f>
        <v>30</v>
      </c>
      <c r="AE39" s="120"/>
      <c r="AF39" s="115">
        <f t="shared" ref="AF39:AF48" ca="1" si="31">RAND()</f>
        <v>0.54687604633328568</v>
      </c>
      <c r="AG39" s="121">
        <f t="shared" ref="AG39:AG48" ca="1" si="32">RANK(AF39,$AF$39:$AF$48,)</f>
        <v>6</v>
      </c>
      <c r="AH39" s="118">
        <v>1</v>
      </c>
      <c r="AI39" s="118" t="s">
        <v>30</v>
      </c>
      <c r="AJ39" s="119" t="s">
        <v>31</v>
      </c>
      <c r="AK39" s="122"/>
      <c r="AL39" s="122"/>
      <c r="AM39" s="115" t="s">
        <v>29</v>
      </c>
      <c r="AN39" s="116" t="str">
        <f t="shared" ref="AN39:AN47" ca="1" si="33">VLOOKUP($AP39,$AU$39:$AV$48,2,FALSE)</f>
        <v>②</v>
      </c>
      <c r="AO39" s="117" t="str">
        <f t="shared" ref="AO39:AO47" ca="1" si="34">VLOOKUP($AP39,$AU$39:$AW$48,3,FALSE)</f>
        <v>◯</v>
      </c>
      <c r="AP39" s="118">
        <f t="shared" ref="AP39:AP47" ca="1" si="35">MOD(ROUNDDOWN($AQ39/10,0),10)</f>
        <v>2</v>
      </c>
      <c r="AQ39" s="119">
        <f t="shared" ref="AQ39:AQ47" ca="1" si="36">AE29*AF29</f>
        <v>25</v>
      </c>
      <c r="AR39" s="120"/>
      <c r="AS39" s="115">
        <f t="shared" ref="AS39:AS48" ca="1" si="37">RAND()</f>
        <v>0.967215097477789</v>
      </c>
      <c r="AT39" s="121">
        <f t="shared" ref="AT39:AT48" ca="1" si="38">RANK(AS39,$AS$39:$AS$48,)</f>
        <v>1</v>
      </c>
      <c r="AU39" s="118">
        <v>1</v>
      </c>
      <c r="AV39" s="118" t="s">
        <v>30</v>
      </c>
      <c r="AW39" s="119" t="s">
        <v>31</v>
      </c>
      <c r="BG39" s="8"/>
      <c r="BH39" s="9"/>
      <c r="BI39" s="10"/>
      <c r="BJ39" s="10"/>
      <c r="BK39" s="10"/>
      <c r="BL39" s="10"/>
      <c r="BM39" s="10"/>
      <c r="BN39" s="8">
        <f t="shared" ca="1" si="9"/>
        <v>0.18021825804190739</v>
      </c>
      <c r="BO39" s="9">
        <f t="shared" ca="1" si="10"/>
        <v>66</v>
      </c>
      <c r="BP39" s="10"/>
      <c r="BQ39" s="10">
        <v>39</v>
      </c>
      <c r="BR39" s="10">
        <v>4</v>
      </c>
      <c r="BS39" s="10">
        <v>8</v>
      </c>
    </row>
    <row r="40" spans="1:71" ht="41.1" customHeight="1" x14ac:dyDescent="0.25">
      <c r="A40" s="35"/>
      <c r="B40" s="123">
        <f ca="1">IF($U29="B",0,$AP29)</f>
        <v>0</v>
      </c>
      <c r="C40" s="124">
        <f ca="1">IF($U29="B",0,$AQ29)</f>
        <v>2</v>
      </c>
      <c r="D40" s="125">
        <f ca="1">IF($U29="B",0,$AR29)</f>
        <v>5</v>
      </c>
      <c r="E40" s="125"/>
      <c r="F40" s="30"/>
      <c r="G40" s="35"/>
      <c r="H40" s="123">
        <f ca="1">IF($U30="B",0,$AP30)</f>
        <v>0</v>
      </c>
      <c r="I40" s="124">
        <f ca="1">IF($U30="B",0,$AQ30)</f>
        <v>1</v>
      </c>
      <c r="J40" s="125">
        <f ca="1">IF($U30="B",0,$AR30)</f>
        <v>8</v>
      </c>
      <c r="K40" s="125"/>
      <c r="L40" s="30"/>
      <c r="M40" s="35"/>
      <c r="N40" s="123">
        <f ca="1">IF($U31="B",0,$AP31)</f>
        <v>0</v>
      </c>
      <c r="O40" s="124">
        <f ca="1">IF($U31="B",0,$AQ31)</f>
        <v>0</v>
      </c>
      <c r="P40" s="125">
        <f ca="1">IF($U31="B",0,$AR31)</f>
        <v>0</v>
      </c>
      <c r="Q40" s="125"/>
      <c r="R40" s="30"/>
      <c r="S40" s="18"/>
      <c r="T40" s="18"/>
      <c r="U40" s="18"/>
      <c r="V40" s="18"/>
      <c r="Z40" s="126" t="s">
        <v>32</v>
      </c>
      <c r="AA40" s="127">
        <f t="shared" ca="1" si="27"/>
        <v>0</v>
      </c>
      <c r="AB40" s="128">
        <f t="shared" ca="1" si="28"/>
        <v>0</v>
      </c>
      <c r="AC40" s="120">
        <f t="shared" ca="1" si="29"/>
        <v>0</v>
      </c>
      <c r="AD40" s="129">
        <f t="shared" ca="1" si="30"/>
        <v>3</v>
      </c>
      <c r="AE40" s="120"/>
      <c r="AF40" s="126">
        <f t="shared" ca="1" si="31"/>
        <v>6.9536320419241071E-2</v>
      </c>
      <c r="AG40" s="130">
        <f t="shared" ca="1" si="32"/>
        <v>10</v>
      </c>
      <c r="AH40" s="120">
        <v>2</v>
      </c>
      <c r="AI40" s="120" t="s">
        <v>33</v>
      </c>
      <c r="AJ40" s="129" t="s">
        <v>31</v>
      </c>
      <c r="AK40" s="122"/>
      <c r="AL40" s="122"/>
      <c r="AM40" s="126" t="s">
        <v>33</v>
      </c>
      <c r="AN40" s="127" t="str">
        <f t="shared" ca="1" si="33"/>
        <v>①</v>
      </c>
      <c r="AO40" s="128" t="str">
        <f t="shared" ca="1" si="34"/>
        <v>◯</v>
      </c>
      <c r="AP40" s="120">
        <f t="shared" ca="1" si="35"/>
        <v>1</v>
      </c>
      <c r="AQ40" s="129">
        <f t="shared" ca="1" si="36"/>
        <v>18</v>
      </c>
      <c r="AR40" s="120"/>
      <c r="AS40" s="126">
        <f t="shared" ca="1" si="37"/>
        <v>6.7328425423621496E-2</v>
      </c>
      <c r="AT40" s="130">
        <f t="shared" ca="1" si="38"/>
        <v>8</v>
      </c>
      <c r="AU40" s="120">
        <v>2</v>
      </c>
      <c r="AV40" s="120" t="s">
        <v>33</v>
      </c>
      <c r="AW40" s="129" t="s">
        <v>31</v>
      </c>
      <c r="BG40" s="8"/>
      <c r="BH40" s="9"/>
      <c r="BI40" s="10"/>
      <c r="BJ40" s="10"/>
      <c r="BK40" s="10"/>
      <c r="BL40" s="10"/>
      <c r="BM40" s="10"/>
      <c r="BN40" s="8">
        <f t="shared" ca="1" si="9"/>
        <v>0.2844041975727879</v>
      </c>
      <c r="BO40" s="9">
        <f t="shared" ca="1" si="10"/>
        <v>53</v>
      </c>
      <c r="BP40" s="10"/>
      <c r="BQ40" s="10">
        <v>40</v>
      </c>
      <c r="BR40" s="10">
        <v>4</v>
      </c>
      <c r="BS40" s="10">
        <v>9</v>
      </c>
    </row>
    <row r="41" spans="1:71" ht="53.1" customHeight="1" x14ac:dyDescent="0.25">
      <c r="A41" s="35"/>
      <c r="B41" s="131">
        <f ca="1">IF($U29="B",0,$AT29)</f>
        <v>0</v>
      </c>
      <c r="C41" s="132">
        <f ca="1">IF($U29="B",0,$AU29)</f>
        <v>2</v>
      </c>
      <c r="D41" s="132">
        <f ca="1">IF($U29="B",0,$AV29)</f>
        <v>8</v>
      </c>
      <c r="E41" s="132">
        <f ca="1">IF($U29="B",0,$AW29)</f>
        <v>0</v>
      </c>
      <c r="F41" s="30"/>
      <c r="G41" s="35"/>
      <c r="H41" s="131">
        <f ca="1">IF($U30="B",0,$AT30)</f>
        <v>0</v>
      </c>
      <c r="I41" s="132">
        <f ca="1">IF($U30="B",0,$AU29)</f>
        <v>2</v>
      </c>
      <c r="J41" s="132">
        <f ca="1">IF($U30="B",0,$AV30)</f>
        <v>8</v>
      </c>
      <c r="K41" s="132">
        <f ca="1">IF($U30="B",0,$AW30)</f>
        <v>3</v>
      </c>
      <c r="L41" s="30"/>
      <c r="M41" s="35"/>
      <c r="N41" s="131">
        <f ca="1">IF($U31="B",0,$AT31)</f>
        <v>0</v>
      </c>
      <c r="O41" s="132">
        <f ca="1">IF($U31="B",0,$AU31)</f>
        <v>0</v>
      </c>
      <c r="P41" s="132">
        <f ca="1">IF($U31="B",0,$AV31)</f>
        <v>0</v>
      </c>
      <c r="Q41" s="132">
        <f ca="1">IF($U31="B",0,$AW31)</f>
        <v>0</v>
      </c>
      <c r="R41" s="30"/>
      <c r="S41" s="18"/>
      <c r="T41" s="18"/>
      <c r="U41" s="18"/>
      <c r="V41" s="18"/>
      <c r="Z41" s="126" t="s">
        <v>34</v>
      </c>
      <c r="AA41" s="127">
        <f t="shared" ca="1" si="27"/>
        <v>0</v>
      </c>
      <c r="AB41" s="128">
        <f t="shared" ca="1" si="28"/>
        <v>0</v>
      </c>
      <c r="AC41" s="120">
        <f t="shared" ca="1" si="29"/>
        <v>0</v>
      </c>
      <c r="AD41" s="129">
        <f t="shared" ca="1" si="30"/>
        <v>0</v>
      </c>
      <c r="AE41" s="120"/>
      <c r="AF41" s="126">
        <f t="shared" ca="1" si="31"/>
        <v>0.81911981842875614</v>
      </c>
      <c r="AG41" s="130">
        <f t="shared" ca="1" si="32"/>
        <v>2</v>
      </c>
      <c r="AH41" s="120">
        <v>3</v>
      </c>
      <c r="AI41" s="120" t="s">
        <v>34</v>
      </c>
      <c r="AJ41" s="129" t="s">
        <v>31</v>
      </c>
      <c r="AK41" s="122"/>
      <c r="AL41" s="122"/>
      <c r="AM41" s="126" t="s">
        <v>34</v>
      </c>
      <c r="AN41" s="127" t="str">
        <f t="shared" ca="1" si="33"/>
        <v>④</v>
      </c>
      <c r="AO41" s="128" t="str">
        <f t="shared" ca="1" si="34"/>
        <v>◯</v>
      </c>
      <c r="AP41" s="120">
        <f t="shared" ca="1" si="35"/>
        <v>4</v>
      </c>
      <c r="AQ41" s="129">
        <f t="shared" ca="1" si="36"/>
        <v>40</v>
      </c>
      <c r="AR41" s="120"/>
      <c r="AS41" s="126">
        <f t="shared" ca="1" si="37"/>
        <v>0.10598013164479014</v>
      </c>
      <c r="AT41" s="130">
        <f t="shared" ca="1" si="38"/>
        <v>7</v>
      </c>
      <c r="AU41" s="120">
        <v>3</v>
      </c>
      <c r="AV41" s="120" t="s">
        <v>34</v>
      </c>
      <c r="AW41" s="129" t="s">
        <v>31</v>
      </c>
      <c r="BG41" s="8"/>
      <c r="BH41" s="9"/>
      <c r="BI41" s="10"/>
      <c r="BJ41" s="10"/>
      <c r="BK41" s="10"/>
      <c r="BL41" s="10"/>
      <c r="BM41" s="10"/>
      <c r="BN41" s="8">
        <f t="shared" ca="1" si="9"/>
        <v>0.81346643673226282</v>
      </c>
      <c r="BO41" s="9">
        <f t="shared" ca="1" si="10"/>
        <v>15</v>
      </c>
      <c r="BP41" s="10"/>
      <c r="BQ41" s="10">
        <v>41</v>
      </c>
      <c r="BR41" s="10">
        <v>5</v>
      </c>
      <c r="BS41" s="10">
        <v>0</v>
      </c>
    </row>
    <row r="42" spans="1:71" ht="13.5" customHeight="1" x14ac:dyDescent="0.25">
      <c r="A42" s="59"/>
      <c r="B42" s="86"/>
      <c r="C42" s="86"/>
      <c r="D42" s="86"/>
      <c r="E42" s="86"/>
      <c r="F42" s="63"/>
      <c r="G42" s="59"/>
      <c r="H42" s="86"/>
      <c r="I42" s="86"/>
      <c r="J42" s="86"/>
      <c r="K42" s="86"/>
      <c r="L42" s="63"/>
      <c r="M42" s="59"/>
      <c r="N42" s="86"/>
      <c r="O42" s="86"/>
      <c r="P42" s="86"/>
      <c r="Q42" s="86"/>
      <c r="R42" s="63"/>
      <c r="S42" s="18"/>
      <c r="T42" s="18"/>
      <c r="U42" s="18"/>
      <c r="V42" s="18"/>
      <c r="Z42" s="126" t="s">
        <v>35</v>
      </c>
      <c r="AA42" s="127">
        <f t="shared" ca="1" si="27"/>
        <v>0</v>
      </c>
      <c r="AB42" s="128">
        <f t="shared" ca="1" si="28"/>
        <v>0</v>
      </c>
      <c r="AC42" s="120">
        <f t="shared" ca="1" si="29"/>
        <v>0</v>
      </c>
      <c r="AD42" s="129">
        <f t="shared" ca="1" si="30"/>
        <v>4</v>
      </c>
      <c r="AE42" s="120"/>
      <c r="AF42" s="126">
        <f t="shared" ca="1" si="31"/>
        <v>0.78914092500646149</v>
      </c>
      <c r="AG42" s="130">
        <f t="shared" ca="1" si="32"/>
        <v>3</v>
      </c>
      <c r="AH42" s="120">
        <v>4</v>
      </c>
      <c r="AI42" s="120" t="s">
        <v>35</v>
      </c>
      <c r="AJ42" s="129" t="s">
        <v>31</v>
      </c>
      <c r="AK42" s="122"/>
      <c r="AL42" s="122"/>
      <c r="AM42" s="126" t="s">
        <v>36</v>
      </c>
      <c r="AN42" s="127" t="str">
        <f t="shared" ca="1" si="33"/>
        <v>①</v>
      </c>
      <c r="AO42" s="128" t="str">
        <f t="shared" ca="1" si="34"/>
        <v>◯</v>
      </c>
      <c r="AP42" s="120">
        <f t="shared" ca="1" si="35"/>
        <v>1</v>
      </c>
      <c r="AQ42" s="129">
        <f t="shared" ca="1" si="36"/>
        <v>18</v>
      </c>
      <c r="AR42" s="120"/>
      <c r="AS42" s="126">
        <f t="shared" ca="1" si="37"/>
        <v>0.84665412504180304</v>
      </c>
      <c r="AT42" s="130">
        <f t="shared" ca="1" si="38"/>
        <v>2</v>
      </c>
      <c r="AU42" s="120">
        <v>4</v>
      </c>
      <c r="AV42" s="120" t="s">
        <v>35</v>
      </c>
      <c r="AW42" s="129" t="s">
        <v>37</v>
      </c>
      <c r="BG42" s="8"/>
      <c r="BH42" s="9"/>
      <c r="BI42" s="10"/>
      <c r="BJ42" s="10"/>
      <c r="BK42" s="10"/>
      <c r="BL42" s="10"/>
      <c r="BM42" s="10"/>
      <c r="BN42" s="8">
        <f t="shared" ca="1" si="9"/>
        <v>9.1632222440464317E-2</v>
      </c>
      <c r="BO42" s="9">
        <f t="shared" ca="1" si="10"/>
        <v>75</v>
      </c>
      <c r="BP42" s="10"/>
      <c r="BQ42" s="10">
        <v>42</v>
      </c>
      <c r="BR42" s="10">
        <v>5</v>
      </c>
      <c r="BS42" s="10">
        <v>1</v>
      </c>
    </row>
    <row r="43" spans="1:71" ht="13.5" customHeight="1" x14ac:dyDescent="0.25">
      <c r="A43" s="20"/>
      <c r="B43" s="21"/>
      <c r="C43" s="22"/>
      <c r="D43" s="22"/>
      <c r="E43" s="22"/>
      <c r="F43" s="23"/>
      <c r="G43" s="20"/>
      <c r="H43" s="21"/>
      <c r="I43" s="22"/>
      <c r="J43" s="22"/>
      <c r="K43" s="22"/>
      <c r="L43" s="23"/>
      <c r="M43" s="20"/>
      <c r="N43" s="21"/>
      <c r="O43" s="22"/>
      <c r="P43" s="22"/>
      <c r="Q43" s="22"/>
      <c r="R43" s="23"/>
      <c r="S43" s="18"/>
      <c r="T43" s="18"/>
      <c r="U43" s="18"/>
      <c r="V43" s="18"/>
      <c r="Z43" s="126" t="s">
        <v>38</v>
      </c>
      <c r="AA43" s="127">
        <f t="shared" ca="1" si="27"/>
        <v>0</v>
      </c>
      <c r="AB43" s="128">
        <f t="shared" ca="1" si="28"/>
        <v>0</v>
      </c>
      <c r="AC43" s="120">
        <f t="shared" ca="1" si="29"/>
        <v>0</v>
      </c>
      <c r="AD43" s="129">
        <f t="shared" ca="1" si="30"/>
        <v>9</v>
      </c>
      <c r="AE43" s="120"/>
      <c r="AF43" s="126">
        <f t="shared" ca="1" si="31"/>
        <v>0.35897304390739215</v>
      </c>
      <c r="AG43" s="130">
        <f t="shared" ca="1" si="32"/>
        <v>9</v>
      </c>
      <c r="AH43" s="120">
        <v>5</v>
      </c>
      <c r="AI43" s="120" t="s">
        <v>38</v>
      </c>
      <c r="AJ43" s="129" t="s">
        <v>31</v>
      </c>
      <c r="AK43" s="122"/>
      <c r="AL43" s="122"/>
      <c r="AM43" s="126" t="s">
        <v>38</v>
      </c>
      <c r="AN43" s="127">
        <f t="shared" ca="1" si="33"/>
        <v>0</v>
      </c>
      <c r="AO43" s="128">
        <f t="shared" ca="1" si="34"/>
        <v>0</v>
      </c>
      <c r="AP43" s="120">
        <f t="shared" ca="1" si="35"/>
        <v>0</v>
      </c>
      <c r="AQ43" s="129">
        <f t="shared" ca="1" si="36"/>
        <v>2</v>
      </c>
      <c r="AR43" s="120"/>
      <c r="AS43" s="126">
        <f t="shared" ca="1" si="37"/>
        <v>5.5802700956497087E-2</v>
      </c>
      <c r="AT43" s="130">
        <f t="shared" ca="1" si="38"/>
        <v>10</v>
      </c>
      <c r="AU43" s="120">
        <v>5</v>
      </c>
      <c r="AV43" s="120" t="s">
        <v>38</v>
      </c>
      <c r="AW43" s="129" t="s">
        <v>37</v>
      </c>
      <c r="BG43" s="8"/>
      <c r="BH43" s="9"/>
      <c r="BI43" s="10"/>
      <c r="BJ43" s="10"/>
      <c r="BK43" s="10"/>
      <c r="BL43" s="10"/>
      <c r="BM43" s="10"/>
      <c r="BN43" s="8">
        <f t="shared" ca="1" si="9"/>
        <v>0.19373069947876087</v>
      </c>
      <c r="BO43" s="9">
        <f t="shared" ca="1" si="10"/>
        <v>64</v>
      </c>
      <c r="BP43" s="10"/>
      <c r="BQ43" s="10">
        <v>43</v>
      </c>
      <c r="BR43" s="10">
        <v>5</v>
      </c>
      <c r="BS43" s="10">
        <v>2</v>
      </c>
    </row>
    <row r="44" spans="1:71" ht="41.1" customHeight="1" x14ac:dyDescent="0.25">
      <c r="A44" s="24"/>
      <c r="B44" s="25"/>
      <c r="C44" s="26"/>
      <c r="D44" s="27">
        <f ca="1">D14</f>
        <v>0</v>
      </c>
      <c r="E44" s="27">
        <f ca="1">E14</f>
        <v>2</v>
      </c>
      <c r="F44" s="30"/>
      <c r="G44" s="24"/>
      <c r="H44" s="100"/>
      <c r="I44" s="26"/>
      <c r="J44" s="27">
        <f ca="1">J14</f>
        <v>0</v>
      </c>
      <c r="K44" s="27">
        <f ca="1">K14</f>
        <v>1</v>
      </c>
      <c r="L44" s="30"/>
      <c r="M44" s="24"/>
      <c r="N44" s="100"/>
      <c r="O44" s="26"/>
      <c r="P44" s="27">
        <f ca="1">P14</f>
        <v>0</v>
      </c>
      <c r="Q44" s="27">
        <f ca="1">Q14</f>
        <v>6</v>
      </c>
      <c r="R44" s="30"/>
      <c r="S44" s="18"/>
      <c r="T44" s="18"/>
      <c r="U44" s="18"/>
      <c r="V44" s="18"/>
      <c r="Z44" s="126" t="s">
        <v>39</v>
      </c>
      <c r="AA44" s="127" t="str">
        <f t="shared" ca="1" si="27"/>
        <v>①</v>
      </c>
      <c r="AB44" s="128" t="str">
        <f t="shared" ca="1" si="28"/>
        <v>◯</v>
      </c>
      <c r="AC44" s="120">
        <f t="shared" ca="1" si="29"/>
        <v>1</v>
      </c>
      <c r="AD44" s="129">
        <f t="shared" ca="1" si="30"/>
        <v>18</v>
      </c>
      <c r="AE44" s="120"/>
      <c r="AF44" s="126">
        <f t="shared" ca="1" si="31"/>
        <v>0.74583244501584234</v>
      </c>
      <c r="AG44" s="130">
        <f t="shared" ca="1" si="32"/>
        <v>4</v>
      </c>
      <c r="AH44" s="120">
        <v>6</v>
      </c>
      <c r="AI44" s="120" t="s">
        <v>40</v>
      </c>
      <c r="AJ44" s="129" t="s">
        <v>37</v>
      </c>
      <c r="AK44" s="122"/>
      <c r="AL44" s="122"/>
      <c r="AM44" s="126" t="s">
        <v>39</v>
      </c>
      <c r="AN44" s="127" t="str">
        <f t="shared" ca="1" si="33"/>
        <v>①</v>
      </c>
      <c r="AO44" s="128" t="str">
        <f t="shared" ca="1" si="34"/>
        <v>◯</v>
      </c>
      <c r="AP44" s="120">
        <f t="shared" ca="1" si="35"/>
        <v>1</v>
      </c>
      <c r="AQ44" s="129">
        <f t="shared" ca="1" si="36"/>
        <v>18</v>
      </c>
      <c r="AR44" s="120"/>
      <c r="AS44" s="126">
        <f t="shared" ca="1" si="37"/>
        <v>0.22215720169429021</v>
      </c>
      <c r="AT44" s="130">
        <f t="shared" ca="1" si="38"/>
        <v>6</v>
      </c>
      <c r="AU44" s="120">
        <v>6</v>
      </c>
      <c r="AV44" s="120" t="s">
        <v>39</v>
      </c>
      <c r="AW44" s="129" t="s">
        <v>31</v>
      </c>
      <c r="BG44" s="8"/>
      <c r="BH44" s="9"/>
      <c r="BI44" s="10"/>
      <c r="BJ44" s="10"/>
      <c r="BK44" s="10"/>
      <c r="BL44" s="10"/>
      <c r="BM44" s="10"/>
      <c r="BN44" s="8">
        <f t="shared" ca="1" si="9"/>
        <v>0.7584821855896392</v>
      </c>
      <c r="BO44" s="9">
        <f t="shared" ca="1" si="10"/>
        <v>21</v>
      </c>
      <c r="BP44" s="10"/>
      <c r="BQ44" s="10">
        <v>44</v>
      </c>
      <c r="BR44" s="10">
        <v>5</v>
      </c>
      <c r="BS44" s="10">
        <v>3</v>
      </c>
    </row>
    <row r="45" spans="1:71" ht="41.1" customHeight="1" thickBot="1" x14ac:dyDescent="0.3">
      <c r="A45" s="24"/>
      <c r="B45" s="31"/>
      <c r="C45" s="32" t="s">
        <v>28</v>
      </c>
      <c r="D45" s="33">
        <f ca="1">D15</f>
        <v>9</v>
      </c>
      <c r="E45" s="34">
        <f ca="1">E15</f>
        <v>2</v>
      </c>
      <c r="F45" s="30"/>
      <c r="G45" s="24"/>
      <c r="H45" s="31"/>
      <c r="I45" s="32" t="s">
        <v>2</v>
      </c>
      <c r="J45" s="33">
        <f ca="1">J15</f>
        <v>2</v>
      </c>
      <c r="K45" s="34">
        <f ca="1">K15</f>
        <v>9</v>
      </c>
      <c r="L45" s="30"/>
      <c r="M45" s="24"/>
      <c r="N45" s="31"/>
      <c r="O45" s="32" t="s">
        <v>2</v>
      </c>
      <c r="P45" s="33">
        <f ca="1">P15</f>
        <v>3</v>
      </c>
      <c r="Q45" s="34">
        <f ca="1">Q15</f>
        <v>3</v>
      </c>
      <c r="R45" s="30"/>
      <c r="S45" s="18"/>
      <c r="T45" s="18"/>
      <c r="U45" s="18"/>
      <c r="V45" s="18"/>
      <c r="Z45" s="126" t="s">
        <v>41</v>
      </c>
      <c r="AA45" s="127">
        <f t="shared" ca="1" si="27"/>
        <v>0</v>
      </c>
      <c r="AB45" s="128">
        <f t="shared" ca="1" si="28"/>
        <v>0</v>
      </c>
      <c r="AC45" s="120">
        <f t="shared" ca="1" si="29"/>
        <v>0</v>
      </c>
      <c r="AD45" s="129">
        <f t="shared" ca="1" si="30"/>
        <v>8</v>
      </c>
      <c r="AE45" s="120"/>
      <c r="AF45" s="126">
        <f t="shared" ca="1" si="31"/>
        <v>0.52443969518752431</v>
      </c>
      <c r="AG45" s="130">
        <f t="shared" ca="1" si="32"/>
        <v>8</v>
      </c>
      <c r="AH45" s="120">
        <v>7</v>
      </c>
      <c r="AI45" s="120" t="s">
        <v>42</v>
      </c>
      <c r="AJ45" s="129" t="s">
        <v>37</v>
      </c>
      <c r="AK45" s="122"/>
      <c r="AL45" s="122"/>
      <c r="AM45" s="126" t="s">
        <v>42</v>
      </c>
      <c r="AN45" s="127">
        <f t="shared" ca="1" si="33"/>
        <v>0</v>
      </c>
      <c r="AO45" s="128">
        <f t="shared" ca="1" si="34"/>
        <v>0</v>
      </c>
      <c r="AP45" s="120">
        <f t="shared" ca="1" si="35"/>
        <v>0</v>
      </c>
      <c r="AQ45" s="129">
        <f t="shared" ca="1" si="36"/>
        <v>8</v>
      </c>
      <c r="AR45" s="120"/>
      <c r="AS45" s="126">
        <f t="shared" ca="1" si="37"/>
        <v>6.1166543114737237E-2</v>
      </c>
      <c r="AT45" s="130">
        <f t="shared" ca="1" si="38"/>
        <v>9</v>
      </c>
      <c r="AU45" s="120">
        <v>7</v>
      </c>
      <c r="AV45" s="120" t="s">
        <v>41</v>
      </c>
      <c r="AW45" s="129" t="s">
        <v>37</v>
      </c>
      <c r="BG45" s="8"/>
      <c r="BH45" s="9"/>
      <c r="BI45" s="10"/>
      <c r="BJ45" s="10"/>
      <c r="BK45" s="10"/>
      <c r="BL45" s="10"/>
      <c r="BM45" s="10"/>
      <c r="BN45" s="8">
        <f t="shared" ca="1" si="9"/>
        <v>4.9974662206383802E-2</v>
      </c>
      <c r="BO45" s="9">
        <f t="shared" ca="1" si="10"/>
        <v>81</v>
      </c>
      <c r="BP45" s="10"/>
      <c r="BQ45" s="10">
        <v>45</v>
      </c>
      <c r="BR45" s="10">
        <v>5</v>
      </c>
      <c r="BS45" s="10">
        <v>4</v>
      </c>
    </row>
    <row r="46" spans="1:71" ht="24" x14ac:dyDescent="0.25">
      <c r="A46" s="40"/>
      <c r="B46" s="36"/>
      <c r="C46" s="37" t="str">
        <f ca="1">IF(U32="B",IF(AN42=0,"",AN42),"")</f>
        <v/>
      </c>
      <c r="D46" s="38" t="str">
        <f ca="1">IF(AA42=0,"",AA42)</f>
        <v/>
      </c>
      <c r="E46" s="38"/>
      <c r="F46" s="39"/>
      <c r="G46" s="40"/>
      <c r="H46" s="36"/>
      <c r="I46" s="37" t="str">
        <f ca="1">IF(U33="B",IF(AN43=0,"",AN43),"")</f>
        <v/>
      </c>
      <c r="J46" s="38" t="str">
        <f ca="1">IF(AA43=0,"",AA43)</f>
        <v/>
      </c>
      <c r="K46" s="38"/>
      <c r="L46" s="39"/>
      <c r="M46" s="42"/>
      <c r="N46" s="41"/>
      <c r="O46" s="37" t="str">
        <f ca="1">IF(U34="B",IF(AN44=0,"",AN44),"")</f>
        <v/>
      </c>
      <c r="P46" s="38" t="str">
        <f ca="1">IF(AA44=0,"",AA44)</f>
        <v>①</v>
      </c>
      <c r="Q46" s="38"/>
      <c r="R46" s="68"/>
      <c r="S46" s="18"/>
      <c r="T46" s="18"/>
      <c r="U46" s="18"/>
      <c r="V46" s="18"/>
      <c r="Z46" s="126" t="s">
        <v>43</v>
      </c>
      <c r="AA46" s="127" t="str">
        <f t="shared" ca="1" si="27"/>
        <v>①</v>
      </c>
      <c r="AB46" s="128" t="str">
        <f t="shared" ca="1" si="28"/>
        <v>◯</v>
      </c>
      <c r="AC46" s="120">
        <f t="shared" ca="1" si="29"/>
        <v>1</v>
      </c>
      <c r="AD46" s="129">
        <f t="shared" ca="1" si="30"/>
        <v>18</v>
      </c>
      <c r="AE46" s="120"/>
      <c r="AF46" s="126">
        <f t="shared" ca="1" si="31"/>
        <v>0.53804260592899411</v>
      </c>
      <c r="AG46" s="130">
        <f t="shared" ca="1" si="32"/>
        <v>7</v>
      </c>
      <c r="AH46" s="120">
        <v>8</v>
      </c>
      <c r="AI46" s="120" t="s">
        <v>44</v>
      </c>
      <c r="AJ46" s="129" t="s">
        <v>37</v>
      </c>
      <c r="AK46" s="122"/>
      <c r="AL46" s="122"/>
      <c r="AM46" s="126" t="s">
        <v>43</v>
      </c>
      <c r="AN46" s="127" t="str">
        <f t="shared" ca="1" si="33"/>
        <v>⑥</v>
      </c>
      <c r="AO46" s="128" t="str">
        <f t="shared" ca="1" si="34"/>
        <v>◯</v>
      </c>
      <c r="AP46" s="120">
        <f t="shared" ca="1" si="35"/>
        <v>6</v>
      </c>
      <c r="AQ46" s="129">
        <f t="shared" ca="1" si="36"/>
        <v>63</v>
      </c>
      <c r="AR46" s="120"/>
      <c r="AS46" s="126">
        <f t="shared" ca="1" si="37"/>
        <v>0.25968972997014816</v>
      </c>
      <c r="AT46" s="130">
        <f t="shared" ca="1" si="38"/>
        <v>5</v>
      </c>
      <c r="AU46" s="120">
        <v>8</v>
      </c>
      <c r="AV46" s="120" t="s">
        <v>44</v>
      </c>
      <c r="AW46" s="129" t="s">
        <v>37</v>
      </c>
      <c r="BG46" s="8"/>
      <c r="BH46" s="9"/>
      <c r="BI46" s="10"/>
      <c r="BJ46" s="10"/>
      <c r="BK46" s="10"/>
      <c r="BL46" s="10"/>
      <c r="BM46" s="10"/>
      <c r="BN46" s="8">
        <f t="shared" ca="1" si="9"/>
        <v>0.22314259739935771</v>
      </c>
      <c r="BO46" s="9">
        <f t="shared" ca="1" si="10"/>
        <v>58</v>
      </c>
      <c r="BP46" s="10"/>
      <c r="BQ46" s="10">
        <v>46</v>
      </c>
      <c r="BR46" s="10">
        <v>5</v>
      </c>
      <c r="BS46" s="10">
        <v>5</v>
      </c>
    </row>
    <row r="47" spans="1:71" ht="41.1" customHeight="1" thickBot="1" x14ac:dyDescent="0.3">
      <c r="A47" s="35"/>
      <c r="B47" s="112">
        <f ca="1">IF($U32="B",$AP32,0)</f>
        <v>0</v>
      </c>
      <c r="C47" s="113">
        <f ca="1">IF($U32="B",$AQ32,$AL32)</f>
        <v>0</v>
      </c>
      <c r="D47" s="114">
        <f ca="1">IF($U32="B",$AR32,$AM32)</f>
        <v>0</v>
      </c>
      <c r="E47" s="114">
        <f ca="1">$AN32</f>
        <v>4</v>
      </c>
      <c r="F47" s="30"/>
      <c r="G47" s="35"/>
      <c r="H47" s="112">
        <f ca="1">IF($U33="B",$AP33,0)</f>
        <v>0</v>
      </c>
      <c r="I47" s="113">
        <f ca="1">IF($U33="B",$AQ33,$AL33)</f>
        <v>0</v>
      </c>
      <c r="J47" s="114">
        <f ca="1">IF($U33="B",$AR33,$AM33)</f>
        <v>0</v>
      </c>
      <c r="K47" s="114">
        <f ca="1">$AN33</f>
        <v>9</v>
      </c>
      <c r="L47" s="30"/>
      <c r="M47" s="35"/>
      <c r="N47" s="112">
        <f ca="1">IF($U34="B",$AP34,0)</f>
        <v>0</v>
      </c>
      <c r="O47" s="113">
        <f ca="1">IF($U34="B",$AQ34,$AL34)</f>
        <v>0</v>
      </c>
      <c r="P47" s="114">
        <f ca="1">IF($U34="B",$AR34,$AM34)</f>
        <v>1</v>
      </c>
      <c r="Q47" s="114">
        <f ca="1">$AN34</f>
        <v>8</v>
      </c>
      <c r="R47" s="30"/>
      <c r="S47" s="18"/>
      <c r="T47" s="18"/>
      <c r="U47" s="18"/>
      <c r="V47" s="18"/>
      <c r="Z47" s="133" t="s">
        <v>45</v>
      </c>
      <c r="AA47" s="134">
        <f t="shared" ca="1" si="27"/>
        <v>0</v>
      </c>
      <c r="AB47" s="135">
        <f t="shared" ca="1" si="28"/>
        <v>0</v>
      </c>
      <c r="AC47" s="136">
        <f t="shared" ca="1" si="29"/>
        <v>0</v>
      </c>
      <c r="AD47" s="137">
        <f t="shared" ca="1" si="30"/>
        <v>0</v>
      </c>
      <c r="AE47" s="120"/>
      <c r="AF47" s="126">
        <f t="shared" ca="1" si="31"/>
        <v>0.57399945047355649</v>
      </c>
      <c r="AG47" s="130">
        <f t="shared" ca="1" si="32"/>
        <v>5</v>
      </c>
      <c r="AH47" s="120">
        <v>9</v>
      </c>
      <c r="AI47" s="120" t="s">
        <v>45</v>
      </c>
      <c r="AJ47" s="129" t="s">
        <v>31</v>
      </c>
      <c r="AK47" s="122"/>
      <c r="AL47" s="122"/>
      <c r="AM47" s="133" t="s">
        <v>46</v>
      </c>
      <c r="AN47" s="134" t="str">
        <f t="shared" ca="1" si="33"/>
        <v>⑤</v>
      </c>
      <c r="AO47" s="135" t="str">
        <f t="shared" ca="1" si="34"/>
        <v>◯</v>
      </c>
      <c r="AP47" s="136">
        <f t="shared" ca="1" si="35"/>
        <v>5</v>
      </c>
      <c r="AQ47" s="137">
        <f t="shared" ca="1" si="36"/>
        <v>56</v>
      </c>
      <c r="AR47" s="120"/>
      <c r="AS47" s="126">
        <f t="shared" ca="1" si="37"/>
        <v>0.27516641404306097</v>
      </c>
      <c r="AT47" s="130">
        <f t="shared" ca="1" si="38"/>
        <v>4</v>
      </c>
      <c r="AU47" s="120">
        <v>9</v>
      </c>
      <c r="AV47" s="120" t="s">
        <v>46</v>
      </c>
      <c r="AW47" s="129" t="s">
        <v>31</v>
      </c>
      <c r="BG47" s="8"/>
      <c r="BH47" s="9"/>
      <c r="BI47" s="10"/>
      <c r="BJ47" s="10"/>
      <c r="BK47" s="10"/>
      <c r="BL47" s="10"/>
      <c r="BM47" s="10"/>
      <c r="BN47" s="8">
        <f t="shared" ca="1" si="9"/>
        <v>0.27358045975349599</v>
      </c>
      <c r="BO47" s="9">
        <f t="shared" ca="1" si="10"/>
        <v>55</v>
      </c>
      <c r="BP47" s="10"/>
      <c r="BQ47" s="10">
        <v>47</v>
      </c>
      <c r="BR47" s="10">
        <v>5</v>
      </c>
      <c r="BS47" s="10">
        <v>6</v>
      </c>
    </row>
    <row r="48" spans="1:71" ht="24.75" thickBot="1" x14ac:dyDescent="0.3">
      <c r="A48" s="35"/>
      <c r="B48" s="47"/>
      <c r="C48" s="48" t="str">
        <f ca="1">IF(AN42=0,"",AN42)</f>
        <v>①</v>
      </c>
      <c r="D48" s="49"/>
      <c r="E48" s="49"/>
      <c r="F48" s="50"/>
      <c r="G48" s="51"/>
      <c r="H48" s="47"/>
      <c r="I48" s="48" t="str">
        <f ca="1">IF(AN43=0,"",AN43)</f>
        <v/>
      </c>
      <c r="J48" s="49"/>
      <c r="K48" s="49"/>
      <c r="L48" s="50"/>
      <c r="M48" s="51"/>
      <c r="N48" s="47"/>
      <c r="O48" s="48" t="str">
        <f ca="1">IF(AN44=0,"",AN44)</f>
        <v>①</v>
      </c>
      <c r="P48" s="49"/>
      <c r="Q48" s="49"/>
      <c r="R48" s="30"/>
      <c r="S48" s="18"/>
      <c r="T48" s="18"/>
      <c r="U48" s="18"/>
      <c r="V48" s="18"/>
      <c r="Z48" s="120"/>
      <c r="AA48" s="120"/>
      <c r="AB48" s="122"/>
      <c r="AC48" s="120"/>
      <c r="AD48" s="120"/>
      <c r="AE48" s="120"/>
      <c r="AF48" s="133">
        <f t="shared" ca="1" si="31"/>
        <v>0.99236956166554635</v>
      </c>
      <c r="AG48" s="138">
        <f t="shared" ca="1" si="32"/>
        <v>1</v>
      </c>
      <c r="AH48" s="136">
        <v>0</v>
      </c>
      <c r="AI48" s="136"/>
      <c r="AJ48" s="137">
        <v>0</v>
      </c>
      <c r="AK48" s="122"/>
      <c r="AL48" s="122"/>
      <c r="AM48" s="120"/>
      <c r="AN48" s="120"/>
      <c r="AO48" s="122"/>
      <c r="AP48" s="120"/>
      <c r="AQ48" s="120"/>
      <c r="AR48" s="120"/>
      <c r="AS48" s="133">
        <f t="shared" ca="1" si="37"/>
        <v>0.67065386141121019</v>
      </c>
      <c r="AT48" s="138">
        <f t="shared" ca="1" si="38"/>
        <v>3</v>
      </c>
      <c r="AU48" s="136">
        <v>0</v>
      </c>
      <c r="AV48" s="136"/>
      <c r="AW48" s="137">
        <v>0</v>
      </c>
      <c r="BG48" s="8"/>
      <c r="BH48" s="9"/>
      <c r="BI48" s="10"/>
      <c r="BJ48" s="10"/>
      <c r="BK48" s="10"/>
      <c r="BL48" s="10"/>
      <c r="BM48" s="10"/>
      <c r="BN48" s="8">
        <f t="shared" ca="1" si="9"/>
        <v>0.87843757806523226</v>
      </c>
      <c r="BO48" s="9">
        <f t="shared" ca="1" si="10"/>
        <v>9</v>
      </c>
      <c r="BP48" s="10"/>
      <c r="BQ48" s="10">
        <v>48</v>
      </c>
      <c r="BR48" s="10">
        <v>5</v>
      </c>
      <c r="BS48" s="10">
        <v>7</v>
      </c>
    </row>
    <row r="49" spans="1:71" ht="41.1" customHeight="1" x14ac:dyDescent="0.25">
      <c r="A49" s="35"/>
      <c r="B49" s="123">
        <f ca="1">IF($U32="B",0,$AP32)</f>
        <v>0</v>
      </c>
      <c r="C49" s="124">
        <f ca="1">IF($U32="B",0,$AQ32)</f>
        <v>1</v>
      </c>
      <c r="D49" s="125">
        <f ca="1">IF($U32="B",0,$AR32)</f>
        <v>8</v>
      </c>
      <c r="E49" s="125"/>
      <c r="F49" s="30"/>
      <c r="G49" s="35"/>
      <c r="H49" s="123">
        <f ca="1">IF($U33="B",0,$AP33)</f>
        <v>0</v>
      </c>
      <c r="I49" s="124">
        <f ca="1">IF($U33="B",0,$AQ33)</f>
        <v>0</v>
      </c>
      <c r="J49" s="125">
        <f ca="1">IF($U33="B",0,$AR33)</f>
        <v>2</v>
      </c>
      <c r="K49" s="125"/>
      <c r="L49" s="30"/>
      <c r="M49" s="35"/>
      <c r="N49" s="123">
        <f ca="1">IF($U34="B",0,$AP34)</f>
        <v>0</v>
      </c>
      <c r="O49" s="124">
        <f ca="1">IF($U34="B",0,$AQ34)</f>
        <v>1</v>
      </c>
      <c r="P49" s="125">
        <f ca="1">IF($U34="B",0,$AR34)</f>
        <v>8</v>
      </c>
      <c r="Q49" s="125"/>
      <c r="R49" s="30"/>
      <c r="S49" s="18"/>
      <c r="T49" s="18"/>
      <c r="BG49" s="8"/>
      <c r="BH49" s="9"/>
      <c r="BI49" s="10"/>
      <c r="BJ49" s="10"/>
      <c r="BK49" s="10"/>
      <c r="BL49" s="10"/>
      <c r="BM49" s="10"/>
      <c r="BN49" s="8">
        <f t="shared" ca="1" si="9"/>
        <v>0.96642455363567104</v>
      </c>
      <c r="BO49" s="9">
        <f t="shared" ca="1" si="10"/>
        <v>3</v>
      </c>
      <c r="BP49" s="10"/>
      <c r="BQ49" s="10">
        <v>49</v>
      </c>
      <c r="BR49" s="10">
        <v>5</v>
      </c>
      <c r="BS49" s="10">
        <v>8</v>
      </c>
    </row>
    <row r="50" spans="1:71" ht="53.1" customHeight="1" x14ac:dyDescent="0.25">
      <c r="A50" s="35"/>
      <c r="B50" s="131">
        <f ca="1">IF($U32="B",0,$AT32)</f>
        <v>0</v>
      </c>
      <c r="C50" s="132">
        <f ca="1">IF($U32="B",0,$AU32)</f>
        <v>1</v>
      </c>
      <c r="D50" s="132">
        <f ca="1">IF($U32="B",0,$AV32)</f>
        <v>8</v>
      </c>
      <c r="E50" s="132">
        <f ca="1">IF($U32="B",0,$AW32)</f>
        <v>4</v>
      </c>
      <c r="F50" s="30"/>
      <c r="G50" s="35"/>
      <c r="H50" s="131">
        <f ca="1">IF($U33="B",0,$AT33)</f>
        <v>0</v>
      </c>
      <c r="I50" s="132">
        <f ca="1">IF($U33="B",0,$AU33)</f>
        <v>0</v>
      </c>
      <c r="J50" s="132">
        <f ca="1">IF($U33="B",0,$AV33)</f>
        <v>2</v>
      </c>
      <c r="K50" s="132">
        <f ca="1">IF($U33="B",0,$AW33)</f>
        <v>9</v>
      </c>
      <c r="L50" s="30"/>
      <c r="M50" s="35"/>
      <c r="N50" s="131">
        <f ca="1">IF($U34="B",0,$AT34)</f>
        <v>0</v>
      </c>
      <c r="O50" s="132">
        <f ca="1">IF($U34="B",0,$AU34)</f>
        <v>1</v>
      </c>
      <c r="P50" s="132">
        <f ca="1">IF($U34="B",0,$AV34)</f>
        <v>9</v>
      </c>
      <c r="Q50" s="132">
        <f ca="1">IF($U34="B",0,$AW34)</f>
        <v>8</v>
      </c>
      <c r="R50" s="30"/>
      <c r="S50" s="18"/>
      <c r="T50" s="18"/>
      <c r="BG50" s="8"/>
      <c r="BH50" s="9"/>
      <c r="BI50" s="10"/>
      <c r="BJ50" s="10"/>
      <c r="BK50" s="10"/>
      <c r="BL50" s="10"/>
      <c r="BM50" s="10"/>
      <c r="BN50" s="8">
        <f t="shared" ca="1" si="9"/>
        <v>0.49043049784993908</v>
      </c>
      <c r="BO50" s="9">
        <f t="shared" ca="1" si="10"/>
        <v>34</v>
      </c>
      <c r="BP50" s="10"/>
      <c r="BQ50" s="10">
        <v>50</v>
      </c>
      <c r="BR50" s="10">
        <v>5</v>
      </c>
      <c r="BS50" s="10">
        <v>9</v>
      </c>
    </row>
    <row r="51" spans="1:71" ht="13.5" customHeight="1" x14ac:dyDescent="0.25">
      <c r="A51" s="59"/>
      <c r="B51" s="86"/>
      <c r="C51" s="86"/>
      <c r="D51" s="86"/>
      <c r="E51" s="86"/>
      <c r="F51" s="63"/>
      <c r="G51" s="59"/>
      <c r="H51" s="86"/>
      <c r="I51" s="86"/>
      <c r="J51" s="86"/>
      <c r="K51" s="86"/>
      <c r="L51" s="63"/>
      <c r="M51" s="59"/>
      <c r="N51" s="86"/>
      <c r="O51" s="86"/>
      <c r="P51" s="86"/>
      <c r="Q51" s="86"/>
      <c r="R51" s="63"/>
      <c r="S51" s="18"/>
      <c r="T51" s="18"/>
      <c r="BG51" s="8"/>
      <c r="BH51" s="9"/>
      <c r="BI51" s="10"/>
      <c r="BJ51" s="10"/>
      <c r="BK51" s="10"/>
      <c r="BL51" s="10"/>
      <c r="BM51" s="10"/>
      <c r="BN51" s="8">
        <f t="shared" ca="1" si="9"/>
        <v>5.7479982727690504E-2</v>
      </c>
      <c r="BO51" s="9">
        <f t="shared" ca="1" si="10"/>
        <v>80</v>
      </c>
      <c r="BP51" s="10"/>
      <c r="BQ51" s="10">
        <v>51</v>
      </c>
      <c r="BR51" s="10">
        <v>6</v>
      </c>
      <c r="BS51" s="10">
        <v>0</v>
      </c>
    </row>
    <row r="52" spans="1:71" ht="13.5" customHeight="1" x14ac:dyDescent="0.25">
      <c r="A52" s="20"/>
      <c r="B52" s="21"/>
      <c r="C52" s="22"/>
      <c r="D52" s="22"/>
      <c r="E52" s="22"/>
      <c r="F52" s="23"/>
      <c r="G52" s="20"/>
      <c r="H52" s="21"/>
      <c r="I52" s="22"/>
      <c r="J52" s="22"/>
      <c r="K52" s="22"/>
      <c r="L52" s="23"/>
      <c r="M52" s="20"/>
      <c r="N52" s="21"/>
      <c r="O52" s="22"/>
      <c r="P52" s="22"/>
      <c r="Q52" s="22"/>
      <c r="R52" s="23"/>
      <c r="S52" s="18"/>
      <c r="T52" s="18"/>
      <c r="BG52" s="8"/>
      <c r="BH52" s="9"/>
      <c r="BI52" s="10"/>
      <c r="BJ52" s="10"/>
      <c r="BK52" s="10"/>
      <c r="BL52" s="10"/>
      <c r="BM52" s="10"/>
      <c r="BN52" s="8">
        <f t="shared" ca="1" si="9"/>
        <v>2.934326816653654E-2</v>
      </c>
      <c r="BO52" s="9">
        <f t="shared" ca="1" si="10"/>
        <v>87</v>
      </c>
      <c r="BP52" s="10"/>
      <c r="BQ52" s="10">
        <v>52</v>
      </c>
      <c r="BR52" s="10">
        <v>6</v>
      </c>
      <c r="BS52" s="10">
        <v>1</v>
      </c>
    </row>
    <row r="53" spans="1:71" ht="41.1" customHeight="1" x14ac:dyDescent="0.25">
      <c r="A53" s="24"/>
      <c r="B53" s="100"/>
      <c r="C53" s="26"/>
      <c r="D53" s="27">
        <f ca="1">D23</f>
        <v>0</v>
      </c>
      <c r="E53" s="27">
        <f ca="1">E23</f>
        <v>4</v>
      </c>
      <c r="F53" s="30"/>
      <c r="G53" s="24"/>
      <c r="H53" s="100"/>
      <c r="I53" s="26"/>
      <c r="J53" s="27">
        <f ca="1">J23</f>
        <v>0</v>
      </c>
      <c r="K53" s="27">
        <f ca="1">K23</f>
        <v>9</v>
      </c>
      <c r="L53" s="30"/>
      <c r="M53" s="24"/>
      <c r="N53" s="100"/>
      <c r="O53" s="26"/>
      <c r="P53" s="27">
        <f ca="1">P23</f>
        <v>0</v>
      </c>
      <c r="Q53" s="27">
        <f ca="1">Q23</f>
        <v>7</v>
      </c>
      <c r="R53" s="30"/>
      <c r="S53" s="18"/>
      <c r="T53" s="18"/>
      <c r="BG53" s="8"/>
      <c r="BH53" s="9"/>
      <c r="BI53" s="10"/>
      <c r="BJ53" s="10"/>
      <c r="BK53" s="10"/>
      <c r="BL53" s="10"/>
      <c r="BM53" s="10"/>
      <c r="BN53" s="8">
        <f t="shared" ca="1" si="9"/>
        <v>0.53082926900437921</v>
      </c>
      <c r="BO53" s="9">
        <f t="shared" ca="1" si="10"/>
        <v>30</v>
      </c>
      <c r="BP53" s="10"/>
      <c r="BQ53" s="10">
        <v>53</v>
      </c>
      <c r="BR53" s="10">
        <v>6</v>
      </c>
      <c r="BS53" s="10">
        <v>2</v>
      </c>
    </row>
    <row r="54" spans="1:71" ht="41.1" customHeight="1" thickBot="1" x14ac:dyDescent="0.3">
      <c r="A54" s="24"/>
      <c r="B54" s="31"/>
      <c r="C54" s="32" t="s">
        <v>28</v>
      </c>
      <c r="D54" s="33">
        <f ca="1">D24</f>
        <v>2</v>
      </c>
      <c r="E54" s="34">
        <f ca="1">E24</f>
        <v>2</v>
      </c>
      <c r="F54" s="30"/>
      <c r="G54" s="24"/>
      <c r="H54" s="31"/>
      <c r="I54" s="32" t="s">
        <v>28</v>
      </c>
      <c r="J54" s="33">
        <f ca="1">J24</f>
        <v>7</v>
      </c>
      <c r="K54" s="34">
        <f ca="1">K24</f>
        <v>2</v>
      </c>
      <c r="L54" s="30"/>
      <c r="M54" s="24"/>
      <c r="N54" s="31"/>
      <c r="O54" s="32" t="s">
        <v>28</v>
      </c>
      <c r="P54" s="33">
        <f ca="1">P24</f>
        <v>8</v>
      </c>
      <c r="Q54" s="34">
        <f ca="1">Q24</f>
        <v>0</v>
      </c>
      <c r="R54" s="30"/>
      <c r="S54" s="18"/>
      <c r="T54" s="18"/>
      <c r="BG54" s="8"/>
      <c r="BH54" s="9"/>
      <c r="BI54" s="10"/>
      <c r="BJ54" s="10"/>
      <c r="BK54" s="10"/>
      <c r="BL54" s="10"/>
      <c r="BM54" s="10"/>
      <c r="BN54" s="8">
        <f t="shared" ca="1" si="9"/>
        <v>0.12155575870638979</v>
      </c>
      <c r="BO54" s="9">
        <f t="shared" ca="1" si="10"/>
        <v>71</v>
      </c>
      <c r="BP54" s="10"/>
      <c r="BQ54" s="10">
        <v>54</v>
      </c>
      <c r="BR54" s="10">
        <v>6</v>
      </c>
      <c r="BS54" s="10">
        <v>3</v>
      </c>
    </row>
    <row r="55" spans="1:71" ht="24" x14ac:dyDescent="0.25">
      <c r="A55" s="40"/>
      <c r="B55" s="36"/>
      <c r="C55" s="37" t="str">
        <f ca="1">IF(U35="B",IF(AN45=0,"",AN45),"")</f>
        <v/>
      </c>
      <c r="D55" s="38" t="str">
        <f ca="1">IF(AA45=0,"",AA45)</f>
        <v/>
      </c>
      <c r="E55" s="38"/>
      <c r="F55" s="39"/>
      <c r="G55" s="40"/>
      <c r="H55" s="41"/>
      <c r="I55" s="37" t="str">
        <f ca="1">IF(U36="B",IF(AN46=0,"",AN46),"")</f>
        <v/>
      </c>
      <c r="J55" s="38" t="str">
        <f ca="1">IF(AA46=0,"",AA46)</f>
        <v>①</v>
      </c>
      <c r="K55" s="38"/>
      <c r="L55" s="39"/>
      <c r="M55" s="42"/>
      <c r="N55" s="36"/>
      <c r="O55" s="37" t="str">
        <f ca="1">IF(U37="B",IF(AN47=0,"",AN47),"")</f>
        <v>⑤</v>
      </c>
      <c r="P55" s="38" t="str">
        <f ca="1">IF(AA47=0,"",AA47)</f>
        <v/>
      </c>
      <c r="Q55" s="38"/>
      <c r="R55" s="68"/>
      <c r="S55" s="18"/>
      <c r="T55" s="18"/>
      <c r="BG55" s="8"/>
      <c r="BH55" s="9"/>
      <c r="BI55" s="10"/>
      <c r="BJ55" s="10"/>
      <c r="BK55" s="10"/>
      <c r="BL55" s="10"/>
      <c r="BM55" s="10"/>
      <c r="BN55" s="8">
        <f t="shared" ca="1" si="9"/>
        <v>0.71069580896295748</v>
      </c>
      <c r="BO55" s="9">
        <f t="shared" ca="1" si="10"/>
        <v>23</v>
      </c>
      <c r="BP55" s="10"/>
      <c r="BQ55" s="10">
        <v>55</v>
      </c>
      <c r="BR55" s="10">
        <v>6</v>
      </c>
      <c r="BS55" s="10">
        <v>4</v>
      </c>
    </row>
    <row r="56" spans="1:71" ht="41.1" customHeight="1" x14ac:dyDescent="0.25">
      <c r="A56" s="35"/>
      <c r="B56" s="112">
        <f ca="1">IF($U35="B",$AP35,0)</f>
        <v>0</v>
      </c>
      <c r="C56" s="113">
        <f ca="1">IF($U35="B",$AQ35,$AL35)</f>
        <v>0</v>
      </c>
      <c r="D56" s="114">
        <f ca="1">IF($U35="B",$AR35,$AM35)</f>
        <v>0</v>
      </c>
      <c r="E56" s="114">
        <f ca="1">$AN35</f>
        <v>8</v>
      </c>
      <c r="F56" s="139"/>
      <c r="G56" s="140"/>
      <c r="H56" s="112">
        <f ca="1">IF($U36="B",$AP36,0)</f>
        <v>0</v>
      </c>
      <c r="I56" s="113">
        <f ca="1">IF($U36="B",$AQ36,$AL36)</f>
        <v>0</v>
      </c>
      <c r="J56" s="114">
        <f ca="1">IF($U36="B",$AR36,$AM36)</f>
        <v>1</v>
      </c>
      <c r="K56" s="114">
        <f ca="1">$AN36</f>
        <v>8</v>
      </c>
      <c r="L56" s="141"/>
      <c r="M56" s="140"/>
      <c r="N56" s="112">
        <f ca="1">IF($U37="B",$AP37,0)</f>
        <v>0</v>
      </c>
      <c r="O56" s="113">
        <f ca="1">IF($U37="B",$AQ37,$AL37)</f>
        <v>5</v>
      </c>
      <c r="P56" s="114">
        <f ca="1">IF($U37="B",$AR37,$AM37)</f>
        <v>6</v>
      </c>
      <c r="Q56" s="114">
        <f ca="1">$AN37</f>
        <v>0</v>
      </c>
      <c r="R56" s="30"/>
      <c r="S56" s="18"/>
      <c r="T56" s="18"/>
      <c r="BG56" s="8"/>
      <c r="BH56" s="9"/>
      <c r="BI56" s="10"/>
      <c r="BJ56" s="10"/>
      <c r="BK56" s="10"/>
      <c r="BL56" s="10"/>
      <c r="BM56" s="10"/>
      <c r="BN56" s="8">
        <f t="shared" ca="1" si="9"/>
        <v>0.64976629202323455</v>
      </c>
      <c r="BO56" s="9">
        <f t="shared" ca="1" si="10"/>
        <v>27</v>
      </c>
      <c r="BP56" s="10"/>
      <c r="BQ56" s="10">
        <v>56</v>
      </c>
      <c r="BR56" s="10">
        <v>6</v>
      </c>
      <c r="BS56" s="10">
        <v>5</v>
      </c>
    </row>
    <row r="57" spans="1:71" ht="24" x14ac:dyDescent="0.25">
      <c r="A57" s="35"/>
      <c r="B57" s="47"/>
      <c r="C57" s="48" t="str">
        <f ca="1">IF(AN45=0,"",AN45)</f>
        <v/>
      </c>
      <c r="D57" s="49"/>
      <c r="E57" s="49"/>
      <c r="F57" s="50"/>
      <c r="G57" s="51"/>
      <c r="H57" s="47"/>
      <c r="I57" s="48" t="str">
        <f ca="1">IF(AN46=0,"",AN46)</f>
        <v>⑥</v>
      </c>
      <c r="J57" s="49"/>
      <c r="K57" s="49"/>
      <c r="L57" s="50"/>
      <c r="M57" s="51"/>
      <c r="N57" s="47"/>
      <c r="O57" s="48" t="str">
        <f ca="1">IF(AN47=0,"",AN47)</f>
        <v>⑤</v>
      </c>
      <c r="P57" s="49"/>
      <c r="Q57" s="49"/>
      <c r="R57" s="30"/>
      <c r="S57" s="18"/>
      <c r="T57" s="18"/>
      <c r="BG57" s="8"/>
      <c r="BH57" s="9"/>
      <c r="BI57" s="10"/>
      <c r="BJ57" s="10"/>
      <c r="BK57" s="10"/>
      <c r="BL57" s="10"/>
      <c r="BM57" s="10"/>
      <c r="BN57" s="8">
        <f t="shared" ca="1" si="9"/>
        <v>0.35452441879212315</v>
      </c>
      <c r="BO57" s="9">
        <f t="shared" ca="1" si="10"/>
        <v>43</v>
      </c>
      <c r="BP57" s="10"/>
      <c r="BQ57" s="10">
        <v>57</v>
      </c>
      <c r="BR57" s="10">
        <v>6</v>
      </c>
      <c r="BS57" s="10">
        <v>6</v>
      </c>
    </row>
    <row r="58" spans="1:71" ht="41.1" customHeight="1" x14ac:dyDescent="0.25">
      <c r="A58" s="140"/>
      <c r="B58" s="123">
        <f ca="1">IF($U35="B",0,$AP35)</f>
        <v>0</v>
      </c>
      <c r="C58" s="124">
        <f ca="1">IF($U35="B",0,$AQ35)</f>
        <v>0</v>
      </c>
      <c r="D58" s="125">
        <f ca="1">IF($U35="B",0,$AR35)</f>
        <v>8</v>
      </c>
      <c r="E58" s="125"/>
      <c r="F58" s="141"/>
      <c r="G58" s="140"/>
      <c r="H58" s="123">
        <f ca="1">IF($U36="B",0,$AP36)</f>
        <v>0</v>
      </c>
      <c r="I58" s="124">
        <f ca="1">IF($U36="B",0,$AQ36)</f>
        <v>6</v>
      </c>
      <c r="J58" s="125">
        <f ca="1">IF($U36="B",0,$AR36)</f>
        <v>3</v>
      </c>
      <c r="K58" s="125"/>
      <c r="L58" s="141"/>
      <c r="M58" s="140"/>
      <c r="N58" s="123">
        <f ca="1">IF($U37="B",0,$AP37)</f>
        <v>0</v>
      </c>
      <c r="O58" s="124">
        <f ca="1">IF($U37="B",0,$AQ37)</f>
        <v>0</v>
      </c>
      <c r="P58" s="125">
        <f ca="1">IF($U37="B",0,$AR37)</f>
        <v>0</v>
      </c>
      <c r="Q58" s="125"/>
      <c r="R58" s="30"/>
      <c r="S58" s="18"/>
      <c r="T58" s="18"/>
      <c r="BG58" s="8"/>
      <c r="BH58" s="9"/>
      <c r="BI58" s="10"/>
      <c r="BJ58" s="10"/>
      <c r="BK58" s="10"/>
      <c r="BL58" s="10"/>
      <c r="BM58" s="10"/>
      <c r="BN58" s="8">
        <f t="shared" ca="1" si="9"/>
        <v>0.25898639083069175</v>
      </c>
      <c r="BO58" s="9">
        <f t="shared" ca="1" si="10"/>
        <v>56</v>
      </c>
      <c r="BP58" s="10"/>
      <c r="BQ58" s="10">
        <v>58</v>
      </c>
      <c r="BR58" s="10">
        <v>6</v>
      </c>
      <c r="BS58" s="10">
        <v>7</v>
      </c>
    </row>
    <row r="59" spans="1:71" ht="53.1" customHeight="1" x14ac:dyDescent="0.25">
      <c r="A59" s="140"/>
      <c r="B59" s="131">
        <f ca="1">IF($U35="B",0,$AT35)</f>
        <v>0</v>
      </c>
      <c r="C59" s="132">
        <f ca="1">IF($U35="B",0,$AU35)</f>
        <v>0</v>
      </c>
      <c r="D59" s="132">
        <f ca="1">IF($U35="B",0,$AV35)</f>
        <v>8</v>
      </c>
      <c r="E59" s="132">
        <f ca="1">IF($U35="B",0,$AW35)</f>
        <v>8</v>
      </c>
      <c r="F59" s="141"/>
      <c r="G59" s="140"/>
      <c r="H59" s="131">
        <f ca="1">IF($U36="B",0,$AT36)</f>
        <v>0</v>
      </c>
      <c r="I59" s="132">
        <f ca="1">IF($U36="B",0,$AU36)</f>
        <v>6</v>
      </c>
      <c r="J59" s="132">
        <f ca="1">IF($U36="B",0,$AV36)</f>
        <v>4</v>
      </c>
      <c r="K59" s="132">
        <f ca="1">IF($U36="B",0,$AW36)</f>
        <v>8</v>
      </c>
      <c r="L59" s="141"/>
      <c r="M59" s="140"/>
      <c r="N59" s="131">
        <f ca="1">IF($U37="B",0,$AT37)</f>
        <v>0</v>
      </c>
      <c r="O59" s="132">
        <f ca="1">IF($U37="B",0,$AU37)</f>
        <v>0</v>
      </c>
      <c r="P59" s="132">
        <f ca="1">IF($U37="B",0,$AV37)</f>
        <v>0</v>
      </c>
      <c r="Q59" s="132">
        <f ca="1">IF($U37="B",0,$AW37)</f>
        <v>0</v>
      </c>
      <c r="R59" s="71"/>
      <c r="S59" s="18"/>
      <c r="T59" s="18"/>
      <c r="BG59" s="8"/>
      <c r="BH59" s="9"/>
      <c r="BI59" s="10"/>
      <c r="BJ59" s="10"/>
      <c r="BK59" s="10"/>
      <c r="BL59" s="10"/>
      <c r="BM59" s="10"/>
      <c r="BN59" s="8">
        <f t="shared" ca="1" si="9"/>
        <v>6.8085694415050746E-2</v>
      </c>
      <c r="BO59" s="9">
        <f t="shared" ca="1" si="10"/>
        <v>77</v>
      </c>
      <c r="BP59" s="10"/>
      <c r="BQ59" s="10">
        <v>59</v>
      </c>
      <c r="BR59" s="10">
        <v>6</v>
      </c>
      <c r="BS59" s="10">
        <v>8</v>
      </c>
    </row>
    <row r="60" spans="1:71" ht="13.5" customHeight="1" x14ac:dyDescent="0.25">
      <c r="A60" s="59"/>
      <c r="B60" s="86"/>
      <c r="C60" s="86"/>
      <c r="D60" s="86"/>
      <c r="E60" s="86"/>
      <c r="F60" s="63"/>
      <c r="G60" s="59"/>
      <c r="H60" s="86"/>
      <c r="I60" s="86"/>
      <c r="J60" s="86"/>
      <c r="K60" s="86"/>
      <c r="L60" s="63"/>
      <c r="M60" s="59"/>
      <c r="N60" s="86"/>
      <c r="O60" s="86"/>
      <c r="P60" s="86"/>
      <c r="Q60" s="86"/>
      <c r="R60" s="63"/>
      <c r="S60" s="18"/>
      <c r="T60" s="18"/>
      <c r="BG60" s="8"/>
      <c r="BH60" s="9"/>
      <c r="BI60" s="10"/>
      <c r="BJ60" s="10"/>
      <c r="BK60" s="10"/>
      <c r="BL60" s="10"/>
      <c r="BM60" s="10"/>
      <c r="BN60" s="8">
        <f t="shared" ca="1" si="9"/>
        <v>0.63418894698818939</v>
      </c>
      <c r="BO60" s="9">
        <f t="shared" ca="1" si="10"/>
        <v>28</v>
      </c>
      <c r="BP60" s="10"/>
      <c r="BQ60" s="10">
        <v>60</v>
      </c>
      <c r="BR60" s="10">
        <v>6</v>
      </c>
      <c r="BS60" s="10">
        <v>9</v>
      </c>
    </row>
    <row r="61" spans="1:71" ht="18.75" x14ac:dyDescent="0.25">
      <c r="BG61" s="8"/>
      <c r="BH61" s="9"/>
      <c r="BI61" s="10"/>
      <c r="BJ61" s="10"/>
      <c r="BK61" s="10"/>
      <c r="BL61" s="10"/>
      <c r="BM61" s="10"/>
      <c r="BN61" s="8">
        <f t="shared" ca="1" si="9"/>
        <v>0.20917555252401687</v>
      </c>
      <c r="BO61" s="9">
        <f t="shared" ca="1" si="10"/>
        <v>60</v>
      </c>
      <c r="BP61" s="10"/>
      <c r="BQ61" s="10">
        <v>61</v>
      </c>
      <c r="BR61" s="10">
        <v>7</v>
      </c>
      <c r="BS61" s="10">
        <v>0</v>
      </c>
    </row>
    <row r="62" spans="1:71" ht="18.75" x14ac:dyDescent="0.25">
      <c r="BG62" s="8"/>
      <c r="BH62" s="9"/>
      <c r="BI62" s="10"/>
      <c r="BJ62" s="10"/>
      <c r="BK62" s="10"/>
      <c r="BL62" s="10"/>
      <c r="BM62" s="10"/>
      <c r="BN62" s="8">
        <f t="shared" ca="1" si="9"/>
        <v>0.78074965783736772</v>
      </c>
      <c r="BO62" s="9">
        <f t="shared" ca="1" si="10"/>
        <v>19</v>
      </c>
      <c r="BP62" s="10"/>
      <c r="BQ62" s="10">
        <v>62</v>
      </c>
      <c r="BR62" s="10">
        <v>7</v>
      </c>
      <c r="BS62" s="10">
        <v>1</v>
      </c>
    </row>
    <row r="63" spans="1:71" ht="18.75" x14ac:dyDescent="0.25">
      <c r="BG63" s="8"/>
      <c r="BH63" s="9"/>
      <c r="BI63" s="10"/>
      <c r="BJ63" s="10"/>
      <c r="BK63" s="10"/>
      <c r="BL63" s="10"/>
      <c r="BM63" s="10"/>
      <c r="BN63" s="8">
        <f t="shared" ca="1" si="9"/>
        <v>0.23106098301004785</v>
      </c>
      <c r="BO63" s="9">
        <f t="shared" ca="1" si="10"/>
        <v>57</v>
      </c>
      <c r="BP63" s="10"/>
      <c r="BQ63" s="10">
        <v>63</v>
      </c>
      <c r="BR63" s="10">
        <v>7</v>
      </c>
      <c r="BS63" s="10">
        <v>2</v>
      </c>
    </row>
    <row r="64" spans="1:71" ht="18.75" x14ac:dyDescent="0.25">
      <c r="BG64" s="8"/>
      <c r="BH64" s="9"/>
      <c r="BI64" s="10"/>
      <c r="BJ64" s="10"/>
      <c r="BK64" s="10"/>
      <c r="BL64" s="10"/>
      <c r="BM64" s="10"/>
      <c r="BN64" s="8">
        <f t="shared" ca="1" si="9"/>
        <v>0.37805593802190152</v>
      </c>
      <c r="BO64" s="9">
        <f t="shared" ca="1" si="10"/>
        <v>39</v>
      </c>
      <c r="BP64" s="10"/>
      <c r="BQ64" s="10">
        <v>64</v>
      </c>
      <c r="BR64" s="10">
        <v>7</v>
      </c>
      <c r="BS64" s="10">
        <v>3</v>
      </c>
    </row>
    <row r="65" spans="59:71" ht="18.75" x14ac:dyDescent="0.25">
      <c r="BG65" s="8"/>
      <c r="BH65" s="9"/>
      <c r="BI65" s="10"/>
      <c r="BJ65" s="10"/>
      <c r="BK65" s="10"/>
      <c r="BL65" s="10"/>
      <c r="BM65" s="10"/>
      <c r="BN65" s="8">
        <f t="shared" ref="BN65:BN90" ca="1" si="39">RAND()</f>
        <v>0.19133297325752563</v>
      </c>
      <c r="BO65" s="9">
        <f t="shared" ref="BO65:BO90" ca="1" si="40">RANK(BN65,$BN$1:$BN$102,)</f>
        <v>65</v>
      </c>
      <c r="BP65" s="10"/>
      <c r="BQ65" s="10">
        <v>65</v>
      </c>
      <c r="BR65" s="10">
        <v>7</v>
      </c>
      <c r="BS65" s="10">
        <v>4</v>
      </c>
    </row>
    <row r="66" spans="59:71" ht="18.75" x14ac:dyDescent="0.25">
      <c r="BG66" s="8"/>
      <c r="BH66" s="9"/>
      <c r="BI66" s="10"/>
      <c r="BJ66" s="10"/>
      <c r="BK66" s="10"/>
      <c r="BL66" s="10"/>
      <c r="BM66" s="10"/>
      <c r="BN66" s="8">
        <f t="shared" ca="1" si="39"/>
        <v>0.36830872004520721</v>
      </c>
      <c r="BO66" s="9">
        <f t="shared" ca="1" si="40"/>
        <v>41</v>
      </c>
      <c r="BP66" s="10"/>
      <c r="BQ66" s="10">
        <v>66</v>
      </c>
      <c r="BR66" s="10">
        <v>7</v>
      </c>
      <c r="BS66" s="10">
        <v>5</v>
      </c>
    </row>
    <row r="67" spans="59:71" ht="18.75" x14ac:dyDescent="0.25">
      <c r="BG67" s="8"/>
      <c r="BH67" s="9"/>
      <c r="BI67" s="10"/>
      <c r="BJ67" s="10"/>
      <c r="BK67" s="10"/>
      <c r="BL67" s="10"/>
      <c r="BM67" s="10"/>
      <c r="BN67" s="8">
        <f t="shared" ca="1" si="39"/>
        <v>0.28440338490018546</v>
      </c>
      <c r="BO67" s="9">
        <f t="shared" ca="1" si="40"/>
        <v>54</v>
      </c>
      <c r="BP67" s="10"/>
      <c r="BQ67" s="10">
        <v>67</v>
      </c>
      <c r="BR67" s="10">
        <v>7</v>
      </c>
      <c r="BS67" s="10">
        <v>6</v>
      </c>
    </row>
    <row r="68" spans="59:71" ht="18.75" x14ac:dyDescent="0.25">
      <c r="BG68" s="8"/>
      <c r="BH68" s="9"/>
      <c r="BI68" s="10"/>
      <c r="BJ68" s="10"/>
      <c r="BK68" s="10"/>
      <c r="BL68" s="10"/>
      <c r="BM68" s="10"/>
      <c r="BN68" s="8">
        <f t="shared" ca="1" si="39"/>
        <v>0.3735724848824209</v>
      </c>
      <c r="BO68" s="9">
        <f t="shared" ca="1" si="40"/>
        <v>40</v>
      </c>
      <c r="BP68" s="10"/>
      <c r="BQ68" s="10">
        <v>68</v>
      </c>
      <c r="BR68" s="10">
        <v>7</v>
      </c>
      <c r="BS68" s="10">
        <v>7</v>
      </c>
    </row>
    <row r="69" spans="59:71" ht="18.75" x14ac:dyDescent="0.25">
      <c r="BG69" s="8"/>
      <c r="BH69" s="9"/>
      <c r="BI69" s="10"/>
      <c r="BJ69" s="10"/>
      <c r="BK69" s="10"/>
      <c r="BL69" s="10"/>
      <c r="BM69" s="10"/>
      <c r="BN69" s="8">
        <f t="shared" ca="1" si="39"/>
        <v>2.0585320604766477E-2</v>
      </c>
      <c r="BO69" s="9">
        <f t="shared" ca="1" si="40"/>
        <v>88</v>
      </c>
      <c r="BP69" s="10"/>
      <c r="BQ69" s="10">
        <v>69</v>
      </c>
      <c r="BR69" s="10">
        <v>7</v>
      </c>
      <c r="BS69" s="10">
        <v>8</v>
      </c>
    </row>
    <row r="70" spans="59:71" ht="18.75" x14ac:dyDescent="0.25">
      <c r="BG70" s="8"/>
      <c r="BH70" s="9"/>
      <c r="BI70" s="10"/>
      <c r="BJ70" s="10"/>
      <c r="BK70" s="10"/>
      <c r="BL70" s="10"/>
      <c r="BM70" s="10"/>
      <c r="BN70" s="8">
        <f t="shared" ca="1" si="39"/>
        <v>0.674399278338224</v>
      </c>
      <c r="BO70" s="9">
        <f t="shared" ca="1" si="40"/>
        <v>25</v>
      </c>
      <c r="BP70" s="10"/>
      <c r="BQ70" s="10">
        <v>70</v>
      </c>
      <c r="BR70" s="10">
        <v>7</v>
      </c>
      <c r="BS70" s="10">
        <v>9</v>
      </c>
    </row>
    <row r="71" spans="59:71" ht="18.75" x14ac:dyDescent="0.25">
      <c r="BG71" s="8"/>
      <c r="BH71" s="9"/>
      <c r="BI71" s="10"/>
      <c r="BJ71" s="10"/>
      <c r="BK71" s="10"/>
      <c r="BL71" s="10"/>
      <c r="BM71" s="10"/>
      <c r="BN71" s="8">
        <f t="shared" ca="1" si="39"/>
        <v>0.29978779584830495</v>
      </c>
      <c r="BO71" s="9">
        <f t="shared" ca="1" si="40"/>
        <v>49</v>
      </c>
      <c r="BP71" s="10"/>
      <c r="BQ71" s="10">
        <v>71</v>
      </c>
      <c r="BR71" s="10">
        <v>8</v>
      </c>
      <c r="BS71" s="10">
        <v>0</v>
      </c>
    </row>
    <row r="72" spans="59:71" ht="18.75" x14ac:dyDescent="0.25">
      <c r="BG72" s="8"/>
      <c r="BH72" s="9"/>
      <c r="BI72" s="10"/>
      <c r="BJ72" s="10"/>
      <c r="BK72" s="10"/>
      <c r="BL72" s="10"/>
      <c r="BM72" s="10"/>
      <c r="BN72" s="8">
        <f t="shared" ca="1" si="39"/>
        <v>0.8133989834183436</v>
      </c>
      <c r="BO72" s="9">
        <f t="shared" ca="1" si="40"/>
        <v>16</v>
      </c>
      <c r="BP72" s="10"/>
      <c r="BQ72" s="10">
        <v>72</v>
      </c>
      <c r="BR72" s="10">
        <v>8</v>
      </c>
      <c r="BS72" s="10">
        <v>1</v>
      </c>
    </row>
    <row r="73" spans="59:71" ht="18.75" x14ac:dyDescent="0.25">
      <c r="BG73" s="8"/>
      <c r="BH73" s="9"/>
      <c r="BI73" s="10"/>
      <c r="BJ73" s="10"/>
      <c r="BK73" s="10"/>
      <c r="BL73" s="10"/>
      <c r="BM73" s="10"/>
      <c r="BN73" s="8">
        <f t="shared" ca="1" si="39"/>
        <v>0.21167981888644671</v>
      </c>
      <c r="BO73" s="9">
        <f t="shared" ca="1" si="40"/>
        <v>59</v>
      </c>
      <c r="BP73" s="10"/>
      <c r="BQ73" s="10">
        <v>73</v>
      </c>
      <c r="BR73" s="10">
        <v>8</v>
      </c>
      <c r="BS73" s="10">
        <v>2</v>
      </c>
    </row>
    <row r="74" spans="59:71" ht="18.75" x14ac:dyDescent="0.25">
      <c r="BG74" s="8"/>
      <c r="BH74" s="9"/>
      <c r="BI74" s="10"/>
      <c r="BJ74" s="10"/>
      <c r="BK74" s="10"/>
      <c r="BL74" s="10"/>
      <c r="BM74" s="10"/>
      <c r="BN74" s="8">
        <f t="shared" ca="1" si="39"/>
        <v>0.87195474422699215</v>
      </c>
      <c r="BO74" s="9">
        <f t="shared" ca="1" si="40"/>
        <v>11</v>
      </c>
      <c r="BP74" s="10"/>
      <c r="BQ74" s="10">
        <v>74</v>
      </c>
      <c r="BR74" s="10">
        <v>8</v>
      </c>
      <c r="BS74" s="10">
        <v>3</v>
      </c>
    </row>
    <row r="75" spans="59:71" ht="18.75" x14ac:dyDescent="0.25">
      <c r="BG75" s="8"/>
      <c r="BH75" s="9"/>
      <c r="BI75" s="10"/>
      <c r="BJ75" s="10"/>
      <c r="BK75" s="10"/>
      <c r="BL75" s="10"/>
      <c r="BM75" s="10"/>
      <c r="BN75" s="8">
        <f t="shared" ca="1" si="39"/>
        <v>0.7882600317685764</v>
      </c>
      <c r="BO75" s="9">
        <f t="shared" ca="1" si="40"/>
        <v>18</v>
      </c>
      <c r="BP75" s="10"/>
      <c r="BQ75" s="10">
        <v>75</v>
      </c>
      <c r="BR75" s="10">
        <v>8</v>
      </c>
      <c r="BS75" s="10">
        <v>4</v>
      </c>
    </row>
    <row r="76" spans="59:71" ht="18.75" x14ac:dyDescent="0.25">
      <c r="BG76" s="8"/>
      <c r="BH76" s="9"/>
      <c r="BI76" s="10"/>
      <c r="BJ76" s="10"/>
      <c r="BK76" s="10"/>
      <c r="BL76" s="10"/>
      <c r="BM76" s="10"/>
      <c r="BN76" s="8">
        <f t="shared" ca="1" si="39"/>
        <v>0.89374180870573128</v>
      </c>
      <c r="BO76" s="9">
        <f t="shared" ca="1" si="40"/>
        <v>7</v>
      </c>
      <c r="BP76" s="10"/>
      <c r="BQ76" s="10">
        <v>76</v>
      </c>
      <c r="BR76" s="10">
        <v>8</v>
      </c>
      <c r="BS76" s="10">
        <v>5</v>
      </c>
    </row>
    <row r="77" spans="59:71" ht="18.75" x14ac:dyDescent="0.25">
      <c r="BG77" s="8"/>
      <c r="BH77" s="9"/>
      <c r="BI77" s="10"/>
      <c r="BJ77" s="10"/>
      <c r="BK77" s="10"/>
      <c r="BL77" s="10"/>
      <c r="BM77" s="10"/>
      <c r="BN77" s="8">
        <f t="shared" ca="1" si="39"/>
        <v>0.15415939078049001</v>
      </c>
      <c r="BO77" s="9">
        <f t="shared" ca="1" si="40"/>
        <v>68</v>
      </c>
      <c r="BP77" s="10"/>
      <c r="BQ77" s="10">
        <v>77</v>
      </c>
      <c r="BR77" s="10">
        <v>8</v>
      </c>
      <c r="BS77" s="10">
        <v>6</v>
      </c>
    </row>
    <row r="78" spans="59:71" ht="18.75" x14ac:dyDescent="0.25">
      <c r="BG78" s="8"/>
      <c r="BH78" s="9"/>
      <c r="BI78" s="10"/>
      <c r="BJ78" s="10"/>
      <c r="BK78" s="10"/>
      <c r="BL78" s="10"/>
      <c r="BM78" s="10"/>
      <c r="BN78" s="8">
        <f t="shared" ca="1" si="39"/>
        <v>0.16259181122838318</v>
      </c>
      <c r="BO78" s="9">
        <f t="shared" ca="1" si="40"/>
        <v>67</v>
      </c>
      <c r="BP78" s="10"/>
      <c r="BQ78" s="10">
        <v>78</v>
      </c>
      <c r="BR78" s="10">
        <v>8</v>
      </c>
      <c r="BS78" s="10">
        <v>7</v>
      </c>
    </row>
    <row r="79" spans="59:71" ht="18.75" x14ac:dyDescent="0.25">
      <c r="BG79" s="8"/>
      <c r="BH79" s="9"/>
      <c r="BI79" s="10"/>
      <c r="BJ79" s="10"/>
      <c r="BK79" s="10"/>
      <c r="BL79" s="10"/>
      <c r="BM79" s="10"/>
      <c r="BN79" s="8">
        <f t="shared" ca="1" si="39"/>
        <v>0.34066327258628393</v>
      </c>
      <c r="BO79" s="9">
        <f t="shared" ca="1" si="40"/>
        <v>44</v>
      </c>
      <c r="BP79" s="10"/>
      <c r="BQ79" s="10">
        <v>79</v>
      </c>
      <c r="BR79" s="10">
        <v>8</v>
      </c>
      <c r="BS79" s="10">
        <v>8</v>
      </c>
    </row>
    <row r="80" spans="59:71" ht="18.75" x14ac:dyDescent="0.25">
      <c r="BG80" s="8"/>
      <c r="BH80" s="9"/>
      <c r="BI80" s="10"/>
      <c r="BJ80" s="10"/>
      <c r="BK80" s="10"/>
      <c r="BL80" s="10"/>
      <c r="BM80" s="10"/>
      <c r="BN80" s="8">
        <f t="shared" ca="1" si="39"/>
        <v>0.42046531221527372</v>
      </c>
      <c r="BO80" s="9">
        <f t="shared" ca="1" si="40"/>
        <v>37</v>
      </c>
      <c r="BP80" s="10"/>
      <c r="BQ80" s="10">
        <v>80</v>
      </c>
      <c r="BR80" s="10">
        <v>8</v>
      </c>
      <c r="BS80" s="10">
        <v>9</v>
      </c>
    </row>
    <row r="81" spans="59:71" ht="18.75" x14ac:dyDescent="0.25">
      <c r="BG81" s="8"/>
      <c r="BH81" s="9"/>
      <c r="BI81" s="10"/>
      <c r="BJ81" s="10"/>
      <c r="BK81" s="10"/>
      <c r="BL81" s="10"/>
      <c r="BM81" s="10"/>
      <c r="BN81" s="8">
        <f t="shared" ca="1" si="39"/>
        <v>0.81290031655396111</v>
      </c>
      <c r="BO81" s="9">
        <f t="shared" ca="1" si="40"/>
        <v>17</v>
      </c>
      <c r="BP81" s="10"/>
      <c r="BQ81" s="10">
        <v>81</v>
      </c>
      <c r="BR81" s="10">
        <v>9</v>
      </c>
      <c r="BS81" s="10">
        <v>0</v>
      </c>
    </row>
    <row r="82" spans="59:71" ht="18.75" x14ac:dyDescent="0.25">
      <c r="BG82" s="8"/>
      <c r="BH82" s="9"/>
      <c r="BJ82" s="10"/>
      <c r="BK82" s="10"/>
      <c r="BL82" s="10"/>
      <c r="BN82" s="8">
        <f t="shared" ca="1" si="39"/>
        <v>1.9360468504704409E-2</v>
      </c>
      <c r="BO82" s="9">
        <f t="shared" ca="1" si="40"/>
        <v>89</v>
      </c>
      <c r="BQ82" s="10">
        <v>82</v>
      </c>
      <c r="BR82" s="10">
        <v>9</v>
      </c>
      <c r="BS82" s="10">
        <v>1</v>
      </c>
    </row>
    <row r="83" spans="59:71" ht="18.75" x14ac:dyDescent="0.25">
      <c r="BG83" s="8"/>
      <c r="BH83" s="9"/>
      <c r="BJ83" s="10"/>
      <c r="BK83" s="10"/>
      <c r="BL83" s="10"/>
      <c r="BN83" s="8">
        <f t="shared" ca="1" si="39"/>
        <v>0.96739038649695319</v>
      </c>
      <c r="BO83" s="9">
        <f t="shared" ca="1" si="40"/>
        <v>2</v>
      </c>
      <c r="BQ83" s="10">
        <v>83</v>
      </c>
      <c r="BR83" s="10">
        <v>9</v>
      </c>
      <c r="BS83" s="10">
        <v>2</v>
      </c>
    </row>
    <row r="84" spans="59:71" ht="18.75" x14ac:dyDescent="0.25">
      <c r="BG84" s="8"/>
      <c r="BH84" s="9"/>
      <c r="BJ84" s="10"/>
      <c r="BK84" s="10"/>
      <c r="BL84" s="10"/>
      <c r="BN84" s="8">
        <f t="shared" ca="1" si="39"/>
        <v>3.0459878043357036E-2</v>
      </c>
      <c r="BO84" s="9">
        <f t="shared" ca="1" si="40"/>
        <v>86</v>
      </c>
      <c r="BQ84" s="10">
        <v>84</v>
      </c>
      <c r="BR84" s="10">
        <v>9</v>
      </c>
      <c r="BS84" s="10">
        <v>3</v>
      </c>
    </row>
    <row r="85" spans="59:71" ht="18.75" x14ac:dyDescent="0.25">
      <c r="BG85" s="8"/>
      <c r="BH85" s="9"/>
      <c r="BJ85" s="10"/>
      <c r="BK85" s="10"/>
      <c r="BL85" s="10"/>
      <c r="BN85" s="8">
        <f t="shared" ca="1" si="39"/>
        <v>0.87225008028465689</v>
      </c>
      <c r="BO85" s="9">
        <f t="shared" ca="1" si="40"/>
        <v>10</v>
      </c>
      <c r="BQ85" s="10">
        <v>85</v>
      </c>
      <c r="BR85" s="10">
        <v>9</v>
      </c>
      <c r="BS85" s="10">
        <v>4</v>
      </c>
    </row>
    <row r="86" spans="59:71" ht="18.75" x14ac:dyDescent="0.25">
      <c r="BG86" s="8"/>
      <c r="BH86" s="9"/>
      <c r="BJ86" s="10"/>
      <c r="BK86" s="10"/>
      <c r="BL86" s="10"/>
      <c r="BN86" s="8">
        <f t="shared" ca="1" si="39"/>
        <v>0.51318197303725976</v>
      </c>
      <c r="BO86" s="9">
        <f t="shared" ca="1" si="40"/>
        <v>33</v>
      </c>
      <c r="BQ86" s="10">
        <v>86</v>
      </c>
      <c r="BR86" s="10">
        <v>9</v>
      </c>
      <c r="BS86" s="10">
        <v>5</v>
      </c>
    </row>
    <row r="87" spans="59:71" ht="18.75" x14ac:dyDescent="0.25">
      <c r="BG87" s="8"/>
      <c r="BH87" s="9"/>
      <c r="BJ87" s="10"/>
      <c r="BK87" s="10"/>
      <c r="BL87" s="10"/>
      <c r="BN87" s="8">
        <f t="shared" ca="1" si="39"/>
        <v>6.6304745403961696E-2</v>
      </c>
      <c r="BO87" s="9">
        <f t="shared" ca="1" si="40"/>
        <v>78</v>
      </c>
      <c r="BQ87" s="10">
        <v>87</v>
      </c>
      <c r="BR87" s="10">
        <v>9</v>
      </c>
      <c r="BS87" s="10">
        <v>6</v>
      </c>
    </row>
    <row r="88" spans="59:71" ht="18.75" x14ac:dyDescent="0.25">
      <c r="BG88" s="8"/>
      <c r="BH88" s="9"/>
      <c r="BJ88" s="10"/>
      <c r="BK88" s="10"/>
      <c r="BL88" s="10"/>
      <c r="BN88" s="8">
        <f t="shared" ca="1" si="39"/>
        <v>0.56178177075705726</v>
      </c>
      <c r="BO88" s="9">
        <f t="shared" ca="1" si="40"/>
        <v>29</v>
      </c>
      <c r="BQ88" s="10">
        <v>88</v>
      </c>
      <c r="BR88" s="10">
        <v>9</v>
      </c>
      <c r="BS88" s="10">
        <v>7</v>
      </c>
    </row>
    <row r="89" spans="59:71" ht="18.75" x14ac:dyDescent="0.25">
      <c r="BG89" s="8"/>
      <c r="BH89" s="9"/>
      <c r="BJ89" s="10"/>
      <c r="BK89" s="10"/>
      <c r="BL89" s="10"/>
      <c r="BN89" s="8">
        <f t="shared" ca="1" si="39"/>
        <v>0.82342242139821986</v>
      </c>
      <c r="BO89" s="9">
        <f t="shared" ca="1" si="40"/>
        <v>14</v>
      </c>
      <c r="BQ89" s="10">
        <v>89</v>
      </c>
      <c r="BR89" s="10">
        <v>9</v>
      </c>
      <c r="BS89" s="10">
        <v>8</v>
      </c>
    </row>
    <row r="90" spans="59:71" ht="18.75" x14ac:dyDescent="0.25">
      <c r="BG90" s="8"/>
      <c r="BH90" s="9"/>
      <c r="BJ90" s="10"/>
      <c r="BK90" s="10"/>
      <c r="BL90" s="10"/>
      <c r="BN90" s="8">
        <f t="shared" ca="1" si="39"/>
        <v>0.12077454633123197</v>
      </c>
      <c r="BO90" s="9">
        <f t="shared" ca="1" si="40"/>
        <v>72</v>
      </c>
      <c r="BQ90" s="10">
        <v>90</v>
      </c>
      <c r="BR90" s="10">
        <v>9</v>
      </c>
      <c r="BS90" s="10">
        <v>9</v>
      </c>
    </row>
    <row r="91" spans="59:71" ht="18.75" x14ac:dyDescent="0.25">
      <c r="BG91" s="8"/>
      <c r="BH91" s="9"/>
      <c r="BJ91" s="10"/>
      <c r="BK91" s="10"/>
      <c r="BL91" s="10"/>
      <c r="BN91" s="8"/>
      <c r="BO91" s="9"/>
      <c r="BQ91" s="10"/>
    </row>
    <row r="92" spans="59:71" ht="18.75" x14ac:dyDescent="0.25">
      <c r="BG92" s="8"/>
      <c r="BH92" s="9"/>
      <c r="BJ92" s="10"/>
      <c r="BK92" s="10"/>
      <c r="BL92" s="10"/>
      <c r="BN92" s="8"/>
      <c r="BO92" s="9"/>
      <c r="BQ92" s="10"/>
    </row>
    <row r="93" spans="59:71" ht="18.75" x14ac:dyDescent="0.25">
      <c r="BG93" s="8"/>
      <c r="BH93" s="9"/>
      <c r="BJ93" s="10"/>
      <c r="BK93" s="10"/>
      <c r="BL93" s="10"/>
      <c r="BN93" s="8"/>
      <c r="BO93" s="9"/>
      <c r="BQ93" s="10"/>
    </row>
    <row r="94" spans="59:71" ht="18.75" x14ac:dyDescent="0.25">
      <c r="BG94" s="8"/>
      <c r="BH94" s="9"/>
      <c r="BJ94" s="10"/>
      <c r="BK94" s="10"/>
      <c r="BL94" s="10"/>
      <c r="BN94" s="8"/>
      <c r="BO94" s="9"/>
      <c r="BQ94" s="10"/>
    </row>
    <row r="95" spans="59:71" ht="18.75" x14ac:dyDescent="0.25">
      <c r="BG95" s="8"/>
      <c r="BH95" s="9"/>
      <c r="BJ95" s="10"/>
      <c r="BK95" s="10"/>
      <c r="BL95" s="10"/>
      <c r="BN95" s="8"/>
      <c r="BO95" s="9"/>
      <c r="BQ95" s="10"/>
    </row>
    <row r="96" spans="59:71" ht="18.75" x14ac:dyDescent="0.25">
      <c r="BG96" s="8"/>
      <c r="BH96" s="9"/>
      <c r="BJ96" s="10"/>
      <c r="BK96" s="10"/>
      <c r="BL96" s="10"/>
      <c r="BN96" s="8"/>
      <c r="BO96" s="9"/>
      <c r="BQ96" s="10"/>
    </row>
    <row r="97" spans="59:69" ht="18.75" x14ac:dyDescent="0.25">
      <c r="BG97" s="8"/>
      <c r="BH97" s="9"/>
      <c r="BJ97" s="10"/>
      <c r="BK97" s="10"/>
      <c r="BL97" s="10"/>
      <c r="BN97" s="8"/>
      <c r="BO97" s="9"/>
      <c r="BQ97" s="10"/>
    </row>
    <row r="98" spans="59:69" ht="18.75" x14ac:dyDescent="0.25">
      <c r="BG98" s="8"/>
      <c r="BH98" s="9"/>
      <c r="BJ98" s="10"/>
      <c r="BK98" s="10"/>
      <c r="BL98" s="10"/>
      <c r="BN98" s="8"/>
      <c r="BO98" s="9"/>
      <c r="BQ98" s="10"/>
    </row>
    <row r="99" spans="59:69" ht="18.75" x14ac:dyDescent="0.25">
      <c r="BG99" s="8"/>
      <c r="BH99" s="9"/>
      <c r="BJ99" s="10"/>
      <c r="BK99" s="10"/>
      <c r="BL99" s="10"/>
      <c r="BN99" s="8"/>
      <c r="BO99" s="9"/>
      <c r="BQ99" s="10"/>
    </row>
  </sheetData>
  <sheetProtection algorithmName="SHA-512" hashValue="KcNGd5lmPN30ir5K7QkGxgMXhhVZbyNbvUGIJxZWf0CWJJB2qpZ4D31+0p9aTee//521VrR5sJtbjUkRCV0bLg==" saltValue="boR9THUGDi2wuq/CZcsUjQ==" spinCount="100000" sheet="1" objects="1" scenarios="1" selectLockedCells="1"/>
  <mergeCells count="10">
    <mergeCell ref="B32:E32"/>
    <mergeCell ref="F32:H32"/>
    <mergeCell ref="I32:Q32"/>
    <mergeCell ref="A1:P1"/>
    <mergeCell ref="Q1:R1"/>
    <mergeCell ref="B2:E2"/>
    <mergeCell ref="F2:H2"/>
    <mergeCell ref="I2:Q2"/>
    <mergeCell ref="A31:P31"/>
    <mergeCell ref="Q31:R31"/>
  </mergeCells>
  <phoneticPr fontId="6"/>
  <conditionalFormatting sqref="D5">
    <cfRule type="expression" dxfId="303" priority="247">
      <formula>D5=0</formula>
    </cfRule>
  </conditionalFormatting>
  <conditionalFormatting sqref="J5">
    <cfRule type="expression" dxfId="302" priority="246">
      <formula>J5=0</formula>
    </cfRule>
  </conditionalFormatting>
  <conditionalFormatting sqref="P5">
    <cfRule type="expression" dxfId="301" priority="245">
      <formula>P5=0</formula>
    </cfRule>
  </conditionalFormatting>
  <conditionalFormatting sqref="P14">
    <cfRule type="expression" dxfId="300" priority="244">
      <formula>P14=0</formula>
    </cfRule>
  </conditionalFormatting>
  <conditionalFormatting sqref="J14">
    <cfRule type="expression" dxfId="299" priority="243">
      <formula>J14=0</formula>
    </cfRule>
  </conditionalFormatting>
  <conditionalFormatting sqref="D14">
    <cfRule type="expression" dxfId="298" priority="242">
      <formula>D14=0</formula>
    </cfRule>
  </conditionalFormatting>
  <conditionalFormatting sqref="D23">
    <cfRule type="expression" dxfId="297" priority="241">
      <formula>D23=0</formula>
    </cfRule>
  </conditionalFormatting>
  <conditionalFormatting sqref="J23">
    <cfRule type="expression" dxfId="296" priority="240">
      <formula>J23=0</formula>
    </cfRule>
  </conditionalFormatting>
  <conditionalFormatting sqref="P23">
    <cfRule type="expression" dxfId="295" priority="239">
      <formula>P23=0</formula>
    </cfRule>
  </conditionalFormatting>
  <conditionalFormatting sqref="B40:D40">
    <cfRule type="expression" dxfId="294" priority="227">
      <formula>$U29="A"</formula>
    </cfRule>
  </conditionalFormatting>
  <conditionalFormatting sqref="B41">
    <cfRule type="expression" dxfId="293" priority="238">
      <formula>B41=0</formula>
    </cfRule>
  </conditionalFormatting>
  <conditionalFormatting sqref="C41">
    <cfRule type="expression" dxfId="292" priority="237">
      <formula>AND(B41=0,C41=0)</formula>
    </cfRule>
  </conditionalFormatting>
  <conditionalFormatting sqref="D41">
    <cfRule type="expression" dxfId="291" priority="236">
      <formula>AND(B41=0,C41=0,D41=0)</formula>
    </cfRule>
  </conditionalFormatting>
  <conditionalFormatting sqref="E41">
    <cfRule type="expression" dxfId="290" priority="235">
      <formula>AND(B41=0,B41=0,D41=0,E41=0)</formula>
    </cfRule>
  </conditionalFormatting>
  <conditionalFormatting sqref="B38">
    <cfRule type="expression" dxfId="289" priority="229">
      <formula>AND($U29="B",B38=0)</formula>
    </cfRule>
    <cfRule type="expression" dxfId="288" priority="233">
      <formula>AND($U29="A",B38=0)</formula>
    </cfRule>
    <cfRule type="expression" dxfId="287" priority="234">
      <formula>$U29="B"</formula>
    </cfRule>
  </conditionalFormatting>
  <conditionalFormatting sqref="D35">
    <cfRule type="expression" dxfId="286" priority="232">
      <formula>D35=0</formula>
    </cfRule>
  </conditionalFormatting>
  <conditionalFormatting sqref="D36">
    <cfRule type="expression" dxfId="285" priority="231">
      <formula>D36=0</formula>
    </cfRule>
  </conditionalFormatting>
  <conditionalFormatting sqref="P35">
    <cfRule type="expression" dxfId="284" priority="230">
      <formula>P35=0</formula>
    </cfRule>
  </conditionalFormatting>
  <conditionalFormatting sqref="E40">
    <cfRule type="expression" dxfId="283" priority="228">
      <formula>$U29="A"</formula>
    </cfRule>
  </conditionalFormatting>
  <conditionalFormatting sqref="J35">
    <cfRule type="expression" dxfId="282" priority="226">
      <formula>J35=0</formula>
    </cfRule>
  </conditionalFormatting>
  <conditionalFormatting sqref="J36">
    <cfRule type="expression" dxfId="281" priority="225">
      <formula>J36=0</formula>
    </cfRule>
  </conditionalFormatting>
  <conditionalFormatting sqref="J44">
    <cfRule type="expression" dxfId="280" priority="224">
      <formula>J44=0</formula>
    </cfRule>
  </conditionalFormatting>
  <conditionalFormatting sqref="P44">
    <cfRule type="expression" dxfId="279" priority="223">
      <formula>P44=0</formula>
    </cfRule>
  </conditionalFormatting>
  <conditionalFormatting sqref="D53">
    <cfRule type="expression" dxfId="278" priority="222">
      <formula>D53=0</formula>
    </cfRule>
  </conditionalFormatting>
  <conditionalFormatting sqref="J53">
    <cfRule type="expression" dxfId="277" priority="221">
      <formula>J53=0</formula>
    </cfRule>
  </conditionalFormatting>
  <conditionalFormatting sqref="P53">
    <cfRule type="expression" dxfId="276" priority="220">
      <formula>P53=0</formula>
    </cfRule>
  </conditionalFormatting>
  <conditionalFormatting sqref="H40:J40">
    <cfRule type="expression" dxfId="275" priority="219">
      <formula>$U30="A"</formula>
    </cfRule>
  </conditionalFormatting>
  <conditionalFormatting sqref="H41">
    <cfRule type="expression" dxfId="274" priority="218">
      <formula>H41=0</formula>
    </cfRule>
  </conditionalFormatting>
  <conditionalFormatting sqref="J41">
    <cfRule type="expression" dxfId="273" priority="217">
      <formula>AND(H41=0,I41=0,J41=0)</formula>
    </cfRule>
  </conditionalFormatting>
  <conditionalFormatting sqref="K41">
    <cfRule type="expression" dxfId="272" priority="216">
      <formula>AND(H41=0,H41=0,J41=0,K41=0)</formula>
    </cfRule>
  </conditionalFormatting>
  <conditionalFormatting sqref="H38">
    <cfRule type="expression" dxfId="271" priority="213">
      <formula>AND($U30="B",H38=0)</formula>
    </cfRule>
    <cfRule type="expression" dxfId="270" priority="214">
      <formula>AND($U30="A",H38=0)</formula>
    </cfRule>
    <cfRule type="expression" dxfId="269" priority="215">
      <formula>$U30="B"</formula>
    </cfRule>
  </conditionalFormatting>
  <conditionalFormatting sqref="K40">
    <cfRule type="expression" dxfId="268" priority="212">
      <formula>$U30="A"</formula>
    </cfRule>
  </conditionalFormatting>
  <conditionalFormatting sqref="H40">
    <cfRule type="expression" dxfId="267" priority="211">
      <formula>AND($U30="A",H40=0)</formula>
    </cfRule>
  </conditionalFormatting>
  <conditionalFormatting sqref="I41">
    <cfRule type="expression" dxfId="266" priority="210">
      <formula>AND(H41=0,I41=0)</formula>
    </cfRule>
  </conditionalFormatting>
  <conditionalFormatting sqref="N40:P40">
    <cfRule type="expression" dxfId="265" priority="209">
      <formula>$U31="A"</formula>
    </cfRule>
  </conditionalFormatting>
  <conditionalFormatting sqref="N41">
    <cfRule type="expression" dxfId="264" priority="208">
      <formula>N41=0</formula>
    </cfRule>
  </conditionalFormatting>
  <conditionalFormatting sqref="P41">
    <cfRule type="expression" dxfId="263" priority="207">
      <formula>AND(N41=0,O41=0,P41=0)</formula>
    </cfRule>
  </conditionalFormatting>
  <conditionalFormatting sqref="Q41">
    <cfRule type="expression" dxfId="262" priority="206">
      <formula>AND(N41=0,N41=0,P41=0,Q41=0)</formula>
    </cfRule>
  </conditionalFormatting>
  <conditionalFormatting sqref="N38">
    <cfRule type="expression" dxfId="261" priority="203">
      <formula>AND($U31="B",N38=0)</formula>
    </cfRule>
    <cfRule type="expression" dxfId="260" priority="204">
      <formula>AND($U31="A",N38=0)</formula>
    </cfRule>
    <cfRule type="expression" dxfId="259" priority="205">
      <formula>$U31="B"</formula>
    </cfRule>
  </conditionalFormatting>
  <conditionalFormatting sqref="Q40">
    <cfRule type="expression" dxfId="258" priority="202">
      <formula>$U31="A"</formula>
    </cfRule>
  </conditionalFormatting>
  <conditionalFormatting sqref="N40">
    <cfRule type="expression" dxfId="257" priority="201">
      <formula>AND($U31="A",N40=0)</formula>
    </cfRule>
  </conditionalFormatting>
  <conditionalFormatting sqref="O41">
    <cfRule type="expression" dxfId="256" priority="200">
      <formula>AND(N41=0,O41=0)</formula>
    </cfRule>
  </conditionalFormatting>
  <conditionalFormatting sqref="D44">
    <cfRule type="expression" dxfId="255" priority="199">
      <formula>D44=0</formula>
    </cfRule>
  </conditionalFormatting>
  <conditionalFormatting sqref="D45">
    <cfRule type="expression" dxfId="254" priority="198">
      <formula>D45=0</formula>
    </cfRule>
  </conditionalFormatting>
  <conditionalFormatting sqref="B49:D49">
    <cfRule type="expression" dxfId="253" priority="197">
      <formula>$U32="A"</formula>
    </cfRule>
  </conditionalFormatting>
  <conditionalFormatting sqref="B50">
    <cfRule type="expression" dxfId="252" priority="196">
      <formula>B50=0</formula>
    </cfRule>
  </conditionalFormatting>
  <conditionalFormatting sqref="C50">
    <cfRule type="expression" dxfId="251" priority="195">
      <formula>AND(B50=0,C50=0)</formula>
    </cfRule>
  </conditionalFormatting>
  <conditionalFormatting sqref="D50">
    <cfRule type="expression" dxfId="250" priority="194">
      <formula>AND(B50=0,C50=0,D50=0)</formula>
    </cfRule>
  </conditionalFormatting>
  <conditionalFormatting sqref="E50">
    <cfRule type="expression" dxfId="249" priority="193">
      <formula>AND(B50=0,B50=0,D50=0,E50=0)</formula>
    </cfRule>
  </conditionalFormatting>
  <conditionalFormatting sqref="B47">
    <cfRule type="expression" dxfId="248" priority="190">
      <formula>AND($U32="B",B47=0)</formula>
    </cfRule>
    <cfRule type="expression" dxfId="247" priority="191">
      <formula>AND($U32="A",B47=0)</formula>
    </cfRule>
    <cfRule type="expression" dxfId="246" priority="192">
      <formula>$U32="B"</formula>
    </cfRule>
  </conditionalFormatting>
  <conditionalFormatting sqref="E49">
    <cfRule type="expression" dxfId="245" priority="189">
      <formula>$U32="A"</formula>
    </cfRule>
  </conditionalFormatting>
  <conditionalFormatting sqref="B49">
    <cfRule type="expression" dxfId="244" priority="188">
      <formula>AND($U32="A",B49=0)</formula>
    </cfRule>
  </conditionalFormatting>
  <conditionalFormatting sqref="B40">
    <cfRule type="expression" dxfId="243" priority="187">
      <formula>AND($U29="A",B40=0)</formula>
    </cfRule>
  </conditionalFormatting>
  <conditionalFormatting sqref="H49:J49">
    <cfRule type="expression" dxfId="242" priority="186">
      <formula>$U33="A"</formula>
    </cfRule>
  </conditionalFormatting>
  <conditionalFormatting sqref="H50">
    <cfRule type="expression" dxfId="241" priority="185">
      <formula>H50=0</formula>
    </cfRule>
  </conditionalFormatting>
  <conditionalFormatting sqref="I50">
    <cfRule type="expression" dxfId="240" priority="184">
      <formula>AND(H50=0,I50=0)</formula>
    </cfRule>
  </conditionalFormatting>
  <conditionalFormatting sqref="J50">
    <cfRule type="expression" dxfId="239" priority="183">
      <formula>AND(H50=0,I50=0,J50=0)</formula>
    </cfRule>
  </conditionalFormatting>
  <conditionalFormatting sqref="K50">
    <cfRule type="expression" dxfId="238" priority="182">
      <formula>AND(H50=0,H50=0,J50=0,K50=0)</formula>
    </cfRule>
  </conditionalFormatting>
  <conditionalFormatting sqref="H47">
    <cfRule type="expression" dxfId="237" priority="179">
      <formula>AND($U33="B",H47=0)</formula>
    </cfRule>
    <cfRule type="expression" dxfId="236" priority="180">
      <formula>AND($U33="A",H47=0)</formula>
    </cfRule>
    <cfRule type="expression" dxfId="235" priority="181">
      <formula>$U33="B"</formula>
    </cfRule>
  </conditionalFormatting>
  <conditionalFormatting sqref="K49">
    <cfRule type="expression" dxfId="234" priority="178">
      <formula>$U33="A"</formula>
    </cfRule>
  </conditionalFormatting>
  <conditionalFormatting sqref="H49">
    <cfRule type="expression" dxfId="233" priority="177">
      <formula>AND($U33="A",H49=0)</formula>
    </cfRule>
  </conditionalFormatting>
  <conditionalFormatting sqref="N49:P49">
    <cfRule type="expression" dxfId="232" priority="176">
      <formula>$U34="A"</formula>
    </cfRule>
  </conditionalFormatting>
  <conditionalFormatting sqref="N50">
    <cfRule type="expression" dxfId="231" priority="175">
      <formula>N50=0</formula>
    </cfRule>
  </conditionalFormatting>
  <conditionalFormatting sqref="O50">
    <cfRule type="expression" dxfId="230" priority="174">
      <formula>AND(N50=0,O50=0)</formula>
    </cfRule>
  </conditionalFormatting>
  <conditionalFormatting sqref="P50">
    <cfRule type="expression" dxfId="229" priority="173">
      <formula>AND(N50=0,O50=0,P50=0)</formula>
    </cfRule>
  </conditionalFormatting>
  <conditionalFormatting sqref="Q50">
    <cfRule type="expression" dxfId="228" priority="172">
      <formula>AND(N50=0,N50=0,P50=0,Q50=0)</formula>
    </cfRule>
  </conditionalFormatting>
  <conditionalFormatting sqref="N47">
    <cfRule type="expression" dxfId="227" priority="169">
      <formula>AND($U34="B",N47=0)</formula>
    </cfRule>
    <cfRule type="expression" dxfId="226" priority="170">
      <formula>AND($U34="A",N47=0)</formula>
    </cfRule>
    <cfRule type="expression" dxfId="225" priority="171">
      <formula>$U34="B"</formula>
    </cfRule>
  </conditionalFormatting>
  <conditionalFormatting sqref="Q49">
    <cfRule type="expression" dxfId="224" priority="168">
      <formula>$U34="A"</formula>
    </cfRule>
  </conditionalFormatting>
  <conditionalFormatting sqref="N49">
    <cfRule type="expression" dxfId="223" priority="167">
      <formula>AND($U34="A",N49=0)</formula>
    </cfRule>
  </conditionalFormatting>
  <conditionalFormatting sqref="B58:D58">
    <cfRule type="expression" dxfId="222" priority="166">
      <formula>$U35="A"</formula>
    </cfRule>
  </conditionalFormatting>
  <conditionalFormatting sqref="B59">
    <cfRule type="expression" dxfId="221" priority="165">
      <formula>B59=0</formula>
    </cfRule>
  </conditionalFormatting>
  <conditionalFormatting sqref="C59">
    <cfRule type="expression" dxfId="220" priority="164">
      <formula>AND(B59=0,C59=0)</formula>
    </cfRule>
  </conditionalFormatting>
  <conditionalFormatting sqref="D59">
    <cfRule type="expression" dxfId="219" priority="163">
      <formula>AND(B59=0,C59=0,D59=0)</formula>
    </cfRule>
  </conditionalFormatting>
  <conditionalFormatting sqref="E59">
    <cfRule type="expression" dxfId="218" priority="162">
      <formula>AND(B59=0,B59=0,D59=0,E59=0)</formula>
    </cfRule>
  </conditionalFormatting>
  <conditionalFormatting sqref="B56">
    <cfRule type="expression" dxfId="217" priority="159">
      <formula>AND($U35="B",B56=0)</formula>
    </cfRule>
    <cfRule type="expression" dxfId="216" priority="160">
      <formula>AND($U35="A",B56=0)</formula>
    </cfRule>
    <cfRule type="expression" dxfId="215" priority="161">
      <formula>$U35="B"</formula>
    </cfRule>
  </conditionalFormatting>
  <conditionalFormatting sqref="E58">
    <cfRule type="expression" dxfId="214" priority="158">
      <formula>$U35="A"</formula>
    </cfRule>
  </conditionalFormatting>
  <conditionalFormatting sqref="B58">
    <cfRule type="expression" dxfId="213" priority="157">
      <formula>AND($U35="A",B58=0)</formula>
    </cfRule>
  </conditionalFormatting>
  <conditionalFormatting sqref="H58:J58">
    <cfRule type="expression" dxfId="212" priority="156">
      <formula>$U36="A"</formula>
    </cfRule>
  </conditionalFormatting>
  <conditionalFormatting sqref="H59">
    <cfRule type="expression" dxfId="211" priority="155">
      <formula>H59=0</formula>
    </cfRule>
  </conditionalFormatting>
  <conditionalFormatting sqref="I59">
    <cfRule type="expression" dxfId="210" priority="154">
      <formula>AND(H59=0,I59=0)</formula>
    </cfRule>
  </conditionalFormatting>
  <conditionalFormatting sqref="J59">
    <cfRule type="expression" dxfId="209" priority="153">
      <formula>AND(H59=0,I59=0,J59=0)</formula>
    </cfRule>
  </conditionalFormatting>
  <conditionalFormatting sqref="K59">
    <cfRule type="expression" dxfId="208" priority="152">
      <formula>AND(H59=0,H59=0,J59=0,K59=0)</formula>
    </cfRule>
  </conditionalFormatting>
  <conditionalFormatting sqref="H56">
    <cfRule type="expression" dxfId="207" priority="149">
      <formula>AND($U36="B",H56=0)</formula>
    </cfRule>
    <cfRule type="expression" dxfId="206" priority="150">
      <formula>AND($U36="A",H56=0)</formula>
    </cfRule>
    <cfRule type="expression" dxfId="205" priority="151">
      <formula>$U36="B"</formula>
    </cfRule>
  </conditionalFormatting>
  <conditionalFormatting sqref="K58">
    <cfRule type="expression" dxfId="204" priority="148">
      <formula>$U36="A"</formula>
    </cfRule>
  </conditionalFormatting>
  <conditionalFormatting sqref="H58">
    <cfRule type="expression" dxfId="203" priority="147">
      <formula>AND($U36="A",H58=0)</formula>
    </cfRule>
  </conditionalFormatting>
  <conditionalFormatting sqref="N58:P58">
    <cfRule type="expression" dxfId="202" priority="146">
      <formula>$U37="A"</formula>
    </cfRule>
  </conditionalFormatting>
  <conditionalFormatting sqref="N59">
    <cfRule type="expression" dxfId="201" priority="145">
      <formula>N59=0</formula>
    </cfRule>
  </conditionalFormatting>
  <conditionalFormatting sqref="O59">
    <cfRule type="expression" dxfId="200" priority="144">
      <formula>AND(N59=0,O59=0)</formula>
    </cfRule>
  </conditionalFormatting>
  <conditionalFormatting sqref="P59">
    <cfRule type="expression" dxfId="199" priority="143">
      <formula>AND(N59=0,O59=0,P59=0)</formula>
    </cfRule>
  </conditionalFormatting>
  <conditionalFormatting sqref="Q59">
    <cfRule type="expression" dxfId="198" priority="142">
      <formula>AND(N59=0,N59=0,P59=0,Q59=0)</formula>
    </cfRule>
  </conditionalFormatting>
  <conditionalFormatting sqref="N56">
    <cfRule type="expression" dxfId="197" priority="139">
      <formula>AND($U37="B",N56=0)</formula>
    </cfRule>
    <cfRule type="expression" dxfId="196" priority="140">
      <formula>AND($U37="A",N56=0)</formula>
    </cfRule>
    <cfRule type="expression" dxfId="195" priority="141">
      <formula>$U37="B"</formula>
    </cfRule>
  </conditionalFormatting>
  <conditionalFormatting sqref="Q58">
    <cfRule type="expression" dxfId="194" priority="138">
      <formula>$U37="A"</formula>
    </cfRule>
  </conditionalFormatting>
  <conditionalFormatting sqref="N58">
    <cfRule type="expression" dxfId="193" priority="137">
      <formula>AND($U37="A",N58=0)</formula>
    </cfRule>
  </conditionalFormatting>
  <conditionalFormatting sqref="C8">
    <cfRule type="expression" dxfId="192" priority="136">
      <formula>$U1="B"</formula>
    </cfRule>
  </conditionalFormatting>
  <conditionalFormatting sqref="D8">
    <cfRule type="expression" dxfId="191" priority="135">
      <formula>$U1="B"</formula>
    </cfRule>
  </conditionalFormatting>
  <conditionalFormatting sqref="B8">
    <cfRule type="expression" dxfId="190" priority="134">
      <formula>$U1="B"</formula>
    </cfRule>
  </conditionalFormatting>
  <conditionalFormatting sqref="B10">
    <cfRule type="expression" dxfId="189" priority="133">
      <formula>$U1="A"</formula>
    </cfRule>
  </conditionalFormatting>
  <conditionalFormatting sqref="C10">
    <cfRule type="expression" dxfId="188" priority="132">
      <formula>$U1="A"</formula>
    </cfRule>
  </conditionalFormatting>
  <conditionalFormatting sqref="D10">
    <cfRule type="expression" dxfId="187" priority="131">
      <formula>$U1="A"</formula>
    </cfRule>
  </conditionalFormatting>
  <conditionalFormatting sqref="E10">
    <cfRule type="expression" dxfId="186" priority="130">
      <formula>$U1="A"</formula>
    </cfRule>
  </conditionalFormatting>
  <conditionalFormatting sqref="I8">
    <cfRule type="expression" dxfId="185" priority="129">
      <formula>$U2="B"</formula>
    </cfRule>
  </conditionalFormatting>
  <conditionalFormatting sqref="J8">
    <cfRule type="expression" dxfId="184" priority="128">
      <formula>$U2="B"</formula>
    </cfRule>
  </conditionalFormatting>
  <conditionalFormatting sqref="H8">
    <cfRule type="expression" dxfId="183" priority="127">
      <formula>$U2="B"</formula>
    </cfRule>
  </conditionalFormatting>
  <conditionalFormatting sqref="H10">
    <cfRule type="expression" dxfId="182" priority="126">
      <formula>$U2="A"</formula>
    </cfRule>
  </conditionalFormatting>
  <conditionalFormatting sqref="I10">
    <cfRule type="expression" dxfId="181" priority="125">
      <formula>$U2="A"</formula>
    </cfRule>
  </conditionalFormatting>
  <conditionalFormatting sqref="J10">
    <cfRule type="expression" dxfId="180" priority="124">
      <formula>$U2="A"</formula>
    </cfRule>
  </conditionalFormatting>
  <conditionalFormatting sqref="K10">
    <cfRule type="expression" dxfId="179" priority="123">
      <formula>$U2="A"</formula>
    </cfRule>
  </conditionalFormatting>
  <conditionalFormatting sqref="O8">
    <cfRule type="expression" dxfId="178" priority="122">
      <formula>$U3="B"</formula>
    </cfRule>
  </conditionalFormatting>
  <conditionalFormatting sqref="P8">
    <cfRule type="expression" dxfId="177" priority="121">
      <formula>$U3="B"</formula>
    </cfRule>
  </conditionalFormatting>
  <conditionalFormatting sqref="N8">
    <cfRule type="expression" dxfId="176" priority="120">
      <formula>$U3="B"</formula>
    </cfRule>
  </conditionalFormatting>
  <conditionalFormatting sqref="N10">
    <cfRule type="expression" dxfId="175" priority="119">
      <formula>$U3="A"</formula>
    </cfRule>
  </conditionalFormatting>
  <conditionalFormatting sqref="O10">
    <cfRule type="expression" dxfId="174" priority="118">
      <formula>$U3="A"</formula>
    </cfRule>
  </conditionalFormatting>
  <conditionalFormatting sqref="P10">
    <cfRule type="expression" dxfId="173" priority="117">
      <formula>$U3="A"</formula>
    </cfRule>
  </conditionalFormatting>
  <conditionalFormatting sqref="Q10">
    <cfRule type="expression" dxfId="172" priority="116">
      <formula>$U3="A"</formula>
    </cfRule>
  </conditionalFormatting>
  <conditionalFormatting sqref="C17">
    <cfRule type="expression" dxfId="171" priority="115">
      <formula>$U4="B"</formula>
    </cfRule>
  </conditionalFormatting>
  <conditionalFormatting sqref="D17">
    <cfRule type="expression" dxfId="170" priority="114">
      <formula>$U4="B"</formula>
    </cfRule>
  </conditionalFormatting>
  <conditionalFormatting sqref="B17">
    <cfRule type="expression" dxfId="169" priority="113">
      <formula>$U4="B"</formula>
    </cfRule>
  </conditionalFormatting>
  <conditionalFormatting sqref="B19">
    <cfRule type="expression" dxfId="168" priority="112">
      <formula>$U4="A"</formula>
    </cfRule>
  </conditionalFormatting>
  <conditionalFormatting sqref="C19">
    <cfRule type="expression" dxfId="167" priority="111">
      <formula>$U4="A"</formula>
    </cfRule>
  </conditionalFormatting>
  <conditionalFormatting sqref="D19">
    <cfRule type="expression" dxfId="166" priority="110">
      <formula>$U4="A"</formula>
    </cfRule>
  </conditionalFormatting>
  <conditionalFormatting sqref="E19">
    <cfRule type="expression" dxfId="165" priority="109">
      <formula>$U4="A"</formula>
    </cfRule>
  </conditionalFormatting>
  <conditionalFormatting sqref="I17">
    <cfRule type="expression" dxfId="164" priority="108">
      <formula>$U5="B"</formula>
    </cfRule>
  </conditionalFormatting>
  <conditionalFormatting sqref="J17">
    <cfRule type="expression" dxfId="163" priority="107">
      <formula>$U5="B"</formula>
    </cfRule>
  </conditionalFormatting>
  <conditionalFormatting sqref="H17">
    <cfRule type="expression" dxfId="162" priority="106">
      <formula>$U5="B"</formula>
    </cfRule>
  </conditionalFormatting>
  <conditionalFormatting sqref="H19">
    <cfRule type="expression" dxfId="161" priority="105">
      <formula>$U5="A"</formula>
    </cfRule>
  </conditionalFormatting>
  <conditionalFormatting sqref="I19">
    <cfRule type="expression" dxfId="160" priority="104">
      <formula>$U5="A"</formula>
    </cfRule>
  </conditionalFormatting>
  <conditionalFormatting sqref="J19">
    <cfRule type="expression" dxfId="159" priority="103">
      <formula>$U5="A"</formula>
    </cfRule>
  </conditionalFormatting>
  <conditionalFormatting sqref="K19">
    <cfRule type="expression" dxfId="158" priority="102">
      <formula>$U5="A"</formula>
    </cfRule>
  </conditionalFormatting>
  <conditionalFormatting sqref="O17">
    <cfRule type="expression" dxfId="157" priority="101">
      <formula>$U6="B"</formula>
    </cfRule>
  </conditionalFormatting>
  <conditionalFormatting sqref="P17">
    <cfRule type="expression" dxfId="156" priority="100">
      <formula>$U6="B"</formula>
    </cfRule>
  </conditionalFormatting>
  <conditionalFormatting sqref="N17">
    <cfRule type="expression" dxfId="155" priority="99">
      <formula>$U6="B"</formula>
    </cfRule>
  </conditionalFormatting>
  <conditionalFormatting sqref="N19">
    <cfRule type="expression" dxfId="154" priority="98">
      <formula>$U6="A"</formula>
    </cfRule>
  </conditionalFormatting>
  <conditionalFormatting sqref="O19">
    <cfRule type="expression" dxfId="153" priority="97">
      <formula>$U6="A"</formula>
    </cfRule>
  </conditionalFormatting>
  <conditionalFormatting sqref="P19">
    <cfRule type="expression" dxfId="152" priority="96">
      <formula>$U6="A"</formula>
    </cfRule>
  </conditionalFormatting>
  <conditionalFormatting sqref="Q19">
    <cfRule type="expression" dxfId="151" priority="95">
      <formula>$U6="A"</formula>
    </cfRule>
  </conditionalFormatting>
  <conditionalFormatting sqref="C26">
    <cfRule type="expression" dxfId="150" priority="94">
      <formula>$U7="B"</formula>
    </cfRule>
  </conditionalFormatting>
  <conditionalFormatting sqref="D26">
    <cfRule type="expression" dxfId="149" priority="93">
      <formula>$U7="B"</formula>
    </cfRule>
  </conditionalFormatting>
  <conditionalFormatting sqref="B26">
    <cfRule type="expression" dxfId="148" priority="92">
      <formula>$U7="B"</formula>
    </cfRule>
  </conditionalFormatting>
  <conditionalFormatting sqref="B28">
    <cfRule type="expression" dxfId="147" priority="91">
      <formula>$U7="A"</formula>
    </cfRule>
  </conditionalFormatting>
  <conditionalFormatting sqref="C28">
    <cfRule type="expression" dxfId="146" priority="90">
      <formula>$U7="A"</formula>
    </cfRule>
  </conditionalFormatting>
  <conditionalFormatting sqref="D28">
    <cfRule type="expression" dxfId="145" priority="89">
      <formula>$U7="A"</formula>
    </cfRule>
  </conditionalFormatting>
  <conditionalFormatting sqref="E28">
    <cfRule type="expression" dxfId="144" priority="88">
      <formula>$U7="A"</formula>
    </cfRule>
  </conditionalFormatting>
  <conditionalFormatting sqref="I26">
    <cfRule type="expression" dxfId="143" priority="87">
      <formula>$U8="B"</formula>
    </cfRule>
  </conditionalFormatting>
  <conditionalFormatting sqref="J26">
    <cfRule type="expression" dxfId="142" priority="86">
      <formula>$U8="B"</formula>
    </cfRule>
  </conditionalFormatting>
  <conditionalFormatting sqref="H26">
    <cfRule type="expression" dxfId="141" priority="85">
      <formula>$U8="B"</formula>
    </cfRule>
  </conditionalFormatting>
  <conditionalFormatting sqref="H28">
    <cfRule type="expression" dxfId="140" priority="84">
      <formula>$U8="A"</formula>
    </cfRule>
  </conditionalFormatting>
  <conditionalFormatting sqref="I28">
    <cfRule type="expression" dxfId="139" priority="83">
      <formula>$U8="A"</formula>
    </cfRule>
  </conditionalFormatting>
  <conditionalFormatting sqref="J28">
    <cfRule type="expression" dxfId="138" priority="82">
      <formula>$U8="A"</formula>
    </cfRule>
  </conditionalFormatting>
  <conditionalFormatting sqref="K28">
    <cfRule type="expression" dxfId="137" priority="81">
      <formula>$U8="A"</formula>
    </cfRule>
  </conditionalFormatting>
  <conditionalFormatting sqref="O26">
    <cfRule type="expression" dxfId="136" priority="80">
      <formula>$U9="B"</formula>
    </cfRule>
  </conditionalFormatting>
  <conditionalFormatting sqref="P26">
    <cfRule type="expression" dxfId="135" priority="79">
      <formula>$U9="B"</formula>
    </cfRule>
  </conditionalFormatting>
  <conditionalFormatting sqref="N26">
    <cfRule type="expression" dxfId="134" priority="78">
      <formula>$U9="B"</formula>
    </cfRule>
  </conditionalFormatting>
  <conditionalFormatting sqref="N28">
    <cfRule type="expression" dxfId="133" priority="77">
      <formula>$U9="A"</formula>
    </cfRule>
  </conditionalFormatting>
  <conditionalFormatting sqref="O28">
    <cfRule type="expression" dxfId="132" priority="76">
      <formula>$U9="A"</formula>
    </cfRule>
  </conditionalFormatting>
  <conditionalFormatting sqref="P28">
    <cfRule type="expression" dxfId="131" priority="75">
      <formula>$U9="A"</formula>
    </cfRule>
  </conditionalFormatting>
  <conditionalFormatting sqref="Q28">
    <cfRule type="expression" dxfId="130" priority="74">
      <formula>$U9="A"</formula>
    </cfRule>
  </conditionalFormatting>
  <conditionalFormatting sqref="B37">
    <cfRule type="expression" dxfId="129" priority="73">
      <formula>$U29="B"</formula>
    </cfRule>
  </conditionalFormatting>
  <conditionalFormatting sqref="C37">
    <cfRule type="expression" dxfId="128" priority="72">
      <formula>$U29="B"</formula>
    </cfRule>
  </conditionalFormatting>
  <conditionalFormatting sqref="D37">
    <cfRule type="expression" dxfId="127" priority="71">
      <formula>$U29="B"</formula>
    </cfRule>
  </conditionalFormatting>
  <conditionalFormatting sqref="B39:D39">
    <cfRule type="expression" dxfId="126" priority="69">
      <formula>$U29="A"</formula>
    </cfRule>
  </conditionalFormatting>
  <conditionalFormatting sqref="E39">
    <cfRule type="expression" dxfId="125" priority="70">
      <formula>$U29="A"</formula>
    </cfRule>
  </conditionalFormatting>
  <conditionalFormatting sqref="H37">
    <cfRule type="expression" dxfId="124" priority="68">
      <formula>$U30="B"</formula>
    </cfRule>
  </conditionalFormatting>
  <conditionalFormatting sqref="I37">
    <cfRule type="expression" dxfId="123" priority="67">
      <formula>$U30="B"</formula>
    </cfRule>
  </conditionalFormatting>
  <conditionalFormatting sqref="J37">
    <cfRule type="expression" dxfId="122" priority="66">
      <formula>$U30="B"</formula>
    </cfRule>
  </conditionalFormatting>
  <conditionalFormatting sqref="N37:P37">
    <cfRule type="expression" dxfId="121" priority="248">
      <formula>$U31="B"</formula>
    </cfRule>
  </conditionalFormatting>
  <conditionalFormatting sqref="H39:J39">
    <cfRule type="expression" dxfId="120" priority="64">
      <formula>$U30="A"</formula>
    </cfRule>
  </conditionalFormatting>
  <conditionalFormatting sqref="K39">
    <cfRule type="expression" dxfId="119" priority="65">
      <formula>$U30="A"</formula>
    </cfRule>
  </conditionalFormatting>
  <conditionalFormatting sqref="N39:P39">
    <cfRule type="expression" dxfId="118" priority="62">
      <formula>$U31="A"</formula>
    </cfRule>
  </conditionalFormatting>
  <conditionalFormatting sqref="Q39">
    <cfRule type="expression" dxfId="117" priority="63">
      <formula>$U30="A"</formula>
    </cfRule>
  </conditionalFormatting>
  <conditionalFormatting sqref="B46">
    <cfRule type="expression" dxfId="116" priority="60">
      <formula>$U32="B"</formula>
    </cfRule>
  </conditionalFormatting>
  <conditionalFormatting sqref="C46">
    <cfRule type="expression" dxfId="115" priority="59">
      <formula>$U32="B"</formula>
    </cfRule>
  </conditionalFormatting>
  <conditionalFormatting sqref="D46">
    <cfRule type="expression" dxfId="114" priority="58">
      <formula>$U32="B"</formula>
    </cfRule>
  </conditionalFormatting>
  <conditionalFormatting sqref="H46">
    <cfRule type="expression" dxfId="113" priority="57">
      <formula>$U33="B"</formula>
    </cfRule>
  </conditionalFormatting>
  <conditionalFormatting sqref="I46">
    <cfRule type="expression" dxfId="112" priority="56">
      <formula>$U33="B"</formula>
    </cfRule>
  </conditionalFormatting>
  <conditionalFormatting sqref="J46">
    <cfRule type="expression" dxfId="111" priority="55">
      <formula>$U33="B"</formula>
    </cfRule>
  </conditionalFormatting>
  <conditionalFormatting sqref="N46:P46">
    <cfRule type="expression" dxfId="110" priority="61">
      <formula>$U34="B"</formula>
    </cfRule>
  </conditionalFormatting>
  <conditionalFormatting sqref="B48:D48">
    <cfRule type="expression" dxfId="109" priority="53">
      <formula>$U32="A"</formula>
    </cfRule>
  </conditionalFormatting>
  <conditionalFormatting sqref="E48">
    <cfRule type="expression" dxfId="108" priority="54">
      <formula>$U38="A"</formula>
    </cfRule>
  </conditionalFormatting>
  <conditionalFormatting sqref="H48:J48">
    <cfRule type="expression" dxfId="107" priority="51">
      <formula>$U33="A"</formula>
    </cfRule>
  </conditionalFormatting>
  <conditionalFormatting sqref="K48">
    <cfRule type="expression" dxfId="106" priority="52">
      <formula>$U39="A"</formula>
    </cfRule>
  </conditionalFormatting>
  <conditionalFormatting sqref="N48:P48">
    <cfRule type="expression" dxfId="105" priority="49">
      <formula>$U34="A"</formula>
    </cfRule>
  </conditionalFormatting>
  <conditionalFormatting sqref="Q48">
    <cfRule type="expression" dxfId="104" priority="50">
      <formula>$U39="A"</formula>
    </cfRule>
  </conditionalFormatting>
  <conditionalFormatting sqref="B55">
    <cfRule type="expression" dxfId="103" priority="47">
      <formula>$U45="B"</formula>
    </cfRule>
  </conditionalFormatting>
  <conditionalFormatting sqref="C55">
    <cfRule type="expression" dxfId="102" priority="46">
      <formula>$U45="B"</formula>
    </cfRule>
  </conditionalFormatting>
  <conditionalFormatting sqref="D55">
    <cfRule type="expression" dxfId="101" priority="45">
      <formula>$U45="B"</formula>
    </cfRule>
  </conditionalFormatting>
  <conditionalFormatting sqref="H55">
    <cfRule type="expression" dxfId="100" priority="44">
      <formula>$U46="B"</formula>
    </cfRule>
  </conditionalFormatting>
  <conditionalFormatting sqref="I55">
    <cfRule type="expression" dxfId="99" priority="43">
      <formula>$U46="B"</formula>
    </cfRule>
  </conditionalFormatting>
  <conditionalFormatting sqref="J55">
    <cfRule type="expression" dxfId="98" priority="42">
      <formula>$U46="B"</formula>
    </cfRule>
  </conditionalFormatting>
  <conditionalFormatting sqref="N55:P55">
    <cfRule type="expression" dxfId="97" priority="48">
      <formula>$U47="B"</formula>
    </cfRule>
  </conditionalFormatting>
  <conditionalFormatting sqref="B57:D57">
    <cfRule type="expression" dxfId="96" priority="40">
      <formula>$U35="A"</formula>
    </cfRule>
  </conditionalFormatting>
  <conditionalFormatting sqref="E57">
    <cfRule type="expression" dxfId="95" priority="41">
      <formula>$U35="A"</formula>
    </cfRule>
  </conditionalFormatting>
  <conditionalFormatting sqref="H57:J57">
    <cfRule type="expression" dxfId="94" priority="38">
      <formula>$U36="A"</formula>
    </cfRule>
  </conditionalFormatting>
  <conditionalFormatting sqref="K57">
    <cfRule type="expression" dxfId="93" priority="39">
      <formula>$U36="A"</formula>
    </cfRule>
  </conditionalFormatting>
  <conditionalFormatting sqref="N57:P57">
    <cfRule type="expression" dxfId="92" priority="36">
      <formula>$U37="A"</formula>
    </cfRule>
  </conditionalFormatting>
  <conditionalFormatting sqref="Q57">
    <cfRule type="expression" dxfId="91" priority="37">
      <formula>$U37="A"</formula>
    </cfRule>
  </conditionalFormatting>
  <conditionalFormatting sqref="B7">
    <cfRule type="expression" dxfId="90" priority="34">
      <formula>$U1="B"</formula>
    </cfRule>
  </conditionalFormatting>
  <conditionalFormatting sqref="C7">
    <cfRule type="expression" dxfId="89" priority="33">
      <formula>$U1="B"</formula>
    </cfRule>
  </conditionalFormatting>
  <conditionalFormatting sqref="D7">
    <cfRule type="expression" dxfId="88" priority="32">
      <formula>$U1="B"</formula>
    </cfRule>
  </conditionalFormatting>
  <conditionalFormatting sqref="H7">
    <cfRule type="expression" dxfId="87" priority="31">
      <formula>$U2="B"</formula>
    </cfRule>
  </conditionalFormatting>
  <conditionalFormatting sqref="I7">
    <cfRule type="expression" dxfId="86" priority="30">
      <formula>$U2="B"</formula>
    </cfRule>
  </conditionalFormatting>
  <conditionalFormatting sqref="J7">
    <cfRule type="expression" dxfId="85" priority="29">
      <formula>$U2="B"</formula>
    </cfRule>
  </conditionalFormatting>
  <conditionalFormatting sqref="N7:P7">
    <cfRule type="expression" dxfId="84" priority="35">
      <formula>$U3="B"</formula>
    </cfRule>
  </conditionalFormatting>
  <conditionalFormatting sqref="B16">
    <cfRule type="expression" dxfId="83" priority="28">
      <formula>$U12="B"</formula>
    </cfRule>
  </conditionalFormatting>
  <conditionalFormatting sqref="C16">
    <cfRule type="expression" dxfId="82" priority="27">
      <formula>$U12="B"</formula>
    </cfRule>
  </conditionalFormatting>
  <conditionalFormatting sqref="D16">
    <cfRule type="expression" dxfId="81" priority="26">
      <formula>$U12="B"</formula>
    </cfRule>
  </conditionalFormatting>
  <conditionalFormatting sqref="H16">
    <cfRule type="expression" dxfId="80" priority="25">
      <formula>$U13="B"</formula>
    </cfRule>
  </conditionalFormatting>
  <conditionalFormatting sqref="I16">
    <cfRule type="expression" dxfId="79" priority="24">
      <formula>$U13="B"</formula>
    </cfRule>
  </conditionalFormatting>
  <conditionalFormatting sqref="J16">
    <cfRule type="expression" dxfId="78" priority="23">
      <formula>$U13="B"</formula>
    </cfRule>
  </conditionalFormatting>
  <conditionalFormatting sqref="B25">
    <cfRule type="expression" dxfId="77" priority="22">
      <formula>$U19="B"</formula>
    </cfRule>
  </conditionalFormatting>
  <conditionalFormatting sqref="C25">
    <cfRule type="expression" dxfId="76" priority="21">
      <formula>$U19="B"</formula>
    </cfRule>
  </conditionalFormatting>
  <conditionalFormatting sqref="D25">
    <cfRule type="expression" dxfId="75" priority="20">
      <formula>$U19="B"</formula>
    </cfRule>
  </conditionalFormatting>
  <conditionalFormatting sqref="H25">
    <cfRule type="expression" dxfId="74" priority="19">
      <formula>$U20="B"</formula>
    </cfRule>
  </conditionalFormatting>
  <conditionalFormatting sqref="I25">
    <cfRule type="expression" dxfId="73" priority="18">
      <formula>$U20="B"</formula>
    </cfRule>
  </conditionalFormatting>
  <conditionalFormatting sqref="J25">
    <cfRule type="expression" dxfId="72" priority="17">
      <formula>$U20="B"</formula>
    </cfRule>
  </conditionalFormatting>
  <conditionalFormatting sqref="B18:D18">
    <cfRule type="expression" dxfId="71" priority="15">
      <formula>$U4="A"</formula>
    </cfRule>
  </conditionalFormatting>
  <conditionalFormatting sqref="E18">
    <cfRule type="expression" dxfId="70" priority="16">
      <formula>$U4="A"</formula>
    </cfRule>
  </conditionalFormatting>
  <conditionalFormatting sqref="H18:J18">
    <cfRule type="expression" dxfId="69" priority="13">
      <formula>$U5="A"</formula>
    </cfRule>
  </conditionalFormatting>
  <conditionalFormatting sqref="K18">
    <cfRule type="expression" dxfId="68" priority="14">
      <formula>$U5="A"</formula>
    </cfRule>
  </conditionalFormatting>
  <conditionalFormatting sqref="Q18">
    <cfRule type="expression" dxfId="67" priority="12">
      <formula>$U6="A"</formula>
    </cfRule>
  </conditionalFormatting>
  <conditionalFormatting sqref="B27:D27">
    <cfRule type="expression" dxfId="66" priority="10">
      <formula>$U7="A"</formula>
    </cfRule>
  </conditionalFormatting>
  <conditionalFormatting sqref="E27">
    <cfRule type="expression" dxfId="65" priority="11">
      <formula>$U7="A"</formula>
    </cfRule>
  </conditionalFormatting>
  <conditionalFormatting sqref="H27:J27">
    <cfRule type="expression" dxfId="64" priority="8">
      <formula>$U8="A"</formula>
    </cfRule>
  </conditionalFormatting>
  <conditionalFormatting sqref="K27">
    <cfRule type="expression" dxfId="63" priority="9">
      <formula>$U8="A"</formula>
    </cfRule>
  </conditionalFormatting>
  <conditionalFormatting sqref="Q27">
    <cfRule type="expression" dxfId="62" priority="7">
      <formula>$U9="A"</formula>
    </cfRule>
  </conditionalFormatting>
  <conditionalFormatting sqref="B9:D9">
    <cfRule type="expression" dxfId="61" priority="5">
      <formula>$U1="A"</formula>
    </cfRule>
  </conditionalFormatting>
  <conditionalFormatting sqref="E9">
    <cfRule type="expression" dxfId="60" priority="6">
      <formula>$U1="A"</formula>
    </cfRule>
  </conditionalFormatting>
  <conditionalFormatting sqref="H9:J9">
    <cfRule type="expression" dxfId="59" priority="3">
      <formula>$U2="A"</formula>
    </cfRule>
  </conditionalFormatting>
  <conditionalFormatting sqref="K9">
    <cfRule type="expression" dxfId="58" priority="4">
      <formula>$U2="A"</formula>
    </cfRule>
  </conditionalFormatting>
  <conditionalFormatting sqref="N9:P9">
    <cfRule type="expression" dxfId="57" priority="1">
      <formula>$U3="A"</formula>
    </cfRule>
  </conditionalFormatting>
  <conditionalFormatting sqref="Q9">
    <cfRule type="expression" dxfId="56" priority="2">
      <formula>$U3="A"</formula>
    </cfRule>
  </conditionalFormatting>
  <conditionalFormatting sqref="C18">
    <cfRule type="expression" dxfId="55" priority="249">
      <formula>AND($U11="A",B18=0,C18=0)</formula>
    </cfRule>
  </conditionalFormatting>
  <conditionalFormatting sqref="N16:P16">
    <cfRule type="expression" dxfId="54" priority="250">
      <formula>#REF!="B"</formula>
    </cfRule>
  </conditionalFormatting>
  <conditionalFormatting sqref="N18:P18">
    <cfRule type="expression" dxfId="53" priority="251">
      <formula>$U6="A"</formula>
    </cfRule>
  </conditionalFormatting>
  <conditionalFormatting sqref="O38">
    <cfRule type="expression" dxfId="52" priority="252">
      <formula>AND($U31="B",N38=0,O38=0)</formula>
    </cfRule>
    <cfRule type="expression" dxfId="51" priority="253">
      <formula>AND($U31="A",N38=0,O38=0)</formula>
    </cfRule>
    <cfRule type="expression" dxfId="50" priority="254">
      <formula>$U31="B"</formula>
    </cfRule>
  </conditionalFormatting>
  <conditionalFormatting sqref="P38">
    <cfRule type="expression" dxfId="49" priority="255">
      <formula>AND($U31="A",N38=0,O38=0,P38=0)</formula>
    </cfRule>
    <cfRule type="expression" dxfId="48" priority="256">
      <formula>$U31="B"</formula>
    </cfRule>
  </conditionalFormatting>
  <conditionalFormatting sqref="O40 C27">
    <cfRule type="expression" dxfId="47" priority="257">
      <formula>AND($U18="A",B27=0,C27=0)</formula>
    </cfRule>
  </conditionalFormatting>
  <conditionalFormatting sqref="O47">
    <cfRule type="expression" dxfId="46" priority="258">
      <formula>AND($U34="B",N47=0,O47=0)</formula>
    </cfRule>
    <cfRule type="expression" dxfId="45" priority="259">
      <formula>AND($U34="A",N47=0,O47=0)</formula>
    </cfRule>
    <cfRule type="expression" dxfId="44" priority="260">
      <formula>$U34="B"</formula>
    </cfRule>
  </conditionalFormatting>
  <conditionalFormatting sqref="P47">
    <cfRule type="expression" dxfId="43" priority="261">
      <formula>AND($U34="A",N47=0,O47=0,P47=0)</formula>
    </cfRule>
    <cfRule type="expression" dxfId="42" priority="262">
      <formula>$U34="B"</formula>
    </cfRule>
  </conditionalFormatting>
  <conditionalFormatting sqref="O49">
    <cfRule type="expression" dxfId="41" priority="263">
      <formula>AND($U34="A",N49=0,O49=0)</formula>
    </cfRule>
  </conditionalFormatting>
  <conditionalFormatting sqref="P56">
    <cfRule type="expression" dxfId="40" priority="264">
      <formula>AND($U37="A",N56=0,O56=0,P56=0)</formula>
    </cfRule>
    <cfRule type="expression" dxfId="39" priority="265">
      <formula>$U37="B"</formula>
    </cfRule>
  </conditionalFormatting>
  <conditionalFormatting sqref="O58">
    <cfRule type="expression" dxfId="38" priority="266">
      <formula>AND($U37="A",N58=0,O58=0)</formula>
    </cfRule>
  </conditionalFormatting>
  <conditionalFormatting sqref="I38">
    <cfRule type="expression" dxfId="37" priority="267">
      <formula>AND($U30="B",H38=0,I38=0)</formula>
    </cfRule>
    <cfRule type="expression" dxfId="36" priority="268">
      <formula>AND($U30="A",H38=0,I38=0)</formula>
    </cfRule>
    <cfRule type="expression" dxfId="35" priority="269">
      <formula>$U30="B"</formula>
    </cfRule>
  </conditionalFormatting>
  <conditionalFormatting sqref="J38">
    <cfRule type="expression" dxfId="34" priority="270">
      <formula>AND($U30="A",H38=0,I38=0,J38=0)</formula>
    </cfRule>
    <cfRule type="expression" dxfId="33" priority="271">
      <formula>$U30="B"</formula>
    </cfRule>
  </conditionalFormatting>
  <conditionalFormatting sqref="I40">
    <cfRule type="expression" dxfId="32" priority="272">
      <formula>AND($U30="A",H40=0,I40=0)</formula>
    </cfRule>
  </conditionalFormatting>
  <conditionalFormatting sqref="I47">
    <cfRule type="expression" dxfId="31" priority="273">
      <formula>AND($U33="B",H47=0,I47=0)</formula>
    </cfRule>
    <cfRule type="expression" dxfId="30" priority="274">
      <formula>AND($U33="A",H47=0,I47=0)</formula>
    </cfRule>
    <cfRule type="expression" dxfId="29" priority="275">
      <formula>$U33="B"</formula>
    </cfRule>
  </conditionalFormatting>
  <conditionalFormatting sqref="J47">
    <cfRule type="expression" dxfId="28" priority="276">
      <formula>AND($U33="A",H47=0,I47=0,J47=0)</formula>
    </cfRule>
    <cfRule type="expression" dxfId="27" priority="277">
      <formula>$U33="B"</formula>
    </cfRule>
  </conditionalFormatting>
  <conditionalFormatting sqref="I49">
    <cfRule type="expression" dxfId="26" priority="278">
      <formula>AND($U33="A",H49=0,I49=0)</formula>
    </cfRule>
  </conditionalFormatting>
  <conditionalFormatting sqref="J56">
    <cfRule type="expression" dxfId="25" priority="279">
      <formula>AND($U36="A",H56=0,I56=0,J56=0)</formula>
    </cfRule>
    <cfRule type="expression" dxfId="24" priority="280">
      <formula>$U36="B"</formula>
    </cfRule>
  </conditionalFormatting>
  <conditionalFormatting sqref="I58">
    <cfRule type="expression" dxfId="23" priority="281">
      <formula>AND($U36="A",H58=0,I58=0)</formula>
    </cfRule>
  </conditionalFormatting>
  <conditionalFormatting sqref="N25:P25">
    <cfRule type="expression" dxfId="22" priority="282">
      <formula>#REF!="B"</formula>
    </cfRule>
  </conditionalFormatting>
  <conditionalFormatting sqref="N27:P27">
    <cfRule type="expression" dxfId="21" priority="283">
      <formula>$U9="A"</formula>
    </cfRule>
  </conditionalFormatting>
  <conditionalFormatting sqref="C38">
    <cfRule type="expression" dxfId="20" priority="284">
      <formula>AND($U29="B",B38=0,C38=0)</formula>
    </cfRule>
    <cfRule type="expression" dxfId="19" priority="285">
      <formula>AND($U29="A",B38=0,C38=0)</formula>
    </cfRule>
    <cfRule type="expression" dxfId="18" priority="286">
      <formula>$U29="B"</formula>
    </cfRule>
  </conditionalFormatting>
  <conditionalFormatting sqref="D38">
    <cfRule type="expression" dxfId="17" priority="287">
      <formula>AND($U29="A",B38=0,C38=0,D38=0)</formula>
    </cfRule>
    <cfRule type="expression" dxfId="16" priority="288">
      <formula>$U29="B"</formula>
    </cfRule>
  </conditionalFormatting>
  <conditionalFormatting sqref="C39:C40 C48">
    <cfRule type="expression" dxfId="15" priority="289">
      <formula>AND($U28="A",B39=0,C39=0)</formula>
    </cfRule>
  </conditionalFormatting>
  <conditionalFormatting sqref="I56 O56">
    <cfRule type="expression" dxfId="14" priority="290">
      <formula>AND($U37="B",H56=0,I56=0)</formula>
    </cfRule>
    <cfRule type="expression" dxfId="13" priority="291">
      <formula>AND($U37="A",H56=0,I56=0)</formula>
    </cfRule>
    <cfRule type="expression" dxfId="12" priority="292">
      <formula>$U37="B"</formula>
    </cfRule>
  </conditionalFormatting>
  <conditionalFormatting sqref="C47">
    <cfRule type="expression" dxfId="11" priority="293">
      <formula>AND($U32="B",B47=0,C47=0)</formula>
    </cfRule>
    <cfRule type="expression" dxfId="10" priority="294">
      <formula>AND($U32="A",B47=0,C47=0)</formula>
    </cfRule>
    <cfRule type="expression" dxfId="9" priority="295">
      <formula>$U32="B"</formula>
    </cfRule>
  </conditionalFormatting>
  <conditionalFormatting sqref="D47">
    <cfRule type="expression" dxfId="8" priority="296">
      <formula>AND($U32="A",B47=0,C47=0,D47=0)</formula>
    </cfRule>
    <cfRule type="expression" dxfId="7" priority="297">
      <formula>$U32="B"</formula>
    </cfRule>
  </conditionalFormatting>
  <conditionalFormatting sqref="C49">
    <cfRule type="expression" dxfId="6" priority="298">
      <formula>AND($U32="A",B49=0,C49=0)</formula>
    </cfRule>
  </conditionalFormatting>
  <conditionalFormatting sqref="C56">
    <cfRule type="expression" dxfId="5" priority="299">
      <formula>AND($U35="B",B56=0,C56=0)</formula>
    </cfRule>
    <cfRule type="expression" dxfId="4" priority="300">
      <formula>AND($U35="A",B56=0,C56=0)</formula>
    </cfRule>
    <cfRule type="expression" dxfId="3" priority="301">
      <formula>$U35="B"</formula>
    </cfRule>
  </conditionalFormatting>
  <conditionalFormatting sqref="D56">
    <cfRule type="expression" dxfId="2" priority="302">
      <formula>AND($U35="A",B56=0,C56=0,D56=0)</formula>
    </cfRule>
    <cfRule type="expression" dxfId="1" priority="303">
      <formula>$U35="B"</formula>
    </cfRule>
  </conditionalFormatting>
  <conditionalFormatting sqref="C58">
    <cfRule type="expression" dxfId="0" priority="304">
      <formula>AND($U35="A",B58=0,C58=0)</formula>
    </cfRule>
  </conditionalFormatting>
  <pageMargins left="0.59055118110236227" right="0.59055118110236227" top="0.78740157480314965" bottom="0.78740157480314965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⑦１桁×２桁</vt:lpstr>
      <vt:lpstr>⑦１桁×２桁!Print_Area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2023-11-24T09:59:11Z</dcterms:created>
  <dcterms:modified xsi:type="dcterms:W3CDTF">2023-11-24T10:00:19Z</dcterms:modified>
</cp:coreProperties>
</file>