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_color_maru\"/>
    </mc:Choice>
  </mc:AlternateContent>
  <bookViews>
    <workbookView xWindow="0" yWindow="0" windowWidth="15945" windowHeight="6630"/>
  </bookViews>
  <sheets>
    <sheet name="③３桁×２桁ミックス" sheetId="1" r:id="rId1"/>
  </sheets>
  <definedNames>
    <definedName name="_xlnm.Print_Area" localSheetId="0">③３桁×２桁ミックス!$A$1:$X$72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100" i="1" l="1"/>
  <c r="DK99" i="1"/>
  <c r="DK98" i="1"/>
  <c r="DK97" i="1"/>
  <c r="DK96" i="1"/>
  <c r="DK95" i="1"/>
  <c r="DK94" i="1"/>
  <c r="DK93" i="1"/>
  <c r="DK92" i="1"/>
  <c r="DK91" i="1"/>
  <c r="DK90" i="1"/>
  <c r="DD90" i="1"/>
  <c r="DK89" i="1"/>
  <c r="DD89" i="1"/>
  <c r="DK88" i="1"/>
  <c r="DD88" i="1"/>
  <c r="DK87" i="1"/>
  <c r="DD87" i="1"/>
  <c r="DK86" i="1"/>
  <c r="DD86" i="1"/>
  <c r="DK85" i="1"/>
  <c r="DD85" i="1"/>
  <c r="DK84" i="1"/>
  <c r="DD84" i="1"/>
  <c r="DK83" i="1"/>
  <c r="DD83" i="1"/>
  <c r="DK82" i="1"/>
  <c r="DD82" i="1"/>
  <c r="DK81" i="1"/>
  <c r="DD81" i="1"/>
  <c r="DK80" i="1"/>
  <c r="DD80" i="1"/>
  <c r="DK79" i="1"/>
  <c r="DD79" i="1"/>
  <c r="DK78" i="1"/>
  <c r="DD78" i="1"/>
  <c r="DK77" i="1"/>
  <c r="DD77" i="1"/>
  <c r="DK76" i="1"/>
  <c r="DD76" i="1"/>
  <c r="DK75" i="1"/>
  <c r="DD75" i="1"/>
  <c r="DK74" i="1"/>
  <c r="DD74" i="1"/>
  <c r="DK73" i="1"/>
  <c r="DD73" i="1"/>
  <c r="DK72" i="1"/>
  <c r="DD72" i="1"/>
  <c r="DK71" i="1"/>
  <c r="DD71" i="1"/>
  <c r="DK70" i="1"/>
  <c r="DD70" i="1"/>
  <c r="DK69" i="1"/>
  <c r="DD69" i="1"/>
  <c r="DK68" i="1"/>
  <c r="DD68" i="1"/>
  <c r="DK67" i="1"/>
  <c r="DD67" i="1"/>
  <c r="DK66" i="1"/>
  <c r="DD66" i="1"/>
  <c r="DK65" i="1"/>
  <c r="DD65" i="1"/>
  <c r="DK64" i="1"/>
  <c r="DD64" i="1"/>
  <c r="T64" i="1"/>
  <c r="L64" i="1"/>
  <c r="D64" i="1"/>
  <c r="DK63" i="1"/>
  <c r="DD63" i="1"/>
  <c r="DK62" i="1"/>
  <c r="DD62" i="1"/>
  <c r="DK61" i="1"/>
  <c r="DD61" i="1"/>
  <c r="DK60" i="1"/>
  <c r="DD60" i="1"/>
  <c r="DK59" i="1"/>
  <c r="DD59" i="1"/>
  <c r="DK58" i="1"/>
  <c r="DD58" i="1"/>
  <c r="DK57" i="1"/>
  <c r="DD57" i="1"/>
  <c r="DK56" i="1"/>
  <c r="DD56" i="1"/>
  <c r="DK55" i="1"/>
  <c r="DD55" i="1"/>
  <c r="DK54" i="1"/>
  <c r="DD54" i="1"/>
  <c r="DK53" i="1"/>
  <c r="DD53" i="1"/>
  <c r="T53" i="1"/>
  <c r="L53" i="1"/>
  <c r="D53" i="1"/>
  <c r="DK52" i="1"/>
  <c r="DD52" i="1"/>
  <c r="DK51" i="1"/>
  <c r="DD51" i="1"/>
  <c r="DK50" i="1"/>
  <c r="DD50" i="1"/>
  <c r="DK49" i="1"/>
  <c r="DD49" i="1"/>
  <c r="DK48" i="1"/>
  <c r="DD48" i="1"/>
  <c r="DK47" i="1"/>
  <c r="DD47" i="1"/>
  <c r="DK46" i="1"/>
  <c r="DD46" i="1"/>
  <c r="DK45" i="1"/>
  <c r="DD45" i="1"/>
  <c r="DK44" i="1"/>
  <c r="DD44" i="1"/>
  <c r="DK43" i="1"/>
  <c r="DD43" i="1"/>
  <c r="DK42" i="1"/>
  <c r="DD42" i="1"/>
  <c r="T42" i="1"/>
  <c r="L42" i="1"/>
  <c r="D42" i="1"/>
  <c r="DK41" i="1"/>
  <c r="DD41" i="1"/>
  <c r="DK40" i="1"/>
  <c r="DD40" i="1"/>
  <c r="DK39" i="1"/>
  <c r="DD39" i="1"/>
  <c r="DK38" i="1"/>
  <c r="DD38" i="1"/>
  <c r="H38" i="1"/>
  <c r="B38" i="1"/>
  <c r="DK37" i="1"/>
  <c r="DD37" i="1"/>
  <c r="AG37" i="1"/>
  <c r="AE37" i="1"/>
  <c r="AC37" i="1"/>
  <c r="V37" i="1"/>
  <c r="A37" i="1"/>
  <c r="DK36" i="1"/>
  <c r="DD36" i="1"/>
  <c r="AG36" i="1"/>
  <c r="AE36" i="1"/>
  <c r="AC36" i="1"/>
  <c r="DK35" i="1"/>
  <c r="DD35" i="1"/>
  <c r="AG35" i="1"/>
  <c r="AE35" i="1"/>
  <c r="AC35" i="1"/>
  <c r="DK34" i="1"/>
  <c r="DD34" i="1"/>
  <c r="AG34" i="1"/>
  <c r="AE34" i="1"/>
  <c r="AC34" i="1"/>
  <c r="DK33" i="1"/>
  <c r="DD33" i="1"/>
  <c r="AG33" i="1"/>
  <c r="AE33" i="1"/>
  <c r="AC33" i="1"/>
  <c r="DK32" i="1"/>
  <c r="DD32" i="1"/>
  <c r="AG32" i="1"/>
  <c r="AE32" i="1"/>
  <c r="AC32" i="1"/>
  <c r="DK31" i="1"/>
  <c r="DD31" i="1"/>
  <c r="AG31" i="1"/>
  <c r="AE31" i="1"/>
  <c r="AC31" i="1"/>
  <c r="DK30" i="1"/>
  <c r="DD30" i="1"/>
  <c r="AG30" i="1"/>
  <c r="AE30" i="1"/>
  <c r="AC30" i="1"/>
  <c r="DK29" i="1"/>
  <c r="DD29" i="1"/>
  <c r="AG29" i="1"/>
  <c r="AE29" i="1"/>
  <c r="AC29" i="1"/>
  <c r="DK28" i="1"/>
  <c r="DD28" i="1"/>
  <c r="DK27" i="1"/>
  <c r="DD27" i="1"/>
  <c r="DK26" i="1"/>
  <c r="DD26" i="1"/>
  <c r="DK25" i="1"/>
  <c r="DD25" i="1"/>
  <c r="DK24" i="1"/>
  <c r="DD24" i="1"/>
  <c r="DK23" i="1"/>
  <c r="DD23" i="1"/>
  <c r="DK22" i="1"/>
  <c r="DD22" i="1"/>
  <c r="DK21" i="1"/>
  <c r="DD21" i="1"/>
  <c r="DK20" i="1"/>
  <c r="DD20" i="1"/>
  <c r="DK19" i="1"/>
  <c r="DD19" i="1"/>
  <c r="DK18" i="1"/>
  <c r="DD18" i="1"/>
  <c r="DK17" i="1"/>
  <c r="DD17" i="1"/>
  <c r="DK16" i="1"/>
  <c r="DD16" i="1"/>
  <c r="DK15" i="1"/>
  <c r="DD15" i="1"/>
  <c r="DK14" i="1"/>
  <c r="DD14" i="1"/>
  <c r="DK13" i="1"/>
  <c r="DD13" i="1"/>
  <c r="DK12" i="1"/>
  <c r="DD12" i="1"/>
  <c r="CW12" i="1"/>
  <c r="DK11" i="1"/>
  <c r="DD11" i="1"/>
  <c r="CW11" i="1"/>
  <c r="DK10" i="1"/>
  <c r="DD10" i="1"/>
  <c r="CW10" i="1"/>
  <c r="DK9" i="1"/>
  <c r="DD9" i="1"/>
  <c r="CW9" i="1"/>
  <c r="DK8" i="1"/>
  <c r="DD8" i="1"/>
  <c r="CW8" i="1"/>
  <c r="DK7" i="1"/>
  <c r="DD7" i="1"/>
  <c r="CW7" i="1"/>
  <c r="DK6" i="1"/>
  <c r="DD6" i="1"/>
  <c r="CW6" i="1"/>
  <c r="DK5" i="1"/>
  <c r="DD5" i="1"/>
  <c r="CW5" i="1"/>
  <c r="DK4" i="1"/>
  <c r="DD4" i="1"/>
  <c r="CW4" i="1"/>
  <c r="DK3" i="1"/>
  <c r="DD3" i="1"/>
  <c r="CW3" i="1"/>
  <c r="DK2" i="1"/>
  <c r="DD2" i="1"/>
  <c r="CW2" i="1"/>
  <c r="DK1" i="1"/>
  <c r="DD1" i="1"/>
  <c r="CW1" i="1"/>
  <c r="CX2" i="1" l="1"/>
  <c r="BC2" i="1" s="1"/>
  <c r="DE3" i="1"/>
  <c r="AZ3" i="1" s="1"/>
  <c r="AK3" i="1" s="1"/>
  <c r="DE2" i="1"/>
  <c r="AZ2" i="1" s="1"/>
  <c r="AK2" i="1" s="1"/>
  <c r="CX5" i="1"/>
  <c r="AY5" i="1" s="1"/>
  <c r="CX7" i="1"/>
  <c r="DL3" i="1"/>
  <c r="BE3" i="1" s="1"/>
  <c r="DL2" i="1"/>
  <c r="BE2" i="1" s="1"/>
  <c r="DE5" i="1"/>
  <c r="AZ5" i="1" s="1"/>
  <c r="AK5" i="1" s="1"/>
  <c r="CX3" i="1"/>
  <c r="DL5" i="1"/>
  <c r="BE5" i="1" s="1"/>
  <c r="AY7" i="1"/>
  <c r="BC7" i="1"/>
  <c r="AY3" i="1"/>
  <c r="BC3" i="1"/>
  <c r="BD3" i="1"/>
  <c r="AO3" i="1" s="1"/>
  <c r="DL100" i="1"/>
  <c r="DL98" i="1"/>
  <c r="DL96" i="1"/>
  <c r="DL94" i="1"/>
  <c r="DL92" i="1"/>
  <c r="DL90" i="1"/>
  <c r="DL89" i="1"/>
  <c r="DL88" i="1"/>
  <c r="DL87" i="1"/>
  <c r="DL86" i="1"/>
  <c r="DL85" i="1"/>
  <c r="DL84" i="1"/>
  <c r="DL83" i="1"/>
  <c r="DL82" i="1"/>
  <c r="DL81" i="1"/>
  <c r="DL80" i="1"/>
  <c r="DL79" i="1"/>
  <c r="DL78" i="1"/>
  <c r="DL77" i="1"/>
  <c r="DL76" i="1"/>
  <c r="DL75" i="1"/>
  <c r="DL74" i="1"/>
  <c r="DL73" i="1"/>
  <c r="DL72" i="1"/>
  <c r="DL71" i="1"/>
  <c r="DL66" i="1"/>
  <c r="DL63" i="1"/>
  <c r="DL65" i="1"/>
  <c r="DL61" i="1"/>
  <c r="DL55" i="1"/>
  <c r="DL64" i="1"/>
  <c r="DL58" i="1"/>
  <c r="DL68" i="1"/>
  <c r="DL69" i="1"/>
  <c r="DL60" i="1"/>
  <c r="DL51" i="1"/>
  <c r="DL50" i="1"/>
  <c r="DL49" i="1"/>
  <c r="DL47" i="1"/>
  <c r="DL43" i="1"/>
  <c r="DL42" i="1"/>
  <c r="DL41" i="1"/>
  <c r="DL39" i="1"/>
  <c r="DL38" i="1"/>
  <c r="DL33" i="1"/>
  <c r="DL31" i="1"/>
  <c r="DL54" i="1"/>
  <c r="DL44" i="1"/>
  <c r="DL57" i="1"/>
  <c r="DL48" i="1"/>
  <c r="DL46" i="1"/>
  <c r="DL28" i="1"/>
  <c r="DL19" i="1"/>
  <c r="DL18" i="1"/>
  <c r="DL17" i="1"/>
  <c r="DL35" i="1"/>
  <c r="DL30" i="1"/>
  <c r="DL37" i="1"/>
  <c r="DL26" i="1"/>
  <c r="CX4" i="1"/>
  <c r="DL7" i="1"/>
  <c r="DL9" i="1"/>
  <c r="DE13" i="1"/>
  <c r="DL25" i="1"/>
  <c r="CX1" i="1"/>
  <c r="DL1" i="1"/>
  <c r="CX6" i="1"/>
  <c r="DL6" i="1"/>
  <c r="CX10" i="1"/>
  <c r="CX12" i="1"/>
  <c r="DL13" i="1"/>
  <c r="DE16" i="1"/>
  <c r="DE20" i="1"/>
  <c r="DE22" i="1"/>
  <c r="DE24" i="1"/>
  <c r="DE67" i="1"/>
  <c r="DE65" i="1"/>
  <c r="DE62" i="1"/>
  <c r="DE68" i="1"/>
  <c r="DE57" i="1"/>
  <c r="DE66" i="1"/>
  <c r="DE55" i="1"/>
  <c r="DE56" i="1"/>
  <c r="DE54" i="1"/>
  <c r="DE70" i="1"/>
  <c r="DE59" i="1"/>
  <c r="DE48" i="1"/>
  <c r="DE46" i="1"/>
  <c r="DE44" i="1"/>
  <c r="DE37" i="1"/>
  <c r="DE35" i="1"/>
  <c r="DE50" i="1"/>
  <c r="DE41" i="1"/>
  <c r="DE39" i="1"/>
  <c r="DE33" i="1"/>
  <c r="DE30" i="1"/>
  <c r="DE43" i="1"/>
  <c r="DE26" i="1"/>
  <c r="DE15" i="1"/>
  <c r="DE8" i="1"/>
  <c r="DE51" i="1"/>
  <c r="DE47" i="1"/>
  <c r="DE31" i="1"/>
  <c r="DE49" i="1"/>
  <c r="DE42" i="1"/>
  <c r="DE38" i="1"/>
  <c r="DE28" i="1"/>
  <c r="DE19" i="1"/>
  <c r="DE18" i="1"/>
  <c r="DE17" i="1"/>
  <c r="DE4" i="1"/>
  <c r="DL8" i="1"/>
  <c r="CX9" i="1"/>
  <c r="DE10" i="1"/>
  <c r="CX11" i="1"/>
  <c r="DE12" i="1"/>
  <c r="DE14" i="1"/>
  <c r="DL16" i="1"/>
  <c r="DL20" i="1"/>
  <c r="DL22" i="1"/>
  <c r="DL24" i="1"/>
  <c r="DE7" i="1"/>
  <c r="DE1" i="1"/>
  <c r="DE6" i="1"/>
  <c r="CX8" i="1"/>
  <c r="DE9" i="1"/>
  <c r="DL10" i="1"/>
  <c r="DE11" i="1"/>
  <c r="DL12" i="1"/>
  <c r="DL14" i="1"/>
  <c r="DL15" i="1"/>
  <c r="DE21" i="1"/>
  <c r="DE23" i="1"/>
  <c r="DE25" i="1"/>
  <c r="DE27" i="1"/>
  <c r="DL4" i="1"/>
  <c r="DL11" i="1"/>
  <c r="DL21" i="1"/>
  <c r="DL23" i="1"/>
  <c r="DL27" i="1"/>
  <c r="DE32" i="1"/>
  <c r="DL36" i="1"/>
  <c r="DE72" i="1"/>
  <c r="DE74" i="1"/>
  <c r="DE76" i="1"/>
  <c r="DE78" i="1"/>
  <c r="DE80" i="1"/>
  <c r="DE82" i="1"/>
  <c r="DE84" i="1"/>
  <c r="DE86" i="1"/>
  <c r="DE88" i="1"/>
  <c r="DE90" i="1"/>
  <c r="DL93" i="1"/>
  <c r="DL97" i="1"/>
  <c r="DE29" i="1"/>
  <c r="DL32" i="1"/>
  <c r="DL53" i="1"/>
  <c r="DE63" i="1"/>
  <c r="DL29" i="1"/>
  <c r="DE34" i="1"/>
  <c r="DE40" i="1"/>
  <c r="DE45" i="1"/>
  <c r="DL34" i="1"/>
  <c r="DE36" i="1"/>
  <c r="DL40" i="1"/>
  <c r="DL45" i="1"/>
  <c r="DL52" i="1"/>
  <c r="DE52" i="1"/>
  <c r="DE53" i="1"/>
  <c r="DE61" i="1"/>
  <c r="DL59" i="1"/>
  <c r="DE60" i="1"/>
  <c r="DL62" i="1"/>
  <c r="DL67" i="1"/>
  <c r="DE69" i="1"/>
  <c r="DL70" i="1"/>
  <c r="DE71" i="1"/>
  <c r="DE73" i="1"/>
  <c r="DE75" i="1"/>
  <c r="DE77" i="1"/>
  <c r="DE79" i="1"/>
  <c r="DE81" i="1"/>
  <c r="DE83" i="1"/>
  <c r="DE85" i="1"/>
  <c r="DE87" i="1"/>
  <c r="DE89" i="1"/>
  <c r="DL91" i="1"/>
  <c r="DL95" i="1"/>
  <c r="DL99" i="1"/>
  <c r="DL56" i="1"/>
  <c r="DE58" i="1"/>
  <c r="DE64" i="1"/>
  <c r="BA5" i="1" l="1"/>
  <c r="BA3" i="1"/>
  <c r="BD2" i="1"/>
  <c r="AO2" i="1" s="1"/>
  <c r="BA2" i="1"/>
  <c r="AY2" i="1"/>
  <c r="BD5" i="1"/>
  <c r="AO5" i="1" s="1"/>
  <c r="AO33" i="1" s="1"/>
  <c r="BC5" i="1"/>
  <c r="AN5" i="1" s="1"/>
  <c r="BA4" i="1"/>
  <c r="BE4" i="1"/>
  <c r="BD6" i="1"/>
  <c r="AO6" i="1" s="1"/>
  <c r="AZ6" i="1"/>
  <c r="AK6" i="1" s="1"/>
  <c r="BA8" i="1"/>
  <c r="BE8" i="1"/>
  <c r="AZ8" i="1"/>
  <c r="AK8" i="1" s="1"/>
  <c r="BD8" i="1"/>
  <c r="AO8" i="1" s="1"/>
  <c r="BE6" i="1"/>
  <c r="BA6" i="1"/>
  <c r="BC4" i="1"/>
  <c r="AY4" i="1"/>
  <c r="AO31" i="1"/>
  <c r="V6" i="1"/>
  <c r="V42" i="1" s="1"/>
  <c r="AO30" i="1"/>
  <c r="N6" i="1"/>
  <c r="N42" i="1" s="1"/>
  <c r="AP3" i="1"/>
  <c r="AN3" i="1"/>
  <c r="AZ1" i="1"/>
  <c r="AK1" i="1" s="1"/>
  <c r="BD1" i="1"/>
  <c r="AO1" i="1" s="1"/>
  <c r="AZ4" i="1"/>
  <c r="AK4" i="1" s="1"/>
  <c r="BD4" i="1"/>
  <c r="AO4" i="1" s="1"/>
  <c r="AY6" i="1"/>
  <c r="BC6" i="1"/>
  <c r="N16" i="1"/>
  <c r="N52" i="1" s="1"/>
  <c r="AK33" i="1"/>
  <c r="AJ5" i="1"/>
  <c r="AL5" i="1"/>
  <c r="AK31" i="1"/>
  <c r="V5" i="1"/>
  <c r="V41" i="1" s="1"/>
  <c r="AK30" i="1"/>
  <c r="N5" i="1"/>
  <c r="N41" i="1" s="1"/>
  <c r="AL3" i="1"/>
  <c r="AJ3" i="1"/>
  <c r="AZ9" i="1"/>
  <c r="AK9" i="1" s="1"/>
  <c r="BD9" i="1"/>
  <c r="AO9" i="1" s="1"/>
  <c r="BD7" i="1"/>
  <c r="AO7" i="1" s="1"/>
  <c r="AZ7" i="1"/>
  <c r="AK7" i="1" s="1"/>
  <c r="BE1" i="1"/>
  <c r="BA1" i="1"/>
  <c r="BE9" i="1"/>
  <c r="BA9" i="1"/>
  <c r="AP2" i="1"/>
  <c r="AN2" i="1"/>
  <c r="AN7" i="1"/>
  <c r="AY8" i="1"/>
  <c r="BC8" i="1"/>
  <c r="AY9" i="1"/>
  <c r="BC9" i="1"/>
  <c r="BC1" i="1"/>
  <c r="AY1" i="1"/>
  <c r="BA7" i="1"/>
  <c r="BE7" i="1"/>
  <c r="AP7" i="1" s="1"/>
  <c r="AJ2" i="1"/>
  <c r="AJ7" i="1"/>
  <c r="AL2" i="1" l="1"/>
  <c r="N17" i="1"/>
  <c r="N53" i="1" s="1"/>
  <c r="AL7" i="1"/>
  <c r="AD7" i="1" s="1"/>
  <c r="AP5" i="1"/>
  <c r="O17" i="1" s="1"/>
  <c r="O53" i="1" s="1"/>
  <c r="AP35" i="1"/>
  <c r="G28" i="1"/>
  <c r="G64" i="1" s="1"/>
  <c r="AJ30" i="1"/>
  <c r="AD2" i="1"/>
  <c r="M5" i="1"/>
  <c r="M41" i="1" s="1"/>
  <c r="AL1" i="1"/>
  <c r="AJ1" i="1"/>
  <c r="AN8" i="1"/>
  <c r="AP8" i="1"/>
  <c r="AN30" i="1"/>
  <c r="AF2" i="1"/>
  <c r="AF30" i="1" s="1"/>
  <c r="AA2" i="1"/>
  <c r="M6" i="1"/>
  <c r="M42" i="1" s="1"/>
  <c r="AO37" i="1"/>
  <c r="V28" i="1"/>
  <c r="V64" i="1" s="1"/>
  <c r="AL33" i="1"/>
  <c r="O16" i="1"/>
  <c r="O52" i="1" s="1"/>
  <c r="AN6" i="1"/>
  <c r="AP6" i="1"/>
  <c r="AO29" i="1"/>
  <c r="F6" i="1"/>
  <c r="F42" i="1" s="1"/>
  <c r="AN33" i="1"/>
  <c r="M17" i="1"/>
  <c r="M53" i="1" s="1"/>
  <c r="AL4" i="1"/>
  <c r="AJ4" i="1"/>
  <c r="AO36" i="1"/>
  <c r="N28" i="1"/>
  <c r="N64" i="1" s="1"/>
  <c r="AK34" i="1"/>
  <c r="V16" i="1"/>
  <c r="V52" i="1" s="1"/>
  <c r="AL30" i="1"/>
  <c r="O5" i="1"/>
  <c r="O41" i="1" s="1"/>
  <c r="AP1" i="1"/>
  <c r="AN1" i="1"/>
  <c r="AL8" i="1"/>
  <c r="AJ8" i="1"/>
  <c r="AP30" i="1"/>
  <c r="O6" i="1"/>
  <c r="O42" i="1" s="1"/>
  <c r="AK37" i="1"/>
  <c r="V27" i="1"/>
  <c r="V63" i="1" s="1"/>
  <c r="BY49" i="1"/>
  <c r="BE49" i="1"/>
  <c r="AK49" i="1"/>
  <c r="AJ33" i="1"/>
  <c r="AD5" i="1"/>
  <c r="M16" i="1"/>
  <c r="M52" i="1" s="1"/>
  <c r="AJ6" i="1"/>
  <c r="AL6" i="1"/>
  <c r="AK29" i="1"/>
  <c r="F5" i="1"/>
  <c r="F41" i="1" s="1"/>
  <c r="CC49" i="1"/>
  <c r="BI49" i="1"/>
  <c r="AO49" i="1"/>
  <c r="AN4" i="1"/>
  <c r="AP4" i="1"/>
  <c r="AK36" i="1"/>
  <c r="N27" i="1"/>
  <c r="N63" i="1" s="1"/>
  <c r="AO34" i="1"/>
  <c r="V17" i="1"/>
  <c r="V53" i="1" s="1"/>
  <c r="AJ35" i="1"/>
  <c r="E27" i="1"/>
  <c r="E63" i="1" s="1"/>
  <c r="AP9" i="1"/>
  <c r="AN9" i="1"/>
  <c r="AF7" i="1"/>
  <c r="AF35" i="1" s="1"/>
  <c r="E28" i="1"/>
  <c r="E64" i="1" s="1"/>
  <c r="AN35" i="1"/>
  <c r="AA7" i="1"/>
  <c r="AK35" i="1"/>
  <c r="F27" i="1"/>
  <c r="F63" i="1" s="1"/>
  <c r="AJ31" i="1"/>
  <c r="U5" i="1"/>
  <c r="U41" i="1" s="1"/>
  <c r="AD3" i="1"/>
  <c r="BY52" i="1"/>
  <c r="BE52" i="1"/>
  <c r="AK52" i="1"/>
  <c r="AO32" i="1"/>
  <c r="F17" i="1"/>
  <c r="F53" i="1" s="1"/>
  <c r="AN31" i="1"/>
  <c r="AA3" i="1"/>
  <c r="U6" i="1"/>
  <c r="U42" i="1" s="1"/>
  <c r="AF3" i="1"/>
  <c r="AF31" i="1" s="1"/>
  <c r="G27" i="1"/>
  <c r="G63" i="1" s="1"/>
  <c r="AJ9" i="1"/>
  <c r="AL9" i="1"/>
  <c r="AO35" i="1"/>
  <c r="F28" i="1"/>
  <c r="F64" i="1" s="1"/>
  <c r="AL31" i="1"/>
  <c r="W5" i="1"/>
  <c r="W41" i="1" s="1"/>
  <c r="BY50" i="1"/>
  <c r="BE50" i="1"/>
  <c r="AK50" i="1"/>
  <c r="AK32" i="1"/>
  <c r="F16" i="1"/>
  <c r="F52" i="1" s="1"/>
  <c r="AP31" i="1"/>
  <c r="W6" i="1"/>
  <c r="W42" i="1" s="1"/>
  <c r="CC50" i="1"/>
  <c r="BI50" i="1"/>
  <c r="AO50" i="1"/>
  <c r="CC52" i="1"/>
  <c r="BI52" i="1"/>
  <c r="AO52" i="1"/>
  <c r="AA5" i="1" l="1"/>
  <c r="AF5" i="1"/>
  <c r="AF33" i="1" s="1"/>
  <c r="AP33" i="1"/>
  <c r="AP52" i="1" s="1"/>
  <c r="AS52" i="1" s="1"/>
  <c r="AL35" i="1"/>
  <c r="AL54" i="1" s="1"/>
  <c r="BM52" i="1"/>
  <c r="BZ50" i="1"/>
  <c r="BF50" i="1"/>
  <c r="BN50" i="1" s="1"/>
  <c r="BT50" i="1" s="1"/>
  <c r="AL50" i="1"/>
  <c r="AJ37" i="1"/>
  <c r="U27" i="1"/>
  <c r="U63" i="1" s="1"/>
  <c r="AD9" i="1"/>
  <c r="CC51" i="1"/>
  <c r="BI51" i="1"/>
  <c r="AO51" i="1"/>
  <c r="AD31" i="1"/>
  <c r="AH3" i="1"/>
  <c r="BY54" i="1"/>
  <c r="BE54" i="1"/>
  <c r="AK54" i="1"/>
  <c r="CD52" i="1"/>
  <c r="BJ52" i="1"/>
  <c r="AJ34" i="1"/>
  <c r="U16" i="1"/>
  <c r="U52" i="1" s="1"/>
  <c r="AD6" i="1"/>
  <c r="BY56" i="1"/>
  <c r="AK56" i="1"/>
  <c r="BE56" i="1"/>
  <c r="AL36" i="1"/>
  <c r="O27" i="1"/>
  <c r="O63" i="1" s="1"/>
  <c r="BZ49" i="1"/>
  <c r="BF49" i="1"/>
  <c r="BN49" i="1" s="1"/>
  <c r="BT49" i="1" s="1"/>
  <c r="AL49" i="1"/>
  <c r="CC55" i="1"/>
  <c r="BI55" i="1"/>
  <c r="AO55" i="1"/>
  <c r="CC48" i="1"/>
  <c r="BI48" i="1"/>
  <c r="AO48" i="1"/>
  <c r="BF52" i="1"/>
  <c r="BN52" i="1" s="1"/>
  <c r="BT52" i="1" s="1"/>
  <c r="BL52" i="1" s="1"/>
  <c r="BP52" i="1" s="1"/>
  <c r="BZ52" i="1"/>
  <c r="AL52" i="1"/>
  <c r="AA30" i="1"/>
  <c r="I40" i="1"/>
  <c r="I4" i="1"/>
  <c r="AN36" i="1"/>
  <c r="AF8" i="1"/>
  <c r="AF36" i="1" s="1"/>
  <c r="M28" i="1"/>
  <c r="M64" i="1" s="1"/>
  <c r="AA8" i="1"/>
  <c r="AD30" i="1"/>
  <c r="AH2" i="1"/>
  <c r="CD50" i="1"/>
  <c r="BJ50" i="1"/>
  <c r="AP50" i="1"/>
  <c r="AS50" i="1" s="1"/>
  <c r="BM50" i="1"/>
  <c r="Q40" i="1"/>
  <c r="AA31" i="1"/>
  <c r="Q4" i="1"/>
  <c r="AA35" i="1"/>
  <c r="A62" i="1"/>
  <c r="A26" i="1"/>
  <c r="AA9" i="1"/>
  <c r="AN37" i="1"/>
  <c r="U28" i="1"/>
  <c r="U64" i="1" s="1"/>
  <c r="AF9" i="1"/>
  <c r="AF37" i="1" s="1"/>
  <c r="BX54" i="1"/>
  <c r="BD54" i="1"/>
  <c r="AJ54" i="1"/>
  <c r="BY55" i="1"/>
  <c r="AK55" i="1"/>
  <c r="BE55" i="1"/>
  <c r="BM49" i="1"/>
  <c r="AN29" i="1"/>
  <c r="AF1" i="1"/>
  <c r="AF29" i="1" s="1"/>
  <c r="E6" i="1"/>
  <c r="E42" i="1" s="1"/>
  <c r="AA1" i="1"/>
  <c r="AJ32" i="1"/>
  <c r="E16" i="1"/>
  <c r="E52" i="1" s="1"/>
  <c r="AD4" i="1"/>
  <c r="AP34" i="1"/>
  <c r="W17" i="1"/>
  <c r="W53" i="1" s="1"/>
  <c r="AJ29" i="1"/>
  <c r="AD1" i="1"/>
  <c r="E5" i="1"/>
  <c r="E41" i="1" s="1"/>
  <c r="BX49" i="1"/>
  <c r="BD49" i="1"/>
  <c r="AJ49" i="1"/>
  <c r="BI54" i="1"/>
  <c r="AO54" i="1"/>
  <c r="CC54" i="1"/>
  <c r="BF54" i="1"/>
  <c r="BN54" i="1" s="1"/>
  <c r="BT54" i="1" s="1"/>
  <c r="CB50" i="1"/>
  <c r="CG50" i="1" s="1"/>
  <c r="BH50" i="1"/>
  <c r="AN50" i="1"/>
  <c r="BS52" i="1"/>
  <c r="BX50" i="1"/>
  <c r="BD50" i="1"/>
  <c r="AJ50" i="1"/>
  <c r="CB54" i="1"/>
  <c r="BH54" i="1"/>
  <c r="AN54" i="1"/>
  <c r="AP37" i="1"/>
  <c r="W28" i="1"/>
  <c r="W64" i="1" s="1"/>
  <c r="AP32" i="1"/>
  <c r="G17" i="1"/>
  <c r="G53" i="1" s="1"/>
  <c r="BY48" i="1"/>
  <c r="BE48" i="1"/>
  <c r="BM48" i="1" s="1"/>
  <c r="AK48" i="1"/>
  <c r="AD33" i="1"/>
  <c r="AH5" i="1"/>
  <c r="CD49" i="1"/>
  <c r="BJ49" i="1"/>
  <c r="AP49" i="1"/>
  <c r="AS49" i="1" s="1"/>
  <c r="AP29" i="1"/>
  <c r="G6" i="1"/>
  <c r="G42" i="1" s="1"/>
  <c r="BY53" i="1"/>
  <c r="BE53" i="1"/>
  <c r="AK53" i="1"/>
  <c r="G16" i="1"/>
  <c r="G52" i="1" s="1"/>
  <c r="AL32" i="1"/>
  <c r="CB52" i="1"/>
  <c r="CG52" i="1" s="1"/>
  <c r="BH52" i="1"/>
  <c r="AN52" i="1"/>
  <c r="AN34" i="1"/>
  <c r="U17" i="1"/>
  <c r="U53" i="1" s="1"/>
  <c r="AA6" i="1"/>
  <c r="AF6" i="1"/>
  <c r="AF34" i="1" s="1"/>
  <c r="CC56" i="1"/>
  <c r="BI56" i="1"/>
  <c r="AO56" i="1"/>
  <c r="CB49" i="1"/>
  <c r="CG49" i="1" s="1"/>
  <c r="BH49" i="1"/>
  <c r="AN49" i="1"/>
  <c r="AL29" i="1"/>
  <c r="G5" i="1"/>
  <c r="G41" i="1" s="1"/>
  <c r="BY51" i="1"/>
  <c r="BE51" i="1"/>
  <c r="AK51" i="1"/>
  <c r="AL37" i="1"/>
  <c r="W27" i="1"/>
  <c r="W63" i="1" s="1"/>
  <c r="AD35" i="1"/>
  <c r="AH7" i="1"/>
  <c r="AO53" i="1"/>
  <c r="CC53" i="1"/>
  <c r="BI53" i="1"/>
  <c r="AN32" i="1"/>
  <c r="E17" i="1"/>
  <c r="E53" i="1" s="1"/>
  <c r="AF4" i="1"/>
  <c r="AF32" i="1" s="1"/>
  <c r="AA4" i="1"/>
  <c r="W16" i="1"/>
  <c r="W52" i="1" s="1"/>
  <c r="AL34" i="1"/>
  <c r="BX52" i="1"/>
  <c r="BD52" i="1"/>
  <c r="AJ52" i="1"/>
  <c r="AJ36" i="1"/>
  <c r="M27" i="1"/>
  <c r="M63" i="1" s="1"/>
  <c r="AD8" i="1"/>
  <c r="I51" i="1"/>
  <c r="AA33" i="1"/>
  <c r="I15" i="1"/>
  <c r="AP36" i="1"/>
  <c r="O28" i="1"/>
  <c r="O64" i="1" s="1"/>
  <c r="CD54" i="1"/>
  <c r="BJ54" i="1"/>
  <c r="AP54" i="1"/>
  <c r="AT52" i="1" l="1"/>
  <c r="AZ52" i="1" s="1"/>
  <c r="BZ54" i="1"/>
  <c r="BM51" i="1"/>
  <c r="BM55" i="1"/>
  <c r="BS55" i="1" s="1"/>
  <c r="CM50" i="1"/>
  <c r="AY49" i="1"/>
  <c r="AY50" i="1"/>
  <c r="L22" i="1"/>
  <c r="K18" i="1"/>
  <c r="K22" i="1"/>
  <c r="K20" i="1"/>
  <c r="L18" i="1"/>
  <c r="CM52" i="1"/>
  <c r="BS51" i="1"/>
  <c r="BM53" i="1"/>
  <c r="AH33" i="1"/>
  <c r="AU5" i="1"/>
  <c r="BP33" i="1" s="1"/>
  <c r="AT5" i="1"/>
  <c r="BO33" i="1" s="1"/>
  <c r="L59" i="1" s="1"/>
  <c r="AW5" i="1"/>
  <c r="BR33" i="1" s="1"/>
  <c r="O59" i="1" s="1"/>
  <c r="AS5" i="1"/>
  <c r="BN33" i="1" s="1"/>
  <c r="AV5" i="1"/>
  <c r="BQ33" i="1" s="1"/>
  <c r="AR5" i="1"/>
  <c r="BM33" i="1" s="1"/>
  <c r="J59" i="1" s="1"/>
  <c r="CD56" i="1"/>
  <c r="BJ56" i="1"/>
  <c r="AP56" i="1"/>
  <c r="AS56" i="1" s="1"/>
  <c r="BR52" i="1"/>
  <c r="L20" i="1" s="1"/>
  <c r="BQ52" i="1"/>
  <c r="AT54" i="1"/>
  <c r="AZ54" i="1" s="1"/>
  <c r="BX48" i="1"/>
  <c r="BD48" i="1"/>
  <c r="AJ48" i="1"/>
  <c r="Q62" i="1"/>
  <c r="AA37" i="1"/>
  <c r="Q26" i="1"/>
  <c r="AR52" i="1"/>
  <c r="AV52" i="1" s="1"/>
  <c r="AY52" i="1"/>
  <c r="BS50" i="1"/>
  <c r="BL50" i="1"/>
  <c r="BP50" i="1" s="1"/>
  <c r="AH30" i="1"/>
  <c r="AR2" i="1"/>
  <c r="BM30" i="1" s="1"/>
  <c r="J48" i="1" s="1"/>
  <c r="AU2" i="1"/>
  <c r="BP30" i="1" s="1"/>
  <c r="AT2" i="1"/>
  <c r="BO30" i="1" s="1"/>
  <c r="AW2" i="1"/>
  <c r="BR30" i="1" s="1"/>
  <c r="O48" i="1" s="1"/>
  <c r="AS2" i="1"/>
  <c r="BN30" i="1" s="1"/>
  <c r="AV2" i="1"/>
  <c r="BQ30" i="1" s="1"/>
  <c r="CH49" i="1"/>
  <c r="CN49" i="1" s="1"/>
  <c r="CF49" i="1" s="1"/>
  <c r="CJ49" i="1" s="1"/>
  <c r="AH31" i="1"/>
  <c r="AV3" i="1"/>
  <c r="BQ31" i="1" s="1"/>
  <c r="V48" i="1" s="1"/>
  <c r="AU3" i="1"/>
  <c r="BP31" i="1" s="1"/>
  <c r="U48" i="1" s="1"/>
  <c r="AT3" i="1"/>
  <c r="BO31" i="1" s="1"/>
  <c r="T48" i="1" s="1"/>
  <c r="AW3" i="1"/>
  <c r="BR31" i="1" s="1"/>
  <c r="AS3" i="1"/>
  <c r="BN31" i="1" s="1"/>
  <c r="AR3" i="1"/>
  <c r="BM31" i="1" s="1"/>
  <c r="R48" i="1" s="1"/>
  <c r="AT50" i="1"/>
  <c r="AZ50" i="1" s="1"/>
  <c r="BX55" i="1"/>
  <c r="BD55" i="1"/>
  <c r="AJ55" i="1"/>
  <c r="BZ53" i="1"/>
  <c r="BF53" i="1"/>
  <c r="BN53" i="1" s="1"/>
  <c r="BT53" i="1" s="1"/>
  <c r="AL53" i="1"/>
  <c r="CB53" i="1"/>
  <c r="CG53" i="1" s="1"/>
  <c r="BH53" i="1"/>
  <c r="AN53" i="1"/>
  <c r="BZ51" i="1"/>
  <c r="BF51" i="1"/>
  <c r="BN51" i="1" s="1"/>
  <c r="BT51" i="1" s="1"/>
  <c r="BL51" i="1" s="1"/>
  <c r="BP51" i="1" s="1"/>
  <c r="AL51" i="1"/>
  <c r="BH33" i="1"/>
  <c r="BB33" i="1"/>
  <c r="M57" i="1" s="1"/>
  <c r="AV33" i="1"/>
  <c r="N55" i="1" s="1"/>
  <c r="BG33" i="1"/>
  <c r="BA33" i="1"/>
  <c r="AU33" i="1"/>
  <c r="BF33" i="1"/>
  <c r="AZ33" i="1"/>
  <c r="K57" i="1" s="1"/>
  <c r="AT33" i="1"/>
  <c r="BC33" i="1"/>
  <c r="N57" i="1" s="1"/>
  <c r="AW33" i="1"/>
  <c r="BI33" i="1"/>
  <c r="BU54" i="1"/>
  <c r="BV54" i="1"/>
  <c r="E31" i="1" s="1"/>
  <c r="BX51" i="1"/>
  <c r="BD51" i="1"/>
  <c r="AJ51" i="1"/>
  <c r="CB48" i="1"/>
  <c r="CG48" i="1" s="1"/>
  <c r="BH48" i="1"/>
  <c r="AN48" i="1"/>
  <c r="D33" i="1"/>
  <c r="C31" i="1"/>
  <c r="C33" i="1"/>
  <c r="C29" i="1"/>
  <c r="D29" i="1"/>
  <c r="S9" i="1"/>
  <c r="T11" i="1"/>
  <c r="S7" i="1"/>
  <c r="T7" i="1"/>
  <c r="S11" i="1"/>
  <c r="BH30" i="1"/>
  <c r="BB30" i="1"/>
  <c r="M46" i="1" s="1"/>
  <c r="AV30" i="1"/>
  <c r="BF30" i="1"/>
  <c r="AZ30" i="1"/>
  <c r="K46" i="1" s="1"/>
  <c r="AT30" i="1"/>
  <c r="L44" i="1" s="1"/>
  <c r="BA30" i="1"/>
  <c r="BI30" i="1"/>
  <c r="AW30" i="1"/>
  <c r="BG30" i="1"/>
  <c r="AU30" i="1"/>
  <c r="BC30" i="1"/>
  <c r="CB55" i="1"/>
  <c r="CG55" i="1" s="1"/>
  <c r="BH55" i="1"/>
  <c r="AN55" i="1"/>
  <c r="BB52" i="1"/>
  <c r="N18" i="1" s="1"/>
  <c r="BA52" i="1"/>
  <c r="N54" i="1" s="1"/>
  <c r="BX53" i="1"/>
  <c r="BD53" i="1"/>
  <c r="AJ53" i="1"/>
  <c r="AS54" i="1"/>
  <c r="BH31" i="1"/>
  <c r="BB31" i="1"/>
  <c r="AV31" i="1"/>
  <c r="V44" i="1" s="1"/>
  <c r="BG31" i="1"/>
  <c r="BA31" i="1"/>
  <c r="T46" i="1" s="1"/>
  <c r="AU31" i="1"/>
  <c r="BF31" i="1"/>
  <c r="AZ31" i="1"/>
  <c r="S46" i="1" s="1"/>
  <c r="AT31" i="1"/>
  <c r="T44" i="1" s="1"/>
  <c r="BI31" i="1"/>
  <c r="BC31" i="1"/>
  <c r="V46" i="1" s="1"/>
  <c r="AW31" i="1"/>
  <c r="AH9" i="1"/>
  <c r="AD37" i="1"/>
  <c r="BV50" i="1"/>
  <c r="U9" i="1" s="1"/>
  <c r="BU50" i="1"/>
  <c r="L60" i="1"/>
  <c r="N59" i="1"/>
  <c r="L57" i="1"/>
  <c r="L56" i="1"/>
  <c r="J55" i="1"/>
  <c r="N60" i="1"/>
  <c r="K59" i="1"/>
  <c r="K58" i="1"/>
  <c r="K56" i="1"/>
  <c r="M60" i="1"/>
  <c r="J57" i="1"/>
  <c r="O60" i="1"/>
  <c r="L55" i="1"/>
  <c r="K60" i="1"/>
  <c r="K55" i="1"/>
  <c r="J60" i="1"/>
  <c r="M59" i="1"/>
  <c r="L58" i="1"/>
  <c r="O55" i="1"/>
  <c r="L54" i="1"/>
  <c r="M55" i="1"/>
  <c r="K54" i="1"/>
  <c r="AN51" i="1"/>
  <c r="CB51" i="1"/>
  <c r="CG51" i="1" s="1"/>
  <c r="BH51" i="1"/>
  <c r="AV7" i="1"/>
  <c r="BQ35" i="1" s="1"/>
  <c r="F70" i="1" s="1"/>
  <c r="AR7" i="1"/>
  <c r="BM35" i="1" s="1"/>
  <c r="B70" i="1" s="1"/>
  <c r="AT7" i="1"/>
  <c r="BO35" i="1" s="1"/>
  <c r="AH35" i="1"/>
  <c r="AW7" i="1"/>
  <c r="BR35" i="1" s="1"/>
  <c r="G70" i="1" s="1"/>
  <c r="AU7" i="1"/>
  <c r="BP35" i="1" s="1"/>
  <c r="E70" i="1" s="1"/>
  <c r="AS7" i="1"/>
  <c r="BN35" i="1" s="1"/>
  <c r="C70" i="1" s="1"/>
  <c r="BF56" i="1"/>
  <c r="BN56" i="1" s="1"/>
  <c r="BT56" i="1" s="1"/>
  <c r="AL56" i="1"/>
  <c r="AT56" i="1" s="1"/>
  <c r="AZ56" i="1" s="1"/>
  <c r="BZ56" i="1"/>
  <c r="CD51" i="1"/>
  <c r="BJ51" i="1"/>
  <c r="AP51" i="1"/>
  <c r="AS51" i="1" s="1"/>
  <c r="CH54" i="1"/>
  <c r="CN54" i="1" s="1"/>
  <c r="CD53" i="1"/>
  <c r="BJ53" i="1"/>
  <c r="AP53" i="1"/>
  <c r="AS53" i="1" s="1"/>
  <c r="A40" i="1"/>
  <c r="AA29" i="1"/>
  <c r="A4" i="1"/>
  <c r="BS49" i="1"/>
  <c r="BL49" i="1"/>
  <c r="BP49" i="1" s="1"/>
  <c r="F71" i="1"/>
  <c r="B71" i="1"/>
  <c r="D70" i="1"/>
  <c r="C69" i="1"/>
  <c r="C67" i="1"/>
  <c r="C71" i="1"/>
  <c r="C66" i="1"/>
  <c r="G71" i="1"/>
  <c r="B66" i="1"/>
  <c r="D65" i="1"/>
  <c r="E71" i="1"/>
  <c r="D69" i="1"/>
  <c r="B68" i="1"/>
  <c r="E67" i="1"/>
  <c r="C65" i="1"/>
  <c r="D71" i="1"/>
  <c r="I62" i="1"/>
  <c r="AA36" i="1"/>
  <c r="I26" i="1"/>
  <c r="L11" i="1"/>
  <c r="K11" i="1"/>
  <c r="K7" i="1"/>
  <c r="K9" i="1"/>
  <c r="L7" i="1"/>
  <c r="CH52" i="1"/>
  <c r="CN52" i="1" s="1"/>
  <c r="AT49" i="1"/>
  <c r="AZ49" i="1" s="1"/>
  <c r="AR49" i="1" s="1"/>
  <c r="AV49" i="1" s="1"/>
  <c r="BZ55" i="1"/>
  <c r="BF55" i="1"/>
  <c r="BN55" i="1" s="1"/>
  <c r="BT55" i="1" s="1"/>
  <c r="AL55" i="1"/>
  <c r="BM54" i="1"/>
  <c r="CH50" i="1"/>
  <c r="CN50" i="1" s="1"/>
  <c r="BJ55" i="1"/>
  <c r="AP55" i="1"/>
  <c r="AS55" i="1" s="1"/>
  <c r="CD55" i="1"/>
  <c r="AD36" i="1"/>
  <c r="AH8" i="1"/>
  <c r="A51" i="1"/>
  <c r="AA32" i="1"/>
  <c r="A15" i="1"/>
  <c r="BF35" i="1"/>
  <c r="AZ35" i="1"/>
  <c r="C68" i="1" s="1"/>
  <c r="AT35" i="1"/>
  <c r="D66" i="1" s="1"/>
  <c r="BI35" i="1"/>
  <c r="BC35" i="1"/>
  <c r="F68" i="1" s="1"/>
  <c r="AW35" i="1"/>
  <c r="G66" i="1" s="1"/>
  <c r="BH35" i="1"/>
  <c r="BB35" i="1"/>
  <c r="E68" i="1" s="1"/>
  <c r="AV35" i="1"/>
  <c r="F66" i="1" s="1"/>
  <c r="BA35" i="1"/>
  <c r="D68" i="1" s="1"/>
  <c r="AU35" i="1"/>
  <c r="E66" i="1" s="1"/>
  <c r="BG35" i="1"/>
  <c r="BZ48" i="1"/>
  <c r="BF48" i="1"/>
  <c r="BN48" i="1" s="1"/>
  <c r="BT48" i="1" s="1"/>
  <c r="BL48" i="1" s="1"/>
  <c r="BP48" i="1" s="1"/>
  <c r="AL48" i="1"/>
  <c r="AA34" i="1"/>
  <c r="Q51" i="1"/>
  <c r="Q15" i="1"/>
  <c r="CD48" i="1"/>
  <c r="BJ48" i="1"/>
  <c r="AP48" i="1"/>
  <c r="AS48" i="1" s="1"/>
  <c r="CM49" i="1"/>
  <c r="BS48" i="1"/>
  <c r="AD29" i="1"/>
  <c r="AH1" i="1"/>
  <c r="AD32" i="1"/>
  <c r="AH4" i="1"/>
  <c r="CB56" i="1"/>
  <c r="CG56" i="1" s="1"/>
  <c r="BH56" i="1"/>
  <c r="AN56" i="1"/>
  <c r="T49" i="1"/>
  <c r="U46" i="1"/>
  <c r="S45" i="1"/>
  <c r="R44" i="1"/>
  <c r="S43" i="1"/>
  <c r="W49" i="1"/>
  <c r="S49" i="1"/>
  <c r="T47" i="1"/>
  <c r="U44" i="1"/>
  <c r="V49" i="1"/>
  <c r="R49" i="1"/>
  <c r="S47" i="1"/>
  <c r="U45" i="1"/>
  <c r="W48" i="1"/>
  <c r="S44" i="1"/>
  <c r="U49" i="1"/>
  <c r="S48" i="1"/>
  <c r="R46" i="1"/>
  <c r="W44" i="1"/>
  <c r="T43" i="1"/>
  <c r="N49" i="1"/>
  <c r="J49" i="1"/>
  <c r="L48" i="1"/>
  <c r="K47" i="1"/>
  <c r="N46" i="1"/>
  <c r="J46" i="1"/>
  <c r="K43" i="1"/>
  <c r="M49" i="1"/>
  <c r="K48" i="1"/>
  <c r="O44" i="1"/>
  <c r="K44" i="1"/>
  <c r="L49" i="1"/>
  <c r="N48" i="1"/>
  <c r="L46" i="1"/>
  <c r="N44" i="1"/>
  <c r="J44" i="1"/>
  <c r="L47" i="1"/>
  <c r="L43" i="1"/>
  <c r="M44" i="1"/>
  <c r="O49" i="1"/>
  <c r="M48" i="1"/>
  <c r="K49" i="1"/>
  <c r="K45" i="1"/>
  <c r="BV52" i="1"/>
  <c r="M20" i="1" s="1"/>
  <c r="BU52" i="1"/>
  <c r="M56" i="1" s="1"/>
  <c r="BV49" i="1"/>
  <c r="M9" i="1" s="1"/>
  <c r="BU49" i="1"/>
  <c r="M45" i="1" s="1"/>
  <c r="BM56" i="1"/>
  <c r="AD34" i="1"/>
  <c r="AH6" i="1"/>
  <c r="CG54" i="1"/>
  <c r="BX56" i="1"/>
  <c r="BD56" i="1"/>
  <c r="AJ56" i="1"/>
  <c r="CH48" i="1" l="1"/>
  <c r="CN48" i="1" s="1"/>
  <c r="BL55" i="1"/>
  <c r="BP55" i="1" s="1"/>
  <c r="CH55" i="1"/>
  <c r="CN55" i="1" s="1"/>
  <c r="CF55" i="1" s="1"/>
  <c r="CJ55" i="1" s="1"/>
  <c r="AT48" i="1"/>
  <c r="AZ48" i="1" s="1"/>
  <c r="BA48" i="1" s="1"/>
  <c r="F43" i="1" s="1"/>
  <c r="CM56" i="1"/>
  <c r="AY55" i="1"/>
  <c r="CM51" i="1"/>
  <c r="CM55" i="1"/>
  <c r="AY48" i="1"/>
  <c r="AX49" i="1"/>
  <c r="M7" i="1" s="1"/>
  <c r="AW49" i="1"/>
  <c r="M43" i="1" s="1"/>
  <c r="CF48" i="1"/>
  <c r="CJ48" i="1" s="1"/>
  <c r="CM48" i="1"/>
  <c r="BQ51" i="1"/>
  <c r="D56" i="1" s="1"/>
  <c r="BR51" i="1"/>
  <c r="BI34" i="1"/>
  <c r="BC34" i="1"/>
  <c r="V57" i="1" s="1"/>
  <c r="AW34" i="1"/>
  <c r="W55" i="1" s="1"/>
  <c r="BH34" i="1"/>
  <c r="BB34" i="1"/>
  <c r="U57" i="1" s="1"/>
  <c r="AV34" i="1"/>
  <c r="V55" i="1" s="1"/>
  <c r="BG34" i="1"/>
  <c r="BA34" i="1"/>
  <c r="T57" i="1" s="1"/>
  <c r="AU34" i="1"/>
  <c r="U55" i="1" s="1"/>
  <c r="BF34" i="1"/>
  <c r="AZ34" i="1"/>
  <c r="S57" i="1" s="1"/>
  <c r="AT34" i="1"/>
  <c r="T55" i="1" s="1"/>
  <c r="BI32" i="1"/>
  <c r="BC32" i="1"/>
  <c r="F57" i="1" s="1"/>
  <c r="AW32" i="1"/>
  <c r="G55" i="1" s="1"/>
  <c r="BH32" i="1"/>
  <c r="BB32" i="1"/>
  <c r="AV32" i="1"/>
  <c r="F55" i="1" s="1"/>
  <c r="BG32" i="1"/>
  <c r="BA32" i="1"/>
  <c r="AU32" i="1"/>
  <c r="E55" i="1" s="1"/>
  <c r="AT32" i="1"/>
  <c r="D55" i="1" s="1"/>
  <c r="BF32" i="1"/>
  <c r="AZ32" i="1"/>
  <c r="C57" i="1" s="1"/>
  <c r="BQ48" i="1"/>
  <c r="D45" i="1" s="1"/>
  <c r="BR48" i="1"/>
  <c r="D9" i="1" s="1"/>
  <c r="V60" i="1"/>
  <c r="R60" i="1"/>
  <c r="S58" i="1"/>
  <c r="U60" i="1"/>
  <c r="T60" i="1"/>
  <c r="R57" i="1"/>
  <c r="S55" i="1"/>
  <c r="T58" i="1"/>
  <c r="S56" i="1"/>
  <c r="R55" i="1"/>
  <c r="W60" i="1"/>
  <c r="T54" i="1"/>
  <c r="S60" i="1"/>
  <c r="S54" i="1"/>
  <c r="CO48" i="1"/>
  <c r="CP48" i="1"/>
  <c r="F60" i="1"/>
  <c r="B60" i="1"/>
  <c r="C58" i="1"/>
  <c r="E57" i="1"/>
  <c r="C56" i="1"/>
  <c r="G60" i="1"/>
  <c r="E60" i="1"/>
  <c r="D58" i="1"/>
  <c r="B57" i="1"/>
  <c r="C60" i="1"/>
  <c r="C55" i="1"/>
  <c r="B55" i="1"/>
  <c r="D54" i="1"/>
  <c r="D60" i="1"/>
  <c r="C54" i="1"/>
  <c r="D57" i="1"/>
  <c r="AT55" i="1"/>
  <c r="AZ55" i="1" s="1"/>
  <c r="AR55" i="1" s="1"/>
  <c r="AV55" i="1" s="1"/>
  <c r="CP52" i="1"/>
  <c r="CO52" i="1"/>
  <c r="L71" i="1"/>
  <c r="J66" i="1"/>
  <c r="O71" i="1"/>
  <c r="J71" i="1"/>
  <c r="L69" i="1"/>
  <c r="K66" i="1"/>
  <c r="N71" i="1"/>
  <c r="K69" i="1"/>
  <c r="K67" i="1"/>
  <c r="M71" i="1"/>
  <c r="J68" i="1"/>
  <c r="L65" i="1"/>
  <c r="K65" i="1"/>
  <c r="K71" i="1"/>
  <c r="BV56" i="1"/>
  <c r="BU56" i="1"/>
  <c r="CM53" i="1"/>
  <c r="AT53" i="1"/>
  <c r="AZ53" i="1" s="1"/>
  <c r="AR53" i="1" s="1"/>
  <c r="AV53" i="1" s="1"/>
  <c r="BL53" i="1"/>
  <c r="BP53" i="1" s="1"/>
  <c r="BS53" i="1"/>
  <c r="CF52" i="1"/>
  <c r="CJ52" i="1" s="1"/>
  <c r="BL56" i="1"/>
  <c r="BP56" i="1" s="1"/>
  <c r="BS56" i="1"/>
  <c r="BR55" i="1"/>
  <c r="L31" i="1" s="1"/>
  <c r="BQ55" i="1"/>
  <c r="L67" i="1" s="1"/>
  <c r="AH29" i="1"/>
  <c r="AR1" i="1"/>
  <c r="BM29" i="1" s="1"/>
  <c r="B48" i="1" s="1"/>
  <c r="AT1" i="1"/>
  <c r="BO29" i="1" s="1"/>
  <c r="D48" i="1" s="1"/>
  <c r="AU1" i="1"/>
  <c r="BP29" i="1" s="1"/>
  <c r="AW1" i="1"/>
  <c r="BR29" i="1" s="1"/>
  <c r="G48" i="1" s="1"/>
  <c r="AS1" i="1"/>
  <c r="BN29" i="1" s="1"/>
  <c r="AV1" i="1"/>
  <c r="BQ29" i="1" s="1"/>
  <c r="CL49" i="1"/>
  <c r="CK49" i="1"/>
  <c r="AY51" i="1"/>
  <c r="AH36" i="1"/>
  <c r="AV8" i="1"/>
  <c r="BQ36" i="1" s="1"/>
  <c r="N70" i="1" s="1"/>
  <c r="AR8" i="1"/>
  <c r="BM36" i="1" s="1"/>
  <c r="J70" i="1" s="1"/>
  <c r="AT8" i="1"/>
  <c r="BO36" i="1" s="1"/>
  <c r="L70" i="1" s="1"/>
  <c r="AU8" i="1"/>
  <c r="BP36" i="1" s="1"/>
  <c r="M70" i="1" s="1"/>
  <c r="AS8" i="1"/>
  <c r="BN36" i="1" s="1"/>
  <c r="K70" i="1" s="1"/>
  <c r="AW8" i="1"/>
  <c r="BR36" i="1" s="1"/>
  <c r="O70" i="1" s="1"/>
  <c r="BU55" i="1"/>
  <c r="M67" i="1" s="1"/>
  <c r="BV55" i="1"/>
  <c r="M31" i="1" s="1"/>
  <c r="BR49" i="1"/>
  <c r="L9" i="1" s="1"/>
  <c r="BQ49" i="1"/>
  <c r="L45" i="1" s="1"/>
  <c r="D49" i="1"/>
  <c r="F48" i="1"/>
  <c r="B44" i="1"/>
  <c r="C43" i="1"/>
  <c r="G49" i="1"/>
  <c r="C49" i="1"/>
  <c r="E48" i="1"/>
  <c r="D47" i="1"/>
  <c r="B46" i="1"/>
  <c r="F49" i="1"/>
  <c r="B49" i="1"/>
  <c r="C47" i="1"/>
  <c r="C45" i="1"/>
  <c r="E49" i="1"/>
  <c r="C48" i="1"/>
  <c r="D43" i="1"/>
  <c r="C44" i="1"/>
  <c r="CO54" i="1"/>
  <c r="CP54" i="1"/>
  <c r="BF37" i="1"/>
  <c r="AZ37" i="1"/>
  <c r="AT37" i="1"/>
  <c r="T66" i="1" s="1"/>
  <c r="BI37" i="1"/>
  <c r="BC37" i="1"/>
  <c r="V68" i="1" s="1"/>
  <c r="AW37" i="1"/>
  <c r="W66" i="1" s="1"/>
  <c r="BH37" i="1"/>
  <c r="BB37" i="1"/>
  <c r="U68" i="1" s="1"/>
  <c r="AV37" i="1"/>
  <c r="V66" i="1" s="1"/>
  <c r="BG37" i="1"/>
  <c r="BA37" i="1"/>
  <c r="AU37" i="1"/>
  <c r="U66" i="1" s="1"/>
  <c r="AT51" i="1"/>
  <c r="AZ51" i="1" s="1"/>
  <c r="BV53" i="1"/>
  <c r="BU53" i="1"/>
  <c r="U56" i="1" s="1"/>
  <c r="V71" i="1"/>
  <c r="R71" i="1"/>
  <c r="S69" i="1"/>
  <c r="S68" i="1"/>
  <c r="U67" i="1"/>
  <c r="W71" i="1"/>
  <c r="R66" i="1"/>
  <c r="S65" i="1"/>
  <c r="U71" i="1"/>
  <c r="T68" i="1"/>
  <c r="T71" i="1"/>
  <c r="R68" i="1"/>
  <c r="T65" i="1"/>
  <c r="S71" i="1"/>
  <c r="T69" i="1"/>
  <c r="S66" i="1"/>
  <c r="S67" i="1"/>
  <c r="CF54" i="1"/>
  <c r="CJ54" i="1" s="1"/>
  <c r="CM54" i="1"/>
  <c r="BG29" i="1"/>
  <c r="BA29" i="1"/>
  <c r="D46" i="1" s="1"/>
  <c r="AU29" i="1"/>
  <c r="E44" i="1" s="1"/>
  <c r="BI29" i="1"/>
  <c r="BC29" i="1"/>
  <c r="F46" i="1" s="1"/>
  <c r="AW29" i="1"/>
  <c r="G44" i="1" s="1"/>
  <c r="BB29" i="1"/>
  <c r="E46" i="1" s="1"/>
  <c r="AZ29" i="1"/>
  <c r="C46" i="1" s="1"/>
  <c r="BH29" i="1"/>
  <c r="AV29" i="1"/>
  <c r="F44" i="1" s="1"/>
  <c r="BF29" i="1"/>
  <c r="AT29" i="1"/>
  <c r="D44" i="1" s="1"/>
  <c r="AY53" i="1"/>
  <c r="C20" i="1"/>
  <c r="C18" i="1"/>
  <c r="D22" i="1"/>
  <c r="C22" i="1"/>
  <c r="D20" i="1"/>
  <c r="D18" i="1"/>
  <c r="BG36" i="1"/>
  <c r="BA36" i="1"/>
  <c r="L68" i="1" s="1"/>
  <c r="AU36" i="1"/>
  <c r="M66" i="1" s="1"/>
  <c r="BF36" i="1"/>
  <c r="AZ36" i="1"/>
  <c r="K68" i="1" s="1"/>
  <c r="AT36" i="1"/>
  <c r="L66" i="1" s="1"/>
  <c r="BI36" i="1"/>
  <c r="BC36" i="1"/>
  <c r="N68" i="1" s="1"/>
  <c r="AW36" i="1"/>
  <c r="O66" i="1" s="1"/>
  <c r="AV36" i="1"/>
  <c r="N66" i="1" s="1"/>
  <c r="BH36" i="1"/>
  <c r="BB36" i="1"/>
  <c r="M68" i="1" s="1"/>
  <c r="CP50" i="1"/>
  <c r="CO50" i="1"/>
  <c r="CO55" i="1"/>
  <c r="L33" i="1"/>
  <c r="K29" i="1"/>
  <c r="K31" i="1"/>
  <c r="K33" i="1"/>
  <c r="L29" i="1"/>
  <c r="CH56" i="1"/>
  <c r="CN56" i="1" s="1"/>
  <c r="AH37" i="1"/>
  <c r="AU9" i="1"/>
  <c r="BP37" i="1" s="1"/>
  <c r="U70" i="1" s="1"/>
  <c r="AT9" i="1"/>
  <c r="BO37" i="1" s="1"/>
  <c r="T70" i="1" s="1"/>
  <c r="AW9" i="1"/>
  <c r="BR37" i="1" s="1"/>
  <c r="W70" i="1" s="1"/>
  <c r="AS9" i="1"/>
  <c r="BN37" i="1" s="1"/>
  <c r="S70" i="1" s="1"/>
  <c r="AV9" i="1"/>
  <c r="BQ37" i="1" s="1"/>
  <c r="V70" i="1" s="1"/>
  <c r="AR9" i="1"/>
  <c r="BM37" i="1" s="1"/>
  <c r="R70" i="1" s="1"/>
  <c r="BU51" i="1"/>
  <c r="E56" i="1" s="1"/>
  <c r="BV51" i="1"/>
  <c r="E20" i="1" s="1"/>
  <c r="CH53" i="1"/>
  <c r="CN53" i="1" s="1"/>
  <c r="CF53" i="1" s="1"/>
  <c r="CJ53" i="1" s="1"/>
  <c r="BB50" i="1"/>
  <c r="V7" i="1" s="1"/>
  <c r="BA50" i="1"/>
  <c r="V43" i="1" s="1"/>
  <c r="AY56" i="1"/>
  <c r="AR56" i="1"/>
  <c r="AV56" i="1" s="1"/>
  <c r="AX52" i="1"/>
  <c r="M18" i="1" s="1"/>
  <c r="AW52" i="1"/>
  <c r="M54" i="1" s="1"/>
  <c r="BB54" i="1"/>
  <c r="F29" i="1" s="1"/>
  <c r="BA54" i="1"/>
  <c r="F65" i="1" s="1"/>
  <c r="AR50" i="1"/>
  <c r="AV50" i="1" s="1"/>
  <c r="CF50" i="1"/>
  <c r="CJ50" i="1" s="1"/>
  <c r="AH34" i="1"/>
  <c r="AT6" i="1"/>
  <c r="BO34" i="1" s="1"/>
  <c r="T59" i="1" s="1"/>
  <c r="AW6" i="1"/>
  <c r="BR34" i="1" s="1"/>
  <c r="W59" i="1" s="1"/>
  <c r="AS6" i="1"/>
  <c r="BN34" i="1" s="1"/>
  <c r="S59" i="1" s="1"/>
  <c r="AV6" i="1"/>
  <c r="BQ34" i="1" s="1"/>
  <c r="V59" i="1" s="1"/>
  <c r="AR6" i="1"/>
  <c r="BM34" i="1" s="1"/>
  <c r="R59" i="1" s="1"/>
  <c r="AU6" i="1"/>
  <c r="BP34" i="1" s="1"/>
  <c r="U59" i="1" s="1"/>
  <c r="AH32" i="1"/>
  <c r="AV4" i="1"/>
  <c r="BQ32" i="1" s="1"/>
  <c r="F59" i="1" s="1"/>
  <c r="AR4" i="1"/>
  <c r="BM32" i="1" s="1"/>
  <c r="B59" i="1" s="1"/>
  <c r="AU4" i="1"/>
  <c r="BP32" i="1" s="1"/>
  <c r="E59" i="1" s="1"/>
  <c r="AT4" i="1"/>
  <c r="BO32" i="1" s="1"/>
  <c r="D59" i="1" s="1"/>
  <c r="AW4" i="1"/>
  <c r="BR32" i="1" s="1"/>
  <c r="G59" i="1" s="1"/>
  <c r="AS4" i="1"/>
  <c r="BN32" i="1" s="1"/>
  <c r="C59" i="1" s="1"/>
  <c r="U20" i="1"/>
  <c r="S18" i="1"/>
  <c r="T22" i="1"/>
  <c r="S20" i="1"/>
  <c r="S22" i="1"/>
  <c r="T18" i="1"/>
  <c r="BU48" i="1"/>
  <c r="E45" i="1" s="1"/>
  <c r="BV48" i="1"/>
  <c r="E9" i="1" s="1"/>
  <c r="BL54" i="1"/>
  <c r="BP54" i="1" s="1"/>
  <c r="BS54" i="1"/>
  <c r="BB49" i="1"/>
  <c r="N7" i="1" s="1"/>
  <c r="BA49" i="1"/>
  <c r="N43" i="1" s="1"/>
  <c r="D11" i="1"/>
  <c r="C9" i="1"/>
  <c r="C7" i="1"/>
  <c r="D7" i="1"/>
  <c r="C11" i="1"/>
  <c r="BB56" i="1"/>
  <c r="V29" i="1" s="1"/>
  <c r="BA56" i="1"/>
  <c r="V65" i="1" s="1"/>
  <c r="AR54" i="1"/>
  <c r="AV54" i="1" s="1"/>
  <c r="AY54" i="1"/>
  <c r="CH51" i="1"/>
  <c r="CN51" i="1" s="1"/>
  <c r="CP49" i="1"/>
  <c r="CO49" i="1"/>
  <c r="BR50" i="1"/>
  <c r="T9" i="1" s="1"/>
  <c r="BQ50" i="1"/>
  <c r="T45" i="1" s="1"/>
  <c r="T33" i="1"/>
  <c r="U31" i="1"/>
  <c r="S33" i="1"/>
  <c r="S31" i="1"/>
  <c r="S29" i="1"/>
  <c r="T29" i="1"/>
  <c r="AR48" i="1" l="1"/>
  <c r="AV48" i="1" s="1"/>
  <c r="CP55" i="1"/>
  <c r="BB48" i="1"/>
  <c r="F7" i="1" s="1"/>
  <c r="AX55" i="1"/>
  <c r="M29" i="1" s="1"/>
  <c r="AW55" i="1"/>
  <c r="M65" i="1" s="1"/>
  <c r="CL53" i="1"/>
  <c r="CK53" i="1"/>
  <c r="AX54" i="1"/>
  <c r="E29" i="1" s="1"/>
  <c r="AW54" i="1"/>
  <c r="E65" i="1" s="1"/>
  <c r="BA51" i="1"/>
  <c r="F54" i="1" s="1"/>
  <c r="BB51" i="1"/>
  <c r="F18" i="1" s="1"/>
  <c r="BR56" i="1"/>
  <c r="T31" i="1" s="1"/>
  <c r="BQ56" i="1"/>
  <c r="T67" i="1" s="1"/>
  <c r="BB53" i="1"/>
  <c r="V18" i="1" s="1"/>
  <c r="BA53" i="1"/>
  <c r="V54" i="1" s="1"/>
  <c r="CL55" i="1"/>
  <c r="CK55" i="1"/>
  <c r="CL50" i="1"/>
  <c r="CK50" i="1"/>
  <c r="CP56" i="1"/>
  <c r="CO56" i="1"/>
  <c r="CK54" i="1"/>
  <c r="CL54" i="1"/>
  <c r="CL52" i="1"/>
  <c r="CK52" i="1"/>
  <c r="CO51" i="1"/>
  <c r="CP51" i="1"/>
  <c r="AX50" i="1"/>
  <c r="U7" i="1" s="1"/>
  <c r="AW50" i="1"/>
  <c r="U43" i="1" s="1"/>
  <c r="AR51" i="1"/>
  <c r="AV51" i="1" s="1"/>
  <c r="CF51" i="1"/>
  <c r="CJ51" i="1" s="1"/>
  <c r="CF56" i="1"/>
  <c r="CJ56" i="1" s="1"/>
  <c r="BQ54" i="1"/>
  <c r="D67" i="1" s="1"/>
  <c r="BR54" i="1"/>
  <c r="D31" i="1" s="1"/>
  <c r="AX56" i="1"/>
  <c r="U29" i="1" s="1"/>
  <c r="AW56" i="1"/>
  <c r="U65" i="1" s="1"/>
  <c r="CP53" i="1"/>
  <c r="CO53" i="1"/>
  <c r="AX53" i="1"/>
  <c r="U18" i="1" s="1"/>
  <c r="AW53" i="1"/>
  <c r="U54" i="1" s="1"/>
  <c r="BR53" i="1"/>
  <c r="T20" i="1" s="1"/>
  <c r="BQ53" i="1"/>
  <c r="T56" i="1" s="1"/>
  <c r="BA55" i="1"/>
  <c r="N65" i="1" s="1"/>
  <c r="BB55" i="1"/>
  <c r="N29" i="1" s="1"/>
  <c r="CK48" i="1"/>
  <c r="CL48" i="1"/>
  <c r="AW48" i="1"/>
  <c r="E43" i="1" s="1"/>
  <c r="AX48" i="1"/>
  <c r="E7" i="1" s="1"/>
  <c r="CK51" i="1" l="1"/>
  <c r="CL51" i="1"/>
  <c r="AW51" i="1"/>
  <c r="E54" i="1" s="1"/>
  <c r="AX51" i="1"/>
  <c r="E18" i="1" s="1"/>
  <c r="CL56" i="1"/>
  <c r="CK56" i="1"/>
</calcChain>
</file>

<file path=xl/sharedStrings.xml><?xml version="1.0" encoding="utf-8"?>
<sst xmlns="http://schemas.openxmlformats.org/spreadsheetml/2006/main" count="135" uniqueCount="66">
  <si>
    <r>
      <t xml:space="preserve">かけ算 筆算 </t>
    </r>
    <r>
      <rPr>
        <b/>
        <sz val="26"/>
        <color rgb="FF0000FF"/>
        <rFont val="UD デジタル 教科書体 N-R"/>
        <family val="1"/>
        <charset val="128"/>
      </rPr>
      <t>３けた×２けた</t>
    </r>
    <r>
      <rPr>
        <b/>
        <sz val="26"/>
        <rFont val="UD デジタル 教科書体 N-R"/>
        <family val="1"/>
        <charset val="128"/>
      </rPr>
      <t xml:space="preserve">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</si>
  <si>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</si>
  <si>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</si>
  <si>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</si>
  <si>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</si>
  <si>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</si>
  <si>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</si>
  <si>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</si>
  <si>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</si>
  <si>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②</t>
    <phoneticPr fontId="6"/>
  </si>
  <si>
    <t>×</t>
    <phoneticPr fontId="6"/>
  </si>
  <si>
    <t>＝</t>
    <phoneticPr fontId="6"/>
  </si>
  <si>
    <t>③</t>
    <phoneticPr fontId="6"/>
  </si>
  <si>
    <t>④</t>
    <phoneticPr fontId="6"/>
  </si>
  <si>
    <t>⑤</t>
    <phoneticPr fontId="6"/>
  </si>
  <si>
    <t>×</t>
    <phoneticPr fontId="6"/>
  </si>
  <si>
    <t>＝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</si>
  <si>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</si>
  <si>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</si>
  <si>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</si>
  <si>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</si>
  <si>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</si>
  <si>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</si>
  <si>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</si>
  <si>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</si>
  <si>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B</t>
    <phoneticPr fontId="6"/>
  </si>
  <si>
    <t>C</t>
    <phoneticPr fontId="6"/>
  </si>
  <si>
    <t>D</t>
    <phoneticPr fontId="6"/>
  </si>
  <si>
    <t>積</t>
    <rPh sb="0" eb="1">
      <t>セキ</t>
    </rPh>
    <phoneticPr fontId="6"/>
  </si>
  <si>
    <t>上</t>
    <rPh sb="0" eb="1">
      <t>ウエ</t>
    </rPh>
    <phoneticPr fontId="6"/>
  </si>
  <si>
    <t>E</t>
    <phoneticPr fontId="6"/>
  </si>
  <si>
    <t>連</t>
    <rPh sb="0" eb="1">
      <t>レン</t>
    </rPh>
    <phoneticPr fontId="6"/>
  </si>
  <si>
    <t>F</t>
    <phoneticPr fontId="6"/>
  </si>
  <si>
    <t>続</t>
    <rPh sb="0" eb="1">
      <t>ゾク</t>
    </rPh>
    <phoneticPr fontId="6"/>
  </si>
  <si>
    <t>族</t>
    <rPh sb="0" eb="1">
      <t>ゾク</t>
    </rPh>
    <phoneticPr fontId="6"/>
  </si>
  <si>
    <t>G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</si>
  <si>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</si>
  <si>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</si>
  <si>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</si>
  <si>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</si>
  <si>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</si>
  <si>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</si>
  <si>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</si>
  <si>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</si>
  <si>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</si>
  <si>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</si>
  <si>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</si>
  <si>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①</t>
    <phoneticPr fontId="6"/>
  </si>
  <si>
    <t>◯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</si>
  <si>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</si>
  <si>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</si>
  <si>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</si>
  <si>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</si>
  <si>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◯</t>
    <phoneticPr fontId="6"/>
  </si>
  <si>
    <t>A4</t>
    <phoneticPr fontId="6"/>
  </si>
  <si>
    <t>③</t>
    <phoneticPr fontId="6"/>
  </si>
  <si>
    <t>◯</t>
    <phoneticPr fontId="6"/>
  </si>
  <si>
    <t>④</t>
    <phoneticPr fontId="6"/>
  </si>
  <si>
    <t>⑤</t>
    <phoneticPr fontId="6"/>
  </si>
  <si>
    <t>◯</t>
    <phoneticPr fontId="6"/>
  </si>
  <si>
    <t>⑥</t>
    <phoneticPr fontId="6"/>
  </si>
  <si>
    <t>◯</t>
    <phoneticPr fontId="6"/>
  </si>
  <si>
    <t>⑦</t>
    <phoneticPr fontId="6"/>
  </si>
  <si>
    <t>⑧</t>
    <phoneticPr fontId="6"/>
  </si>
  <si>
    <t>◯</t>
    <phoneticPr fontId="6"/>
  </si>
  <si>
    <t>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</si>
</sst>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b/>
      <sz val="26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b/>
      <sz val="20"/>
      <color theme="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176" fontId="14" fillId="0" borderId="8" xfId="0" applyNumberFormat="1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176" fontId="16" fillId="0" borderId="8" xfId="0" applyNumberFormat="1" applyFont="1" applyBorder="1">
      <alignment vertical="center"/>
    </xf>
    <xf numFmtId="0" fontId="17" fillId="0" borderId="10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8" fillId="0" borderId="9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0" fillId="0" borderId="15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23" fillId="0" borderId="9" xfId="0" applyFont="1" applyBorder="1">
      <alignment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5" fillId="0" borderId="15" xfId="0" applyFont="1" applyFill="1" applyBorder="1">
      <alignment vertical="center"/>
    </xf>
    <xf numFmtId="0" fontId="18" fillId="0" borderId="22" xfId="0" applyFont="1" applyBorder="1">
      <alignment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18" fillId="0" borderId="22" xfId="0" applyFont="1" applyFill="1" applyBorder="1">
      <alignment vertical="center"/>
    </xf>
    <xf numFmtId="0" fontId="27" fillId="0" borderId="0" xfId="0" applyFont="1" applyAlignment="1">
      <alignment horizontal="center" vertical="center"/>
    </xf>
    <xf numFmtId="0" fontId="18" fillId="0" borderId="23" xfId="0" applyFont="1" applyBorder="1">
      <alignment vertical="center"/>
    </xf>
    <xf numFmtId="0" fontId="10" fillId="0" borderId="24" xfId="0" applyFont="1" applyFill="1" applyBorder="1">
      <alignment vertical="center"/>
    </xf>
    <xf numFmtId="0" fontId="10" fillId="0" borderId="25" xfId="0" applyFont="1" applyFill="1" applyBorder="1">
      <alignment vertical="center"/>
    </xf>
    <xf numFmtId="0" fontId="18" fillId="0" borderId="23" xfId="0" applyFont="1" applyFill="1" applyBorder="1">
      <alignment vertical="center"/>
    </xf>
    <xf numFmtId="0" fontId="10" fillId="0" borderId="25" xfId="0" applyFont="1" applyBorder="1">
      <alignment vertical="center"/>
    </xf>
    <xf numFmtId="0" fontId="17" fillId="0" borderId="10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5" borderId="1" xfId="0" applyFont="1" applyFill="1" applyBorder="1">
      <alignment vertical="center"/>
    </xf>
    <xf numFmtId="0" fontId="28" fillId="0" borderId="26" xfId="0" applyFont="1" applyBorder="1">
      <alignment vertical="center"/>
    </xf>
    <xf numFmtId="0" fontId="28" fillId="0" borderId="27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10" fillId="0" borderId="28" xfId="0" applyFont="1" applyBorder="1">
      <alignment vertical="center"/>
    </xf>
    <xf numFmtId="0" fontId="9" fillId="0" borderId="26" xfId="0" applyFont="1" applyBorder="1">
      <alignment vertical="center"/>
    </xf>
    <xf numFmtId="0" fontId="10" fillId="0" borderId="27" xfId="0" applyFont="1" applyBorder="1">
      <alignment vertical="center"/>
    </xf>
    <xf numFmtId="0" fontId="9" fillId="0" borderId="26" xfId="0" applyFont="1" applyFill="1" applyBorder="1">
      <alignment vertical="center"/>
    </xf>
    <xf numFmtId="0" fontId="9" fillId="0" borderId="27" xfId="0" applyFont="1" applyFill="1" applyBorder="1">
      <alignment vertical="center"/>
    </xf>
    <xf numFmtId="0" fontId="10" fillId="0" borderId="27" xfId="0" applyFont="1" applyFill="1" applyBorder="1">
      <alignment vertical="center"/>
    </xf>
    <xf numFmtId="0" fontId="9" fillId="0" borderId="28" xfId="0" applyFont="1" applyFill="1" applyBorder="1">
      <alignment vertical="center"/>
    </xf>
    <xf numFmtId="0" fontId="28" fillId="0" borderId="29" xfId="0" applyFont="1" applyBorder="1">
      <alignment vertical="center"/>
    </xf>
    <xf numFmtId="0" fontId="28" fillId="0" borderId="1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1" xfId="0" applyFont="1" applyBorder="1">
      <alignment vertical="center"/>
    </xf>
    <xf numFmtId="0" fontId="9" fillId="0" borderId="29" xfId="0" applyFont="1" applyFill="1" applyBorder="1">
      <alignment vertical="center"/>
    </xf>
    <xf numFmtId="0" fontId="9" fillId="0" borderId="1" xfId="0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9" fillId="0" borderId="30" xfId="0" applyFont="1" applyFill="1" applyBorder="1">
      <alignment vertical="center"/>
    </xf>
    <xf numFmtId="0" fontId="10" fillId="0" borderId="24" xfId="0" applyFont="1" applyBorder="1">
      <alignment vertical="center"/>
    </xf>
    <xf numFmtId="0" fontId="1" fillId="0" borderId="10" xfId="0" applyFont="1" applyBorder="1" applyAlignment="1">
      <alignment horizontal="left" vertical="center" shrinkToFit="1"/>
    </xf>
    <xf numFmtId="176" fontId="7" fillId="0" borderId="10" xfId="0" applyNumberFormat="1" applyFont="1" applyBorder="1" applyAlignment="1">
      <alignment horizontal="center"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9" fillId="0" borderId="32" xfId="0" applyFont="1" applyBorder="1">
      <alignment vertical="center"/>
    </xf>
    <xf numFmtId="0" fontId="9" fillId="0" borderId="33" xfId="0" applyFont="1" applyBorder="1">
      <alignment vertical="center"/>
    </xf>
    <xf numFmtId="0" fontId="9" fillId="0" borderId="31" xfId="0" applyFont="1" applyBorder="1">
      <alignment vertical="center"/>
    </xf>
    <xf numFmtId="0" fontId="10" fillId="0" borderId="33" xfId="0" applyFont="1" applyBorder="1">
      <alignment vertical="center"/>
    </xf>
    <xf numFmtId="0" fontId="10" fillId="0" borderId="32" xfId="0" applyFont="1" applyBorder="1">
      <alignment vertical="center"/>
    </xf>
    <xf numFmtId="0" fontId="9" fillId="0" borderId="31" xfId="0" applyFont="1" applyFill="1" applyBorder="1">
      <alignment vertical="center"/>
    </xf>
    <xf numFmtId="0" fontId="9" fillId="0" borderId="32" xfId="0" applyFont="1" applyFill="1" applyBorder="1">
      <alignment vertical="center"/>
    </xf>
    <xf numFmtId="0" fontId="10" fillId="0" borderId="32" xfId="0" applyFont="1" applyFill="1" applyBorder="1">
      <alignment vertical="center"/>
    </xf>
    <xf numFmtId="0" fontId="9" fillId="0" borderId="33" xfId="0" applyFont="1" applyFill="1" applyBorder="1">
      <alignment vertical="center"/>
    </xf>
    <xf numFmtId="0" fontId="12" fillId="0" borderId="34" xfId="0" applyFont="1" applyBorder="1" applyAlignment="1">
      <alignment horizontal="center" vertical="center"/>
    </xf>
    <xf numFmtId="176" fontId="10" fillId="0" borderId="0" xfId="0" applyNumberFormat="1" applyFont="1">
      <alignment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35" xfId="0" applyNumberFormat="1" applyFont="1" applyBorder="1" applyAlignment="1">
      <alignment horizontal="center" vertical="center"/>
    </xf>
    <xf numFmtId="0" fontId="8" fillId="0" borderId="36" xfId="0" applyNumberFormat="1" applyFont="1" applyBorder="1" applyAlignment="1">
      <alignment horizontal="center" vertical="center"/>
    </xf>
    <xf numFmtId="0" fontId="10" fillId="0" borderId="9" xfId="0" applyFont="1" applyFill="1" applyBorder="1">
      <alignment vertical="center"/>
    </xf>
    <xf numFmtId="0" fontId="14" fillId="0" borderId="0" xfId="0" applyFont="1">
      <alignment vertical="center"/>
    </xf>
    <xf numFmtId="0" fontId="25" fillId="0" borderId="9" xfId="0" applyFont="1" applyBorder="1">
      <alignment vertical="center"/>
    </xf>
    <xf numFmtId="0" fontId="26" fillId="4" borderId="19" xfId="0" applyFont="1" applyFill="1" applyBorder="1" applyAlignment="1">
      <alignment horizontal="center" vertical="center"/>
    </xf>
    <xf numFmtId="0" fontId="29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4" fillId="6" borderId="1" xfId="0" applyFont="1" applyFill="1" applyBorder="1">
      <alignment vertical="center"/>
    </xf>
    <xf numFmtId="0" fontId="14" fillId="5" borderId="1" xfId="0" applyFont="1" applyFill="1" applyBorder="1">
      <alignment vertical="center"/>
    </xf>
    <xf numFmtId="0" fontId="10" fillId="0" borderId="22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0" fillId="0" borderId="23" xfId="0" applyFont="1" applyBorder="1">
      <alignment vertical="center"/>
    </xf>
    <xf numFmtId="0" fontId="10" fillId="0" borderId="0" xfId="0" applyFont="1" applyFill="1" applyBorder="1" applyAlignment="1"/>
    <xf numFmtId="0" fontId="0" fillId="0" borderId="22" xfId="0" applyBorder="1">
      <alignment vertical="center"/>
    </xf>
  </cellXfs>
  <cellStyles count="1">
    <cellStyle name="標準" xfId="0" builtinId="0"/>
  </cellStyles>
  <dxfs count="1881"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875" customWidth="1"/>
    <col min="2" max="7" width="6.5" customWidth="1"/>
    <col min="8" max="9" width="2.875" customWidth="1"/>
    <col min="10" max="15" width="6.5" customWidth="1"/>
    <col min="16" max="17" width="2.875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100" width="3.75" style="9" hidden="1" customWidth="1"/>
    <col min="101" max="102" width="9" style="9" hidden="1" customWidth="1"/>
    <col min="103" max="103" width="3.75" style="9" hidden="1" customWidth="1"/>
    <col min="104" max="104" width="4.625" style="9" hidden="1" customWidth="1"/>
    <col min="105" max="106" width="3.375" style="9" hidden="1" customWidth="1"/>
    <col min="107" max="107" width="8" style="9" hidden="1" customWidth="1"/>
    <col min="108" max="109" width="9" style="9" hidden="1" customWidth="1"/>
    <col min="110" max="110" width="3.75" style="9" hidden="1" customWidth="1"/>
    <col min="111" max="111" width="4.625" style="9" hidden="1" customWidth="1"/>
    <col min="112" max="113" width="3.375" style="9" hidden="1" customWidth="1"/>
    <col min="114" max="114" width="0" hidden="1" customWidth="1"/>
    <col min="115" max="116" width="9" style="9" hidden="1" customWidth="1"/>
    <col min="117" max="117" width="3.75" style="9" hidden="1" customWidth="1"/>
    <col min="118" max="118" width="4.625" style="9" hidden="1" customWidth="1"/>
    <col min="119" max="120" width="3.375" style="9" hidden="1" customWidth="1"/>
  </cols>
  <sheetData>
    <row r="1" spans="1:120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177</v>
      </c>
      <c r="AE1" s="6" t="s">
        <v>2</v>
      </c>
      <c r="AF1" s="6">
        <f t="shared" ref="AF1:AF9" ca="1" si="2">AN1*100+AO1*10+AP1</f>
        <v>95</v>
      </c>
      <c r="AG1" s="6" t="s">
        <v>3</v>
      </c>
      <c r="AH1" s="6">
        <f ca="1">AD1*AF1</f>
        <v>16815</v>
      </c>
      <c r="AI1" s="5"/>
      <c r="AJ1" s="6">
        <f ca="1">AY1</f>
        <v>1</v>
      </c>
      <c r="AK1" s="7">
        <f t="shared" ref="AK1:AK9" ca="1" si="3">AZ1</f>
        <v>7</v>
      </c>
      <c r="AL1" s="8">
        <f ca="1">IF(AND(AY1=0,AZ1=0,BA1=0),RANDBETWEEN(2,9),BA1)</f>
        <v>7</v>
      </c>
      <c r="AM1" s="5"/>
      <c r="AN1" s="6">
        <f t="shared" ref="AN1:AO9" ca="1" si="4">BC1</f>
        <v>0</v>
      </c>
      <c r="AO1" s="7">
        <f t="shared" ca="1" si="4"/>
        <v>9</v>
      </c>
      <c r="AP1" s="8">
        <f ca="1">IF(AND(BC1=0,BD1=0,BE1=0),RANDBETWEEN(2,9),BE1)</f>
        <v>5</v>
      </c>
      <c r="AR1" s="6">
        <f ca="1">MOD(ROUNDDOWN($AH1/100000,0),10)</f>
        <v>0</v>
      </c>
      <c r="AS1" s="6">
        <f ca="1">MOD(ROUNDDOWN($AH1/10000,0),10)</f>
        <v>1</v>
      </c>
      <c r="AT1" s="6">
        <f ca="1">MOD(ROUNDDOWN($AH1/1000,0),10)</f>
        <v>6</v>
      </c>
      <c r="AU1" s="6">
        <f ca="1">MOD(ROUNDDOWN($AH1/100,0),10)</f>
        <v>8</v>
      </c>
      <c r="AV1" s="6">
        <f ca="1">MOD(ROUNDDOWN($AH1/10,0),10)</f>
        <v>1</v>
      </c>
      <c r="AW1" s="6">
        <f ca="1">MOD(ROUNDDOWN($AH1/1,0),10)</f>
        <v>5</v>
      </c>
      <c r="AY1" s="6">
        <f t="shared" ref="AY1:AY9" ca="1" si="5">VLOOKUP($CX1,$CZ$1:$DB$100,2,FALSE)</f>
        <v>1</v>
      </c>
      <c r="AZ1" s="6">
        <f t="shared" ref="AZ1:AZ9" ca="1" si="6">VLOOKUP($DE1,$DG$1:$DI$100,2,FALSE)</f>
        <v>7</v>
      </c>
      <c r="BA1" s="6">
        <f t="shared" ref="BA1:BA9" ca="1" si="7">VLOOKUP($DL1,$DN$1:$DP$100,2,FALSE)</f>
        <v>7</v>
      </c>
      <c r="BB1" s="5"/>
      <c r="BC1" s="6">
        <f t="shared" ref="BC1:BC9" ca="1" si="8">VLOOKUP($CX1,$CZ$1:$DB$100,3,FALSE)</f>
        <v>0</v>
      </c>
      <c r="BD1" s="6">
        <f t="shared" ref="BD1:BD9" ca="1" si="9">VLOOKUP($DE1,$DG$1:$DI$100,3,FALSE)</f>
        <v>9</v>
      </c>
      <c r="BE1" s="6">
        <f t="shared" ref="BE1:BE9" ca="1" si="10">VLOOKUP($DL1,$DN$1:$DP$100,3,FALSE)</f>
        <v>5</v>
      </c>
      <c r="CV1" s="10" t="s">
        <v>4</v>
      </c>
      <c r="CW1" s="11">
        <f ca="1">RAND()</f>
        <v>0.96985792798313752</v>
      </c>
      <c r="CX1" s="12">
        <f t="shared" ref="CX1:CX12" ca="1" si="11">RANK(CW1,$CW$1:$CW$100,)</f>
        <v>1</v>
      </c>
      <c r="CY1" s="5"/>
      <c r="CZ1" s="5">
        <v>1</v>
      </c>
      <c r="DA1" s="5">
        <v>1</v>
      </c>
      <c r="DB1" s="5">
        <v>0</v>
      </c>
      <c r="DC1" s="13" t="s">
        <v>5</v>
      </c>
      <c r="DD1" s="11">
        <f ca="1">RAND()</f>
        <v>0.22345482322461541</v>
      </c>
      <c r="DE1" s="12">
        <f t="shared" ref="DE1:DE64" ca="1" si="12">RANK(DD1,$DD$1:$DD$100,)</f>
        <v>72</v>
      </c>
      <c r="DF1" s="5"/>
      <c r="DG1" s="5">
        <v>1</v>
      </c>
      <c r="DH1" s="5">
        <v>0</v>
      </c>
      <c r="DI1" s="5">
        <v>1</v>
      </c>
      <c r="DJ1" s="14" t="s">
        <v>6</v>
      </c>
      <c r="DK1" s="11">
        <f ca="1">RAND()</f>
        <v>0.28300355223708118</v>
      </c>
      <c r="DL1" s="12">
        <f t="shared" ref="DL1:DL64" ca="1" si="13">RANK(DK1,$DK$1:$DK$100,)</f>
        <v>76</v>
      </c>
      <c r="DM1" s="5"/>
      <c r="DN1" s="5">
        <v>1</v>
      </c>
      <c r="DO1" s="5">
        <v>0</v>
      </c>
      <c r="DP1" s="5">
        <v>0</v>
      </c>
    </row>
    <row r="2" spans="1:120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8"/>
      <c r="J2" s="16"/>
      <c r="K2" s="16"/>
      <c r="L2" s="19"/>
      <c r="M2" s="16"/>
      <c r="N2" s="16"/>
      <c r="O2" s="16"/>
      <c r="P2" s="16"/>
      <c r="Q2" s="18"/>
      <c r="R2" s="16"/>
      <c r="S2" s="16"/>
      <c r="T2" s="16"/>
      <c r="U2" s="16"/>
      <c r="V2" s="16"/>
      <c r="W2" s="17"/>
      <c r="X2" s="9"/>
      <c r="AA2" s="3" t="str">
        <f t="shared" ca="1" si="0"/>
        <v>D</v>
      </c>
      <c r="AB2" s="20"/>
      <c r="AC2" s="5" t="s">
        <v>9</v>
      </c>
      <c r="AD2" s="6">
        <f t="shared" ca="1" si="1"/>
        <v>178</v>
      </c>
      <c r="AE2" s="6" t="s">
        <v>10</v>
      </c>
      <c r="AF2" s="6">
        <f t="shared" ca="1" si="2"/>
        <v>17</v>
      </c>
      <c r="AG2" s="6" t="s">
        <v>11</v>
      </c>
      <c r="AH2" s="6">
        <f t="shared" ref="AH2:AH9" ca="1" si="14">AD2*AF2</f>
        <v>3026</v>
      </c>
      <c r="AI2" s="5"/>
      <c r="AJ2" s="6">
        <f t="shared" ref="AJ2:AJ9" ca="1" si="15">AY2</f>
        <v>1</v>
      </c>
      <c r="AK2" s="7">
        <f t="shared" ca="1" si="3"/>
        <v>7</v>
      </c>
      <c r="AL2" s="8">
        <f t="shared" ref="AL2:AL9" ca="1" si="16">IF(AND(AY2=0,AZ2=0,BA2=0),RANDBETWEEN(2,9),BA2)</f>
        <v>8</v>
      </c>
      <c r="AM2" s="5"/>
      <c r="AN2" s="6">
        <f t="shared" ca="1" si="4"/>
        <v>0</v>
      </c>
      <c r="AO2" s="7">
        <f t="shared" ca="1" si="4"/>
        <v>1</v>
      </c>
      <c r="AP2" s="8">
        <f t="shared" ref="AP2:AP9" ca="1" si="17">IF(AND(BC2=0,BD2=0,BE2=0),RANDBETWEEN(2,9),BE2)</f>
        <v>7</v>
      </c>
      <c r="AR2" s="6">
        <f t="shared" ref="AR2:AR9" ca="1" si="18">MOD(ROUNDDOWN($AH2/100000,0),10)</f>
        <v>0</v>
      </c>
      <c r="AS2" s="6">
        <f t="shared" ref="AS2:AS9" ca="1" si="19">MOD(ROUNDDOWN($AH2/10000,0),10)</f>
        <v>0</v>
      </c>
      <c r="AT2" s="6">
        <f t="shared" ref="AT2:AT9" ca="1" si="20">MOD(ROUNDDOWN($AH2/1000,0),10)</f>
        <v>3</v>
      </c>
      <c r="AU2" s="6">
        <f t="shared" ref="AU2:AU9" ca="1" si="21">MOD(ROUNDDOWN($AH2/100,0),10)</f>
        <v>0</v>
      </c>
      <c r="AV2" s="6">
        <f t="shared" ref="AV2:AV9" ca="1" si="22">MOD(ROUNDDOWN($AH2/10,0),10)</f>
        <v>2</v>
      </c>
      <c r="AW2" s="6">
        <f t="shared" ref="AW2:AW9" ca="1" si="23">MOD(ROUNDDOWN($AH2/1,0),10)</f>
        <v>6</v>
      </c>
      <c r="AY2" s="6">
        <f t="shared" ca="1" si="5"/>
        <v>1</v>
      </c>
      <c r="AZ2" s="6">
        <f t="shared" ca="1" si="6"/>
        <v>7</v>
      </c>
      <c r="BA2" s="6">
        <f t="shared" ca="1" si="7"/>
        <v>8</v>
      </c>
      <c r="BB2" s="5"/>
      <c r="BC2" s="6">
        <f t="shared" ca="1" si="8"/>
        <v>0</v>
      </c>
      <c r="BD2" s="6">
        <f t="shared" ca="1" si="9"/>
        <v>1</v>
      </c>
      <c r="BE2" s="6">
        <f t="shared" ca="1" si="10"/>
        <v>7</v>
      </c>
      <c r="CW2" s="11">
        <f t="shared" ref="CW2:CW12" ca="1" si="24">RAND()</f>
        <v>0.73146443703030273</v>
      </c>
      <c r="CX2" s="12">
        <f t="shared" ca="1" si="11"/>
        <v>3</v>
      </c>
      <c r="CY2" s="5"/>
      <c r="CZ2" s="5">
        <v>2</v>
      </c>
      <c r="DA2" s="5">
        <v>1</v>
      </c>
      <c r="DB2" s="5">
        <v>0</v>
      </c>
      <c r="DC2" s="5"/>
      <c r="DD2" s="11">
        <f t="shared" ref="DD2:DD65" ca="1" si="25">RAND()</f>
        <v>0.30316957963269064</v>
      </c>
      <c r="DE2" s="12">
        <f t="shared" ca="1" si="12"/>
        <v>64</v>
      </c>
      <c r="DF2" s="5"/>
      <c r="DG2" s="5">
        <v>2</v>
      </c>
      <c r="DH2" s="5">
        <v>0</v>
      </c>
      <c r="DI2" s="5">
        <v>2</v>
      </c>
      <c r="DK2" s="11">
        <f t="shared" ref="DK2:DK65" ca="1" si="26">RAND()</f>
        <v>0.16670740344571244</v>
      </c>
      <c r="DL2" s="12">
        <f t="shared" ca="1" si="13"/>
        <v>88</v>
      </c>
      <c r="DM2" s="5"/>
      <c r="DN2" s="5">
        <v>2</v>
      </c>
      <c r="DO2" s="5">
        <v>0</v>
      </c>
      <c r="DP2" s="5">
        <v>1</v>
      </c>
    </row>
    <row r="3" spans="1:120" ht="9.9499999999999993" customHeight="1" thickBot="1" x14ac:dyDescent="0.3">
      <c r="A3" s="21"/>
      <c r="B3" s="22"/>
      <c r="C3" s="22"/>
      <c r="D3" s="22"/>
      <c r="E3" s="22"/>
      <c r="F3" s="22"/>
      <c r="G3" s="22"/>
      <c r="H3" s="22"/>
      <c r="I3" s="23"/>
      <c r="J3" s="22"/>
      <c r="K3" s="22"/>
      <c r="L3" s="22"/>
      <c r="M3" s="20"/>
      <c r="N3" s="20"/>
      <c r="O3" s="20"/>
      <c r="P3" s="20"/>
      <c r="Q3" s="23"/>
      <c r="R3" s="20"/>
      <c r="S3" s="20"/>
      <c r="T3" s="20"/>
      <c r="U3" s="20"/>
      <c r="V3" s="20"/>
      <c r="W3" s="9"/>
      <c r="X3" s="9"/>
      <c r="AA3" s="3" t="str">
        <f t="shared" ca="1" si="0"/>
        <v>D</v>
      </c>
      <c r="AC3" s="5" t="s">
        <v>12</v>
      </c>
      <c r="AD3" s="6">
        <f t="shared" ca="1" si="1"/>
        <v>971</v>
      </c>
      <c r="AE3" s="6" t="s">
        <v>10</v>
      </c>
      <c r="AF3" s="6">
        <f t="shared" ca="1" si="2"/>
        <v>67</v>
      </c>
      <c r="AG3" s="6" t="s">
        <v>11</v>
      </c>
      <c r="AH3" s="6">
        <f t="shared" ca="1" si="14"/>
        <v>65057</v>
      </c>
      <c r="AI3" s="5"/>
      <c r="AJ3" s="6">
        <f t="shared" ca="1" si="15"/>
        <v>9</v>
      </c>
      <c r="AK3" s="7">
        <f t="shared" ca="1" si="3"/>
        <v>7</v>
      </c>
      <c r="AL3" s="8">
        <f t="shared" ca="1" si="16"/>
        <v>1</v>
      </c>
      <c r="AM3" s="5"/>
      <c r="AN3" s="6">
        <f t="shared" ca="1" si="4"/>
        <v>0</v>
      </c>
      <c r="AO3" s="7">
        <f t="shared" ca="1" si="4"/>
        <v>6</v>
      </c>
      <c r="AP3" s="8">
        <f t="shared" ca="1" si="17"/>
        <v>7</v>
      </c>
      <c r="AR3" s="6">
        <f t="shared" ca="1" si="18"/>
        <v>0</v>
      </c>
      <c r="AS3" s="6">
        <f t="shared" ca="1" si="19"/>
        <v>6</v>
      </c>
      <c r="AT3" s="6">
        <f t="shared" ca="1" si="20"/>
        <v>5</v>
      </c>
      <c r="AU3" s="6">
        <f t="shared" ca="1" si="21"/>
        <v>0</v>
      </c>
      <c r="AV3" s="6">
        <f t="shared" ca="1" si="22"/>
        <v>5</v>
      </c>
      <c r="AW3" s="6">
        <f t="shared" ca="1" si="23"/>
        <v>7</v>
      </c>
      <c r="AY3" s="6">
        <f t="shared" ca="1" si="5"/>
        <v>9</v>
      </c>
      <c r="AZ3" s="6">
        <f t="shared" ca="1" si="6"/>
        <v>7</v>
      </c>
      <c r="BA3" s="6">
        <f t="shared" ca="1" si="7"/>
        <v>1</v>
      </c>
      <c r="BB3" s="5"/>
      <c r="BC3" s="6">
        <f t="shared" ca="1" si="8"/>
        <v>0</v>
      </c>
      <c r="BD3" s="6">
        <f t="shared" ca="1" si="9"/>
        <v>6</v>
      </c>
      <c r="BE3" s="6">
        <f t="shared" ca="1" si="10"/>
        <v>7</v>
      </c>
      <c r="CW3" s="11">
        <f t="shared" ca="1" si="24"/>
        <v>7.6081690851253603E-2</v>
      </c>
      <c r="CX3" s="12">
        <f t="shared" ca="1" si="11"/>
        <v>12</v>
      </c>
      <c r="CY3" s="5"/>
      <c r="CZ3" s="5">
        <v>3</v>
      </c>
      <c r="DA3" s="5">
        <v>1</v>
      </c>
      <c r="DB3" s="5">
        <v>0</v>
      </c>
      <c r="DC3" s="5"/>
      <c r="DD3" s="11">
        <f t="shared" ca="1" si="25"/>
        <v>0.24503365309081804</v>
      </c>
      <c r="DE3" s="12">
        <f t="shared" ca="1" si="12"/>
        <v>69</v>
      </c>
      <c r="DF3" s="5"/>
      <c r="DG3" s="5">
        <v>3</v>
      </c>
      <c r="DH3" s="5">
        <v>0</v>
      </c>
      <c r="DI3" s="5">
        <v>3</v>
      </c>
      <c r="DK3" s="11">
        <f t="shared" ca="1" si="26"/>
        <v>0.82562696153948578</v>
      </c>
      <c r="DL3" s="12">
        <f t="shared" ca="1" si="13"/>
        <v>18</v>
      </c>
      <c r="DM3" s="5"/>
      <c r="DN3" s="5">
        <v>3</v>
      </c>
      <c r="DO3" s="5">
        <v>0</v>
      </c>
      <c r="DP3" s="5">
        <v>2</v>
      </c>
    </row>
    <row r="4" spans="1:120" ht="9.9499999999999993" customHeight="1" thickBot="1" x14ac:dyDescent="0.3">
      <c r="A4" s="24" t="str">
        <f ca="1">$AA1</f>
        <v>D</v>
      </c>
      <c r="B4" s="25"/>
      <c r="C4" s="25"/>
      <c r="D4" s="25"/>
      <c r="E4" s="26"/>
      <c r="F4" s="26"/>
      <c r="G4" s="26"/>
      <c r="H4" s="27"/>
      <c r="I4" s="24" t="str">
        <f ca="1">$AA2</f>
        <v>D</v>
      </c>
      <c r="J4" s="25"/>
      <c r="K4" s="25"/>
      <c r="L4" s="25"/>
      <c r="M4" s="26"/>
      <c r="N4" s="26"/>
      <c r="O4" s="26"/>
      <c r="P4" s="27"/>
      <c r="Q4" s="24" t="str">
        <f ca="1">$AA3</f>
        <v>D</v>
      </c>
      <c r="R4" s="25"/>
      <c r="S4" s="25"/>
      <c r="T4" s="25"/>
      <c r="U4" s="26"/>
      <c r="V4" s="26"/>
      <c r="W4" s="26"/>
      <c r="X4" s="27"/>
      <c r="AA4" s="3" t="str">
        <f t="shared" ca="1" si="0"/>
        <v>D</v>
      </c>
      <c r="AB4" s="20"/>
      <c r="AC4" s="5" t="s">
        <v>13</v>
      </c>
      <c r="AD4" s="6">
        <f t="shared" ca="1" si="1"/>
        <v>752</v>
      </c>
      <c r="AE4" s="6" t="s">
        <v>10</v>
      </c>
      <c r="AF4" s="6">
        <f t="shared" ca="1" si="2"/>
        <v>39</v>
      </c>
      <c r="AG4" s="6" t="s">
        <v>11</v>
      </c>
      <c r="AH4" s="6">
        <f t="shared" ca="1" si="14"/>
        <v>29328</v>
      </c>
      <c r="AI4" s="5"/>
      <c r="AJ4" s="6">
        <f t="shared" ca="1" si="15"/>
        <v>7</v>
      </c>
      <c r="AK4" s="7">
        <f t="shared" ca="1" si="3"/>
        <v>5</v>
      </c>
      <c r="AL4" s="8">
        <f t="shared" ca="1" si="16"/>
        <v>2</v>
      </c>
      <c r="AM4" s="5"/>
      <c r="AN4" s="6">
        <f t="shared" ca="1" si="4"/>
        <v>0</v>
      </c>
      <c r="AO4" s="7">
        <f t="shared" ca="1" si="4"/>
        <v>3</v>
      </c>
      <c r="AP4" s="8">
        <f t="shared" ca="1" si="17"/>
        <v>9</v>
      </c>
      <c r="AR4" s="6">
        <f t="shared" ca="1" si="18"/>
        <v>0</v>
      </c>
      <c r="AS4" s="6">
        <f t="shared" ca="1" si="19"/>
        <v>2</v>
      </c>
      <c r="AT4" s="6">
        <f t="shared" ca="1" si="20"/>
        <v>9</v>
      </c>
      <c r="AU4" s="6">
        <f t="shared" ca="1" si="21"/>
        <v>3</v>
      </c>
      <c r="AV4" s="6">
        <f t="shared" ca="1" si="22"/>
        <v>2</v>
      </c>
      <c r="AW4" s="6">
        <f t="shared" ca="1" si="23"/>
        <v>8</v>
      </c>
      <c r="AY4" s="6">
        <f t="shared" ca="1" si="5"/>
        <v>7</v>
      </c>
      <c r="AZ4" s="6">
        <f t="shared" ca="1" si="6"/>
        <v>5</v>
      </c>
      <c r="BA4" s="6">
        <f t="shared" ca="1" si="7"/>
        <v>2</v>
      </c>
      <c r="BB4" s="5"/>
      <c r="BC4" s="6">
        <f t="shared" ca="1" si="8"/>
        <v>0</v>
      </c>
      <c r="BD4" s="6">
        <f t="shared" ca="1" si="9"/>
        <v>3</v>
      </c>
      <c r="BE4" s="6">
        <f t="shared" ca="1" si="10"/>
        <v>9</v>
      </c>
      <c r="CW4" s="11">
        <f t="shared" ca="1" si="24"/>
        <v>0.2414538687383061</v>
      </c>
      <c r="CX4" s="12">
        <f t="shared" ca="1" si="11"/>
        <v>10</v>
      </c>
      <c r="CY4" s="5"/>
      <c r="CZ4" s="5">
        <v>4</v>
      </c>
      <c r="DA4" s="5">
        <v>1</v>
      </c>
      <c r="DB4" s="5">
        <v>0</v>
      </c>
      <c r="DC4" s="5"/>
      <c r="DD4" s="11">
        <f t="shared" ca="1" si="25"/>
        <v>0.48169041557658265</v>
      </c>
      <c r="DE4" s="12">
        <f t="shared" ca="1" si="12"/>
        <v>48</v>
      </c>
      <c r="DF4" s="5"/>
      <c r="DG4" s="5">
        <v>4</v>
      </c>
      <c r="DH4" s="5">
        <v>0</v>
      </c>
      <c r="DI4" s="5">
        <v>4</v>
      </c>
      <c r="DK4" s="11">
        <f t="shared" ca="1" si="26"/>
        <v>0.76838434895419427</v>
      </c>
      <c r="DL4" s="12">
        <f t="shared" ca="1" si="13"/>
        <v>30</v>
      </c>
      <c r="DM4" s="5"/>
      <c r="DN4" s="5">
        <v>4</v>
      </c>
      <c r="DO4" s="5">
        <v>0</v>
      </c>
      <c r="DP4" s="5">
        <v>3</v>
      </c>
    </row>
    <row r="5" spans="1:120" ht="45" customHeight="1" thickBot="1" x14ac:dyDescent="0.3">
      <c r="A5" s="28"/>
      <c r="B5" s="29"/>
      <c r="C5" s="29"/>
      <c r="D5" s="30"/>
      <c r="E5" s="31">
        <f ca="1">$AJ1</f>
        <v>1</v>
      </c>
      <c r="F5" s="32">
        <f ca="1">$AK1</f>
        <v>7</v>
      </c>
      <c r="G5" s="32">
        <f ca="1">$AL1</f>
        <v>7</v>
      </c>
      <c r="H5" s="33"/>
      <c r="I5" s="28"/>
      <c r="J5" s="29"/>
      <c r="K5" s="29"/>
      <c r="L5" s="30"/>
      <c r="M5" s="31">
        <f ca="1">$AJ2</f>
        <v>1</v>
      </c>
      <c r="N5" s="32">
        <f ca="1">$AK2</f>
        <v>7</v>
      </c>
      <c r="O5" s="32">
        <f ca="1">$AL2</f>
        <v>8</v>
      </c>
      <c r="P5" s="33"/>
      <c r="Q5" s="28"/>
      <c r="R5" s="29"/>
      <c r="S5" s="29"/>
      <c r="T5" s="30"/>
      <c r="U5" s="31">
        <f ca="1">$AJ3</f>
        <v>9</v>
      </c>
      <c r="V5" s="32">
        <f ca="1">$AK3</f>
        <v>7</v>
      </c>
      <c r="W5" s="32">
        <f ca="1">$AL3</f>
        <v>1</v>
      </c>
      <c r="X5" s="33"/>
      <c r="AA5" s="3" t="str">
        <f t="shared" ca="1" si="0"/>
        <v>D</v>
      </c>
      <c r="AB5" s="20"/>
      <c r="AC5" s="5" t="s">
        <v>14</v>
      </c>
      <c r="AD5" s="6">
        <f t="shared" ca="1" si="1"/>
        <v>467</v>
      </c>
      <c r="AE5" s="6" t="s">
        <v>15</v>
      </c>
      <c r="AF5" s="6">
        <f t="shared" ca="1" si="2"/>
        <v>98</v>
      </c>
      <c r="AG5" s="6" t="s">
        <v>16</v>
      </c>
      <c r="AH5" s="6">
        <f t="shared" ca="1" si="14"/>
        <v>45766</v>
      </c>
      <c r="AI5" s="5"/>
      <c r="AJ5" s="6">
        <f t="shared" ca="1" si="15"/>
        <v>4</v>
      </c>
      <c r="AK5" s="7">
        <f t="shared" ca="1" si="3"/>
        <v>6</v>
      </c>
      <c r="AL5" s="8">
        <f t="shared" ca="1" si="16"/>
        <v>7</v>
      </c>
      <c r="AM5" s="5"/>
      <c r="AN5" s="6">
        <f t="shared" ca="1" si="4"/>
        <v>0</v>
      </c>
      <c r="AO5" s="7">
        <f t="shared" ca="1" si="4"/>
        <v>9</v>
      </c>
      <c r="AP5" s="8">
        <f t="shared" ca="1" si="17"/>
        <v>8</v>
      </c>
      <c r="AR5" s="6">
        <f t="shared" ca="1" si="18"/>
        <v>0</v>
      </c>
      <c r="AS5" s="6">
        <f t="shared" ca="1" si="19"/>
        <v>4</v>
      </c>
      <c r="AT5" s="6">
        <f t="shared" ca="1" si="20"/>
        <v>5</v>
      </c>
      <c r="AU5" s="6">
        <f t="shared" ca="1" si="21"/>
        <v>7</v>
      </c>
      <c r="AV5" s="6">
        <f t="shared" ca="1" si="22"/>
        <v>6</v>
      </c>
      <c r="AW5" s="6">
        <f t="shared" ca="1" si="23"/>
        <v>6</v>
      </c>
      <c r="AY5" s="6">
        <f t="shared" ca="1" si="5"/>
        <v>4</v>
      </c>
      <c r="AZ5" s="6">
        <f t="shared" ca="1" si="6"/>
        <v>6</v>
      </c>
      <c r="BA5" s="6">
        <f t="shared" ca="1" si="7"/>
        <v>7</v>
      </c>
      <c r="BB5" s="5"/>
      <c r="BC5" s="6">
        <f t="shared" ca="1" si="8"/>
        <v>0</v>
      </c>
      <c r="BD5" s="6">
        <f t="shared" ca="1" si="9"/>
        <v>9</v>
      </c>
      <c r="BE5" s="6">
        <f t="shared" ca="1" si="10"/>
        <v>8</v>
      </c>
      <c r="CW5" s="11">
        <f t="shared" ca="1" si="24"/>
        <v>0.38909239878321922</v>
      </c>
      <c r="CX5" s="12">
        <f t="shared" ca="1" si="11"/>
        <v>7</v>
      </c>
      <c r="CY5" s="5"/>
      <c r="CZ5" s="5">
        <v>5</v>
      </c>
      <c r="DA5" s="5">
        <v>2</v>
      </c>
      <c r="DB5" s="5">
        <v>0</v>
      </c>
      <c r="DC5" s="5"/>
      <c r="DD5" s="11">
        <f t="shared" ca="1" si="25"/>
        <v>0.32506451070262554</v>
      </c>
      <c r="DE5" s="12">
        <f t="shared" ca="1" si="12"/>
        <v>63</v>
      </c>
      <c r="DF5" s="5"/>
      <c r="DG5" s="5">
        <v>5</v>
      </c>
      <c r="DH5" s="5">
        <v>0</v>
      </c>
      <c r="DI5" s="5">
        <v>5</v>
      </c>
      <c r="DK5" s="11">
        <f t="shared" ca="1" si="26"/>
        <v>0.25402983085394781</v>
      </c>
      <c r="DL5" s="12">
        <f t="shared" ca="1" si="13"/>
        <v>79</v>
      </c>
      <c r="DM5" s="5"/>
      <c r="DN5" s="5">
        <v>5</v>
      </c>
      <c r="DO5" s="5">
        <v>0</v>
      </c>
      <c r="DP5" s="5">
        <v>4</v>
      </c>
    </row>
    <row r="6" spans="1:120" ht="45" customHeight="1" thickBot="1" x14ac:dyDescent="0.3">
      <c r="A6" s="28"/>
      <c r="B6" s="34"/>
      <c r="C6" s="34"/>
      <c r="D6" s="35" t="s">
        <v>2</v>
      </c>
      <c r="E6" s="36">
        <f ca="1">$AN1</f>
        <v>0</v>
      </c>
      <c r="F6" s="37">
        <f ca="1">$AO1</f>
        <v>9</v>
      </c>
      <c r="G6" s="38">
        <f ca="1">$AP1</f>
        <v>5</v>
      </c>
      <c r="H6" s="39"/>
      <c r="I6" s="40"/>
      <c r="J6" s="34"/>
      <c r="K6" s="34"/>
      <c r="L6" s="35" t="s">
        <v>2</v>
      </c>
      <c r="M6" s="36">
        <f ca="1">$AN2</f>
        <v>0</v>
      </c>
      <c r="N6" s="37">
        <f ca="1">$AO2</f>
        <v>1</v>
      </c>
      <c r="O6" s="38">
        <f ca="1">$AP2</f>
        <v>7</v>
      </c>
      <c r="P6" s="39"/>
      <c r="Q6" s="40"/>
      <c r="R6" s="34"/>
      <c r="S6" s="34"/>
      <c r="T6" s="35" t="s">
        <v>10</v>
      </c>
      <c r="U6" s="36">
        <f ca="1">$AN3</f>
        <v>0</v>
      </c>
      <c r="V6" s="37">
        <f ca="1">$AO3</f>
        <v>6</v>
      </c>
      <c r="W6" s="38">
        <f ca="1">$AP3</f>
        <v>7</v>
      </c>
      <c r="X6" s="33"/>
      <c r="AA6" s="3" t="str">
        <f t="shared" ca="1" si="0"/>
        <v>D</v>
      </c>
      <c r="AB6" s="20"/>
      <c r="AC6" s="5" t="s">
        <v>17</v>
      </c>
      <c r="AD6" s="6">
        <f t="shared" ca="1" si="1"/>
        <v>117</v>
      </c>
      <c r="AE6" s="6" t="s">
        <v>2</v>
      </c>
      <c r="AF6" s="6">
        <f t="shared" ca="1" si="2"/>
        <v>32</v>
      </c>
      <c r="AG6" s="6" t="s">
        <v>11</v>
      </c>
      <c r="AH6" s="6">
        <f t="shared" ca="1" si="14"/>
        <v>3744</v>
      </c>
      <c r="AI6" s="5"/>
      <c r="AJ6" s="6">
        <f t="shared" ca="1" si="15"/>
        <v>1</v>
      </c>
      <c r="AK6" s="7">
        <f t="shared" ca="1" si="3"/>
        <v>1</v>
      </c>
      <c r="AL6" s="8">
        <f t="shared" ca="1" si="16"/>
        <v>7</v>
      </c>
      <c r="AM6" s="5"/>
      <c r="AN6" s="6">
        <f t="shared" ca="1" si="4"/>
        <v>0</v>
      </c>
      <c r="AO6" s="7">
        <f t="shared" ca="1" si="4"/>
        <v>3</v>
      </c>
      <c r="AP6" s="8">
        <f t="shared" ca="1" si="17"/>
        <v>2</v>
      </c>
      <c r="AR6" s="6">
        <f t="shared" ca="1" si="18"/>
        <v>0</v>
      </c>
      <c r="AS6" s="6">
        <f t="shared" ca="1" si="19"/>
        <v>0</v>
      </c>
      <c r="AT6" s="6">
        <f t="shared" ca="1" si="20"/>
        <v>3</v>
      </c>
      <c r="AU6" s="6">
        <f t="shared" ca="1" si="21"/>
        <v>7</v>
      </c>
      <c r="AV6" s="6">
        <f t="shared" ca="1" si="22"/>
        <v>4</v>
      </c>
      <c r="AW6" s="6">
        <f t="shared" ca="1" si="23"/>
        <v>4</v>
      </c>
      <c r="AY6" s="6">
        <f t="shared" ca="1" si="5"/>
        <v>1</v>
      </c>
      <c r="AZ6" s="6">
        <f t="shared" ca="1" si="6"/>
        <v>1</v>
      </c>
      <c r="BA6" s="6">
        <f t="shared" ca="1" si="7"/>
        <v>7</v>
      </c>
      <c r="BB6" s="5"/>
      <c r="BC6" s="6">
        <f t="shared" ca="1" si="8"/>
        <v>0</v>
      </c>
      <c r="BD6" s="6">
        <f t="shared" ca="1" si="9"/>
        <v>3</v>
      </c>
      <c r="BE6" s="6">
        <f t="shared" ca="1" si="10"/>
        <v>2</v>
      </c>
      <c r="CW6" s="11">
        <f t="shared" ca="1" si="24"/>
        <v>0.51332348432766373</v>
      </c>
      <c r="CX6" s="12">
        <f t="shared" ca="1" si="11"/>
        <v>4</v>
      </c>
      <c r="CY6" s="5"/>
      <c r="CZ6" s="5">
        <v>6</v>
      </c>
      <c r="DA6" s="5">
        <v>3</v>
      </c>
      <c r="DB6" s="5">
        <v>0</v>
      </c>
      <c r="DC6" s="5"/>
      <c r="DD6" s="11">
        <f t="shared" ca="1" si="25"/>
        <v>0.89104940381509667</v>
      </c>
      <c r="DE6" s="12">
        <f t="shared" ca="1" si="12"/>
        <v>12</v>
      </c>
      <c r="DF6" s="5"/>
      <c r="DG6" s="5">
        <v>6</v>
      </c>
      <c r="DH6" s="5">
        <v>0</v>
      </c>
      <c r="DI6" s="5">
        <v>6</v>
      </c>
      <c r="DK6" s="11">
        <f t="shared" ca="1" si="26"/>
        <v>0.29914584857697613</v>
      </c>
      <c r="DL6" s="12">
        <f t="shared" ca="1" si="13"/>
        <v>73</v>
      </c>
      <c r="DM6" s="5"/>
      <c r="DN6" s="5">
        <v>6</v>
      </c>
      <c r="DO6" s="5">
        <v>0</v>
      </c>
      <c r="DP6" s="5">
        <v>5</v>
      </c>
    </row>
    <row r="7" spans="1:120" ht="26.1" customHeight="1" thickBot="1" x14ac:dyDescent="0.3">
      <c r="A7" s="41"/>
      <c r="B7" s="42"/>
      <c r="C7" s="43" t="str">
        <f ca="1">IF(A4="F",IF($CL48=0,,$CL48),"")</f>
        <v/>
      </c>
      <c r="D7" s="44" t="str">
        <f ca="1">IF(OR(A4="B",A4="G"),IF($BR48=0,"",$BR48),IF(A4="F",IF($CO48=0,"",$CO48),""))</f>
        <v/>
      </c>
      <c r="E7" s="44" t="str">
        <f ca="1">IF(OR(A4="A",A4="C",A4="D",A4="E"),IF($AX48=0,"",$AX48),IF(OR(A4="B",A4="G"),IF($BV48=0,"",$BV48),""))</f>
        <v>◯</v>
      </c>
      <c r="F7" s="45" t="str">
        <f ca="1">IF(OR(A4="A",A4="C",A4="D",A4="E"),IF($BB48=0,"",$BB48),"")</f>
        <v>◯</v>
      </c>
      <c r="G7" s="46"/>
      <c r="H7" s="47"/>
      <c r="I7" s="41"/>
      <c r="J7" s="42"/>
      <c r="K7" s="43" t="str">
        <f ca="1">IF(I4="F",IF($CL49=0,,$CL49),"")</f>
        <v/>
      </c>
      <c r="L7" s="44" t="str">
        <f ca="1">IF(OR(I4="B",I4="G"),IF($BR49=0,"",$BR49),IF(I4="F",IF($CO49=0,"",$CO49),""))</f>
        <v/>
      </c>
      <c r="M7" s="44" t="str">
        <f ca="1">IF(OR(I4="A",I4="C",I4="D",I4="E"),IF($AX49=0,"",$AX49),IF(OR(I4="B",I4="G"),IF($BV49=0,"",$BV49),""))</f>
        <v>◯</v>
      </c>
      <c r="N7" s="45" t="str">
        <f ca="1">IF(OR(I4="A",I4="C",I4="D",I4="E"),IF($BB49=0,"",$BB49),"")</f>
        <v>◯</v>
      </c>
      <c r="O7" s="46"/>
      <c r="P7" s="47"/>
      <c r="Q7" s="41"/>
      <c r="R7" s="42"/>
      <c r="S7" s="43" t="str">
        <f ca="1">IF(Q4="F",IF($CL50=0,,$CL50),"")</f>
        <v/>
      </c>
      <c r="T7" s="44" t="str">
        <f ca="1">IF(OR(Q4="B",Q4="G"),IF($BR50=0,"",$BR50),IF(Q4="F",IF($CO50=0,"",$CO50),""))</f>
        <v/>
      </c>
      <c r="U7" s="44" t="str">
        <f ca="1">IF(OR(Q4="A",Q4="C",Q4="D",Q4="E"),IF($AX50=0,"",$AX50),IF(OR(Q4="B",Q4="G"),IF($BV50=0,"",$BV50),""))</f>
        <v>◯</v>
      </c>
      <c r="V7" s="45" t="str">
        <f ca="1">IF(OR(Q4="A",Q4="C",Q4="D",Q4="E"),IF($BB50=0,"",$BB50),"")</f>
        <v/>
      </c>
      <c r="W7" s="46"/>
      <c r="X7" s="33"/>
      <c r="AA7" s="3" t="str">
        <f t="shared" ca="1" si="0"/>
        <v>D</v>
      </c>
      <c r="AB7" s="20"/>
      <c r="AC7" s="5" t="s">
        <v>18</v>
      </c>
      <c r="AD7" s="6">
        <f t="shared" ca="1" si="1"/>
        <v>806</v>
      </c>
      <c r="AE7" s="6" t="s">
        <v>2</v>
      </c>
      <c r="AF7" s="6">
        <f t="shared" ca="1" si="2"/>
        <v>87</v>
      </c>
      <c r="AG7" s="6" t="s">
        <v>3</v>
      </c>
      <c r="AH7" s="6">
        <f t="shared" ca="1" si="14"/>
        <v>70122</v>
      </c>
      <c r="AI7" s="5"/>
      <c r="AJ7" s="6">
        <f t="shared" ca="1" si="15"/>
        <v>8</v>
      </c>
      <c r="AK7" s="7">
        <f t="shared" ca="1" si="3"/>
        <v>0</v>
      </c>
      <c r="AL7" s="8">
        <f t="shared" ca="1" si="16"/>
        <v>6</v>
      </c>
      <c r="AM7" s="5"/>
      <c r="AN7" s="6">
        <f t="shared" ca="1" si="4"/>
        <v>0</v>
      </c>
      <c r="AO7" s="7">
        <f t="shared" ca="1" si="4"/>
        <v>8</v>
      </c>
      <c r="AP7" s="8">
        <f t="shared" ca="1" si="17"/>
        <v>7</v>
      </c>
      <c r="AR7" s="6">
        <f t="shared" ca="1" si="18"/>
        <v>0</v>
      </c>
      <c r="AS7" s="6">
        <f t="shared" ca="1" si="19"/>
        <v>7</v>
      </c>
      <c r="AT7" s="6">
        <f t="shared" ca="1" si="20"/>
        <v>0</v>
      </c>
      <c r="AU7" s="6">
        <f t="shared" ca="1" si="21"/>
        <v>1</v>
      </c>
      <c r="AV7" s="6">
        <f t="shared" ca="1" si="22"/>
        <v>2</v>
      </c>
      <c r="AW7" s="6">
        <f t="shared" ca="1" si="23"/>
        <v>2</v>
      </c>
      <c r="AY7" s="6">
        <f t="shared" ca="1" si="5"/>
        <v>8</v>
      </c>
      <c r="AZ7" s="6">
        <f t="shared" ca="1" si="6"/>
        <v>0</v>
      </c>
      <c r="BA7" s="6">
        <f t="shared" ca="1" si="7"/>
        <v>6</v>
      </c>
      <c r="BB7" s="5"/>
      <c r="BC7" s="6">
        <f t="shared" ca="1" si="8"/>
        <v>0</v>
      </c>
      <c r="BD7" s="6">
        <f t="shared" ca="1" si="9"/>
        <v>8</v>
      </c>
      <c r="BE7" s="6">
        <f t="shared" ca="1" si="10"/>
        <v>7</v>
      </c>
      <c r="CW7" s="11">
        <f t="shared" ca="1" si="24"/>
        <v>0.18509994269361352</v>
      </c>
      <c r="CX7" s="12">
        <f t="shared" ca="1" si="11"/>
        <v>11</v>
      </c>
      <c r="CY7" s="5"/>
      <c r="CZ7" s="5">
        <v>7</v>
      </c>
      <c r="DA7" s="5">
        <v>4</v>
      </c>
      <c r="DB7" s="5">
        <v>0</v>
      </c>
      <c r="DC7" s="5"/>
      <c r="DD7" s="11">
        <f t="shared" ca="1" si="25"/>
        <v>0.93006229784401551</v>
      </c>
      <c r="DE7" s="12">
        <f t="shared" ca="1" si="12"/>
        <v>8</v>
      </c>
      <c r="DF7" s="5"/>
      <c r="DG7" s="5">
        <v>7</v>
      </c>
      <c r="DH7" s="5">
        <v>0</v>
      </c>
      <c r="DI7" s="5">
        <v>7</v>
      </c>
      <c r="DK7" s="11">
        <f t="shared" ca="1" si="26"/>
        <v>0.35626125790449636</v>
      </c>
      <c r="DL7" s="12">
        <f t="shared" ca="1" si="13"/>
        <v>68</v>
      </c>
      <c r="DM7" s="5"/>
      <c r="DN7" s="5">
        <v>7</v>
      </c>
      <c r="DO7" s="5">
        <v>0</v>
      </c>
      <c r="DP7" s="5">
        <v>6</v>
      </c>
    </row>
    <row r="8" spans="1:120" ht="45" customHeight="1" thickBot="1" x14ac:dyDescent="0.3">
      <c r="A8" s="48"/>
      <c r="B8" s="49"/>
      <c r="C8" s="50"/>
      <c r="D8" s="50"/>
      <c r="E8" s="50"/>
      <c r="F8" s="49"/>
      <c r="G8" s="51"/>
      <c r="H8" s="39"/>
      <c r="I8" s="52"/>
      <c r="J8" s="49"/>
      <c r="K8" s="50"/>
      <c r="L8" s="50"/>
      <c r="M8" s="50"/>
      <c r="N8" s="49"/>
      <c r="O8" s="51"/>
      <c r="P8" s="39"/>
      <c r="Q8" s="52"/>
      <c r="R8" s="49"/>
      <c r="S8" s="50"/>
      <c r="T8" s="50"/>
      <c r="U8" s="50"/>
      <c r="V8" s="49"/>
      <c r="W8" s="51"/>
      <c r="X8" s="33"/>
      <c r="AA8" s="3" t="str">
        <f t="shared" ca="1" si="0"/>
        <v>D</v>
      </c>
      <c r="AB8" s="20"/>
      <c r="AC8" s="5" t="s">
        <v>19</v>
      </c>
      <c r="AD8" s="6">
        <f t="shared" ca="1" si="1"/>
        <v>576</v>
      </c>
      <c r="AE8" s="6" t="s">
        <v>10</v>
      </c>
      <c r="AF8" s="6">
        <f t="shared" ca="1" si="2"/>
        <v>38</v>
      </c>
      <c r="AG8" s="6" t="s">
        <v>11</v>
      </c>
      <c r="AH8" s="6">
        <f t="shared" ca="1" si="14"/>
        <v>21888</v>
      </c>
      <c r="AI8" s="5"/>
      <c r="AJ8" s="6">
        <f t="shared" ca="1" si="15"/>
        <v>5</v>
      </c>
      <c r="AK8" s="7">
        <f t="shared" ca="1" si="3"/>
        <v>7</v>
      </c>
      <c r="AL8" s="8">
        <f t="shared" ca="1" si="16"/>
        <v>6</v>
      </c>
      <c r="AM8" s="5"/>
      <c r="AN8" s="6">
        <f t="shared" ca="1" si="4"/>
        <v>0</v>
      </c>
      <c r="AO8" s="7">
        <f t="shared" ca="1" si="4"/>
        <v>3</v>
      </c>
      <c r="AP8" s="8">
        <f t="shared" ca="1" si="17"/>
        <v>8</v>
      </c>
      <c r="AR8" s="6">
        <f t="shared" ca="1" si="18"/>
        <v>0</v>
      </c>
      <c r="AS8" s="6">
        <f t="shared" ca="1" si="19"/>
        <v>2</v>
      </c>
      <c r="AT8" s="6">
        <f t="shared" ca="1" si="20"/>
        <v>1</v>
      </c>
      <c r="AU8" s="6">
        <f t="shared" ca="1" si="21"/>
        <v>8</v>
      </c>
      <c r="AV8" s="6">
        <f t="shared" ca="1" si="22"/>
        <v>8</v>
      </c>
      <c r="AW8" s="6">
        <f t="shared" ca="1" si="23"/>
        <v>8</v>
      </c>
      <c r="AY8" s="6">
        <f t="shared" ca="1" si="5"/>
        <v>5</v>
      </c>
      <c r="AZ8" s="6">
        <f t="shared" ca="1" si="6"/>
        <v>7</v>
      </c>
      <c r="BA8" s="6">
        <f t="shared" ca="1" si="7"/>
        <v>6</v>
      </c>
      <c r="BB8" s="5"/>
      <c r="BC8" s="6">
        <f t="shared" ca="1" si="8"/>
        <v>0</v>
      </c>
      <c r="BD8" s="6">
        <f t="shared" ca="1" si="9"/>
        <v>3</v>
      </c>
      <c r="BE8" s="6">
        <f t="shared" ca="1" si="10"/>
        <v>8</v>
      </c>
      <c r="CW8" s="11">
        <f t="shared" ca="1" si="24"/>
        <v>0.31976600687323087</v>
      </c>
      <c r="CX8" s="12">
        <f t="shared" ca="1" si="11"/>
        <v>8</v>
      </c>
      <c r="CY8" s="5"/>
      <c r="CZ8" s="5">
        <v>8</v>
      </c>
      <c r="DA8" s="5">
        <v>5</v>
      </c>
      <c r="DB8" s="5">
        <v>0</v>
      </c>
      <c r="DC8" s="5"/>
      <c r="DD8" s="11">
        <f t="shared" ca="1" si="25"/>
        <v>0.30117828435715299</v>
      </c>
      <c r="DE8" s="12">
        <f t="shared" ca="1" si="12"/>
        <v>66</v>
      </c>
      <c r="DF8" s="5"/>
      <c r="DG8" s="5">
        <v>8</v>
      </c>
      <c r="DH8" s="5">
        <v>0</v>
      </c>
      <c r="DI8" s="5">
        <v>8</v>
      </c>
      <c r="DK8" s="11">
        <f t="shared" ca="1" si="26"/>
        <v>0.33950827966665953</v>
      </c>
      <c r="DL8" s="12">
        <f t="shared" ca="1" si="13"/>
        <v>69</v>
      </c>
      <c r="DM8" s="5"/>
      <c r="DN8" s="5">
        <v>8</v>
      </c>
      <c r="DO8" s="5">
        <v>0</v>
      </c>
      <c r="DP8" s="5">
        <v>7</v>
      </c>
    </row>
    <row r="9" spans="1:120" ht="26.1" customHeight="1" x14ac:dyDescent="0.25">
      <c r="A9" s="48"/>
      <c r="B9" s="50"/>
      <c r="C9" s="43" t="str">
        <f ca="1">IF(OR(A4="B",A4="C"),IF($CL48=0,"",$CL48),"")</f>
        <v/>
      </c>
      <c r="D9" s="43" t="str">
        <f ca="1">IF(OR(A4="A",A4="D"),IF($BR48=0,"",$BR48),IF(OR(A4="B",A4="C"),IF($CP48=0,"",$CP48),""))</f>
        <v>◯</v>
      </c>
      <c r="E9" s="43" t="str">
        <f ca="1">IF(OR(A4="A",A4="D"),IF($BV48=0,"",$BV48),"")</f>
        <v>◯</v>
      </c>
      <c r="F9" s="43"/>
      <c r="G9" s="50"/>
      <c r="H9" s="39"/>
      <c r="I9" s="28"/>
      <c r="J9" s="49"/>
      <c r="K9" s="43" t="str">
        <f ca="1">IF(OR(I4="B",I4="C"),IF($CL49=0,"",$CL49),"")</f>
        <v/>
      </c>
      <c r="L9" s="43" t="str">
        <f ca="1">IF(OR(I4="A",I4="D"),IF($BR49=0,"",$BR49),IF(OR(I4="B",I4="C"),IF($CP49=0,"",$CP49),""))</f>
        <v/>
      </c>
      <c r="M9" s="43" t="str">
        <f ca="1">IF(OR(I4="A",I4="D"),IF($BV49=0,"",$BV49),"")</f>
        <v/>
      </c>
      <c r="N9" s="43"/>
      <c r="O9" s="50"/>
      <c r="P9" s="39"/>
      <c r="Q9" s="28"/>
      <c r="R9" s="49"/>
      <c r="S9" s="43" t="str">
        <f ca="1">IF(OR(Q4="B",Q4="C"),IF($CL50=0,"",$CL50),"")</f>
        <v/>
      </c>
      <c r="T9" s="43" t="str">
        <f ca="1">IF(OR(Q4="A",Q4="D"),IF($BR50=0,"",$BR50),IF(OR(Q4="B",Q4="C"),IF($CP50=0,"",$CP50),""))</f>
        <v>◯</v>
      </c>
      <c r="U9" s="43" t="str">
        <f ca="1">IF(OR(Q4="A",Q4="D"),IF($BV50=0,"",$BV50),"")</f>
        <v/>
      </c>
      <c r="V9" s="43"/>
      <c r="W9" s="50"/>
      <c r="X9" s="33"/>
      <c r="AA9" s="3" t="str">
        <f t="shared" ca="1" si="0"/>
        <v>D</v>
      </c>
      <c r="AB9" s="20"/>
      <c r="AC9" s="5" t="s">
        <v>20</v>
      </c>
      <c r="AD9" s="6">
        <f t="shared" ca="1" si="1"/>
        <v>186</v>
      </c>
      <c r="AE9" s="6" t="s">
        <v>2</v>
      </c>
      <c r="AF9" s="6">
        <f t="shared" ca="1" si="2"/>
        <v>11</v>
      </c>
      <c r="AG9" s="6" t="s">
        <v>11</v>
      </c>
      <c r="AH9" s="6">
        <f t="shared" ca="1" si="14"/>
        <v>2046</v>
      </c>
      <c r="AI9" s="5"/>
      <c r="AJ9" s="6">
        <f t="shared" ca="1" si="15"/>
        <v>1</v>
      </c>
      <c r="AK9" s="7">
        <f t="shared" ca="1" si="3"/>
        <v>8</v>
      </c>
      <c r="AL9" s="8">
        <f t="shared" ca="1" si="16"/>
        <v>6</v>
      </c>
      <c r="AM9" s="5"/>
      <c r="AN9" s="6">
        <f t="shared" ca="1" si="4"/>
        <v>0</v>
      </c>
      <c r="AO9" s="7">
        <f t="shared" ca="1" si="4"/>
        <v>1</v>
      </c>
      <c r="AP9" s="8">
        <f t="shared" ca="1" si="17"/>
        <v>1</v>
      </c>
      <c r="AR9" s="6">
        <f t="shared" ca="1" si="18"/>
        <v>0</v>
      </c>
      <c r="AS9" s="6">
        <f t="shared" ca="1" si="19"/>
        <v>0</v>
      </c>
      <c r="AT9" s="6">
        <f t="shared" ca="1" si="20"/>
        <v>2</v>
      </c>
      <c r="AU9" s="6">
        <f t="shared" ca="1" si="21"/>
        <v>0</v>
      </c>
      <c r="AV9" s="6">
        <f t="shared" ca="1" si="22"/>
        <v>4</v>
      </c>
      <c r="AW9" s="6">
        <f t="shared" ca="1" si="23"/>
        <v>6</v>
      </c>
      <c r="AY9" s="6">
        <f t="shared" ca="1" si="5"/>
        <v>1</v>
      </c>
      <c r="AZ9" s="6">
        <f t="shared" ca="1" si="6"/>
        <v>8</v>
      </c>
      <c r="BA9" s="6">
        <f t="shared" ca="1" si="7"/>
        <v>6</v>
      </c>
      <c r="BB9" s="5"/>
      <c r="BC9" s="6">
        <f t="shared" ca="1" si="8"/>
        <v>0</v>
      </c>
      <c r="BD9" s="6">
        <f t="shared" ca="1" si="9"/>
        <v>1</v>
      </c>
      <c r="BE9" s="6">
        <f t="shared" ca="1" si="10"/>
        <v>1</v>
      </c>
      <c r="CW9" s="11">
        <f t="shared" ca="1" si="24"/>
        <v>0.96577507154961784</v>
      </c>
      <c r="CX9" s="12">
        <f t="shared" ca="1" si="11"/>
        <v>2</v>
      </c>
      <c r="CY9" s="5"/>
      <c r="CZ9" s="5">
        <v>9</v>
      </c>
      <c r="DA9" s="5">
        <v>6</v>
      </c>
      <c r="DB9" s="5">
        <v>0</v>
      </c>
      <c r="DC9" s="5"/>
      <c r="DD9" s="11">
        <f t="shared" ca="1" si="25"/>
        <v>0.20446447215203323</v>
      </c>
      <c r="DE9" s="12">
        <f t="shared" ca="1" si="12"/>
        <v>73</v>
      </c>
      <c r="DF9" s="5"/>
      <c r="DG9" s="5">
        <v>9</v>
      </c>
      <c r="DH9" s="5">
        <v>0</v>
      </c>
      <c r="DI9" s="5">
        <v>9</v>
      </c>
      <c r="DK9" s="11">
        <f t="shared" ca="1" si="26"/>
        <v>0.4742237020572222</v>
      </c>
      <c r="DL9" s="12">
        <f t="shared" ca="1" si="13"/>
        <v>62</v>
      </c>
      <c r="DM9" s="5"/>
      <c r="DN9" s="5">
        <v>9</v>
      </c>
      <c r="DO9" s="5">
        <v>0</v>
      </c>
      <c r="DP9" s="5">
        <v>8</v>
      </c>
    </row>
    <row r="10" spans="1:120" ht="45" customHeight="1" x14ac:dyDescent="0.25">
      <c r="A10" s="48"/>
      <c r="B10" s="50"/>
      <c r="C10" s="50"/>
      <c r="D10" s="50"/>
      <c r="E10" s="50"/>
      <c r="F10" s="50"/>
      <c r="G10" s="50"/>
      <c r="H10" s="39"/>
      <c r="I10" s="52"/>
      <c r="J10" s="50"/>
      <c r="K10" s="50"/>
      <c r="L10" s="50"/>
      <c r="M10" s="50"/>
      <c r="N10" s="50"/>
      <c r="O10" s="50"/>
      <c r="P10" s="39"/>
      <c r="Q10" s="52"/>
      <c r="R10" s="50"/>
      <c r="S10" s="50"/>
      <c r="T10" s="50"/>
      <c r="U10" s="50"/>
      <c r="V10" s="50"/>
      <c r="W10" s="50"/>
      <c r="X10" s="33"/>
      <c r="AA10" s="20"/>
      <c r="AB10" s="20"/>
      <c r="AL10" s="53" t="s">
        <v>21</v>
      </c>
      <c r="AP10" s="53" t="s">
        <v>21</v>
      </c>
      <c r="CW10" s="11">
        <f t="shared" ca="1" si="24"/>
        <v>0.48882726865169546</v>
      </c>
      <c r="CX10" s="12">
        <f t="shared" ca="1" si="11"/>
        <v>5</v>
      </c>
      <c r="CY10" s="5"/>
      <c r="CZ10" s="5">
        <v>10</v>
      </c>
      <c r="DA10" s="5">
        <v>7</v>
      </c>
      <c r="DB10" s="5">
        <v>0</v>
      </c>
      <c r="DC10" s="5"/>
      <c r="DD10" s="11">
        <f t="shared" ca="1" si="25"/>
        <v>0.27626531484919059</v>
      </c>
      <c r="DE10" s="12">
        <f t="shared" ca="1" si="12"/>
        <v>67</v>
      </c>
      <c r="DF10" s="5"/>
      <c r="DG10" s="5">
        <v>10</v>
      </c>
      <c r="DH10" s="5">
        <v>1</v>
      </c>
      <c r="DI10" s="5">
        <v>1</v>
      </c>
      <c r="DK10" s="11">
        <f t="shared" ca="1" si="26"/>
        <v>0.55160825150609716</v>
      </c>
      <c r="DL10" s="12">
        <f t="shared" ca="1" si="13"/>
        <v>58</v>
      </c>
      <c r="DM10" s="5"/>
      <c r="DN10" s="5">
        <v>10</v>
      </c>
      <c r="DO10" s="5">
        <v>0</v>
      </c>
      <c r="DP10" s="5">
        <v>9</v>
      </c>
    </row>
    <row r="11" spans="1:120" ht="26.1" customHeight="1" x14ac:dyDescent="0.25">
      <c r="A11" s="48"/>
      <c r="B11" s="43"/>
      <c r="C11" s="43" t="str">
        <f ca="1">IF(A4="A",IF($CL48=0,"",$CL48),"")</f>
        <v/>
      </c>
      <c r="D11" s="43" t="str">
        <f ca="1">IF(A4="A",IF($CP48=0,"",$CP48),"")</f>
        <v/>
      </c>
      <c r="E11" s="43"/>
      <c r="F11" s="50"/>
      <c r="G11" s="50"/>
      <c r="H11" s="39"/>
      <c r="I11" s="48"/>
      <c r="J11" s="43"/>
      <c r="K11" s="43" t="str">
        <f ca="1">IF(I4="A",IF($CL49=0,"",$CL49),"")</f>
        <v/>
      </c>
      <c r="L11" s="43" t="str">
        <f ca="1">IF(I4="A",IF($CP49=0,"",$CP49),"")</f>
        <v/>
      </c>
      <c r="M11" s="43"/>
      <c r="N11" s="50"/>
      <c r="O11" s="50"/>
      <c r="P11" s="39"/>
      <c r="Q11" s="48"/>
      <c r="R11" s="43"/>
      <c r="S11" s="43" t="str">
        <f ca="1">IF(Q4="A",IF($CL50=0,"",$CL50),"")</f>
        <v/>
      </c>
      <c r="T11" s="43" t="str">
        <f ca="1">IF(Q4="A",IF($CP50=0,"",$CP50),"")</f>
        <v/>
      </c>
      <c r="U11" s="43"/>
      <c r="V11" s="50"/>
      <c r="W11" s="50"/>
      <c r="X11" s="33"/>
      <c r="AA11" s="20"/>
      <c r="AB11" s="20"/>
      <c r="CW11" s="11">
        <f t="shared" ca="1" si="24"/>
        <v>0.41968358641294279</v>
      </c>
      <c r="CX11" s="12">
        <f t="shared" ca="1" si="11"/>
        <v>6</v>
      </c>
      <c r="CY11" s="5"/>
      <c r="CZ11" s="5">
        <v>11</v>
      </c>
      <c r="DA11" s="5">
        <v>8</v>
      </c>
      <c r="DB11" s="5">
        <v>0</v>
      </c>
      <c r="DC11" s="5"/>
      <c r="DD11" s="11">
        <f t="shared" ca="1" si="25"/>
        <v>0.13379105668185243</v>
      </c>
      <c r="DE11" s="12">
        <f t="shared" ca="1" si="12"/>
        <v>80</v>
      </c>
      <c r="DF11" s="5"/>
      <c r="DG11" s="5">
        <v>11</v>
      </c>
      <c r="DH11" s="5">
        <v>1</v>
      </c>
      <c r="DI11" s="5">
        <v>2</v>
      </c>
      <c r="DK11" s="11">
        <f t="shared" ca="1" si="26"/>
        <v>0.68238116095517098</v>
      </c>
      <c r="DL11" s="12">
        <f t="shared" ca="1" si="13"/>
        <v>42</v>
      </c>
      <c r="DM11" s="5"/>
      <c r="DN11" s="5">
        <v>11</v>
      </c>
      <c r="DO11" s="5">
        <v>1</v>
      </c>
      <c r="DP11" s="5">
        <v>0</v>
      </c>
    </row>
    <row r="12" spans="1:120" ht="45" customHeight="1" x14ac:dyDescent="0.25">
      <c r="A12" s="48"/>
      <c r="B12" s="50"/>
      <c r="C12" s="50"/>
      <c r="D12" s="50"/>
      <c r="E12" s="50"/>
      <c r="F12" s="50"/>
      <c r="G12" s="50"/>
      <c r="H12" s="39"/>
      <c r="I12" s="52"/>
      <c r="J12" s="50"/>
      <c r="K12" s="50"/>
      <c r="L12" s="50"/>
      <c r="M12" s="50"/>
      <c r="N12" s="50"/>
      <c r="O12" s="50"/>
      <c r="P12" s="39"/>
      <c r="Q12" s="52"/>
      <c r="R12" s="50"/>
      <c r="S12" s="50"/>
      <c r="T12" s="50"/>
      <c r="U12" s="50"/>
      <c r="V12" s="50"/>
      <c r="W12" s="50"/>
      <c r="X12" s="33"/>
      <c r="AA12" s="20"/>
      <c r="AB12" s="20"/>
      <c r="CW12" s="11">
        <f t="shared" ca="1" si="24"/>
        <v>0.24843259043700394</v>
      </c>
      <c r="CX12" s="12">
        <f t="shared" ca="1" si="11"/>
        <v>9</v>
      </c>
      <c r="CY12" s="5"/>
      <c r="CZ12" s="5">
        <v>12</v>
      </c>
      <c r="DA12" s="5">
        <v>9</v>
      </c>
      <c r="DB12" s="5">
        <v>0</v>
      </c>
      <c r="DC12" s="5"/>
      <c r="DD12" s="11">
        <f t="shared" ca="1" si="25"/>
        <v>0.733192017899156</v>
      </c>
      <c r="DE12" s="12">
        <f t="shared" ca="1" si="12"/>
        <v>32</v>
      </c>
      <c r="DF12" s="5"/>
      <c r="DG12" s="5">
        <v>12</v>
      </c>
      <c r="DH12" s="5">
        <v>1</v>
      </c>
      <c r="DI12" s="5">
        <v>3</v>
      </c>
      <c r="DK12" s="11">
        <f t="shared" ca="1" si="26"/>
        <v>9.9030879451703302E-2</v>
      </c>
      <c r="DL12" s="12">
        <f t="shared" ca="1" si="13"/>
        <v>92</v>
      </c>
      <c r="DM12" s="5"/>
      <c r="DN12" s="5">
        <v>12</v>
      </c>
      <c r="DO12" s="5">
        <v>1</v>
      </c>
      <c r="DP12" s="5">
        <v>1</v>
      </c>
    </row>
    <row r="13" spans="1:120" ht="45" customHeight="1" x14ac:dyDescent="0.25">
      <c r="A13" s="48"/>
      <c r="B13" s="50"/>
      <c r="C13" s="50"/>
      <c r="D13" s="50"/>
      <c r="E13" s="50"/>
      <c r="F13" s="50"/>
      <c r="G13" s="50"/>
      <c r="H13" s="39"/>
      <c r="I13" s="52"/>
      <c r="J13" s="50"/>
      <c r="K13" s="50"/>
      <c r="L13" s="50"/>
      <c r="M13" s="50"/>
      <c r="N13" s="50"/>
      <c r="O13" s="50"/>
      <c r="P13" s="39"/>
      <c r="Q13" s="52"/>
      <c r="R13" s="50"/>
      <c r="S13" s="50"/>
      <c r="T13" s="50"/>
      <c r="U13" s="50"/>
      <c r="V13" s="50"/>
      <c r="W13" s="50"/>
      <c r="X13" s="33"/>
      <c r="AA13" s="20"/>
      <c r="AB13" s="20"/>
      <c r="CW13" s="11"/>
      <c r="CX13" s="12"/>
      <c r="CY13" s="5"/>
      <c r="CZ13" s="5"/>
      <c r="DA13" s="5"/>
      <c r="DB13" s="5"/>
      <c r="DC13" s="5"/>
      <c r="DD13" s="11">
        <f t="shared" ca="1" si="25"/>
        <v>0.10313637858143854</v>
      </c>
      <c r="DE13" s="12">
        <f t="shared" ca="1" si="12"/>
        <v>82</v>
      </c>
      <c r="DF13" s="5"/>
      <c r="DG13" s="5">
        <v>13</v>
      </c>
      <c r="DH13" s="5">
        <v>1</v>
      </c>
      <c r="DI13" s="5">
        <v>4</v>
      </c>
      <c r="DK13" s="11">
        <f t="shared" ca="1" si="26"/>
        <v>0.68545347374346699</v>
      </c>
      <c r="DL13" s="12">
        <f t="shared" ca="1" si="13"/>
        <v>41</v>
      </c>
      <c r="DM13" s="5"/>
      <c r="DN13" s="5">
        <v>13</v>
      </c>
      <c r="DO13" s="5">
        <v>1</v>
      </c>
      <c r="DP13" s="5">
        <v>2</v>
      </c>
    </row>
    <row r="14" spans="1:120" ht="9.9499999999999993" customHeight="1" x14ac:dyDescent="0.25">
      <c r="A14" s="54"/>
      <c r="B14" s="55"/>
      <c r="C14" s="55"/>
      <c r="D14" s="55"/>
      <c r="E14" s="55"/>
      <c r="F14" s="55"/>
      <c r="G14" s="55"/>
      <c r="H14" s="56"/>
      <c r="I14" s="57"/>
      <c r="J14" s="55"/>
      <c r="K14" s="55"/>
      <c r="L14" s="55"/>
      <c r="M14" s="55"/>
      <c r="N14" s="55"/>
      <c r="O14" s="55"/>
      <c r="P14" s="56"/>
      <c r="Q14" s="57"/>
      <c r="R14" s="55"/>
      <c r="S14" s="55"/>
      <c r="T14" s="55"/>
      <c r="U14" s="55"/>
      <c r="V14" s="55"/>
      <c r="W14" s="55"/>
      <c r="X14" s="58"/>
      <c r="AA14" s="20"/>
      <c r="AB14" s="20"/>
      <c r="AJ14" s="5"/>
      <c r="AK14" s="5"/>
      <c r="AL14" s="5"/>
      <c r="AM14" s="5"/>
      <c r="CW14" s="11"/>
      <c r="CX14" s="12"/>
      <c r="CY14" s="5"/>
      <c r="CZ14" s="5"/>
      <c r="DA14" s="5"/>
      <c r="DB14" s="5"/>
      <c r="DC14" s="5"/>
      <c r="DD14" s="11">
        <f t="shared" ca="1" si="25"/>
        <v>0.19247009061479914</v>
      </c>
      <c r="DE14" s="12">
        <f t="shared" ca="1" si="12"/>
        <v>74</v>
      </c>
      <c r="DF14" s="5"/>
      <c r="DG14" s="5">
        <v>14</v>
      </c>
      <c r="DH14" s="5">
        <v>1</v>
      </c>
      <c r="DI14" s="5">
        <v>5</v>
      </c>
      <c r="DK14" s="11">
        <f t="shared" ca="1" si="26"/>
        <v>0.91384989835018393</v>
      </c>
      <c r="DL14" s="12">
        <f t="shared" ca="1" si="13"/>
        <v>9</v>
      </c>
      <c r="DM14" s="5"/>
      <c r="DN14" s="5">
        <v>14</v>
      </c>
      <c r="DO14" s="5">
        <v>1</v>
      </c>
      <c r="DP14" s="5">
        <v>3</v>
      </c>
    </row>
    <row r="15" spans="1:120" ht="9.9499999999999993" customHeight="1" x14ac:dyDescent="0.25">
      <c r="A15" s="24" t="str">
        <f ca="1">$AA4</f>
        <v>D</v>
      </c>
      <c r="B15" s="59"/>
      <c r="C15" s="59"/>
      <c r="D15" s="59"/>
      <c r="E15" s="60"/>
      <c r="F15" s="60"/>
      <c r="G15" s="60"/>
      <c r="H15" s="61"/>
      <c r="I15" s="24" t="str">
        <f ca="1">$AA5</f>
        <v>D</v>
      </c>
      <c r="J15" s="59"/>
      <c r="K15" s="59"/>
      <c r="L15" s="59"/>
      <c r="M15" s="60"/>
      <c r="N15" s="60"/>
      <c r="O15" s="60"/>
      <c r="P15" s="61"/>
      <c r="Q15" s="24" t="str">
        <f ca="1">$AA6</f>
        <v>D</v>
      </c>
      <c r="R15" s="59"/>
      <c r="S15" s="59"/>
      <c r="T15" s="59"/>
      <c r="U15" s="60"/>
      <c r="V15" s="60"/>
      <c r="W15" s="60"/>
      <c r="X15" s="27"/>
      <c r="AA15" s="20"/>
      <c r="AB15" s="20"/>
      <c r="AJ15" s="5"/>
      <c r="AK15" s="5"/>
      <c r="AL15" s="5"/>
      <c r="AM15" s="5"/>
      <c r="CW15" s="11"/>
      <c r="CX15" s="12"/>
      <c r="CY15" s="5"/>
      <c r="CZ15" s="5"/>
      <c r="DA15" s="5"/>
      <c r="DB15" s="5"/>
      <c r="DC15" s="5"/>
      <c r="DD15" s="11">
        <f t="shared" ca="1" si="25"/>
        <v>0.35688530954827191</v>
      </c>
      <c r="DE15" s="12">
        <f t="shared" ca="1" si="12"/>
        <v>58</v>
      </c>
      <c r="DF15" s="5"/>
      <c r="DG15" s="5">
        <v>15</v>
      </c>
      <c r="DH15" s="5">
        <v>1</v>
      </c>
      <c r="DI15" s="5">
        <v>6</v>
      </c>
      <c r="DK15" s="11">
        <f t="shared" ca="1" si="26"/>
        <v>0.25414375237807041</v>
      </c>
      <c r="DL15" s="12">
        <f t="shared" ca="1" si="13"/>
        <v>78</v>
      </c>
      <c r="DM15" s="5"/>
      <c r="DN15" s="5">
        <v>15</v>
      </c>
      <c r="DO15" s="5">
        <v>1</v>
      </c>
      <c r="DP15" s="5">
        <v>4</v>
      </c>
    </row>
    <row r="16" spans="1:120" ht="45" customHeight="1" x14ac:dyDescent="0.25">
      <c r="A16" s="28"/>
      <c r="B16" s="29"/>
      <c r="C16" s="29"/>
      <c r="D16" s="30"/>
      <c r="E16" s="31">
        <f ca="1">$AJ4</f>
        <v>7</v>
      </c>
      <c r="F16" s="32">
        <f ca="1">$AK4</f>
        <v>5</v>
      </c>
      <c r="G16" s="32">
        <f ca="1">$AL4</f>
        <v>2</v>
      </c>
      <c r="H16" s="39"/>
      <c r="I16" s="40"/>
      <c r="J16" s="29"/>
      <c r="K16" s="29"/>
      <c r="L16" s="30"/>
      <c r="M16" s="31">
        <f ca="1">$AJ5</f>
        <v>4</v>
      </c>
      <c r="N16" s="32">
        <f ca="1">$AK5</f>
        <v>6</v>
      </c>
      <c r="O16" s="32">
        <f ca="1">$AL5</f>
        <v>7</v>
      </c>
      <c r="P16" s="39"/>
      <c r="Q16" s="40"/>
      <c r="R16" s="29"/>
      <c r="S16" s="29"/>
      <c r="T16" s="30"/>
      <c r="U16" s="31">
        <f ca="1">$AJ6</f>
        <v>1</v>
      </c>
      <c r="V16" s="32">
        <f ca="1">$AK6</f>
        <v>1</v>
      </c>
      <c r="W16" s="32">
        <f ca="1">$AL6</f>
        <v>7</v>
      </c>
      <c r="X16" s="33"/>
      <c r="AA16" s="20"/>
      <c r="AB16" s="20"/>
      <c r="AJ16" s="5"/>
      <c r="AK16" s="5"/>
      <c r="AL16" s="5"/>
      <c r="AM16" s="5"/>
      <c r="CW16" s="11"/>
      <c r="CX16" s="12"/>
      <c r="CY16" s="5"/>
      <c r="CZ16" s="5"/>
      <c r="DA16" s="5"/>
      <c r="DB16" s="5"/>
      <c r="DC16" s="5"/>
      <c r="DD16" s="11">
        <f t="shared" ca="1" si="25"/>
        <v>0.58201861160808988</v>
      </c>
      <c r="DE16" s="12">
        <f t="shared" ca="1" si="12"/>
        <v>40</v>
      </c>
      <c r="DF16" s="5"/>
      <c r="DG16" s="5">
        <v>16</v>
      </c>
      <c r="DH16" s="5">
        <v>1</v>
      </c>
      <c r="DI16" s="5">
        <v>7</v>
      </c>
      <c r="DK16" s="11">
        <f t="shared" ca="1" si="26"/>
        <v>0.74758751467256479</v>
      </c>
      <c r="DL16" s="12">
        <f t="shared" ca="1" si="13"/>
        <v>34</v>
      </c>
      <c r="DM16" s="5"/>
      <c r="DN16" s="5">
        <v>16</v>
      </c>
      <c r="DO16" s="5">
        <v>1</v>
      </c>
      <c r="DP16" s="5">
        <v>5</v>
      </c>
    </row>
    <row r="17" spans="1:120" ht="45" customHeight="1" thickBot="1" x14ac:dyDescent="0.3">
      <c r="A17" s="28"/>
      <c r="B17" s="34"/>
      <c r="C17" s="34"/>
      <c r="D17" s="35" t="s">
        <v>10</v>
      </c>
      <c r="E17" s="36">
        <f ca="1">$AN4</f>
        <v>0</v>
      </c>
      <c r="F17" s="37">
        <f ca="1">$AO4</f>
        <v>3</v>
      </c>
      <c r="G17" s="38">
        <f ca="1">$AP4</f>
        <v>9</v>
      </c>
      <c r="H17" s="39"/>
      <c r="I17" s="40"/>
      <c r="J17" s="34"/>
      <c r="K17" s="34"/>
      <c r="L17" s="35" t="s">
        <v>2</v>
      </c>
      <c r="M17" s="36">
        <f ca="1">$AN5</f>
        <v>0</v>
      </c>
      <c r="N17" s="37">
        <f ca="1">$AO5</f>
        <v>9</v>
      </c>
      <c r="O17" s="38">
        <f ca="1">$AP5</f>
        <v>8</v>
      </c>
      <c r="P17" s="39"/>
      <c r="Q17" s="40"/>
      <c r="R17" s="34"/>
      <c r="S17" s="34"/>
      <c r="T17" s="35" t="s">
        <v>10</v>
      </c>
      <c r="U17" s="36">
        <f ca="1">$AN6</f>
        <v>0</v>
      </c>
      <c r="V17" s="37">
        <f ca="1">$AO6</f>
        <v>3</v>
      </c>
      <c r="W17" s="38">
        <f ca="1">$AP6</f>
        <v>2</v>
      </c>
      <c r="X17" s="33"/>
      <c r="AA17" s="20"/>
      <c r="AB17" s="20"/>
      <c r="CW17" s="11"/>
      <c r="CX17" s="12"/>
      <c r="CY17" s="5"/>
      <c r="CZ17" s="5"/>
      <c r="DA17" s="5"/>
      <c r="DB17" s="5"/>
      <c r="DC17" s="5"/>
      <c r="DD17" s="11">
        <f t="shared" ca="1" si="25"/>
        <v>0.54984091333755813</v>
      </c>
      <c r="DE17" s="12">
        <f t="shared" ca="1" si="12"/>
        <v>42</v>
      </c>
      <c r="DF17" s="5"/>
      <c r="DG17" s="5">
        <v>17</v>
      </c>
      <c r="DH17" s="5">
        <v>1</v>
      </c>
      <c r="DI17" s="5">
        <v>8</v>
      </c>
      <c r="DK17" s="11">
        <f t="shared" ca="1" si="26"/>
        <v>0.99352112639436008</v>
      </c>
      <c r="DL17" s="12">
        <f t="shared" ca="1" si="13"/>
        <v>1</v>
      </c>
      <c r="DM17" s="5"/>
      <c r="DN17" s="5">
        <v>17</v>
      </c>
      <c r="DO17" s="5">
        <v>1</v>
      </c>
      <c r="DP17" s="5">
        <v>6</v>
      </c>
    </row>
    <row r="18" spans="1:120" ht="26.1" customHeight="1" x14ac:dyDescent="0.25">
      <c r="A18" s="28"/>
      <c r="B18" s="42"/>
      <c r="C18" s="43" t="str">
        <f ca="1">IF(A15="F",IF($CL51=0,,$CL51),"")</f>
        <v/>
      </c>
      <c r="D18" s="44" t="str">
        <f ca="1">IF(OR(A15="B",A15="G"),IF($BR51=0,"",$BR51),IF(A15="F",IF($CO51=0,"",$CO51),""))</f>
        <v/>
      </c>
      <c r="E18" s="44" t="str">
        <f ca="1">IF(OR(A15="A",A15="C",A15="D",A15="E"),IF($AX51=0,"",$AX51),IF(OR(A15="B",A15="G"),IF($BV51=0,"",$BV51),""))</f>
        <v>◯</v>
      </c>
      <c r="F18" s="45" t="str">
        <f ca="1">IF(OR(A15="A",A15="C",A15="D",A15="E"),IF($BB51=0,"",$BB51),"")</f>
        <v>◯</v>
      </c>
      <c r="G18" s="46"/>
      <c r="H18" s="39"/>
      <c r="I18" s="40"/>
      <c r="J18" s="42"/>
      <c r="K18" s="43" t="str">
        <f ca="1">IF(I15="F",IF($CL52=0,,$CL52),"")</f>
        <v/>
      </c>
      <c r="L18" s="44" t="str">
        <f ca="1">IF(OR(I15="B",I15="G"),IF($BR52=0,"",$BR52),IF(I15="F",IF($CO52=0,"",$CO52),""))</f>
        <v/>
      </c>
      <c r="M18" s="44" t="str">
        <f ca="1">IF(OR(I15="A",I15="C",I15="D",I15="E"),IF($AX52=0,"",$AX52),IF(OR(I15="B",I15="G"),IF($BV52=0,"",$BV52),""))</f>
        <v>◯</v>
      </c>
      <c r="N18" s="45" t="str">
        <f ca="1">IF(OR(I15="A",I15="C",I15="D",I15="E"),IF($BB52=0,"",$BB52),"")</f>
        <v>◯</v>
      </c>
      <c r="O18" s="46"/>
      <c r="P18" s="39"/>
      <c r="Q18" s="40"/>
      <c r="R18" s="42"/>
      <c r="S18" s="43" t="str">
        <f ca="1">IF(Q15="F",IF($CL53=0,,$CL53),"")</f>
        <v/>
      </c>
      <c r="T18" s="44" t="str">
        <f ca="1">IF(OR(Q15="B",Q15="G"),IF($BR53=0,"",$BR53),IF(Q15="F",IF($CO53=0,"",$CO53),""))</f>
        <v/>
      </c>
      <c r="U18" s="44" t="str">
        <f ca="1">IF(OR(Q15="A",Q15="C",Q15="D",Q15="E"),IF($AX53=0,"",$AX53),IF(OR(Q15="B",Q15="G"),IF($BV53=0,"",$BV53),""))</f>
        <v/>
      </c>
      <c r="V18" s="45" t="str">
        <f ca="1">IF(OR(Q15="A",Q15="C",Q15="D",Q15="E"),IF($BB53=0,"",$BB53),"")</f>
        <v>◯</v>
      </c>
      <c r="W18" s="46"/>
      <c r="X18" s="33"/>
      <c r="AA18" s="20"/>
      <c r="AB18" s="20"/>
      <c r="CW18" s="11"/>
      <c r="CX18" s="12"/>
      <c r="CY18" s="5"/>
      <c r="CZ18" s="5"/>
      <c r="DA18" s="5"/>
      <c r="DB18" s="5"/>
      <c r="DC18" s="5"/>
      <c r="DD18" s="11">
        <f t="shared" ca="1" si="25"/>
        <v>0.92390294939427531</v>
      </c>
      <c r="DE18" s="12">
        <f t="shared" ca="1" si="12"/>
        <v>11</v>
      </c>
      <c r="DF18" s="5"/>
      <c r="DG18" s="5">
        <v>18</v>
      </c>
      <c r="DH18" s="5">
        <v>1</v>
      </c>
      <c r="DI18" s="5">
        <v>9</v>
      </c>
      <c r="DK18" s="11">
        <f t="shared" ca="1" si="26"/>
        <v>0.59408971644051034</v>
      </c>
      <c r="DL18" s="12">
        <f t="shared" ca="1" si="13"/>
        <v>51</v>
      </c>
      <c r="DM18" s="5"/>
      <c r="DN18" s="5">
        <v>18</v>
      </c>
      <c r="DO18" s="5">
        <v>1</v>
      </c>
      <c r="DP18" s="5">
        <v>7</v>
      </c>
    </row>
    <row r="19" spans="1:120" ht="45" customHeight="1" x14ac:dyDescent="0.25">
      <c r="A19" s="48"/>
      <c r="B19" s="49"/>
      <c r="C19" s="50"/>
      <c r="D19" s="50"/>
      <c r="E19" s="50"/>
      <c r="F19" s="49"/>
      <c r="G19" s="51"/>
      <c r="H19" s="39"/>
      <c r="I19" s="52"/>
      <c r="J19" s="49"/>
      <c r="K19" s="50"/>
      <c r="L19" s="50"/>
      <c r="M19" s="50"/>
      <c r="N19" s="49"/>
      <c r="O19" s="51"/>
      <c r="P19" s="39"/>
      <c r="Q19" s="52"/>
      <c r="R19" s="49"/>
      <c r="S19" s="50"/>
      <c r="T19" s="50"/>
      <c r="U19" s="50"/>
      <c r="V19" s="49"/>
      <c r="W19" s="51"/>
      <c r="X19" s="33"/>
      <c r="AA19" s="20"/>
      <c r="AB19" s="20"/>
      <c r="CW19" s="11"/>
      <c r="CX19" s="12"/>
      <c r="CY19" s="5"/>
      <c r="CZ19" s="5"/>
      <c r="DA19" s="5"/>
      <c r="DB19" s="5"/>
      <c r="DC19" s="5"/>
      <c r="DD19" s="11">
        <f t="shared" ca="1" si="25"/>
        <v>0.9797069766877996</v>
      </c>
      <c r="DE19" s="12">
        <f t="shared" ca="1" si="12"/>
        <v>3</v>
      </c>
      <c r="DF19" s="5"/>
      <c r="DG19" s="5">
        <v>19</v>
      </c>
      <c r="DH19" s="5">
        <v>2</v>
      </c>
      <c r="DI19" s="5">
        <v>1</v>
      </c>
      <c r="DK19" s="11">
        <f t="shared" ca="1" si="26"/>
        <v>0.37343613160168099</v>
      </c>
      <c r="DL19" s="12">
        <f t="shared" ca="1" si="13"/>
        <v>66</v>
      </c>
      <c r="DM19" s="5"/>
      <c r="DN19" s="5">
        <v>19</v>
      </c>
      <c r="DO19" s="5">
        <v>1</v>
      </c>
      <c r="DP19" s="5">
        <v>8</v>
      </c>
    </row>
    <row r="20" spans="1:120" ht="26.1" customHeight="1" x14ac:dyDescent="0.25">
      <c r="A20" s="28"/>
      <c r="B20" s="49"/>
      <c r="C20" s="43" t="str">
        <f ca="1">IF(OR(A15="B",A15="C"),IF($CL51=0,"",$CL51),"")</f>
        <v/>
      </c>
      <c r="D20" s="43" t="str">
        <f ca="1">IF(OR(A15="A",A15="D"),IF($BR51=0,"",$BR51),IF(OR(A15="B",A15="C"),IF($CP51=0,"",$CP51),""))</f>
        <v>◯</v>
      </c>
      <c r="E20" s="43" t="str">
        <f ca="1">IF(OR(A15="A",A15="D"),IF($BV51=0,"",$BV51),"")</f>
        <v/>
      </c>
      <c r="F20" s="43"/>
      <c r="G20" s="50"/>
      <c r="H20" s="39"/>
      <c r="I20" s="52"/>
      <c r="J20" s="50"/>
      <c r="K20" s="43" t="str">
        <f ca="1">IF(OR(I15="B",I15="C"),IF($CL52=0,"",$CL52),"")</f>
        <v/>
      </c>
      <c r="L20" s="43" t="str">
        <f ca="1">IF(OR(I15="A",I15="D"),IF($BR52=0,"",$BR52),IF(OR(I15="B",I15="C"),IF($CP52=0,"",$CP52),""))</f>
        <v>◯</v>
      </c>
      <c r="M20" s="43" t="str">
        <f ca="1">IF(OR(I15="A",I15="D"),IF($BV52=0,"",$BV52),"")</f>
        <v>◯</v>
      </c>
      <c r="N20" s="43"/>
      <c r="O20" s="50"/>
      <c r="P20" s="39"/>
      <c r="Q20" s="52"/>
      <c r="R20" s="50"/>
      <c r="S20" s="43" t="str">
        <f ca="1">IF(OR(Q15="B",Q15="C"),IF($CL53=0,"",$CL53),"")</f>
        <v/>
      </c>
      <c r="T20" s="43" t="str">
        <f ca="1">IF(OR(Q15="A",Q15="D"),IF($BR53=0,"",$BR53),IF(OR(Q15="B",Q15="C"),IF($CP53=0,"",$CP53),""))</f>
        <v/>
      </c>
      <c r="U20" s="43" t="str">
        <f ca="1">IF(OR(Q15="A",Q15="D"),IF($BV53=0,"",$BV53),"")</f>
        <v>◯</v>
      </c>
      <c r="V20" s="43"/>
      <c r="W20" s="50"/>
      <c r="X20" s="33"/>
      <c r="AA20" s="20"/>
      <c r="AB20" s="20"/>
      <c r="CW20" s="11"/>
      <c r="CX20" s="12"/>
      <c r="CY20" s="5"/>
      <c r="CZ20" s="5"/>
      <c r="DA20" s="5"/>
      <c r="DB20" s="5"/>
      <c r="DC20" s="5"/>
      <c r="DD20" s="11">
        <f t="shared" ca="1" si="25"/>
        <v>0.3345151315805448</v>
      </c>
      <c r="DE20" s="12">
        <f t="shared" ca="1" si="12"/>
        <v>62</v>
      </c>
      <c r="DF20" s="5"/>
      <c r="DG20" s="5">
        <v>20</v>
      </c>
      <c r="DH20" s="5">
        <v>2</v>
      </c>
      <c r="DI20" s="5">
        <v>2</v>
      </c>
      <c r="DK20" s="11">
        <f t="shared" ca="1" si="26"/>
        <v>1.5750896742899867E-3</v>
      </c>
      <c r="DL20" s="12">
        <f t="shared" ca="1" si="13"/>
        <v>99</v>
      </c>
      <c r="DM20" s="5"/>
      <c r="DN20" s="5">
        <v>20</v>
      </c>
      <c r="DO20" s="5">
        <v>1</v>
      </c>
      <c r="DP20" s="5">
        <v>9</v>
      </c>
    </row>
    <row r="21" spans="1:120" ht="45" customHeight="1" x14ac:dyDescent="0.25">
      <c r="A21" s="48"/>
      <c r="B21" s="50"/>
      <c r="C21" s="50"/>
      <c r="D21" s="50"/>
      <c r="E21" s="50"/>
      <c r="F21" s="50"/>
      <c r="G21" s="50"/>
      <c r="H21" s="39"/>
      <c r="I21" s="52"/>
      <c r="J21" s="50"/>
      <c r="K21" s="50"/>
      <c r="L21" s="50"/>
      <c r="M21" s="50"/>
      <c r="N21" s="50"/>
      <c r="O21" s="50"/>
      <c r="P21" s="39"/>
      <c r="Q21" s="52"/>
      <c r="R21" s="50"/>
      <c r="S21" s="50"/>
      <c r="T21" s="50"/>
      <c r="U21" s="50"/>
      <c r="V21" s="50"/>
      <c r="W21" s="50"/>
      <c r="X21" s="33"/>
      <c r="AA21" s="20"/>
      <c r="AB21" s="20"/>
      <c r="CW21" s="11"/>
      <c r="CX21" s="12"/>
      <c r="CY21" s="5"/>
      <c r="CZ21" s="5"/>
      <c r="DA21" s="5"/>
      <c r="DB21" s="5"/>
      <c r="DC21" s="5"/>
      <c r="DD21" s="11">
        <f t="shared" ca="1" si="25"/>
        <v>0.48387473234025291</v>
      </c>
      <c r="DE21" s="12">
        <f t="shared" ca="1" si="12"/>
        <v>47</v>
      </c>
      <c r="DF21" s="5"/>
      <c r="DG21" s="5">
        <v>21</v>
      </c>
      <c r="DH21" s="5">
        <v>2</v>
      </c>
      <c r="DI21" s="5">
        <v>3</v>
      </c>
      <c r="DK21" s="11">
        <f t="shared" ca="1" si="26"/>
        <v>0.7534826283476711</v>
      </c>
      <c r="DL21" s="12">
        <f t="shared" ca="1" si="13"/>
        <v>32</v>
      </c>
      <c r="DM21" s="5"/>
      <c r="DN21" s="5">
        <v>21</v>
      </c>
      <c r="DO21" s="5">
        <v>2</v>
      </c>
      <c r="DP21" s="5">
        <v>0</v>
      </c>
    </row>
    <row r="22" spans="1:120" ht="26.1" customHeight="1" x14ac:dyDescent="0.25">
      <c r="A22" s="48"/>
      <c r="B22" s="43"/>
      <c r="C22" s="43" t="str">
        <f ca="1">IF(A15="A",IF($CL51=0,"",$CL51),"")</f>
        <v/>
      </c>
      <c r="D22" s="43" t="str">
        <f ca="1">IF(A15="A",IF($CP51=0,"",$CP51),"")</f>
        <v/>
      </c>
      <c r="E22" s="43"/>
      <c r="F22" s="50"/>
      <c r="G22" s="50"/>
      <c r="H22" s="39"/>
      <c r="I22" s="52"/>
      <c r="J22" s="43"/>
      <c r="K22" s="43" t="str">
        <f ca="1">IF(I15="A",IF($CL52=0,"",$CL52),"")</f>
        <v/>
      </c>
      <c r="L22" s="43" t="str">
        <f ca="1">IF(I15="A",IF($CP52=0,"",$CP52),"")</f>
        <v/>
      </c>
      <c r="M22" s="43"/>
      <c r="N22" s="50"/>
      <c r="O22" s="50"/>
      <c r="P22" s="39"/>
      <c r="Q22" s="52"/>
      <c r="R22" s="43"/>
      <c r="S22" s="43" t="str">
        <f ca="1">IF(Q15="A",IF($CL53=0,"",$CL53),"")</f>
        <v/>
      </c>
      <c r="T22" s="43" t="str">
        <f ca="1">IF(Q15="A",IF($CP53=0,"",$CP53),"")</f>
        <v/>
      </c>
      <c r="U22" s="43"/>
      <c r="V22" s="50"/>
      <c r="W22" s="50"/>
      <c r="X22" s="33"/>
      <c r="AA22" s="20"/>
      <c r="AB22" s="20"/>
      <c r="CW22" s="11"/>
      <c r="CX22" s="12"/>
      <c r="CY22" s="5"/>
      <c r="CZ22" s="5"/>
      <c r="DA22" s="5"/>
      <c r="DB22" s="5"/>
      <c r="DC22" s="5"/>
      <c r="DD22" s="11">
        <f t="shared" ca="1" si="25"/>
        <v>0.55035976329516545</v>
      </c>
      <c r="DE22" s="12">
        <f t="shared" ca="1" si="12"/>
        <v>41</v>
      </c>
      <c r="DF22" s="5"/>
      <c r="DG22" s="5">
        <v>22</v>
      </c>
      <c r="DH22" s="5">
        <v>2</v>
      </c>
      <c r="DI22" s="5">
        <v>4</v>
      </c>
      <c r="DK22" s="11">
        <f t="shared" ca="1" si="26"/>
        <v>0.5668156320611577</v>
      </c>
      <c r="DL22" s="12">
        <f t="shared" ca="1" si="13"/>
        <v>56</v>
      </c>
      <c r="DM22" s="5"/>
      <c r="DN22" s="5">
        <v>22</v>
      </c>
      <c r="DO22" s="5">
        <v>2</v>
      </c>
      <c r="DP22" s="5">
        <v>1</v>
      </c>
    </row>
    <row r="23" spans="1:120" ht="45" customHeight="1" x14ac:dyDescent="0.25">
      <c r="A23" s="48"/>
      <c r="B23" s="50"/>
      <c r="C23" s="50"/>
      <c r="D23" s="50"/>
      <c r="E23" s="50"/>
      <c r="F23" s="50"/>
      <c r="G23" s="50"/>
      <c r="H23" s="39"/>
      <c r="I23" s="52"/>
      <c r="J23" s="50"/>
      <c r="K23" s="50"/>
      <c r="L23" s="50"/>
      <c r="M23" s="50"/>
      <c r="N23" s="50"/>
      <c r="O23" s="50"/>
      <c r="P23" s="39"/>
      <c r="Q23" s="52"/>
      <c r="R23" s="50"/>
      <c r="S23" s="50"/>
      <c r="T23" s="50"/>
      <c r="U23" s="50"/>
      <c r="V23" s="50"/>
      <c r="W23" s="50"/>
      <c r="X23" s="33"/>
      <c r="AA23" s="20"/>
      <c r="AB23" s="20"/>
      <c r="CW23" s="11"/>
      <c r="CX23" s="12"/>
      <c r="CY23" s="5"/>
      <c r="CZ23" s="5"/>
      <c r="DA23" s="5"/>
      <c r="DB23" s="5"/>
      <c r="DC23" s="5"/>
      <c r="DD23" s="11">
        <f t="shared" ca="1" si="25"/>
        <v>0.50874890926780447</v>
      </c>
      <c r="DE23" s="12">
        <f t="shared" ca="1" si="12"/>
        <v>45</v>
      </c>
      <c r="DF23" s="5"/>
      <c r="DG23" s="5">
        <v>23</v>
      </c>
      <c r="DH23" s="5">
        <v>2</v>
      </c>
      <c r="DI23" s="5">
        <v>5</v>
      </c>
      <c r="DK23" s="11">
        <f t="shared" ca="1" si="26"/>
        <v>4.3760018963689085E-2</v>
      </c>
      <c r="DL23" s="12">
        <f t="shared" ca="1" si="13"/>
        <v>96</v>
      </c>
      <c r="DM23" s="5"/>
      <c r="DN23" s="5">
        <v>23</v>
      </c>
      <c r="DO23" s="5">
        <v>2</v>
      </c>
      <c r="DP23" s="5">
        <v>2</v>
      </c>
    </row>
    <row r="24" spans="1:120" ht="45" customHeight="1" x14ac:dyDescent="0.25">
      <c r="A24" s="48"/>
      <c r="B24" s="50"/>
      <c r="C24" s="50"/>
      <c r="D24" s="50"/>
      <c r="E24" s="50"/>
      <c r="F24" s="50"/>
      <c r="G24" s="50"/>
      <c r="H24" s="39"/>
      <c r="I24" s="52"/>
      <c r="J24" s="50"/>
      <c r="K24" s="50"/>
      <c r="L24" s="50"/>
      <c r="M24" s="50"/>
      <c r="N24" s="50"/>
      <c r="O24" s="50"/>
      <c r="P24" s="39"/>
      <c r="Q24" s="52"/>
      <c r="R24" s="50"/>
      <c r="S24" s="50"/>
      <c r="T24" s="50"/>
      <c r="U24" s="50"/>
      <c r="V24" s="50"/>
      <c r="W24" s="50"/>
      <c r="X24" s="33"/>
      <c r="CW24" s="11"/>
      <c r="CX24" s="12"/>
      <c r="CY24" s="5"/>
      <c r="CZ24" s="5"/>
      <c r="DA24" s="5"/>
      <c r="DB24" s="5"/>
      <c r="DC24" s="5"/>
      <c r="DD24" s="11">
        <f t="shared" ca="1" si="25"/>
        <v>0.258477990128964</v>
      </c>
      <c r="DE24" s="12">
        <f t="shared" ca="1" si="12"/>
        <v>68</v>
      </c>
      <c r="DF24" s="5"/>
      <c r="DG24" s="5">
        <v>24</v>
      </c>
      <c r="DH24" s="5">
        <v>2</v>
      </c>
      <c r="DI24" s="5">
        <v>6</v>
      </c>
      <c r="DK24" s="11">
        <f t="shared" ca="1" si="26"/>
        <v>0.63930961130385677</v>
      </c>
      <c r="DL24" s="12">
        <f t="shared" ca="1" si="13"/>
        <v>45</v>
      </c>
      <c r="DM24" s="5"/>
      <c r="DN24" s="5">
        <v>24</v>
      </c>
      <c r="DO24" s="5">
        <v>2</v>
      </c>
      <c r="DP24" s="5">
        <v>3</v>
      </c>
    </row>
    <row r="25" spans="1:120" ht="9.9499999999999993" customHeight="1" x14ac:dyDescent="0.25">
      <c r="A25" s="54"/>
      <c r="B25" s="55"/>
      <c r="C25" s="55"/>
      <c r="D25" s="55"/>
      <c r="E25" s="55"/>
      <c r="F25" s="55"/>
      <c r="G25" s="55"/>
      <c r="H25" s="56"/>
      <c r="I25" s="57"/>
      <c r="J25" s="55"/>
      <c r="K25" s="55"/>
      <c r="L25" s="55"/>
      <c r="M25" s="55"/>
      <c r="N25" s="55"/>
      <c r="O25" s="55"/>
      <c r="P25" s="56"/>
      <c r="Q25" s="57"/>
      <c r="R25" s="55"/>
      <c r="S25" s="55"/>
      <c r="T25" s="55"/>
      <c r="U25" s="55"/>
      <c r="V25" s="55"/>
      <c r="W25" s="55"/>
      <c r="X25" s="58"/>
      <c r="CW25" s="11"/>
      <c r="CX25" s="12"/>
      <c r="CY25" s="5"/>
      <c r="CZ25" s="5"/>
      <c r="DA25" s="5"/>
      <c r="DB25" s="5"/>
      <c r="DC25" s="5"/>
      <c r="DD25" s="11">
        <f t="shared" ca="1" si="25"/>
        <v>8.1900253724945249E-2</v>
      </c>
      <c r="DE25" s="12">
        <f t="shared" ca="1" si="12"/>
        <v>85</v>
      </c>
      <c r="DF25" s="5"/>
      <c r="DG25" s="5">
        <v>25</v>
      </c>
      <c r="DH25" s="5">
        <v>2</v>
      </c>
      <c r="DI25" s="5">
        <v>7</v>
      </c>
      <c r="DK25" s="11">
        <f t="shared" ca="1" si="26"/>
        <v>0.84549094725167584</v>
      </c>
      <c r="DL25" s="12">
        <f t="shared" ca="1" si="13"/>
        <v>14</v>
      </c>
      <c r="DM25" s="5"/>
      <c r="DN25" s="5">
        <v>25</v>
      </c>
      <c r="DO25" s="5">
        <v>2</v>
      </c>
      <c r="DP25" s="5">
        <v>4</v>
      </c>
    </row>
    <row r="26" spans="1:120" ht="9.9499999999999993" customHeight="1" x14ac:dyDescent="0.25">
      <c r="A26" s="24" t="str">
        <f ca="1">$AA7</f>
        <v>D</v>
      </c>
      <c r="B26" s="59"/>
      <c r="C26" s="59"/>
      <c r="D26" s="59"/>
      <c r="E26" s="60"/>
      <c r="F26" s="60"/>
      <c r="G26" s="60"/>
      <c r="H26" s="61"/>
      <c r="I26" s="24" t="str">
        <f ca="1">$AA8</f>
        <v>D</v>
      </c>
      <c r="J26" s="59"/>
      <c r="K26" s="59"/>
      <c r="L26" s="59"/>
      <c r="M26" s="60"/>
      <c r="N26" s="60"/>
      <c r="O26" s="60"/>
      <c r="P26" s="61"/>
      <c r="Q26" s="24" t="str">
        <f ca="1">$AA9</f>
        <v>D</v>
      </c>
      <c r="R26" s="59"/>
      <c r="S26" s="59"/>
      <c r="T26" s="59"/>
      <c r="U26" s="60"/>
      <c r="V26" s="60"/>
      <c r="W26" s="60"/>
      <c r="X26" s="27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W26" s="11"/>
      <c r="CX26" s="12"/>
      <c r="CY26" s="5"/>
      <c r="CZ26" s="5"/>
      <c r="DA26" s="5"/>
      <c r="DB26" s="5"/>
      <c r="DC26" s="5"/>
      <c r="DD26" s="11">
        <f t="shared" ca="1" si="25"/>
        <v>0.51952662199584687</v>
      </c>
      <c r="DE26" s="12">
        <f t="shared" ca="1" si="12"/>
        <v>43</v>
      </c>
      <c r="DF26" s="5"/>
      <c r="DG26" s="5">
        <v>26</v>
      </c>
      <c r="DH26" s="5">
        <v>2</v>
      </c>
      <c r="DI26" s="5">
        <v>8</v>
      </c>
      <c r="DK26" s="11">
        <f t="shared" ca="1" si="26"/>
        <v>0.21374914335508044</v>
      </c>
      <c r="DL26" s="12">
        <f t="shared" ca="1" si="13"/>
        <v>82</v>
      </c>
      <c r="DM26" s="5"/>
      <c r="DN26" s="5">
        <v>26</v>
      </c>
      <c r="DO26" s="5">
        <v>2</v>
      </c>
      <c r="DP26" s="5">
        <v>5</v>
      </c>
    </row>
    <row r="27" spans="1:120" ht="45" customHeight="1" x14ac:dyDescent="0.25">
      <c r="A27" s="28"/>
      <c r="B27" s="29"/>
      <c r="C27" s="29"/>
      <c r="D27" s="30"/>
      <c r="E27" s="31">
        <f ca="1">$AJ7</f>
        <v>8</v>
      </c>
      <c r="F27" s="32">
        <f ca="1">$AK7</f>
        <v>0</v>
      </c>
      <c r="G27" s="32">
        <f ca="1">$AL7</f>
        <v>6</v>
      </c>
      <c r="H27" s="39"/>
      <c r="I27" s="40"/>
      <c r="J27" s="29"/>
      <c r="K27" s="29"/>
      <c r="L27" s="30"/>
      <c r="M27" s="31">
        <f ca="1">$AJ8</f>
        <v>5</v>
      </c>
      <c r="N27" s="32">
        <f ca="1">$AK8</f>
        <v>7</v>
      </c>
      <c r="O27" s="32">
        <f ca="1">$AL8</f>
        <v>6</v>
      </c>
      <c r="P27" s="39"/>
      <c r="Q27" s="40"/>
      <c r="R27" s="29"/>
      <c r="S27" s="29"/>
      <c r="T27" s="30"/>
      <c r="U27" s="31">
        <f ca="1">$AJ9</f>
        <v>1</v>
      </c>
      <c r="V27" s="32">
        <f ca="1">$AK9</f>
        <v>8</v>
      </c>
      <c r="W27" s="32">
        <f ca="1">$AL9</f>
        <v>6</v>
      </c>
      <c r="X27" s="33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W27" s="11"/>
      <c r="CX27" s="12"/>
      <c r="CY27" s="5"/>
      <c r="CZ27" s="5"/>
      <c r="DA27" s="5"/>
      <c r="DB27" s="5"/>
      <c r="DC27" s="5"/>
      <c r="DD27" s="11">
        <f t="shared" ca="1" si="25"/>
        <v>0.8090532061584127</v>
      </c>
      <c r="DE27" s="12">
        <f t="shared" ca="1" si="12"/>
        <v>26</v>
      </c>
      <c r="DF27" s="5"/>
      <c r="DG27" s="5">
        <v>27</v>
      </c>
      <c r="DH27" s="5">
        <v>2</v>
      </c>
      <c r="DI27" s="5">
        <v>9</v>
      </c>
      <c r="DK27" s="11">
        <f t="shared" ca="1" si="26"/>
        <v>0.69401529956889174</v>
      </c>
      <c r="DL27" s="12">
        <f t="shared" ca="1" si="13"/>
        <v>39</v>
      </c>
      <c r="DM27" s="5"/>
      <c r="DN27" s="5">
        <v>27</v>
      </c>
      <c r="DO27" s="5">
        <v>2</v>
      </c>
      <c r="DP27" s="5">
        <v>6</v>
      </c>
    </row>
    <row r="28" spans="1:120" ht="45" customHeight="1" thickBot="1" x14ac:dyDescent="0.3">
      <c r="A28" s="28"/>
      <c r="B28" s="34"/>
      <c r="C28" s="34"/>
      <c r="D28" s="35" t="s">
        <v>10</v>
      </c>
      <c r="E28" s="36">
        <f ca="1">$AN7</f>
        <v>0</v>
      </c>
      <c r="F28" s="37">
        <f ca="1">$AO7</f>
        <v>8</v>
      </c>
      <c r="G28" s="38">
        <f ca="1">$AP7</f>
        <v>7</v>
      </c>
      <c r="H28" s="39"/>
      <c r="I28" s="40"/>
      <c r="J28" s="34"/>
      <c r="K28" s="34"/>
      <c r="L28" s="35" t="s">
        <v>10</v>
      </c>
      <c r="M28" s="36">
        <f ca="1">$AN8</f>
        <v>0</v>
      </c>
      <c r="N28" s="37">
        <f ca="1">$AO8</f>
        <v>3</v>
      </c>
      <c r="O28" s="38">
        <f ca="1">$AP8</f>
        <v>8</v>
      </c>
      <c r="P28" s="39"/>
      <c r="Q28" s="40"/>
      <c r="R28" s="34"/>
      <c r="S28" s="34"/>
      <c r="T28" s="35" t="s">
        <v>2</v>
      </c>
      <c r="U28" s="36">
        <f ca="1">$AN9</f>
        <v>0</v>
      </c>
      <c r="V28" s="37">
        <f ca="1">$AO9</f>
        <v>1</v>
      </c>
      <c r="W28" s="38">
        <f ca="1">$AP9</f>
        <v>1</v>
      </c>
      <c r="X28" s="33"/>
      <c r="AA28" s="20"/>
      <c r="AB28" s="20"/>
      <c r="AR28" s="5" t="s">
        <v>6</v>
      </c>
      <c r="AY28" s="5" t="s">
        <v>5</v>
      </c>
      <c r="BF28" s="5" t="s">
        <v>4</v>
      </c>
      <c r="BM28" s="5" t="s">
        <v>22</v>
      </c>
      <c r="BS28" s="62"/>
      <c r="BT28" s="63" t="s">
        <v>23</v>
      </c>
      <c r="BU28" s="62"/>
      <c r="BV28" s="62"/>
      <c r="BW28" s="62"/>
      <c r="BX28" s="63"/>
      <c r="BY28" s="62"/>
      <c r="BZ28" s="62"/>
      <c r="CA28" s="62"/>
      <c r="CB28" s="63"/>
      <c r="CC28" s="62"/>
      <c r="CD28" s="62"/>
      <c r="CE28" s="62"/>
      <c r="CF28" s="62"/>
      <c r="CW28" s="11"/>
      <c r="CX28" s="12"/>
      <c r="CY28" s="5"/>
      <c r="CZ28" s="5"/>
      <c r="DA28" s="5"/>
      <c r="DB28" s="5"/>
      <c r="DC28" s="5"/>
      <c r="DD28" s="11">
        <f t="shared" ca="1" si="25"/>
        <v>0.87069243324402157</v>
      </c>
      <c r="DE28" s="12">
        <f t="shared" ca="1" si="12"/>
        <v>16</v>
      </c>
      <c r="DF28" s="5"/>
      <c r="DG28" s="5">
        <v>28</v>
      </c>
      <c r="DH28" s="5">
        <v>3</v>
      </c>
      <c r="DI28" s="5">
        <v>1</v>
      </c>
      <c r="DK28" s="11">
        <f t="shared" ca="1" si="26"/>
        <v>0.837366042852842</v>
      </c>
      <c r="DL28" s="12">
        <f t="shared" ca="1" si="13"/>
        <v>15</v>
      </c>
      <c r="DM28" s="5"/>
      <c r="DN28" s="5">
        <v>28</v>
      </c>
      <c r="DO28" s="5">
        <v>2</v>
      </c>
      <c r="DP28" s="5">
        <v>7</v>
      </c>
    </row>
    <row r="29" spans="1:120" ht="26.1" customHeight="1" x14ac:dyDescent="0.25">
      <c r="A29" s="28"/>
      <c r="B29" s="42"/>
      <c r="C29" s="43" t="str">
        <f ca="1">IF(A26="F",IF($CL54=0,,$CL54),"")</f>
        <v/>
      </c>
      <c r="D29" s="44" t="str">
        <f ca="1">IF(OR(A26="B",A26="G"),IF($BR54=0,"",$BR54),IF(A26="F",IF($CO54=0,"",$CO54),""))</f>
        <v/>
      </c>
      <c r="E29" s="44" t="str">
        <f ca="1">IF(OR(A26="A",A26="C",A26="D",A26="E"),IF($AX54=0,"",$AX54),IF(OR(A26="B",A26="G"),IF($BV54=0,"",$BV54),""))</f>
        <v/>
      </c>
      <c r="F29" s="45" t="str">
        <f ca="1">IF(OR(A26="A",A26="C",A26="D",A26="E"),IF($BB54=0,"",$BB54),"")</f>
        <v>◯</v>
      </c>
      <c r="G29" s="46"/>
      <c r="H29" s="39"/>
      <c r="I29" s="40"/>
      <c r="J29" s="42"/>
      <c r="K29" s="43" t="str">
        <f ca="1">IF(I26="F",IF($CL55=0,,$CL55),"")</f>
        <v/>
      </c>
      <c r="L29" s="44" t="str">
        <f ca="1">IF(OR(I26="B",I26="G"),IF($BR55=0,"",$BR55),IF(I26="F",IF($CO55=0,"",$CO55),""))</f>
        <v/>
      </c>
      <c r="M29" s="44" t="str">
        <f ca="1">IF(OR(I26="A",I26="C",I26="D",I26="E"),IF($AX55=0,"",$AX55),IF(OR(I26="B",I26="G"),IF($BV55=0,"",$BV55),""))</f>
        <v>◯</v>
      </c>
      <c r="N29" s="45" t="str">
        <f ca="1">IF(OR(I26="A",I26="C",I26="D",I26="E"),IF($BB55=0,"",$BB55),"")</f>
        <v>◯</v>
      </c>
      <c r="O29" s="46"/>
      <c r="P29" s="39"/>
      <c r="Q29" s="40"/>
      <c r="R29" s="42"/>
      <c r="S29" s="43" t="str">
        <f ca="1">IF(Q26="F",IF($CL56=0,,$CL56),"")</f>
        <v/>
      </c>
      <c r="T29" s="44" t="str">
        <f ca="1">IF(OR(Q26="B",Q26="G"),IF($BR56=0,"",$BR56),IF(Q26="F",IF($CO56=0,"",$CO56),""))</f>
        <v/>
      </c>
      <c r="U29" s="44" t="str">
        <f ca="1">IF(OR(Q26="A",Q26="C",Q26="D",Q26="E"),IF($AX56=0,"",$AX56),IF(OR(Q26="B",Q26="G"),IF($BV56=0,"",$BV56),""))</f>
        <v/>
      </c>
      <c r="V29" s="45" t="str">
        <f ca="1">IF(OR(Q26="A",Q26="C",Q26="D",Q26="E"),IF($BB56=0,"",$BB56),"")</f>
        <v/>
      </c>
      <c r="W29" s="46"/>
      <c r="X29" s="33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177</v>
      </c>
      <c r="AE29" s="6" t="str">
        <f t="shared" si="28"/>
        <v>×</v>
      </c>
      <c r="AF29" s="6">
        <f t="shared" ca="1" si="28"/>
        <v>95</v>
      </c>
      <c r="AG29" s="6" t="str">
        <f t="shared" si="28"/>
        <v>＝</v>
      </c>
      <c r="AH29" s="64">
        <f t="shared" ca="1" si="28"/>
        <v>16815</v>
      </c>
      <c r="AI29" s="5"/>
      <c r="AJ29" s="6">
        <f t="shared" ref="AJ29:AL37" ca="1" si="29">AJ1</f>
        <v>1</v>
      </c>
      <c r="AK29" s="6">
        <f t="shared" ca="1" si="29"/>
        <v>7</v>
      </c>
      <c r="AL29" s="6">
        <f t="shared" ca="1" si="29"/>
        <v>7</v>
      </c>
      <c r="AM29" s="5"/>
      <c r="AN29" s="6">
        <f t="shared" ref="AN29:AP37" ca="1" si="30">AN1</f>
        <v>0</v>
      </c>
      <c r="AO29" s="6">
        <f t="shared" ca="1" si="30"/>
        <v>9</v>
      </c>
      <c r="AP29" s="6">
        <f t="shared" ca="1" si="30"/>
        <v>5</v>
      </c>
      <c r="AR29" s="65"/>
      <c r="AS29" s="66"/>
      <c r="AT29" s="67">
        <f ca="1">MOD(ROUNDDOWN(($AD29*$AP29)/1000,0),10)</f>
        <v>0</v>
      </c>
      <c r="AU29" s="67">
        <f ca="1">MOD(ROUNDDOWN(($AD29*$AP29)/100,0),10)</f>
        <v>8</v>
      </c>
      <c r="AV29" s="67">
        <f ca="1">MOD(ROUNDDOWN(($AD29*$AP29)/10,0),10)</f>
        <v>8</v>
      </c>
      <c r="AW29" s="68">
        <f ca="1">MOD(ROUNDDOWN(($AD29*$AP29)/1,0),10)</f>
        <v>5</v>
      </c>
      <c r="AX29" s="20"/>
      <c r="AY29" s="65"/>
      <c r="AZ29" s="67">
        <f ca="1">MOD(ROUNDDOWN(($AD29*$AO29)/1000,0),10)</f>
        <v>1</v>
      </c>
      <c r="BA29" s="67">
        <f ca="1">MOD(ROUNDDOWN(($AD29*$AO29)/100,0),10)</f>
        <v>5</v>
      </c>
      <c r="BB29" s="67">
        <f ca="1">MOD(ROUNDDOWN(($AD29*$AO29)/10,0),10)</f>
        <v>9</v>
      </c>
      <c r="BC29" s="67">
        <f ca="1">MOD(ROUNDDOWN(($AD29*$AO29)/1,0),10)</f>
        <v>3</v>
      </c>
      <c r="BD29" s="69"/>
      <c r="BF29" s="70">
        <f t="shared" ref="BF29:BF37" ca="1" si="31">MOD(ROUNDDOWN(($AD29*$AN29)/1000,0),10)</f>
        <v>0</v>
      </c>
      <c r="BG29" s="67">
        <f t="shared" ref="BG29:BG37" ca="1" si="32">MOD(ROUNDDOWN(($AD29*$AN29)/100,0),10)</f>
        <v>0</v>
      </c>
      <c r="BH29" s="67">
        <f t="shared" ref="BH29:BH37" ca="1" si="33">MOD(ROUNDDOWN(($AD29*$AN29)/10,0),10)</f>
        <v>0</v>
      </c>
      <c r="BI29" s="67">
        <f t="shared" ref="BI29:BI37" ca="1" si="34">MOD(ROUNDDOWN(($AD29*$AN29)/1,0),10)</f>
        <v>0</v>
      </c>
      <c r="BJ29" s="71"/>
      <c r="BK29" s="69"/>
      <c r="BM29" s="6">
        <f t="shared" ref="BM29:BR37" ca="1" si="35">AR1</f>
        <v>0</v>
      </c>
      <c r="BN29" s="6">
        <f t="shared" ca="1" si="35"/>
        <v>1</v>
      </c>
      <c r="BO29" s="6">
        <f t="shared" ca="1" si="35"/>
        <v>6</v>
      </c>
      <c r="BP29" s="6">
        <f t="shared" ca="1" si="35"/>
        <v>8</v>
      </c>
      <c r="BQ29" s="6">
        <f t="shared" ca="1" si="35"/>
        <v>1</v>
      </c>
      <c r="BR29" s="6">
        <f t="shared" ca="1" si="35"/>
        <v>5</v>
      </c>
      <c r="BS29" s="62"/>
      <c r="BT29" s="72"/>
      <c r="BU29" s="73"/>
      <c r="BV29" s="73"/>
      <c r="BW29" s="74"/>
      <c r="BX29" s="73"/>
      <c r="BY29" s="75"/>
      <c r="BZ29" s="63"/>
      <c r="CA29" s="62"/>
      <c r="CB29" s="63"/>
      <c r="CC29" s="63"/>
      <c r="CD29" s="63"/>
      <c r="CE29" s="63"/>
      <c r="CF29" s="62"/>
      <c r="CW29" s="11"/>
      <c r="CX29" s="12"/>
      <c r="CY29" s="5"/>
      <c r="CZ29" s="5"/>
      <c r="DA29" s="5"/>
      <c r="DB29" s="5"/>
      <c r="DC29" s="5"/>
      <c r="DD29" s="11">
        <f t="shared" ca="1" si="25"/>
        <v>0.85697128184250604</v>
      </c>
      <c r="DE29" s="12">
        <f t="shared" ca="1" si="12"/>
        <v>19</v>
      </c>
      <c r="DF29" s="5"/>
      <c r="DG29" s="5">
        <v>29</v>
      </c>
      <c r="DH29" s="5">
        <v>3</v>
      </c>
      <c r="DI29" s="5">
        <v>2</v>
      </c>
      <c r="DK29" s="11">
        <f t="shared" ca="1" si="26"/>
        <v>0.32858424346526349</v>
      </c>
      <c r="DL29" s="12">
        <f t="shared" ca="1" si="13"/>
        <v>70</v>
      </c>
      <c r="DM29" s="5"/>
      <c r="DN29" s="5">
        <v>29</v>
      </c>
      <c r="DO29" s="5">
        <v>2</v>
      </c>
      <c r="DP29" s="5">
        <v>8</v>
      </c>
    </row>
    <row r="30" spans="1:120" ht="45" customHeight="1" x14ac:dyDescent="0.25">
      <c r="A30" s="48"/>
      <c r="B30" s="49"/>
      <c r="C30" s="50"/>
      <c r="D30" s="50"/>
      <c r="E30" s="50"/>
      <c r="F30" s="49"/>
      <c r="G30" s="51"/>
      <c r="H30" s="39"/>
      <c r="I30" s="52"/>
      <c r="J30" s="49"/>
      <c r="K30" s="50"/>
      <c r="L30" s="50"/>
      <c r="M30" s="50"/>
      <c r="N30" s="49"/>
      <c r="O30" s="51"/>
      <c r="P30" s="39"/>
      <c r="Q30" s="52"/>
      <c r="R30" s="49"/>
      <c r="S30" s="50"/>
      <c r="T30" s="50"/>
      <c r="U30" s="50"/>
      <c r="V30" s="49"/>
      <c r="W30" s="51"/>
      <c r="X30" s="33"/>
      <c r="AA30" s="3" t="str">
        <f t="shared" ca="1" si="27"/>
        <v>D</v>
      </c>
      <c r="AB30" s="20"/>
      <c r="AC30" s="5" t="str">
        <f t="shared" si="28"/>
        <v>②</v>
      </c>
      <c r="AD30" s="6">
        <f t="shared" ca="1" si="28"/>
        <v>178</v>
      </c>
      <c r="AE30" s="6" t="str">
        <f t="shared" si="28"/>
        <v>×</v>
      </c>
      <c r="AF30" s="6">
        <f t="shared" ca="1" si="28"/>
        <v>17</v>
      </c>
      <c r="AG30" s="6" t="str">
        <f t="shared" si="28"/>
        <v>＝</v>
      </c>
      <c r="AH30" s="64">
        <f t="shared" ca="1" si="28"/>
        <v>3026</v>
      </c>
      <c r="AI30" s="5"/>
      <c r="AJ30" s="6">
        <f t="shared" ca="1" si="29"/>
        <v>1</v>
      </c>
      <c r="AK30" s="6">
        <f t="shared" ca="1" si="29"/>
        <v>7</v>
      </c>
      <c r="AL30" s="6">
        <f t="shared" ca="1" si="29"/>
        <v>8</v>
      </c>
      <c r="AM30" s="5"/>
      <c r="AN30" s="6">
        <f t="shared" ca="1" si="30"/>
        <v>0</v>
      </c>
      <c r="AO30" s="6">
        <f t="shared" ca="1" si="30"/>
        <v>1</v>
      </c>
      <c r="AP30" s="6">
        <f t="shared" ca="1" si="30"/>
        <v>7</v>
      </c>
      <c r="AR30" s="76"/>
      <c r="AS30" s="77"/>
      <c r="AT30" s="6">
        <f t="shared" ref="AT30:AT37" ca="1" si="36">MOD(ROUNDDOWN(($AD30*$AP30)/1000,0),10)</f>
        <v>1</v>
      </c>
      <c r="AU30" s="6">
        <f t="shared" ref="AU30:AU37" ca="1" si="37">MOD(ROUNDDOWN(($AD30*$AP30)/100,0),10)</f>
        <v>2</v>
      </c>
      <c r="AV30" s="6">
        <f t="shared" ref="AV30:AV37" ca="1" si="38">MOD(ROUNDDOWN(($AD30*$AP30)/10,0),10)</f>
        <v>4</v>
      </c>
      <c r="AW30" s="78">
        <f t="shared" ref="AW30:AW37" ca="1" si="39">MOD(ROUNDDOWN(($AD30*$AP30)/1,0),10)</f>
        <v>6</v>
      </c>
      <c r="AX30" s="20"/>
      <c r="AY30" s="7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1</v>
      </c>
      <c r="BB30" s="6">
        <f t="shared" ref="BB30:BB37" ca="1" si="42">MOD(ROUNDDOWN(($AD30*$AO30)/10,0),10)</f>
        <v>7</v>
      </c>
      <c r="BC30" s="6">
        <f t="shared" ref="BC30:BC37" ca="1" si="43">MOD(ROUNDDOWN(($AD30*$AO30)/1,0),10)</f>
        <v>8</v>
      </c>
      <c r="BD30" s="80"/>
      <c r="BF30" s="79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81"/>
      <c r="BK30" s="80"/>
      <c r="BM30" s="6">
        <f t="shared" ca="1" si="35"/>
        <v>0</v>
      </c>
      <c r="BN30" s="6">
        <f t="shared" ca="1" si="35"/>
        <v>0</v>
      </c>
      <c r="BO30" s="6">
        <f t="shared" ca="1" si="35"/>
        <v>3</v>
      </c>
      <c r="BP30" s="6">
        <f t="shared" ca="1" si="35"/>
        <v>0</v>
      </c>
      <c r="BQ30" s="6">
        <f t="shared" ca="1" si="35"/>
        <v>2</v>
      </c>
      <c r="BR30" s="6">
        <f t="shared" ca="1" si="35"/>
        <v>6</v>
      </c>
      <c r="BS30" s="62"/>
      <c r="BT30" s="82"/>
      <c r="BU30" s="83"/>
      <c r="BV30" s="83"/>
      <c r="BW30" s="84"/>
      <c r="BX30" s="83"/>
      <c r="BY30" s="85"/>
      <c r="BZ30" s="63"/>
      <c r="CA30" s="62"/>
      <c r="CB30" s="63"/>
      <c r="CC30" s="63"/>
      <c r="CD30" s="63"/>
      <c r="CE30" s="63"/>
      <c r="CF30" s="62"/>
      <c r="CW30" s="11"/>
      <c r="CX30" s="12"/>
      <c r="CY30" s="5"/>
      <c r="CZ30" s="5"/>
      <c r="DA30" s="5"/>
      <c r="DB30" s="5"/>
      <c r="DC30" s="5"/>
      <c r="DD30" s="11">
        <f t="shared" ca="1" si="25"/>
        <v>9.8573952152692157E-2</v>
      </c>
      <c r="DE30" s="12">
        <f t="shared" ca="1" si="12"/>
        <v>83</v>
      </c>
      <c r="DF30" s="5"/>
      <c r="DG30" s="5">
        <v>30</v>
      </c>
      <c r="DH30" s="5">
        <v>3</v>
      </c>
      <c r="DI30" s="5">
        <v>3</v>
      </c>
      <c r="DK30" s="11">
        <f t="shared" ca="1" si="26"/>
        <v>0.82782945255925233</v>
      </c>
      <c r="DL30" s="12">
        <f t="shared" ca="1" si="13"/>
        <v>17</v>
      </c>
      <c r="DM30" s="5"/>
      <c r="DN30" s="5">
        <v>30</v>
      </c>
      <c r="DO30" s="5">
        <v>2</v>
      </c>
      <c r="DP30" s="5">
        <v>9</v>
      </c>
    </row>
    <row r="31" spans="1:120" ht="26.1" customHeight="1" x14ac:dyDescent="0.25">
      <c r="A31" s="48"/>
      <c r="B31" s="50"/>
      <c r="C31" s="43" t="str">
        <f ca="1">IF(OR(A26="B",A26="C"),IF($CL54=0,"",$CL54),"")</f>
        <v/>
      </c>
      <c r="D31" s="43" t="str">
        <f ca="1">IF(OR(A26="A",A26="D"),IF($BR54=0,"",$BR54),IF(OR(A26="B",A26="C"),IF($CP54=0,"",$CP54),""))</f>
        <v/>
      </c>
      <c r="E31" s="43" t="str">
        <f ca="1">IF(OR(A26="A",A26="D"),IF($BV54=0,"",$BV54),"")</f>
        <v>◯</v>
      </c>
      <c r="F31" s="43"/>
      <c r="G31" s="50"/>
      <c r="H31" s="39"/>
      <c r="I31" s="52"/>
      <c r="J31" s="50"/>
      <c r="K31" s="43" t="str">
        <f ca="1">IF(OR(I26="B",I26="C"),IF($CL55=0,"",$CL55),"")</f>
        <v/>
      </c>
      <c r="L31" s="43" t="str">
        <f ca="1">IF(OR(I26="A",I26="D"),IF($BR55=0,"",$BR55),IF(OR(I26="B",I26="C"),IF($CP55=0,"",$CP55),""))</f>
        <v>◯</v>
      </c>
      <c r="M31" s="43" t="str">
        <f ca="1">IF(OR(I26="A",I26="D"),IF($BV55=0,"",$BV55),"")</f>
        <v>◯</v>
      </c>
      <c r="N31" s="43"/>
      <c r="O31" s="50"/>
      <c r="P31" s="39"/>
      <c r="Q31" s="52"/>
      <c r="R31" s="50"/>
      <c r="S31" s="43" t="str">
        <f ca="1">IF(OR(Q26="B",Q26="C"),IF($CL56=0,"",$CL56),"")</f>
        <v/>
      </c>
      <c r="T31" s="43" t="str">
        <f ca="1">IF(OR(Q26="A",Q26="D"),IF($BR56=0,"",$BR56),IF(OR(Q26="B",Q26="C"),IF($CP56=0,"",$CP56),""))</f>
        <v/>
      </c>
      <c r="U31" s="43" t="str">
        <f ca="1">IF(OR(Q26="A",Q26="D"),IF($BV56=0,"",$BV56),"")</f>
        <v/>
      </c>
      <c r="V31" s="43"/>
      <c r="W31" s="50"/>
      <c r="X31" s="33"/>
      <c r="AA31" s="3" t="str">
        <f t="shared" ca="1" si="27"/>
        <v>D</v>
      </c>
      <c r="AC31" s="5" t="str">
        <f t="shared" si="28"/>
        <v>③</v>
      </c>
      <c r="AD31" s="6">
        <f t="shared" ca="1" si="28"/>
        <v>971</v>
      </c>
      <c r="AE31" s="6" t="str">
        <f t="shared" si="28"/>
        <v>×</v>
      </c>
      <c r="AF31" s="6">
        <f t="shared" ca="1" si="28"/>
        <v>67</v>
      </c>
      <c r="AG31" s="6" t="str">
        <f t="shared" si="28"/>
        <v>＝</v>
      </c>
      <c r="AH31" s="64">
        <f t="shared" ca="1" si="28"/>
        <v>65057</v>
      </c>
      <c r="AI31" s="5"/>
      <c r="AJ31" s="6">
        <f t="shared" ca="1" si="29"/>
        <v>9</v>
      </c>
      <c r="AK31" s="6">
        <f t="shared" ca="1" si="29"/>
        <v>7</v>
      </c>
      <c r="AL31" s="6">
        <f t="shared" ca="1" si="29"/>
        <v>1</v>
      </c>
      <c r="AM31" s="5"/>
      <c r="AN31" s="6">
        <f t="shared" ca="1" si="30"/>
        <v>0</v>
      </c>
      <c r="AO31" s="6">
        <f t="shared" ca="1" si="30"/>
        <v>6</v>
      </c>
      <c r="AP31" s="6">
        <f t="shared" ca="1" si="30"/>
        <v>7</v>
      </c>
      <c r="AR31" s="76"/>
      <c r="AS31" s="77"/>
      <c r="AT31" s="6">
        <f t="shared" ca="1" si="36"/>
        <v>6</v>
      </c>
      <c r="AU31" s="6">
        <f t="shared" ca="1" si="37"/>
        <v>7</v>
      </c>
      <c r="AV31" s="6">
        <f t="shared" ca="1" si="38"/>
        <v>9</v>
      </c>
      <c r="AW31" s="78">
        <f t="shared" ca="1" si="39"/>
        <v>7</v>
      </c>
      <c r="AX31" s="20"/>
      <c r="AY31" s="79"/>
      <c r="AZ31" s="6">
        <f t="shared" ca="1" si="40"/>
        <v>5</v>
      </c>
      <c r="BA31" s="6">
        <f t="shared" ca="1" si="41"/>
        <v>8</v>
      </c>
      <c r="BB31" s="6">
        <f t="shared" ca="1" si="42"/>
        <v>2</v>
      </c>
      <c r="BC31" s="6">
        <f t="shared" ca="1" si="43"/>
        <v>6</v>
      </c>
      <c r="BD31" s="80"/>
      <c r="BF31" s="79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81"/>
      <c r="BK31" s="80"/>
      <c r="BM31" s="6">
        <f t="shared" ca="1" si="35"/>
        <v>0</v>
      </c>
      <c r="BN31" s="6">
        <f t="shared" ca="1" si="35"/>
        <v>6</v>
      </c>
      <c r="BO31" s="6">
        <f t="shared" ca="1" si="35"/>
        <v>5</v>
      </c>
      <c r="BP31" s="6">
        <f t="shared" ca="1" si="35"/>
        <v>0</v>
      </c>
      <c r="BQ31" s="6">
        <f t="shared" ca="1" si="35"/>
        <v>5</v>
      </c>
      <c r="BR31" s="6">
        <f t="shared" ca="1" si="35"/>
        <v>7</v>
      </c>
      <c r="BS31" s="62"/>
      <c r="BT31" s="82"/>
      <c r="BU31" s="83"/>
      <c r="BV31" s="83"/>
      <c r="BW31" s="84"/>
      <c r="BX31" s="83"/>
      <c r="BY31" s="85"/>
      <c r="BZ31" s="63"/>
      <c r="CA31" s="62"/>
      <c r="CB31" s="63"/>
      <c r="CC31" s="63"/>
      <c r="CD31" s="63"/>
      <c r="CE31" s="63"/>
      <c r="CF31" s="62"/>
      <c r="CW31" s="11"/>
      <c r="CX31" s="12"/>
      <c r="CY31" s="5"/>
      <c r="CZ31" s="5"/>
      <c r="DA31" s="5"/>
      <c r="DB31" s="5"/>
      <c r="DC31" s="5"/>
      <c r="DD31" s="11">
        <f t="shared" ca="1" si="25"/>
        <v>0.13680253015200172</v>
      </c>
      <c r="DE31" s="12">
        <f t="shared" ca="1" si="12"/>
        <v>78</v>
      </c>
      <c r="DF31" s="5"/>
      <c r="DG31" s="5">
        <v>31</v>
      </c>
      <c r="DH31" s="5">
        <v>3</v>
      </c>
      <c r="DI31" s="5">
        <v>4</v>
      </c>
      <c r="DK31" s="11">
        <f t="shared" ca="1" si="26"/>
        <v>0.20755495856328465</v>
      </c>
      <c r="DL31" s="12">
        <f t="shared" ca="1" si="13"/>
        <v>83</v>
      </c>
      <c r="DM31" s="5"/>
      <c r="DN31" s="5">
        <v>31</v>
      </c>
      <c r="DO31" s="5">
        <v>3</v>
      </c>
      <c r="DP31" s="5">
        <v>0</v>
      </c>
    </row>
    <row r="32" spans="1:120" ht="45" customHeight="1" x14ac:dyDescent="0.25">
      <c r="A32" s="48"/>
      <c r="B32" s="50"/>
      <c r="C32" s="50"/>
      <c r="D32" s="50"/>
      <c r="E32" s="50"/>
      <c r="F32" s="50"/>
      <c r="G32" s="50"/>
      <c r="H32" s="39"/>
      <c r="I32" s="52"/>
      <c r="J32" s="50"/>
      <c r="K32" s="50"/>
      <c r="L32" s="50"/>
      <c r="M32" s="50"/>
      <c r="N32" s="50"/>
      <c r="O32" s="50"/>
      <c r="P32" s="39"/>
      <c r="Q32" s="52"/>
      <c r="R32" s="50"/>
      <c r="S32" s="50"/>
      <c r="T32" s="50"/>
      <c r="U32" s="50"/>
      <c r="V32" s="50"/>
      <c r="W32" s="50"/>
      <c r="X32" s="33"/>
      <c r="AA32" s="3" t="str">
        <f t="shared" ca="1" si="27"/>
        <v>D</v>
      </c>
      <c r="AB32" s="20"/>
      <c r="AC32" s="5" t="str">
        <f t="shared" si="28"/>
        <v>④</v>
      </c>
      <c r="AD32" s="6">
        <f t="shared" ca="1" si="28"/>
        <v>752</v>
      </c>
      <c r="AE32" s="6" t="str">
        <f t="shared" si="28"/>
        <v>×</v>
      </c>
      <c r="AF32" s="6">
        <f t="shared" ca="1" si="28"/>
        <v>39</v>
      </c>
      <c r="AG32" s="6" t="str">
        <f t="shared" si="28"/>
        <v>＝</v>
      </c>
      <c r="AH32" s="64">
        <f t="shared" ca="1" si="28"/>
        <v>29328</v>
      </c>
      <c r="AI32" s="5"/>
      <c r="AJ32" s="6">
        <f t="shared" ca="1" si="29"/>
        <v>7</v>
      </c>
      <c r="AK32" s="6">
        <f t="shared" ca="1" si="29"/>
        <v>5</v>
      </c>
      <c r="AL32" s="6">
        <f t="shared" ca="1" si="29"/>
        <v>2</v>
      </c>
      <c r="AM32" s="5"/>
      <c r="AN32" s="6">
        <f t="shared" ca="1" si="30"/>
        <v>0</v>
      </c>
      <c r="AO32" s="6">
        <f t="shared" ca="1" si="30"/>
        <v>3</v>
      </c>
      <c r="AP32" s="6">
        <f t="shared" ca="1" si="30"/>
        <v>9</v>
      </c>
      <c r="AR32" s="76"/>
      <c r="AS32" s="77"/>
      <c r="AT32" s="6">
        <f t="shared" ca="1" si="36"/>
        <v>6</v>
      </c>
      <c r="AU32" s="6">
        <f t="shared" ca="1" si="37"/>
        <v>7</v>
      </c>
      <c r="AV32" s="6">
        <f t="shared" ca="1" si="38"/>
        <v>6</v>
      </c>
      <c r="AW32" s="78">
        <f t="shared" ca="1" si="39"/>
        <v>8</v>
      </c>
      <c r="AX32" s="20"/>
      <c r="AY32" s="79"/>
      <c r="AZ32" s="6">
        <f t="shared" ca="1" si="40"/>
        <v>2</v>
      </c>
      <c r="BA32" s="6">
        <f t="shared" ca="1" si="41"/>
        <v>2</v>
      </c>
      <c r="BB32" s="6">
        <f t="shared" ca="1" si="42"/>
        <v>5</v>
      </c>
      <c r="BC32" s="6">
        <f t="shared" ca="1" si="43"/>
        <v>6</v>
      </c>
      <c r="BD32" s="80"/>
      <c r="BF32" s="79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81"/>
      <c r="BK32" s="80"/>
      <c r="BM32" s="6">
        <f t="shared" ca="1" si="35"/>
        <v>0</v>
      </c>
      <c r="BN32" s="6">
        <f t="shared" ca="1" si="35"/>
        <v>2</v>
      </c>
      <c r="BO32" s="6">
        <f t="shared" ca="1" si="35"/>
        <v>9</v>
      </c>
      <c r="BP32" s="6">
        <f t="shared" ca="1" si="35"/>
        <v>3</v>
      </c>
      <c r="BQ32" s="6">
        <f t="shared" ca="1" si="35"/>
        <v>2</v>
      </c>
      <c r="BR32" s="6">
        <f t="shared" ca="1" si="35"/>
        <v>8</v>
      </c>
      <c r="BS32" s="62"/>
      <c r="BT32" s="82"/>
      <c r="BU32" s="83"/>
      <c r="BV32" s="83"/>
      <c r="BW32" s="84"/>
      <c r="BX32" s="83"/>
      <c r="BY32" s="85"/>
      <c r="BZ32" s="63"/>
      <c r="CA32" s="62"/>
      <c r="CB32" s="63"/>
      <c r="CC32" s="63"/>
      <c r="CD32" s="63"/>
      <c r="CE32" s="63"/>
      <c r="CF32" s="62"/>
      <c r="CW32" s="11"/>
      <c r="CX32" s="12"/>
      <c r="CY32" s="5"/>
      <c r="CZ32" s="5"/>
      <c r="DA32" s="5"/>
      <c r="DB32" s="5"/>
      <c r="DC32" s="5"/>
      <c r="DD32" s="11">
        <f t="shared" ca="1" si="25"/>
        <v>0.34073419550193573</v>
      </c>
      <c r="DE32" s="12">
        <f t="shared" ca="1" si="12"/>
        <v>61</v>
      </c>
      <c r="DF32" s="5"/>
      <c r="DG32" s="5">
        <v>32</v>
      </c>
      <c r="DH32" s="5">
        <v>3</v>
      </c>
      <c r="DI32" s="5">
        <v>5</v>
      </c>
      <c r="DK32" s="11">
        <f t="shared" ca="1" si="26"/>
        <v>0.83151490916396709</v>
      </c>
      <c r="DL32" s="12">
        <f t="shared" ca="1" si="13"/>
        <v>16</v>
      </c>
      <c r="DM32" s="5"/>
      <c r="DN32" s="5">
        <v>32</v>
      </c>
      <c r="DO32" s="5">
        <v>3</v>
      </c>
      <c r="DP32" s="5">
        <v>1</v>
      </c>
    </row>
    <row r="33" spans="1:120" ht="26.1" customHeight="1" x14ac:dyDescent="0.25">
      <c r="A33" s="48"/>
      <c r="B33" s="43"/>
      <c r="C33" s="43" t="str">
        <f ca="1">IF(A26="A",IF($CL54=0,"",$CL54),"")</f>
        <v/>
      </c>
      <c r="D33" s="43" t="str">
        <f ca="1">IF(A26="A",IF($CP54=0,"",$CP54),"")</f>
        <v/>
      </c>
      <c r="E33" s="43"/>
      <c r="F33" s="50"/>
      <c r="G33" s="50"/>
      <c r="H33" s="39"/>
      <c r="I33" s="52"/>
      <c r="J33" s="43"/>
      <c r="K33" s="43" t="str">
        <f ca="1">IF(I26="A",IF($CL55=0,"",$CL55),"")</f>
        <v/>
      </c>
      <c r="L33" s="43" t="str">
        <f ca="1">IF(I26="A",IF($CP55=0,"",$CP55),"")</f>
        <v/>
      </c>
      <c r="M33" s="43"/>
      <c r="N33" s="50"/>
      <c r="O33" s="50"/>
      <c r="P33" s="39"/>
      <c r="Q33" s="52"/>
      <c r="R33" s="43"/>
      <c r="S33" s="43" t="str">
        <f ca="1">IF(Q26="A",IF($CL56=0,"",$CL56),"")</f>
        <v/>
      </c>
      <c r="T33" s="43" t="str">
        <f ca="1">IF(Q26="A",IF($CP56=0,"",$CP56),"")</f>
        <v/>
      </c>
      <c r="U33" s="43"/>
      <c r="V33" s="50"/>
      <c r="W33" s="50"/>
      <c r="X33" s="33"/>
      <c r="AA33" s="3" t="str">
        <f t="shared" ca="1" si="27"/>
        <v>D</v>
      </c>
      <c r="AB33" s="20"/>
      <c r="AC33" s="5" t="str">
        <f t="shared" si="28"/>
        <v>⑤</v>
      </c>
      <c r="AD33" s="6">
        <f t="shared" ca="1" si="28"/>
        <v>467</v>
      </c>
      <c r="AE33" s="6" t="str">
        <f t="shared" si="28"/>
        <v>×</v>
      </c>
      <c r="AF33" s="6">
        <f t="shared" ca="1" si="28"/>
        <v>98</v>
      </c>
      <c r="AG33" s="6" t="str">
        <f t="shared" si="28"/>
        <v>＝</v>
      </c>
      <c r="AH33" s="64">
        <f t="shared" ca="1" si="28"/>
        <v>45766</v>
      </c>
      <c r="AI33" s="5"/>
      <c r="AJ33" s="6">
        <f t="shared" ca="1" si="29"/>
        <v>4</v>
      </c>
      <c r="AK33" s="6">
        <f t="shared" ca="1" si="29"/>
        <v>6</v>
      </c>
      <c r="AL33" s="6">
        <f t="shared" ca="1" si="29"/>
        <v>7</v>
      </c>
      <c r="AM33" s="5"/>
      <c r="AN33" s="6">
        <f t="shared" ca="1" si="30"/>
        <v>0</v>
      </c>
      <c r="AO33" s="6">
        <f t="shared" ca="1" si="30"/>
        <v>9</v>
      </c>
      <c r="AP33" s="6">
        <f t="shared" ca="1" si="30"/>
        <v>8</v>
      </c>
      <c r="AR33" s="76"/>
      <c r="AS33" s="77"/>
      <c r="AT33" s="6">
        <f t="shared" ca="1" si="36"/>
        <v>3</v>
      </c>
      <c r="AU33" s="6">
        <f t="shared" ca="1" si="37"/>
        <v>7</v>
      </c>
      <c r="AV33" s="6">
        <f t="shared" ca="1" si="38"/>
        <v>3</v>
      </c>
      <c r="AW33" s="78">
        <f t="shared" ca="1" si="39"/>
        <v>6</v>
      </c>
      <c r="AX33" s="20"/>
      <c r="AY33" s="79"/>
      <c r="AZ33" s="6">
        <f t="shared" ca="1" si="40"/>
        <v>4</v>
      </c>
      <c r="BA33" s="6">
        <f t="shared" ca="1" si="41"/>
        <v>2</v>
      </c>
      <c r="BB33" s="6">
        <f t="shared" ca="1" si="42"/>
        <v>0</v>
      </c>
      <c r="BC33" s="6">
        <f t="shared" ca="1" si="43"/>
        <v>3</v>
      </c>
      <c r="BD33" s="80"/>
      <c r="BF33" s="79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81"/>
      <c r="BK33" s="80"/>
      <c r="BM33" s="6">
        <f t="shared" ca="1" si="35"/>
        <v>0</v>
      </c>
      <c r="BN33" s="6">
        <f t="shared" ca="1" si="35"/>
        <v>4</v>
      </c>
      <c r="BO33" s="6">
        <f t="shared" ca="1" si="35"/>
        <v>5</v>
      </c>
      <c r="BP33" s="6">
        <f t="shared" ca="1" si="35"/>
        <v>7</v>
      </c>
      <c r="BQ33" s="6">
        <f t="shared" ca="1" si="35"/>
        <v>6</v>
      </c>
      <c r="BR33" s="6">
        <f t="shared" ca="1" si="35"/>
        <v>6</v>
      </c>
      <c r="BS33" s="62"/>
      <c r="BT33" s="82"/>
      <c r="BU33" s="83"/>
      <c r="BV33" s="83"/>
      <c r="BW33" s="84"/>
      <c r="BX33" s="83"/>
      <c r="BY33" s="85"/>
      <c r="BZ33" s="63"/>
      <c r="CA33" s="62"/>
      <c r="CB33" s="63"/>
      <c r="CC33" s="63"/>
      <c r="CD33" s="63"/>
      <c r="CE33" s="63"/>
      <c r="CF33" s="62"/>
      <c r="CW33" s="11"/>
      <c r="CX33" s="12"/>
      <c r="CY33" s="5"/>
      <c r="CZ33" s="5"/>
      <c r="DA33" s="5"/>
      <c r="DB33" s="5"/>
      <c r="DC33" s="5"/>
      <c r="DD33" s="11">
        <f t="shared" ca="1" si="25"/>
        <v>0.49682830268929767</v>
      </c>
      <c r="DE33" s="12">
        <f t="shared" ca="1" si="12"/>
        <v>46</v>
      </c>
      <c r="DF33" s="5"/>
      <c r="DG33" s="5">
        <v>33</v>
      </c>
      <c r="DH33" s="5">
        <v>3</v>
      </c>
      <c r="DI33" s="5">
        <v>6</v>
      </c>
      <c r="DK33" s="11">
        <f t="shared" ca="1" si="26"/>
        <v>0.12465440640752889</v>
      </c>
      <c r="DL33" s="12">
        <f t="shared" ca="1" si="13"/>
        <v>90</v>
      </c>
      <c r="DM33" s="5"/>
      <c r="DN33" s="5">
        <v>33</v>
      </c>
      <c r="DO33" s="5">
        <v>3</v>
      </c>
      <c r="DP33" s="5">
        <v>2</v>
      </c>
    </row>
    <row r="34" spans="1:120" ht="45" customHeight="1" x14ac:dyDescent="0.25">
      <c r="A34" s="48"/>
      <c r="B34" s="50"/>
      <c r="C34" s="50"/>
      <c r="D34" s="50"/>
      <c r="E34" s="50"/>
      <c r="F34" s="50"/>
      <c r="G34" s="50"/>
      <c r="H34" s="39"/>
      <c r="I34" s="52"/>
      <c r="J34" s="50"/>
      <c r="K34" s="50"/>
      <c r="L34" s="50"/>
      <c r="M34" s="50"/>
      <c r="N34" s="50"/>
      <c r="O34" s="50"/>
      <c r="P34" s="39"/>
      <c r="Q34" s="52"/>
      <c r="R34" s="50"/>
      <c r="S34" s="50"/>
      <c r="T34" s="50"/>
      <c r="U34" s="50"/>
      <c r="V34" s="50"/>
      <c r="W34" s="50"/>
      <c r="X34" s="33"/>
      <c r="AA34" s="3" t="str">
        <f t="shared" ca="1" si="27"/>
        <v>D</v>
      </c>
      <c r="AB34" s="20"/>
      <c r="AC34" s="5" t="str">
        <f t="shared" si="28"/>
        <v>⑥</v>
      </c>
      <c r="AD34" s="6">
        <f t="shared" ca="1" si="28"/>
        <v>117</v>
      </c>
      <c r="AE34" s="6" t="str">
        <f t="shared" si="28"/>
        <v>×</v>
      </c>
      <c r="AF34" s="6">
        <f t="shared" ca="1" si="28"/>
        <v>32</v>
      </c>
      <c r="AG34" s="6" t="str">
        <f t="shared" si="28"/>
        <v>＝</v>
      </c>
      <c r="AH34" s="64">
        <f t="shared" ca="1" si="28"/>
        <v>3744</v>
      </c>
      <c r="AI34" s="5"/>
      <c r="AJ34" s="6">
        <f t="shared" ca="1" si="29"/>
        <v>1</v>
      </c>
      <c r="AK34" s="6">
        <f t="shared" ca="1" si="29"/>
        <v>1</v>
      </c>
      <c r="AL34" s="6">
        <f t="shared" ca="1" si="29"/>
        <v>7</v>
      </c>
      <c r="AM34" s="5"/>
      <c r="AN34" s="6">
        <f t="shared" ca="1" si="30"/>
        <v>0</v>
      </c>
      <c r="AO34" s="6">
        <f t="shared" ca="1" si="30"/>
        <v>3</v>
      </c>
      <c r="AP34" s="6">
        <f t="shared" ca="1" si="30"/>
        <v>2</v>
      </c>
      <c r="AR34" s="76"/>
      <c r="AS34" s="77"/>
      <c r="AT34" s="6">
        <f t="shared" ca="1" si="36"/>
        <v>0</v>
      </c>
      <c r="AU34" s="6">
        <f t="shared" ca="1" si="37"/>
        <v>2</v>
      </c>
      <c r="AV34" s="6">
        <f t="shared" ca="1" si="38"/>
        <v>3</v>
      </c>
      <c r="AW34" s="78">
        <f t="shared" ca="1" si="39"/>
        <v>4</v>
      </c>
      <c r="AX34" s="20"/>
      <c r="AY34" s="79"/>
      <c r="AZ34" s="6">
        <f t="shared" ca="1" si="40"/>
        <v>0</v>
      </c>
      <c r="BA34" s="6">
        <f t="shared" ca="1" si="41"/>
        <v>3</v>
      </c>
      <c r="BB34" s="6">
        <f t="shared" ca="1" si="42"/>
        <v>5</v>
      </c>
      <c r="BC34" s="6">
        <f t="shared" ca="1" si="43"/>
        <v>1</v>
      </c>
      <c r="BD34" s="80"/>
      <c r="BF34" s="79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81"/>
      <c r="BK34" s="80"/>
      <c r="BM34" s="6">
        <f t="shared" ca="1" si="35"/>
        <v>0</v>
      </c>
      <c r="BN34" s="6">
        <f t="shared" ca="1" si="35"/>
        <v>0</v>
      </c>
      <c r="BO34" s="6">
        <f t="shared" ca="1" si="35"/>
        <v>3</v>
      </c>
      <c r="BP34" s="6">
        <f t="shared" ca="1" si="35"/>
        <v>7</v>
      </c>
      <c r="BQ34" s="6">
        <f t="shared" ca="1" si="35"/>
        <v>4</v>
      </c>
      <c r="BR34" s="6">
        <f t="shared" ca="1" si="35"/>
        <v>4</v>
      </c>
      <c r="BS34" s="62"/>
      <c r="BT34" s="82"/>
      <c r="BU34" s="83"/>
      <c r="BV34" s="83"/>
      <c r="BW34" s="84"/>
      <c r="BX34" s="83"/>
      <c r="BY34" s="85"/>
      <c r="BZ34" s="63"/>
      <c r="CA34" s="62"/>
      <c r="CB34" s="63"/>
      <c r="CC34" s="63"/>
      <c r="CD34" s="63"/>
      <c r="CE34" s="63"/>
      <c r="CF34" s="62"/>
      <c r="CW34" s="11"/>
      <c r="CX34" s="12"/>
      <c r="CY34" s="5"/>
      <c r="CZ34" s="5"/>
      <c r="DA34" s="5"/>
      <c r="DB34" s="5"/>
      <c r="DC34" s="5"/>
      <c r="DD34" s="11">
        <f t="shared" ca="1" si="25"/>
        <v>0.84078064229361105</v>
      </c>
      <c r="DE34" s="12">
        <f t="shared" ca="1" si="12"/>
        <v>21</v>
      </c>
      <c r="DF34" s="5"/>
      <c r="DG34" s="5">
        <v>34</v>
      </c>
      <c r="DH34" s="5">
        <v>3</v>
      </c>
      <c r="DI34" s="5">
        <v>7</v>
      </c>
      <c r="DK34" s="11">
        <f t="shared" ca="1" si="26"/>
        <v>0.85108221698972553</v>
      </c>
      <c r="DL34" s="12">
        <f t="shared" ca="1" si="13"/>
        <v>13</v>
      </c>
      <c r="DM34" s="5"/>
      <c r="DN34" s="5">
        <v>34</v>
      </c>
      <c r="DO34" s="5">
        <v>3</v>
      </c>
      <c r="DP34" s="5">
        <v>3</v>
      </c>
    </row>
    <row r="35" spans="1:120" ht="45" customHeight="1" x14ac:dyDescent="0.25">
      <c r="A35" s="48"/>
      <c r="B35" s="50"/>
      <c r="C35" s="50"/>
      <c r="D35" s="50"/>
      <c r="E35" s="50"/>
      <c r="F35" s="50"/>
      <c r="G35" s="50"/>
      <c r="H35" s="33"/>
      <c r="I35" s="48"/>
      <c r="J35" s="50"/>
      <c r="K35" s="50"/>
      <c r="L35" s="50"/>
      <c r="M35" s="50"/>
      <c r="N35" s="50"/>
      <c r="O35" s="50"/>
      <c r="P35" s="33"/>
      <c r="Q35" s="28"/>
      <c r="R35" s="50"/>
      <c r="S35" s="50"/>
      <c r="T35" s="50"/>
      <c r="U35" s="50"/>
      <c r="V35" s="50"/>
      <c r="W35" s="50"/>
      <c r="X35" s="33"/>
      <c r="AA35" s="3" t="str">
        <f t="shared" ca="1" si="27"/>
        <v>D</v>
      </c>
      <c r="AB35" s="20"/>
      <c r="AC35" s="5" t="str">
        <f t="shared" si="28"/>
        <v>⑦</v>
      </c>
      <c r="AD35" s="6">
        <f t="shared" ca="1" si="28"/>
        <v>806</v>
      </c>
      <c r="AE35" s="6" t="str">
        <f t="shared" si="28"/>
        <v>×</v>
      </c>
      <c r="AF35" s="6">
        <f t="shared" ca="1" si="28"/>
        <v>87</v>
      </c>
      <c r="AG35" s="6" t="str">
        <f t="shared" si="28"/>
        <v>＝</v>
      </c>
      <c r="AH35" s="64">
        <f t="shared" ca="1" si="28"/>
        <v>70122</v>
      </c>
      <c r="AI35" s="5"/>
      <c r="AJ35" s="6">
        <f t="shared" ca="1" si="29"/>
        <v>8</v>
      </c>
      <c r="AK35" s="6">
        <f t="shared" ca="1" si="29"/>
        <v>0</v>
      </c>
      <c r="AL35" s="6">
        <f t="shared" ca="1" si="29"/>
        <v>6</v>
      </c>
      <c r="AM35" s="5"/>
      <c r="AN35" s="6">
        <f t="shared" ca="1" si="30"/>
        <v>0</v>
      </c>
      <c r="AO35" s="6">
        <f t="shared" ca="1" si="30"/>
        <v>8</v>
      </c>
      <c r="AP35" s="6">
        <f t="shared" ca="1" si="30"/>
        <v>7</v>
      </c>
      <c r="AR35" s="76"/>
      <c r="AS35" s="77"/>
      <c r="AT35" s="6">
        <f t="shared" ca="1" si="36"/>
        <v>5</v>
      </c>
      <c r="AU35" s="6">
        <f t="shared" ca="1" si="37"/>
        <v>6</v>
      </c>
      <c r="AV35" s="6">
        <f t="shared" ca="1" si="38"/>
        <v>4</v>
      </c>
      <c r="AW35" s="78">
        <f t="shared" ca="1" si="39"/>
        <v>2</v>
      </c>
      <c r="AX35" s="20"/>
      <c r="AY35" s="79"/>
      <c r="AZ35" s="6">
        <f t="shared" ca="1" si="40"/>
        <v>6</v>
      </c>
      <c r="BA35" s="6">
        <f t="shared" ca="1" si="41"/>
        <v>4</v>
      </c>
      <c r="BB35" s="6">
        <f t="shared" ca="1" si="42"/>
        <v>4</v>
      </c>
      <c r="BC35" s="6">
        <f t="shared" ca="1" si="43"/>
        <v>8</v>
      </c>
      <c r="BD35" s="80"/>
      <c r="BF35" s="79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81"/>
      <c r="BK35" s="80"/>
      <c r="BM35" s="6">
        <f t="shared" ca="1" si="35"/>
        <v>0</v>
      </c>
      <c r="BN35" s="6">
        <f t="shared" ca="1" si="35"/>
        <v>7</v>
      </c>
      <c r="BO35" s="6">
        <f t="shared" ca="1" si="35"/>
        <v>0</v>
      </c>
      <c r="BP35" s="6">
        <f t="shared" ca="1" si="35"/>
        <v>1</v>
      </c>
      <c r="BQ35" s="6">
        <f t="shared" ca="1" si="35"/>
        <v>2</v>
      </c>
      <c r="BR35" s="6">
        <f t="shared" ca="1" si="35"/>
        <v>2</v>
      </c>
      <c r="BS35" s="62"/>
      <c r="BT35" s="82"/>
      <c r="BU35" s="83"/>
      <c r="BV35" s="83"/>
      <c r="BW35" s="84"/>
      <c r="BX35" s="83"/>
      <c r="BY35" s="85"/>
      <c r="BZ35" s="63"/>
      <c r="CA35" s="62"/>
      <c r="CB35" s="63"/>
      <c r="CC35" s="63"/>
      <c r="CD35" s="63"/>
      <c r="CE35" s="63"/>
      <c r="CF35" s="62"/>
      <c r="CW35" s="11"/>
      <c r="CX35" s="12"/>
      <c r="CY35" s="5"/>
      <c r="CZ35" s="5"/>
      <c r="DA35" s="5"/>
      <c r="DB35" s="5"/>
      <c r="DC35" s="5"/>
      <c r="DD35" s="11">
        <f t="shared" ca="1" si="25"/>
        <v>0.35269740403652494</v>
      </c>
      <c r="DE35" s="12">
        <f t="shared" ca="1" si="12"/>
        <v>60</v>
      </c>
      <c r="DF35" s="5"/>
      <c r="DG35" s="5">
        <v>35</v>
      </c>
      <c r="DH35" s="5">
        <v>3</v>
      </c>
      <c r="DI35" s="5">
        <v>8</v>
      </c>
      <c r="DK35" s="11">
        <f t="shared" ca="1" si="26"/>
        <v>0.23320969050821072</v>
      </c>
      <c r="DL35" s="12">
        <f t="shared" ca="1" si="13"/>
        <v>80</v>
      </c>
      <c r="DM35" s="5"/>
      <c r="DN35" s="5">
        <v>35</v>
      </c>
      <c r="DO35" s="5">
        <v>3</v>
      </c>
      <c r="DP35" s="5">
        <v>4</v>
      </c>
    </row>
    <row r="36" spans="1:120" ht="9.9499999999999993" customHeight="1" x14ac:dyDescent="0.25">
      <c r="A36" s="54"/>
      <c r="B36" s="86"/>
      <c r="C36" s="86"/>
      <c r="D36" s="86"/>
      <c r="E36" s="86"/>
      <c r="F36" s="86"/>
      <c r="G36" s="86"/>
      <c r="H36" s="58"/>
      <c r="I36" s="54"/>
      <c r="J36" s="86"/>
      <c r="K36" s="86"/>
      <c r="L36" s="86"/>
      <c r="M36" s="86"/>
      <c r="N36" s="86"/>
      <c r="O36" s="86"/>
      <c r="P36" s="58"/>
      <c r="Q36" s="54"/>
      <c r="R36" s="86"/>
      <c r="S36" s="86"/>
      <c r="T36" s="86"/>
      <c r="U36" s="86"/>
      <c r="V36" s="86"/>
      <c r="W36" s="86"/>
      <c r="X36" s="58"/>
      <c r="AA36" s="3" t="str">
        <f t="shared" ca="1" si="27"/>
        <v>D</v>
      </c>
      <c r="AB36" s="20"/>
      <c r="AC36" s="5" t="str">
        <f t="shared" si="28"/>
        <v>⑧</v>
      </c>
      <c r="AD36" s="6">
        <f t="shared" ca="1" si="28"/>
        <v>576</v>
      </c>
      <c r="AE36" s="6" t="str">
        <f t="shared" si="28"/>
        <v>×</v>
      </c>
      <c r="AF36" s="6">
        <f t="shared" ca="1" si="28"/>
        <v>38</v>
      </c>
      <c r="AG36" s="6" t="str">
        <f t="shared" si="28"/>
        <v>＝</v>
      </c>
      <c r="AH36" s="64">
        <f t="shared" ca="1" si="28"/>
        <v>21888</v>
      </c>
      <c r="AI36" s="5"/>
      <c r="AJ36" s="6">
        <f t="shared" ca="1" si="29"/>
        <v>5</v>
      </c>
      <c r="AK36" s="6">
        <f t="shared" ca="1" si="29"/>
        <v>7</v>
      </c>
      <c r="AL36" s="6">
        <f t="shared" ca="1" si="29"/>
        <v>6</v>
      </c>
      <c r="AM36" s="5"/>
      <c r="AN36" s="6">
        <f t="shared" ca="1" si="30"/>
        <v>0</v>
      </c>
      <c r="AO36" s="6">
        <f t="shared" ca="1" si="30"/>
        <v>3</v>
      </c>
      <c r="AP36" s="6">
        <f t="shared" ca="1" si="30"/>
        <v>8</v>
      </c>
      <c r="AR36" s="76"/>
      <c r="AS36" s="77"/>
      <c r="AT36" s="6">
        <f t="shared" ca="1" si="36"/>
        <v>4</v>
      </c>
      <c r="AU36" s="6">
        <f t="shared" ca="1" si="37"/>
        <v>6</v>
      </c>
      <c r="AV36" s="6">
        <f t="shared" ca="1" si="38"/>
        <v>0</v>
      </c>
      <c r="AW36" s="78">
        <f t="shared" ca="1" si="39"/>
        <v>8</v>
      </c>
      <c r="AX36" s="20"/>
      <c r="AY36" s="79"/>
      <c r="AZ36" s="6">
        <f t="shared" ca="1" si="40"/>
        <v>1</v>
      </c>
      <c r="BA36" s="6">
        <f t="shared" ca="1" si="41"/>
        <v>7</v>
      </c>
      <c r="BB36" s="6">
        <f t="shared" ca="1" si="42"/>
        <v>2</v>
      </c>
      <c r="BC36" s="6">
        <f t="shared" ca="1" si="43"/>
        <v>8</v>
      </c>
      <c r="BD36" s="80"/>
      <c r="BF36" s="79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81"/>
      <c r="BK36" s="80"/>
      <c r="BM36" s="6">
        <f t="shared" ca="1" si="35"/>
        <v>0</v>
      </c>
      <c r="BN36" s="6">
        <f t="shared" ca="1" si="35"/>
        <v>2</v>
      </c>
      <c r="BO36" s="6">
        <f t="shared" ca="1" si="35"/>
        <v>1</v>
      </c>
      <c r="BP36" s="6">
        <f t="shared" ca="1" si="35"/>
        <v>8</v>
      </c>
      <c r="BQ36" s="6">
        <f t="shared" ca="1" si="35"/>
        <v>8</v>
      </c>
      <c r="BR36" s="6">
        <f t="shared" ca="1" si="35"/>
        <v>8</v>
      </c>
      <c r="BS36" s="62"/>
      <c r="BT36" s="82"/>
      <c r="BU36" s="83"/>
      <c r="BV36" s="83"/>
      <c r="BW36" s="84"/>
      <c r="BX36" s="83"/>
      <c r="BY36" s="85"/>
      <c r="BZ36" s="63"/>
      <c r="CA36" s="62"/>
      <c r="CB36" s="63"/>
      <c r="CC36" s="63"/>
      <c r="CD36" s="63"/>
      <c r="CE36" s="63"/>
      <c r="CF36" s="62"/>
      <c r="CW36" s="11"/>
      <c r="CX36" s="12"/>
      <c r="CY36" s="5"/>
      <c r="CZ36" s="5"/>
      <c r="DA36" s="5"/>
      <c r="DB36" s="5"/>
      <c r="DC36" s="5"/>
      <c r="DD36" s="11">
        <f t="shared" ca="1" si="25"/>
        <v>0.88548925093816955</v>
      </c>
      <c r="DE36" s="12">
        <f t="shared" ca="1" si="12"/>
        <v>14</v>
      </c>
      <c r="DF36" s="5"/>
      <c r="DG36" s="5">
        <v>36</v>
      </c>
      <c r="DH36" s="5">
        <v>3</v>
      </c>
      <c r="DI36" s="5">
        <v>9</v>
      </c>
      <c r="DK36" s="11">
        <f t="shared" ca="1" si="26"/>
        <v>0.97836122419807281</v>
      </c>
      <c r="DL36" s="12">
        <f t="shared" ca="1" si="13"/>
        <v>4</v>
      </c>
      <c r="DM36" s="5"/>
      <c r="DN36" s="5">
        <v>36</v>
      </c>
      <c r="DO36" s="5">
        <v>3</v>
      </c>
      <c r="DP36" s="5">
        <v>5</v>
      </c>
    </row>
    <row r="37" spans="1:120" ht="33.75" customHeight="1" thickBot="1" x14ac:dyDescent="0.3">
      <c r="A37" s="87" t="str">
        <f>A1</f>
        <v>かけ算 筆算 ３けた×２けた 位取線色分け◯つき ミックス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8">
        <f>V1</f>
        <v>1</v>
      </c>
      <c r="W37" s="88"/>
      <c r="X37" s="88"/>
      <c r="AA37" s="3" t="str">
        <f t="shared" ca="1" si="27"/>
        <v>D</v>
      </c>
      <c r="AB37" s="20"/>
      <c r="AC37" s="5" t="str">
        <f t="shared" si="28"/>
        <v>⑨</v>
      </c>
      <c r="AD37" s="6">
        <f t="shared" ca="1" si="28"/>
        <v>186</v>
      </c>
      <c r="AE37" s="6" t="str">
        <f t="shared" si="28"/>
        <v>×</v>
      </c>
      <c r="AF37" s="6">
        <f t="shared" ca="1" si="28"/>
        <v>11</v>
      </c>
      <c r="AG37" s="6" t="str">
        <f t="shared" si="28"/>
        <v>＝</v>
      </c>
      <c r="AH37" s="64">
        <f t="shared" ca="1" si="28"/>
        <v>2046</v>
      </c>
      <c r="AI37" s="5"/>
      <c r="AJ37" s="6">
        <f t="shared" ca="1" si="29"/>
        <v>1</v>
      </c>
      <c r="AK37" s="6">
        <f t="shared" ca="1" si="29"/>
        <v>8</v>
      </c>
      <c r="AL37" s="6">
        <f t="shared" ca="1" si="29"/>
        <v>6</v>
      </c>
      <c r="AM37" s="5"/>
      <c r="AN37" s="6">
        <f t="shared" ca="1" si="30"/>
        <v>0</v>
      </c>
      <c r="AO37" s="6">
        <f t="shared" ca="1" si="30"/>
        <v>1</v>
      </c>
      <c r="AP37" s="6">
        <f t="shared" ca="1" si="30"/>
        <v>1</v>
      </c>
      <c r="AR37" s="89"/>
      <c r="AS37" s="90"/>
      <c r="AT37" s="91">
        <f t="shared" ca="1" si="36"/>
        <v>0</v>
      </c>
      <c r="AU37" s="91">
        <f t="shared" ca="1" si="37"/>
        <v>1</v>
      </c>
      <c r="AV37" s="91">
        <f t="shared" ca="1" si="38"/>
        <v>8</v>
      </c>
      <c r="AW37" s="92">
        <f t="shared" ca="1" si="39"/>
        <v>6</v>
      </c>
      <c r="AX37" s="20"/>
      <c r="AY37" s="93"/>
      <c r="AZ37" s="91">
        <f t="shared" ca="1" si="40"/>
        <v>0</v>
      </c>
      <c r="BA37" s="91">
        <f t="shared" ca="1" si="41"/>
        <v>1</v>
      </c>
      <c r="BB37" s="91">
        <f t="shared" ca="1" si="42"/>
        <v>8</v>
      </c>
      <c r="BC37" s="91">
        <f t="shared" ca="1" si="43"/>
        <v>6</v>
      </c>
      <c r="BD37" s="94"/>
      <c r="BF37" s="93">
        <f t="shared" ca="1" si="31"/>
        <v>0</v>
      </c>
      <c r="BG37" s="91">
        <f t="shared" ca="1" si="32"/>
        <v>0</v>
      </c>
      <c r="BH37" s="91">
        <f t="shared" ca="1" si="33"/>
        <v>0</v>
      </c>
      <c r="BI37" s="91">
        <f t="shared" ca="1" si="34"/>
        <v>0</v>
      </c>
      <c r="BJ37" s="95"/>
      <c r="BK37" s="94"/>
      <c r="BM37" s="6">
        <f t="shared" ca="1" si="35"/>
        <v>0</v>
      </c>
      <c r="BN37" s="6">
        <f t="shared" ca="1" si="35"/>
        <v>0</v>
      </c>
      <c r="BO37" s="6">
        <f t="shared" ca="1" si="35"/>
        <v>2</v>
      </c>
      <c r="BP37" s="6">
        <f t="shared" ca="1" si="35"/>
        <v>0</v>
      </c>
      <c r="BQ37" s="6">
        <f t="shared" ca="1" si="35"/>
        <v>4</v>
      </c>
      <c r="BR37" s="6">
        <f t="shared" ca="1" si="35"/>
        <v>6</v>
      </c>
      <c r="BS37" s="62"/>
      <c r="BT37" s="96"/>
      <c r="BU37" s="97"/>
      <c r="BV37" s="97"/>
      <c r="BW37" s="98"/>
      <c r="BX37" s="97"/>
      <c r="BY37" s="99"/>
      <c r="BZ37" s="63"/>
      <c r="CA37" s="62"/>
      <c r="CB37" s="63"/>
      <c r="CC37" s="63"/>
      <c r="CD37" s="63"/>
      <c r="CE37" s="63"/>
      <c r="CF37" s="62"/>
      <c r="CW37" s="11"/>
      <c r="CX37" s="12"/>
      <c r="CY37" s="5"/>
      <c r="CZ37" s="5"/>
      <c r="DA37" s="5"/>
      <c r="DB37" s="5"/>
      <c r="DC37" s="5"/>
      <c r="DD37" s="11">
        <f t="shared" ca="1" si="25"/>
        <v>6.6455277808206259E-2</v>
      </c>
      <c r="DE37" s="12">
        <f t="shared" ca="1" si="12"/>
        <v>87</v>
      </c>
      <c r="DF37" s="5"/>
      <c r="DG37" s="5">
        <v>37</v>
      </c>
      <c r="DH37" s="5">
        <v>4</v>
      </c>
      <c r="DI37" s="5">
        <v>1</v>
      </c>
      <c r="DK37" s="11">
        <f t="shared" ca="1" si="26"/>
        <v>0.48813779788555722</v>
      </c>
      <c r="DL37" s="12">
        <f t="shared" ca="1" si="13"/>
        <v>61</v>
      </c>
      <c r="DM37" s="5"/>
      <c r="DN37" s="5">
        <v>37</v>
      </c>
      <c r="DO37" s="5">
        <v>3</v>
      </c>
      <c r="DP37" s="5">
        <v>6</v>
      </c>
    </row>
    <row r="38" spans="1:120" ht="38.25" customHeight="1" thickBot="1" x14ac:dyDescent="0.3">
      <c r="A38" s="9"/>
      <c r="B38" s="15" t="str">
        <f>B2</f>
        <v>　　月　　日</v>
      </c>
      <c r="C38" s="16"/>
      <c r="D38" s="16"/>
      <c r="E38" s="16"/>
      <c r="F38" s="16"/>
      <c r="G38" s="17"/>
      <c r="H38" s="15" t="str">
        <f>H2</f>
        <v>なまえ</v>
      </c>
      <c r="I38" s="18"/>
      <c r="J38" s="16"/>
      <c r="K38" s="100"/>
      <c r="L38" s="16"/>
      <c r="M38" s="16"/>
      <c r="N38" s="16"/>
      <c r="O38" s="16"/>
      <c r="P38" s="16"/>
      <c r="Q38" s="18"/>
      <c r="R38" s="16"/>
      <c r="S38" s="16"/>
      <c r="T38" s="16"/>
      <c r="U38" s="16"/>
      <c r="V38" s="16"/>
      <c r="W38" s="17"/>
      <c r="X38" s="9"/>
      <c r="AA38" s="20"/>
      <c r="AB38" s="20"/>
      <c r="AJ38" s="5"/>
      <c r="AK38" s="5"/>
      <c r="AL38" s="5"/>
      <c r="AM38" s="5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W38" s="11"/>
      <c r="CX38" s="12"/>
      <c r="CY38" s="5"/>
      <c r="CZ38" s="5"/>
      <c r="DA38" s="5"/>
      <c r="DB38" s="5"/>
      <c r="DC38" s="5"/>
      <c r="DD38" s="11">
        <f t="shared" ca="1" si="25"/>
        <v>0.41169519684194855</v>
      </c>
      <c r="DE38" s="12">
        <f t="shared" ca="1" si="12"/>
        <v>55</v>
      </c>
      <c r="DF38" s="5"/>
      <c r="DG38" s="5">
        <v>38</v>
      </c>
      <c r="DH38" s="5">
        <v>4</v>
      </c>
      <c r="DI38" s="5">
        <v>2</v>
      </c>
      <c r="DK38" s="11">
        <f t="shared" ca="1" si="26"/>
        <v>0.6705591319468942</v>
      </c>
      <c r="DL38" s="12">
        <f t="shared" ca="1" si="13"/>
        <v>43</v>
      </c>
      <c r="DM38" s="5"/>
      <c r="DN38" s="5">
        <v>38</v>
      </c>
      <c r="DO38" s="5">
        <v>3</v>
      </c>
      <c r="DP38" s="5">
        <v>7</v>
      </c>
    </row>
    <row r="39" spans="1:120" ht="9.9499999999999993" customHeight="1" x14ac:dyDescent="0.25">
      <c r="A39" s="101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9"/>
      <c r="X39" s="9"/>
      <c r="AA39" s="20"/>
      <c r="AB39" s="20"/>
      <c r="AJ39" s="5"/>
      <c r="AK39" s="5"/>
      <c r="AL39" s="5"/>
      <c r="AM39" s="5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W39" s="11"/>
      <c r="CX39" s="12"/>
      <c r="CY39" s="5"/>
      <c r="CZ39" s="5"/>
      <c r="DA39" s="5"/>
      <c r="DB39" s="5"/>
      <c r="DC39" s="5"/>
      <c r="DD39" s="11">
        <f t="shared" ca="1" si="25"/>
        <v>0.93559673984480618</v>
      </c>
      <c r="DE39" s="12">
        <f t="shared" ca="1" si="12"/>
        <v>7</v>
      </c>
      <c r="DF39" s="5"/>
      <c r="DG39" s="5">
        <v>39</v>
      </c>
      <c r="DH39" s="5">
        <v>4</v>
      </c>
      <c r="DI39" s="5">
        <v>3</v>
      </c>
      <c r="DK39" s="11">
        <f t="shared" ca="1" si="26"/>
        <v>0.31158649463133403</v>
      </c>
      <c r="DL39" s="12">
        <f t="shared" ca="1" si="13"/>
        <v>71</v>
      </c>
      <c r="DM39" s="5"/>
      <c r="DN39" s="5">
        <v>39</v>
      </c>
      <c r="DO39" s="5">
        <v>3</v>
      </c>
      <c r="DP39" s="5">
        <v>8</v>
      </c>
    </row>
    <row r="40" spans="1:120" ht="9.9499999999999993" customHeight="1" x14ac:dyDescent="0.25">
      <c r="A40" s="21" t="str">
        <f ca="1">$AA1</f>
        <v>D</v>
      </c>
      <c r="B40" s="25"/>
      <c r="C40" s="25"/>
      <c r="D40" s="25"/>
      <c r="E40" s="26"/>
      <c r="F40" s="26"/>
      <c r="G40" s="26"/>
      <c r="H40" s="27"/>
      <c r="I40" s="21" t="str">
        <f ca="1">$AA2</f>
        <v>D</v>
      </c>
      <c r="J40" s="25"/>
      <c r="K40" s="25"/>
      <c r="L40" s="25"/>
      <c r="M40" s="26"/>
      <c r="N40" s="26"/>
      <c r="O40" s="26"/>
      <c r="P40" s="27"/>
      <c r="Q40" s="21" t="str">
        <f ca="1">$AA3</f>
        <v>D</v>
      </c>
      <c r="R40" s="25"/>
      <c r="S40" s="25"/>
      <c r="T40" s="25"/>
      <c r="U40" s="26"/>
      <c r="V40" s="26"/>
      <c r="W40" s="26"/>
      <c r="X40" s="27"/>
      <c r="AA40" s="102" t="s">
        <v>24</v>
      </c>
      <c r="AB40" s="103"/>
      <c r="AC40" s="104"/>
      <c r="AD40" s="105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W40" s="11"/>
      <c r="CX40" s="12"/>
      <c r="CY40" s="5"/>
      <c r="CZ40" s="5"/>
      <c r="DA40" s="5"/>
      <c r="DB40" s="5"/>
      <c r="DC40" s="5"/>
      <c r="DD40" s="11">
        <f t="shared" ca="1" si="25"/>
        <v>0.42688411760687128</v>
      </c>
      <c r="DE40" s="12">
        <f t="shared" ca="1" si="12"/>
        <v>54</v>
      </c>
      <c r="DF40" s="5"/>
      <c r="DG40" s="5">
        <v>40</v>
      </c>
      <c r="DH40" s="5">
        <v>4</v>
      </c>
      <c r="DI40" s="5">
        <v>4</v>
      </c>
      <c r="DK40" s="11">
        <f t="shared" ca="1" si="26"/>
        <v>0.29283013830006277</v>
      </c>
      <c r="DL40" s="12">
        <f t="shared" ca="1" si="13"/>
        <v>75</v>
      </c>
      <c r="DM40" s="5"/>
      <c r="DN40" s="5">
        <v>40</v>
      </c>
      <c r="DO40" s="5">
        <v>3</v>
      </c>
      <c r="DP40" s="5">
        <v>9</v>
      </c>
    </row>
    <row r="41" spans="1:120" ht="45" customHeight="1" x14ac:dyDescent="0.25">
      <c r="A41" s="23"/>
      <c r="B41" s="29"/>
      <c r="C41" s="29"/>
      <c r="D41" s="30"/>
      <c r="E41" s="31">
        <f t="shared" ref="E41:G42" ca="1" si="44">E5</f>
        <v>1</v>
      </c>
      <c r="F41" s="32">
        <f t="shared" ca="1" si="44"/>
        <v>7</v>
      </c>
      <c r="G41" s="32">
        <f t="shared" ca="1" si="44"/>
        <v>7</v>
      </c>
      <c r="H41" s="39"/>
      <c r="I41" s="106"/>
      <c r="J41" s="29"/>
      <c r="K41" s="29"/>
      <c r="L41" s="30"/>
      <c r="M41" s="31">
        <f t="shared" ref="M41:O42" ca="1" si="45">M5</f>
        <v>1</v>
      </c>
      <c r="N41" s="32">
        <f t="shared" ca="1" si="45"/>
        <v>7</v>
      </c>
      <c r="O41" s="32">
        <f t="shared" ca="1" si="45"/>
        <v>8</v>
      </c>
      <c r="P41" s="39"/>
      <c r="Q41" s="106"/>
      <c r="R41" s="29"/>
      <c r="S41" s="29"/>
      <c r="T41" s="30"/>
      <c r="U41" s="31">
        <f t="shared" ref="U41:W42" ca="1" si="46">U5</f>
        <v>9</v>
      </c>
      <c r="V41" s="32">
        <f t="shared" ca="1" si="46"/>
        <v>7</v>
      </c>
      <c r="W41" s="32">
        <f t="shared" ca="1" si="46"/>
        <v>1</v>
      </c>
      <c r="X41" s="33"/>
      <c r="AA41" s="102" t="s">
        <v>25</v>
      </c>
      <c r="AB41" s="103"/>
      <c r="AC41" s="104"/>
      <c r="AD41" s="105">
        <v>0</v>
      </c>
      <c r="CW41" s="11"/>
      <c r="CX41" s="12"/>
      <c r="CY41" s="5"/>
      <c r="CZ41" s="5"/>
      <c r="DA41" s="5"/>
      <c r="DB41" s="5"/>
      <c r="DC41" s="5"/>
      <c r="DD41" s="11">
        <f t="shared" ca="1" si="25"/>
        <v>0.59566820660969277</v>
      </c>
      <c r="DE41" s="12">
        <f t="shared" ca="1" si="12"/>
        <v>38</v>
      </c>
      <c r="DF41" s="5"/>
      <c r="DG41" s="5">
        <v>41</v>
      </c>
      <c r="DH41" s="5">
        <v>4</v>
      </c>
      <c r="DI41" s="5">
        <v>5</v>
      </c>
      <c r="DK41" s="11">
        <f t="shared" ca="1" si="26"/>
        <v>0.76787698875319754</v>
      </c>
      <c r="DL41" s="12">
        <f t="shared" ca="1" si="13"/>
        <v>31</v>
      </c>
      <c r="DM41" s="5"/>
      <c r="DN41" s="5">
        <v>41</v>
      </c>
      <c r="DO41" s="5">
        <v>4</v>
      </c>
      <c r="DP41" s="5">
        <v>0</v>
      </c>
    </row>
    <row r="42" spans="1:120" ht="45" customHeight="1" thickBot="1" x14ac:dyDescent="0.3">
      <c r="A42" s="23"/>
      <c r="B42" s="34"/>
      <c r="C42" s="34"/>
      <c r="D42" s="35" t="str">
        <f>$D$6</f>
        <v>×</v>
      </c>
      <c r="E42" s="36">
        <f t="shared" ca="1" si="44"/>
        <v>0</v>
      </c>
      <c r="F42" s="37">
        <f t="shared" ca="1" si="44"/>
        <v>9</v>
      </c>
      <c r="G42" s="38">
        <f t="shared" ca="1" si="44"/>
        <v>5</v>
      </c>
      <c r="H42" s="39"/>
      <c r="I42" s="106"/>
      <c r="J42" s="34"/>
      <c r="K42" s="34"/>
      <c r="L42" s="35" t="str">
        <f>$D$6</f>
        <v>×</v>
      </c>
      <c r="M42" s="36">
        <f t="shared" ca="1" si="45"/>
        <v>0</v>
      </c>
      <c r="N42" s="37">
        <f t="shared" ca="1" si="45"/>
        <v>1</v>
      </c>
      <c r="O42" s="38">
        <f t="shared" ca="1" si="45"/>
        <v>7</v>
      </c>
      <c r="P42" s="39"/>
      <c r="Q42" s="106"/>
      <c r="R42" s="34"/>
      <c r="S42" s="34"/>
      <c r="T42" s="35" t="str">
        <f>$T$6</f>
        <v>×</v>
      </c>
      <c r="U42" s="36">
        <f t="shared" ca="1" si="46"/>
        <v>0</v>
      </c>
      <c r="V42" s="37">
        <f t="shared" ca="1" si="46"/>
        <v>6</v>
      </c>
      <c r="W42" s="38">
        <f t="shared" ca="1" si="46"/>
        <v>7</v>
      </c>
      <c r="X42" s="33"/>
      <c r="AA42" s="102" t="s">
        <v>26</v>
      </c>
      <c r="AB42" s="103"/>
      <c r="AC42" s="104">
        <v>0</v>
      </c>
      <c r="AD42" s="105"/>
      <c r="AS42" s="107"/>
      <c r="AT42" s="107"/>
      <c r="AU42" s="107"/>
      <c r="CW42" s="11"/>
      <c r="CX42" s="12"/>
      <c r="CY42" s="5"/>
      <c r="CZ42" s="5"/>
      <c r="DA42" s="5"/>
      <c r="DB42" s="5"/>
      <c r="DC42" s="5"/>
      <c r="DD42" s="11">
        <f t="shared" ca="1" si="25"/>
        <v>0.51213082196329263</v>
      </c>
      <c r="DE42" s="12">
        <f t="shared" ca="1" si="12"/>
        <v>44</v>
      </c>
      <c r="DF42" s="5"/>
      <c r="DG42" s="5">
        <v>42</v>
      </c>
      <c r="DH42" s="5">
        <v>4</v>
      </c>
      <c r="DI42" s="5">
        <v>6</v>
      </c>
      <c r="DK42" s="11">
        <f t="shared" ca="1" si="26"/>
        <v>0.71089778839814921</v>
      </c>
      <c r="DL42" s="12">
        <f t="shared" ca="1" si="13"/>
        <v>38</v>
      </c>
      <c r="DM42" s="5"/>
      <c r="DN42" s="5">
        <v>42</v>
      </c>
      <c r="DO42" s="5">
        <v>4</v>
      </c>
      <c r="DP42" s="5">
        <v>1</v>
      </c>
    </row>
    <row r="43" spans="1:120" ht="26.1" customHeight="1" x14ac:dyDescent="0.25">
      <c r="A43" s="108"/>
      <c r="B43" s="42"/>
      <c r="C43" s="43" t="str">
        <f ca="1">IF(A40="F",IF($CK48=0,"",$CK48),"")</f>
        <v/>
      </c>
      <c r="D43" s="44" t="str">
        <f ca="1">IF(OR(A40="B",A40="G"),IF($BQ48=0,"",$BQ48),IF(A40="F",IF($CO48=0,"",$CO48),""))</f>
        <v/>
      </c>
      <c r="E43" s="44" t="str">
        <f ca="1">IF(OR(A40="A",A40="C",A40="D",A40="E"),IF($AW48=0,"",$AW48),IF(OR(A40="B",A40="G"),IF($BU48=0,"",$BU48),""))</f>
        <v>③</v>
      </c>
      <c r="F43" s="45" t="str">
        <f ca="1">IF(OR(A40="A",A40="C",A40="D",A40="E"),IF($BA48=0,"",$BA48),"")</f>
        <v>③</v>
      </c>
      <c r="G43" s="46"/>
      <c r="H43" s="47"/>
      <c r="I43" s="108"/>
      <c r="J43" s="42"/>
      <c r="K43" s="43" t="str">
        <f ca="1">IF(I40="F",IF($CK49=0,"",$CK49),"")</f>
        <v/>
      </c>
      <c r="L43" s="44" t="str">
        <f ca="1">IF(OR(I40="B",I40="G"),IF($BQ49=0,"",$BQ49),IF(I40="F",IF($CO49=0,"",$CO49),""))</f>
        <v/>
      </c>
      <c r="M43" s="44" t="str">
        <f ca="1">IF(OR(I40="A",I40="C",I40="D",I40="E"),IF($AW49=0,"",$AW49),IF(OR(I40="B",I40="G"),IF($BU49=0,"",$BU49),""))</f>
        <v>⑤</v>
      </c>
      <c r="N43" s="45" t="str">
        <f ca="1">IF(OR(I40="A",I40="C",I40="D",I40="E"),IF($BA49=0,"",$BA49),"")</f>
        <v>⑤</v>
      </c>
      <c r="O43" s="46"/>
      <c r="P43" s="47"/>
      <c r="Q43" s="108"/>
      <c r="R43" s="42"/>
      <c r="S43" s="43" t="str">
        <f ca="1">IF(Q40="F",IF($CK50=0,"",$CK50),"")</f>
        <v/>
      </c>
      <c r="T43" s="44" t="str">
        <f ca="1">IF(OR(Q40="B",Q40="G"),IF($BQ50=0,"",$BQ50),IF(Q40="F",IF($CO50=0,"",$CO50),""))</f>
        <v/>
      </c>
      <c r="U43" s="44" t="str">
        <f ca="1">IF(OR(Q40="A",Q40="C",Q40="D",Q40="E"),IF($AW50=0,"",$AW50),IF(OR(Q40="B",Q40="G"),IF($BU50=0,"",$BU50),""))</f>
        <v>④</v>
      </c>
      <c r="V43" s="45" t="str">
        <f ca="1">IF(OR(Q40="A",Q40="C",Q40="D",Q40="E"),IF($BA50=0,"",$BA50),"")</f>
        <v/>
      </c>
      <c r="W43" s="46"/>
      <c r="X43" s="47"/>
      <c r="AA43" s="102" t="s">
        <v>27</v>
      </c>
      <c r="AB43" s="103">
        <v>0</v>
      </c>
      <c r="AC43" s="104"/>
      <c r="AD43" s="105"/>
      <c r="AS43" s="107" t="s">
        <v>28</v>
      </c>
      <c r="AT43" s="107" t="s">
        <v>28</v>
      </c>
      <c r="AU43" s="107"/>
      <c r="AV43" s="107" t="s">
        <v>29</v>
      </c>
      <c r="AY43" s="107" t="s">
        <v>29</v>
      </c>
      <c r="AZ43" s="107" t="s">
        <v>29</v>
      </c>
      <c r="BM43" s="107" t="s">
        <v>28</v>
      </c>
      <c r="BN43" s="107" t="s">
        <v>28</v>
      </c>
      <c r="BO43" s="107"/>
      <c r="BP43" s="107" t="s">
        <v>29</v>
      </c>
      <c r="BS43" s="107" t="s">
        <v>29</v>
      </c>
      <c r="BT43" s="107" t="s">
        <v>29</v>
      </c>
      <c r="CG43" s="107" t="s">
        <v>28</v>
      </c>
      <c r="CH43" s="107" t="s">
        <v>28</v>
      </c>
      <c r="CI43" s="107"/>
      <c r="CJ43" s="107" t="s">
        <v>29</v>
      </c>
      <c r="CM43" s="107" t="s">
        <v>29</v>
      </c>
      <c r="CN43" s="107" t="s">
        <v>29</v>
      </c>
      <c r="CW43" s="11"/>
      <c r="CX43" s="12"/>
      <c r="CY43" s="5"/>
      <c r="CZ43" s="5"/>
      <c r="DA43" s="5"/>
      <c r="DB43" s="5"/>
      <c r="DC43" s="5"/>
      <c r="DD43" s="11">
        <f t="shared" ca="1" si="25"/>
        <v>0.94282953283750581</v>
      </c>
      <c r="DE43" s="12">
        <f t="shared" ca="1" si="12"/>
        <v>5</v>
      </c>
      <c r="DF43" s="5"/>
      <c r="DG43" s="5">
        <v>43</v>
      </c>
      <c r="DH43" s="5">
        <v>4</v>
      </c>
      <c r="DI43" s="5">
        <v>7</v>
      </c>
      <c r="DK43" s="11">
        <f t="shared" ca="1" si="26"/>
        <v>0.13487351606264375</v>
      </c>
      <c r="DL43" s="12">
        <f t="shared" ca="1" si="13"/>
        <v>89</v>
      </c>
      <c r="DM43" s="5"/>
      <c r="DN43" s="5">
        <v>43</v>
      </c>
      <c r="DO43" s="5">
        <v>4</v>
      </c>
      <c r="DP43" s="5">
        <v>2</v>
      </c>
    </row>
    <row r="44" spans="1:120" ht="45" customHeight="1" x14ac:dyDescent="0.25">
      <c r="A44" s="23"/>
      <c r="B44" s="49">
        <f ca="1">IF(OR($A$40="A",$A$40="C",$A$40="D"),$AR$29,IF($A$40="B",$AY$29,$BM$29))</f>
        <v>0</v>
      </c>
      <c r="C44" s="50">
        <f ca="1">IF(OR($A$40="A",$A$40="C",$A$40="D"),$AS$29,IF($A$40="B",$AZ$29,$BN$29))</f>
        <v>0</v>
      </c>
      <c r="D44" s="49">
        <f ca="1">IF(OR($A$40="A",$A$40="C",$A$40="D"),$AT$29,IF($A$40="B",$BA$29,$BO$29))</f>
        <v>0</v>
      </c>
      <c r="E44" s="49">
        <f ca="1">IF(OR($A$40="A",$A$40="C",$A$40="D"),$AU$29,IF($A$40="B",$BB$29,$BP$29))</f>
        <v>8</v>
      </c>
      <c r="F44" s="50">
        <f ca="1">IF(OR($A$40="A",$A$40="C",$A$40="D"),$AV$29,IF($A$40="B",$BC$29,$BQ$29))</f>
        <v>8</v>
      </c>
      <c r="G44" s="109">
        <f ca="1">IF(OR($A$40="A",$A$40="C",$A$40="D"),$AW$29,IF($A$40="B",$BD$29,$BR$29))</f>
        <v>5</v>
      </c>
      <c r="H44" s="39"/>
      <c r="I44" s="23"/>
      <c r="J44" s="49">
        <f ca="1">IF(OR($I$40="A",$I$40="C",$I$40="D"),$AR$30,IF($I$40="B",$AY$30,$BM$30))</f>
        <v>0</v>
      </c>
      <c r="K44" s="50">
        <f ca="1">IF(OR($I$40="A",$I$40="C",$I$40="D"),$AS$30,IF($I$40="B",$AZ$30,$BN$30))</f>
        <v>0</v>
      </c>
      <c r="L44" s="49">
        <f ca="1">IF(OR($I$40="A",$I$40="C",$I$40="D"),$AT$30,IF($I$40="B",$BA$30,$BO$30))</f>
        <v>1</v>
      </c>
      <c r="M44" s="49">
        <f ca="1">IF(OR($I$40="A",$I$40="C",$I$40="D"),$AU$30,IF($I$40="B",$BB$30,$BP$30))</f>
        <v>2</v>
      </c>
      <c r="N44" s="50">
        <f ca="1">IF(OR($I$40="A",$I$40="C",$I$40="D"),$AV$30,IF($I$40="B",$BC$30,$BQ$30))</f>
        <v>4</v>
      </c>
      <c r="O44" s="109">
        <f ca="1">IF(OR($I$40="A",$I$40="C",$I$40="D"),$AW$30,IF($I$40="B",$BD$30,$BR$30))</f>
        <v>6</v>
      </c>
      <c r="P44" s="39"/>
      <c r="Q44" s="23"/>
      <c r="R44" s="49">
        <f ca="1">IF(OR($Q$40="A",$Q$40="C",$Q$40="D"),$AR$31,IF($Q$40="B",$AY$31,$BM$31))</f>
        <v>0</v>
      </c>
      <c r="S44" s="50">
        <f ca="1">IF(OR($Q$40="A",$Q$40="C",$Q$40="D"),$AS$31,IF($Q$40="B",$AZ$31,$BN$31))</f>
        <v>0</v>
      </c>
      <c r="T44" s="49">
        <f ca="1">IF(OR($Q$40="A",$Q$40="C",$Q$40="D"),$AT$31,IF($Q$40="B",$BA$31,$BO$31))</f>
        <v>6</v>
      </c>
      <c r="U44" s="49">
        <f ca="1">IF(OR($Q$40="A",$Q$40="C",$Q$40="D"),$AU$31,IF($Q$40="B",$BB$31,$BP$31))</f>
        <v>7</v>
      </c>
      <c r="V44" s="50">
        <f ca="1">IF(OR($Q$40="A",$Q$40="C",$Q$40="D"),$AV$31,IF($Q$40="B",$BC$31,$BQ$31))</f>
        <v>9</v>
      </c>
      <c r="W44" s="109">
        <f ca="1">IF(OR($Q$40="A",$Q$40="C",$Q$40="D"),$AW$31,IF($Q$40="B",$BD$31,$BR$31))</f>
        <v>7</v>
      </c>
      <c r="X44" s="39"/>
      <c r="AA44" s="102" t="s">
        <v>30</v>
      </c>
      <c r="AB44" s="103">
        <v>0</v>
      </c>
      <c r="AC44" s="104">
        <v>0</v>
      </c>
      <c r="AD44" s="105"/>
      <c r="AI44" s="110"/>
      <c r="AJ44" s="110"/>
      <c r="AK44" s="110"/>
      <c r="AS44" s="111" t="s">
        <v>5</v>
      </c>
      <c r="AT44" s="107" t="s">
        <v>6</v>
      </c>
      <c r="AU44" s="107"/>
      <c r="AV44" s="107" t="s">
        <v>31</v>
      </c>
      <c r="AY44" s="111" t="s">
        <v>5</v>
      </c>
      <c r="AZ44" s="107" t="s">
        <v>6</v>
      </c>
      <c r="BD44" s="110"/>
      <c r="BE44" s="110"/>
      <c r="BM44" s="111" t="s">
        <v>5</v>
      </c>
      <c r="BN44" s="107" t="s">
        <v>5</v>
      </c>
      <c r="BO44" s="107"/>
      <c r="BP44" s="107" t="s">
        <v>31</v>
      </c>
      <c r="BS44" s="107" t="s">
        <v>5</v>
      </c>
      <c r="BT44" s="107" t="s">
        <v>5</v>
      </c>
      <c r="BX44" s="110"/>
      <c r="BY44" s="110"/>
      <c r="CG44" s="111" t="s">
        <v>4</v>
      </c>
      <c r="CH44" s="107" t="s">
        <v>4</v>
      </c>
      <c r="CI44" s="107"/>
      <c r="CJ44" s="107" t="s">
        <v>31</v>
      </c>
      <c r="CM44" s="107" t="s">
        <v>5</v>
      </c>
      <c r="CN44" s="107" t="s">
        <v>5</v>
      </c>
      <c r="CW44" s="11"/>
      <c r="CX44" s="12"/>
      <c r="CY44" s="5"/>
      <c r="CZ44" s="5"/>
      <c r="DA44" s="5"/>
      <c r="DB44" s="5"/>
      <c r="DC44" s="5"/>
      <c r="DD44" s="11">
        <f t="shared" ca="1" si="25"/>
        <v>0.93946512273129323</v>
      </c>
      <c r="DE44" s="12">
        <f t="shared" ca="1" si="12"/>
        <v>6</v>
      </c>
      <c r="DF44" s="5"/>
      <c r="DG44" s="5">
        <v>44</v>
      </c>
      <c r="DH44" s="5">
        <v>4</v>
      </c>
      <c r="DI44" s="5">
        <v>8</v>
      </c>
      <c r="DK44" s="11">
        <f t="shared" ca="1" si="26"/>
        <v>0.7739666289701066</v>
      </c>
      <c r="DL44" s="12">
        <f t="shared" ca="1" si="13"/>
        <v>28</v>
      </c>
      <c r="DM44" s="5"/>
      <c r="DN44" s="5">
        <v>44</v>
      </c>
      <c r="DO44" s="5">
        <v>4</v>
      </c>
      <c r="DP44" s="5">
        <v>3</v>
      </c>
    </row>
    <row r="45" spans="1:120" ht="26.1" customHeight="1" x14ac:dyDescent="0.25">
      <c r="A45" s="23"/>
      <c r="B45" s="49"/>
      <c r="C45" s="43" t="str">
        <f ca="1">IF(OR(A40="B",A40="C"),IF($CK48=0,"",$CK48),"")</f>
        <v/>
      </c>
      <c r="D45" s="43" t="str">
        <f ca="1">IF(OR(A40="A",A40="D"),IF($BQ48=0,"",$BQ48),IF(OR(A40="B",A40="C"),IF($CO48=0,"",$CO48),""))</f>
        <v>⑥</v>
      </c>
      <c r="E45" s="43" t="str">
        <f ca="1">IF(OR(A40="A",A40="D"),IF($BU48=0,"",$BU48),"")</f>
        <v>⑥</v>
      </c>
      <c r="F45" s="43"/>
      <c r="G45" s="50"/>
      <c r="H45" s="39"/>
      <c r="I45" s="23"/>
      <c r="J45" s="49"/>
      <c r="K45" s="43" t="str">
        <f ca="1">IF(OR(I40="B",I40="C"),IF($CK49=0,"",$CK49),"")</f>
        <v/>
      </c>
      <c r="L45" s="43" t="str">
        <f ca="1">IF(OR(I40="A",I40="D"),IF($BQ49=0,"",$BQ49),IF(OR(I40="B",I40="C"),IF($CO49=0,"",$CO49),""))</f>
        <v/>
      </c>
      <c r="M45" s="43" t="str">
        <f ca="1">IF(OR(I40="A",I40="D"),IF($BU49=0,"",$BU49),"")</f>
        <v/>
      </c>
      <c r="N45" s="43"/>
      <c r="O45" s="50"/>
      <c r="P45" s="39"/>
      <c r="Q45" s="23"/>
      <c r="R45" s="49"/>
      <c r="S45" s="43" t="str">
        <f ca="1">IF(OR(Q40="B",Q40="C"),IF($CK50=0,"",$CK50),"")</f>
        <v/>
      </c>
      <c r="T45" s="43" t="str">
        <f ca="1">IF(OR(Q40="A",Q40="D"),IF($BQ50=0,"",$BQ50),IF(OR(Q40="B",Q40="C"),IF($CO50=0,"",$CO50),""))</f>
        <v>④</v>
      </c>
      <c r="U45" s="43" t="str">
        <f ca="1">IF(OR(Q40="A",Q40="D"),IF($BU50=0,"",$BU50),"")</f>
        <v/>
      </c>
      <c r="V45" s="43"/>
      <c r="W45" s="50"/>
      <c r="X45" s="39"/>
      <c r="AA45" s="102" t="s">
        <v>32</v>
      </c>
      <c r="AB45" s="103"/>
      <c r="AC45" s="104">
        <v>0</v>
      </c>
      <c r="AD45" s="105">
        <v>0</v>
      </c>
      <c r="AI45" s="110"/>
      <c r="AJ45" s="110"/>
      <c r="AK45" s="110"/>
      <c r="AS45" s="111" t="s">
        <v>6</v>
      </c>
      <c r="AT45" s="107" t="s">
        <v>6</v>
      </c>
      <c r="AU45" s="107"/>
      <c r="AV45" s="112" t="s">
        <v>33</v>
      </c>
      <c r="AY45" s="111" t="s">
        <v>6</v>
      </c>
      <c r="AZ45" s="107" t="s">
        <v>6</v>
      </c>
      <c r="BD45" s="110"/>
      <c r="BE45" s="110"/>
      <c r="BM45" s="111" t="s">
        <v>4</v>
      </c>
      <c r="BN45" s="107" t="s">
        <v>5</v>
      </c>
      <c r="BO45" s="107"/>
      <c r="BP45" s="112" t="s">
        <v>33</v>
      </c>
      <c r="BS45" s="107" t="s">
        <v>5</v>
      </c>
      <c r="BT45" s="113" t="s">
        <v>5</v>
      </c>
      <c r="BX45" s="110"/>
      <c r="BY45" s="110"/>
      <c r="CG45" s="111" t="s">
        <v>4</v>
      </c>
      <c r="CH45" s="107" t="s">
        <v>5</v>
      </c>
      <c r="CI45" s="107"/>
      <c r="CJ45" s="112" t="s">
        <v>34</v>
      </c>
      <c r="CM45" s="107" t="s">
        <v>5</v>
      </c>
      <c r="CN45" s="113" t="s">
        <v>5</v>
      </c>
      <c r="CW45" s="11"/>
      <c r="CX45" s="12"/>
      <c r="CY45" s="5"/>
      <c r="CZ45" s="5"/>
      <c r="DA45" s="5"/>
      <c r="DB45" s="5"/>
      <c r="DC45" s="5"/>
      <c r="DD45" s="11">
        <f t="shared" ca="1" si="25"/>
        <v>0.45165233466575083</v>
      </c>
      <c r="DE45" s="12">
        <f t="shared" ca="1" si="12"/>
        <v>53</v>
      </c>
      <c r="DF45" s="5"/>
      <c r="DG45" s="5">
        <v>45</v>
      </c>
      <c r="DH45" s="5">
        <v>4</v>
      </c>
      <c r="DI45" s="5">
        <v>9</v>
      </c>
      <c r="DK45" s="11">
        <f t="shared" ca="1" si="26"/>
        <v>0.81878503484579501</v>
      </c>
      <c r="DL45" s="12">
        <f t="shared" ca="1" si="13"/>
        <v>20</v>
      </c>
      <c r="DM45" s="5"/>
      <c r="DN45" s="5">
        <v>45</v>
      </c>
      <c r="DO45" s="5">
        <v>4</v>
      </c>
      <c r="DP45" s="5">
        <v>4</v>
      </c>
    </row>
    <row r="46" spans="1:120" ht="45" customHeight="1" x14ac:dyDescent="0.25">
      <c r="A46" s="114"/>
      <c r="B46" s="50">
        <f ca="1">IF(OR($A$40="A",$A$40="D"),$AY$29,IF(OR($A$40="B",$A$40="C"),$BF$29,$BT$29))</f>
        <v>0</v>
      </c>
      <c r="C46" s="50">
        <f ca="1">IF(OR($A$40="A",$A$40="D"),$AZ$29,IF(OR($A$40="B",$A$40="C"),$BG$29,$BT$29))</f>
        <v>1</v>
      </c>
      <c r="D46" s="50">
        <f ca="1">IF(OR($A$40="A",$A$40="D"),$BA$29,IF(OR($A$40="B",$A$40="C"),$BH$29,$BV$29))</f>
        <v>5</v>
      </c>
      <c r="E46" s="50">
        <f ca="1">IF(OR($A$40="A",$A$40="D"),$BB$29,IF(OR($A$40="B",$A$40="C"),$BI$29,$BW$29))</f>
        <v>9</v>
      </c>
      <c r="F46" s="50">
        <f ca="1">IF(OR($A$40="A",$A$40="D"),$BC$29,IF($A$40="B","",IF($A$40="C",$BJ$29,"")))</f>
        <v>3</v>
      </c>
      <c r="G46" s="50"/>
      <c r="H46" s="39"/>
      <c r="I46" s="114"/>
      <c r="J46" s="50">
        <f ca="1">IF(OR($I$40="A",$I$40="D"),$AY$30,IF(OR($I$40="B",$I$40="C"),$BF$30,$BT$30))</f>
        <v>0</v>
      </c>
      <c r="K46" s="50">
        <f ca="1">IF(OR($I$40="A",$I$40="D"),$AZ$30,IF(OR($I$40="B",$I$40="C"),$BG$30,$BT$30))</f>
        <v>0</v>
      </c>
      <c r="L46" s="50">
        <f ca="1">IF(OR($I$40="A",$I$40="D"),$BA$30,IF(OR($I$40="B",$I$40="C"),$BH$30,$BV$30))</f>
        <v>1</v>
      </c>
      <c r="M46" s="50">
        <f ca="1">IF(OR($I$40="A",$I$40="D"),$BB$30,IF(OR($I$40="B",$I$40="C"),$BI$30,$BW$30))</f>
        <v>7</v>
      </c>
      <c r="N46" s="50">
        <f ca="1">IF(OR($I$40="A",$I$40="D"),$BC$30,IF($I$40="B","",IF($I$40="C",$BJ$30,"")))</f>
        <v>8</v>
      </c>
      <c r="O46" s="50"/>
      <c r="P46" s="39"/>
      <c r="Q46" s="114"/>
      <c r="R46" s="50">
        <f ca="1">IF(OR($Q$40="A",$Q$40="D"),$AY$31,IF(OR($Q$40="B",$Q$40="C"),$BF$31,$BT$31))</f>
        <v>0</v>
      </c>
      <c r="S46" s="50">
        <f ca="1">IF(OR($Q$40="A",$Q$40="D"),$AZ$31,IF(OR($Q$40="B",$Q$40="C"),$BG$31,$BT$31))</f>
        <v>5</v>
      </c>
      <c r="T46" s="50">
        <f ca="1">IF(OR($Q$40="A",$Q$40="D"),$BA$31,IF(OR($Q$40="B",$Q$40="C"),$BH$31,$BV$31))</f>
        <v>8</v>
      </c>
      <c r="U46" s="50">
        <f ca="1">IF(OR($Q$40="A",$Q$40="D"),$BB$31,IF(OR($Q$40="B",$Q$40="C"),$BI$31,$BW$31))</f>
        <v>2</v>
      </c>
      <c r="V46" s="50">
        <f ca="1">IF(OR($Q$40="A",$Q$40="D"),$BC$31,IF($Q$40="B","",IF($Q$40="C",$BJ$31,"")))</f>
        <v>6</v>
      </c>
      <c r="W46" s="50"/>
      <c r="X46" s="39"/>
      <c r="AA46" s="102" t="s">
        <v>35</v>
      </c>
      <c r="AB46" s="103">
        <v>0</v>
      </c>
      <c r="AC46" s="104"/>
      <c r="AD46" s="105">
        <v>0</v>
      </c>
      <c r="CW46" s="11"/>
      <c r="CX46" s="12"/>
      <c r="CY46" s="5"/>
      <c r="CZ46" s="5"/>
      <c r="DA46" s="5"/>
      <c r="DB46" s="5"/>
      <c r="DC46" s="5"/>
      <c r="DD46" s="11">
        <f t="shared" ca="1" si="25"/>
        <v>0.47676914071120713</v>
      </c>
      <c r="DE46" s="12">
        <f t="shared" ca="1" si="12"/>
        <v>50</v>
      </c>
      <c r="DF46" s="5"/>
      <c r="DG46" s="5">
        <v>46</v>
      </c>
      <c r="DH46" s="5">
        <v>5</v>
      </c>
      <c r="DI46" s="5">
        <v>1</v>
      </c>
      <c r="DK46" s="11">
        <f t="shared" ca="1" si="26"/>
        <v>0.60913549305658443</v>
      </c>
      <c r="DL46" s="12">
        <f t="shared" ca="1" si="13"/>
        <v>49</v>
      </c>
      <c r="DM46" s="5"/>
      <c r="DN46" s="5">
        <v>46</v>
      </c>
      <c r="DO46" s="5">
        <v>4</v>
      </c>
      <c r="DP46" s="5">
        <v>5</v>
      </c>
    </row>
    <row r="47" spans="1:120" ht="26.1" customHeight="1" thickBot="1" x14ac:dyDescent="0.3">
      <c r="A47" s="114"/>
      <c r="B47" s="43"/>
      <c r="C47" s="43" t="str">
        <f ca="1">IF(A40="A",IF($CK48=0,"",$CK48),"")</f>
        <v/>
      </c>
      <c r="D47" s="43" t="str">
        <f ca="1">IF(A40="A",IF($CO48=0,"",$CO48),"")</f>
        <v/>
      </c>
      <c r="E47" s="43"/>
      <c r="F47" s="50"/>
      <c r="G47" s="50"/>
      <c r="H47" s="39"/>
      <c r="I47" s="114"/>
      <c r="J47" s="43"/>
      <c r="K47" s="43" t="str">
        <f ca="1">IF(I40="A",IF($CK49=0,"",$CK49),"")</f>
        <v/>
      </c>
      <c r="L47" s="43" t="str">
        <f ca="1">IF(I40="A",IF($CO49=0,"",$CO49),"")</f>
        <v/>
      </c>
      <c r="M47" s="43"/>
      <c r="N47" s="50"/>
      <c r="O47" s="50"/>
      <c r="P47" s="39"/>
      <c r="Q47" s="114"/>
      <c r="R47" s="43"/>
      <c r="S47" s="43" t="str">
        <f ca="1">IF(Q40="A",IF($CK50=0,"",$CK50),"")</f>
        <v/>
      </c>
      <c r="T47" s="43" t="str">
        <f ca="1">IF(Q40="A",IF($CO50=0,"",$CO50),"")</f>
        <v/>
      </c>
      <c r="U47" s="43"/>
      <c r="V47" s="50"/>
      <c r="W47" s="50"/>
      <c r="X47" s="39"/>
      <c r="AA47" s="20"/>
      <c r="AB47" s="20"/>
      <c r="CW47" s="11"/>
      <c r="CX47" s="12"/>
      <c r="CY47" s="5"/>
      <c r="CZ47" s="5"/>
      <c r="DA47" s="5"/>
      <c r="DB47" s="5"/>
      <c r="DC47" s="5"/>
      <c r="DD47" s="11">
        <f t="shared" ca="1" si="25"/>
        <v>0.92499088705434174</v>
      </c>
      <c r="DE47" s="12">
        <f t="shared" ca="1" si="12"/>
        <v>10</v>
      </c>
      <c r="DF47" s="5"/>
      <c r="DG47" s="5">
        <v>47</v>
      </c>
      <c r="DH47" s="5">
        <v>5</v>
      </c>
      <c r="DI47" s="5">
        <v>2</v>
      </c>
      <c r="DK47" s="11">
        <f t="shared" ca="1" si="26"/>
        <v>0.8558761485724784</v>
      </c>
      <c r="DL47" s="12">
        <f t="shared" ca="1" si="13"/>
        <v>12</v>
      </c>
      <c r="DM47" s="5"/>
      <c r="DN47" s="5">
        <v>47</v>
      </c>
      <c r="DO47" s="5">
        <v>4</v>
      </c>
      <c r="DP47" s="5">
        <v>6</v>
      </c>
    </row>
    <row r="48" spans="1:120" ht="45" customHeight="1" x14ac:dyDescent="0.25">
      <c r="A48" s="114"/>
      <c r="B48" s="50">
        <f ca="1">IF($A$40="A",$BF$29,IF(OR($A$40="B",$A$40="C",$A$40="D"),$BM$29,""))</f>
        <v>0</v>
      </c>
      <c r="C48" s="50">
        <f ca="1">IF($A$40="A",$BG$29,IF(OR($A$40="B",$A$40="C",$A$40="D"),$BN$29,""))</f>
        <v>1</v>
      </c>
      <c r="D48" s="50">
        <f ca="1">IF($A$40="A",$BH$29,IF(OR($A$40="B",$A$40="C",$A$40="D"),$BO$29,""))</f>
        <v>6</v>
      </c>
      <c r="E48" s="50">
        <f ca="1">IF($A$40="A",$BI$29,IF(OR($A$40="B",$A$40="C",$A$40="D"),$BP$29,""))</f>
        <v>8</v>
      </c>
      <c r="F48" s="50">
        <f ca="1">IF($A$40="A","",IF(OR($A$40="B",$A$40="C",$A$40="D"),$BQ$29,""))</f>
        <v>1</v>
      </c>
      <c r="G48" s="50">
        <f ca="1">IF($A$40="A","",IF(OR($A$40="B",$A$40="C",$A$40="D"),$BR$29,""))</f>
        <v>5</v>
      </c>
      <c r="H48" s="39"/>
      <c r="I48" s="114"/>
      <c r="J48" s="50">
        <f ca="1">IF($I$40="A",$BF$30,IF(OR($I$40="B",$I$40="C",$I$40="D"),$BM$30,""))</f>
        <v>0</v>
      </c>
      <c r="K48" s="50">
        <f ca="1">IF($I$40="A",$BG$30,IF(OR($I$40="B",$I$40="C",$I$40="D"),$BN$30,""))</f>
        <v>0</v>
      </c>
      <c r="L48" s="50">
        <f ca="1">IF($I$40="A",$BH$30,IF(OR($I$40="B",$I$40="C",$I$40="D"),$BO$30,""))</f>
        <v>3</v>
      </c>
      <c r="M48" s="50">
        <f ca="1">IF($I$40="A",$BI$30,IF(OR($I$40="B",$I$40="C",$I$40="D"),$BP$30,""))</f>
        <v>0</v>
      </c>
      <c r="N48" s="50">
        <f ca="1">IF($I$40="A","",IF(OR($I$40="B",$I$40="C",$I$40="D"),$BQ$30,""))</f>
        <v>2</v>
      </c>
      <c r="O48" s="50">
        <f ca="1">IF($I$40="A","",IF(OR($I$40="B",$I$40="C",$I$40="D"),$BR$30,""))</f>
        <v>6</v>
      </c>
      <c r="P48" s="39"/>
      <c r="Q48" s="114"/>
      <c r="R48" s="50">
        <f ca="1">IF($Q$40="A",$BF$31,IF(OR($Q$40="B",$Q$40="C",$Q$40="D"),$BM$31,""))</f>
        <v>0</v>
      </c>
      <c r="S48" s="50">
        <f ca="1">IF($Q$40="A",$BG$31,IF(OR($Q$40="B",$Q$40="C",$Q$40="D"),$BN$31,""))</f>
        <v>6</v>
      </c>
      <c r="T48" s="50">
        <f ca="1">IF($Q$40="A",$BH$31,IF(OR($Q$40="B",$Q$40="C",$Q$40="D"),$BO$31,""))</f>
        <v>5</v>
      </c>
      <c r="U48" s="50">
        <f ca="1">IF($Q$40="A",$BI$31,IF(OR($Q$40="B",$Q$40="C",$Q$40="D"),$BP$31,""))</f>
        <v>0</v>
      </c>
      <c r="V48" s="50">
        <f ca="1">IF($Q$40="A","",IF(OR($Q$40="B",$Q$40="C",$Q$40="D"),$BQ$31,""))</f>
        <v>5</v>
      </c>
      <c r="W48" s="50">
        <f ca="1">IF($Q$40="A","",IF(OR($Q$40="B",$Q$40="C",$Q$40="D"),$BR$31,""))</f>
        <v>7</v>
      </c>
      <c r="X48" s="39"/>
      <c r="AA48" s="115" t="s">
        <v>36</v>
      </c>
      <c r="AB48" s="115" t="s">
        <v>37</v>
      </c>
      <c r="AC48" s="115" t="s">
        <v>38</v>
      </c>
      <c r="AD48" s="115" t="s">
        <v>39</v>
      </c>
      <c r="AE48" s="115" t="s">
        <v>40</v>
      </c>
      <c r="AF48" s="115" t="s">
        <v>41</v>
      </c>
      <c r="AG48" s="115" t="s">
        <v>42</v>
      </c>
      <c r="AJ48" s="6">
        <f t="shared" ref="AJ48:AL55" ca="1" si="47">AJ29</f>
        <v>1</v>
      </c>
      <c r="AK48" s="6">
        <f t="shared" ca="1" si="47"/>
        <v>7</v>
      </c>
      <c r="AL48" s="6">
        <f t="shared" ca="1" si="47"/>
        <v>7</v>
      </c>
      <c r="AM48" s="5"/>
      <c r="AN48" s="6">
        <f t="shared" ref="AN48:AP55" ca="1" si="48">AN29</f>
        <v>0</v>
      </c>
      <c r="AO48" s="6">
        <f t="shared" ca="1" si="48"/>
        <v>9</v>
      </c>
      <c r="AP48" s="6">
        <f t="shared" ca="1" si="48"/>
        <v>5</v>
      </c>
      <c r="AQ48" s="5"/>
      <c r="AR48" s="6">
        <f t="shared" ref="AR48:AR56" ca="1" si="49">AS48+AZ48</f>
        <v>38</v>
      </c>
      <c r="AS48" s="6">
        <f ca="1">AK48*AP48</f>
        <v>35</v>
      </c>
      <c r="AT48" s="6">
        <f ca="1">AL48*AP48</f>
        <v>35</v>
      </c>
      <c r="AU48" s="5"/>
      <c r="AV48" s="83">
        <f ca="1">MOD(ROUNDDOWN(AR48/10,0),10)</f>
        <v>3</v>
      </c>
      <c r="AW48" s="116" t="str">
        <f t="shared" ref="AW48:AW56" ca="1" si="50">VLOOKUP(AV48,$CR$48:$CT$57,2,FALSE)</f>
        <v>③</v>
      </c>
      <c r="AX48" s="117" t="str">
        <f ca="1">VLOOKUP(AV48,$CR$48:$CT$57,3,FALSE)</f>
        <v>◯</v>
      </c>
      <c r="AY48" s="83">
        <f t="shared" ref="AY48:AZ56" ca="1" si="51">MOD(ROUNDDOWN(AS48/10,0),10)</f>
        <v>3</v>
      </c>
      <c r="AZ48" s="83">
        <f t="shared" ca="1" si="51"/>
        <v>3</v>
      </c>
      <c r="BA48" s="118" t="str">
        <f t="shared" ref="BA48:BA56" ca="1" si="52">VLOOKUP(AZ48,$CR$48:$CT$57,2,FALSE)</f>
        <v>③</v>
      </c>
      <c r="BB48" s="119" t="str">
        <f ca="1">VLOOKUP(AZ48,$CR$48:$CT$57,3,FALSE)</f>
        <v>◯</v>
      </c>
      <c r="BC48" s="120"/>
      <c r="BD48" s="83">
        <f t="shared" ref="BD48:BF56" ca="1" si="53">AJ29</f>
        <v>1</v>
      </c>
      <c r="BE48" s="83">
        <f t="shared" ca="1" si="53"/>
        <v>7</v>
      </c>
      <c r="BF48" s="83">
        <f t="shared" ca="1" si="53"/>
        <v>7</v>
      </c>
      <c r="BG48" s="121"/>
      <c r="BH48" s="83">
        <f t="shared" ref="BH48:BJ56" ca="1" si="54">AN29</f>
        <v>0</v>
      </c>
      <c r="BI48" s="83">
        <f t="shared" ca="1" si="54"/>
        <v>9</v>
      </c>
      <c r="BJ48" s="83">
        <f t="shared" ca="1" si="54"/>
        <v>5</v>
      </c>
      <c r="BK48" s="121"/>
      <c r="BL48" s="83">
        <f t="shared" ref="BL48:BL56" ca="1" si="55">BM48+BT48</f>
        <v>69</v>
      </c>
      <c r="BM48" s="83">
        <f ca="1">BE48*BI48</f>
        <v>63</v>
      </c>
      <c r="BN48" s="83">
        <f ca="1">BF48*BI48</f>
        <v>63</v>
      </c>
      <c r="BO48" s="121"/>
      <c r="BP48" s="83">
        <f ca="1">MOD(ROUNDDOWN(BL48/10,0),10)</f>
        <v>6</v>
      </c>
      <c r="BQ48" s="116" t="str">
        <f t="shared" ref="BQ48:BQ56" ca="1" si="56">VLOOKUP(BP48,$CR$48:$CT$57,2,FALSE)</f>
        <v>⑥</v>
      </c>
      <c r="BR48" s="117" t="str">
        <f ca="1">VLOOKUP(BP48,$CR$48:$CT$57,3,FALSE)</f>
        <v>◯</v>
      </c>
      <c r="BS48" s="83">
        <f t="shared" ref="BS48:BT56" ca="1" si="57">MOD(ROUNDDOWN(BM48/10,0),10)</f>
        <v>6</v>
      </c>
      <c r="BT48" s="83">
        <f t="shared" ca="1" si="57"/>
        <v>6</v>
      </c>
      <c r="BU48" s="118" t="str">
        <f t="shared" ref="BU48:BU56" ca="1" si="58">VLOOKUP(BT48,$CR$48:$CT$57,2,FALSE)</f>
        <v>⑥</v>
      </c>
      <c r="BV48" s="119" t="str">
        <f ca="1">VLOOKUP(BT48,$CR$48:$CT$57,3,FALSE)</f>
        <v>◯</v>
      </c>
      <c r="BW48" s="120"/>
      <c r="BX48" s="83">
        <f t="shared" ref="BX48:BZ56" ca="1" si="59">AJ29</f>
        <v>1</v>
      </c>
      <c r="BY48" s="83">
        <f t="shared" ca="1" si="59"/>
        <v>7</v>
      </c>
      <c r="BZ48" s="83">
        <f t="shared" ca="1" si="59"/>
        <v>7</v>
      </c>
      <c r="CA48" s="121"/>
      <c r="CB48" s="83">
        <f t="shared" ref="CB48:CD56" ca="1" si="60">AN29</f>
        <v>0</v>
      </c>
      <c r="CC48" s="83">
        <f t="shared" ca="1" si="60"/>
        <v>9</v>
      </c>
      <c r="CD48" s="83">
        <f t="shared" ca="1" si="60"/>
        <v>5</v>
      </c>
      <c r="CE48" s="121"/>
      <c r="CF48" s="83">
        <f t="shared" ref="CF48:CF56" ca="1" si="61">CG48+CN48</f>
        <v>0</v>
      </c>
      <c r="CG48" s="83">
        <f ca="1">BY48*CB48</f>
        <v>0</v>
      </c>
      <c r="CH48" s="83">
        <f ca="1">BZ48*CB48</f>
        <v>0</v>
      </c>
      <c r="CI48" s="121"/>
      <c r="CJ48" s="83">
        <f ca="1">MOD(ROUNDDOWN(CF48/10,0),10)</f>
        <v>0</v>
      </c>
      <c r="CK48" s="116">
        <f t="shared" ref="CK48:CK56" ca="1" si="62">VLOOKUP(CJ48,$CR$48:$CT$57,2,FALSE)</f>
        <v>0</v>
      </c>
      <c r="CL48" s="117">
        <f ca="1">VLOOKUP(CJ48,$CR$48:$CT$57,3,FALSE)</f>
        <v>0</v>
      </c>
      <c r="CM48" s="83">
        <f t="shared" ref="CM48:CN56" ca="1" si="63">MOD(ROUNDDOWN(CG48/10,0),10)</f>
        <v>0</v>
      </c>
      <c r="CN48" s="83">
        <f t="shared" ca="1" si="63"/>
        <v>0</v>
      </c>
      <c r="CO48" s="118">
        <f t="shared" ref="CO48:CO56" ca="1" si="64">VLOOKUP(CN48,$CR$48:$CT$57,2,FALSE)</f>
        <v>0</v>
      </c>
      <c r="CP48" s="119">
        <f ca="1">VLOOKUP(CN48,$CR$48:$CT$57,3,FALSE)</f>
        <v>0</v>
      </c>
      <c r="CR48" s="72">
        <v>0</v>
      </c>
      <c r="CS48" s="73">
        <v>0</v>
      </c>
      <c r="CT48" s="75">
        <v>0</v>
      </c>
      <c r="CU48" s="5"/>
      <c r="CW48" s="11"/>
      <c r="CX48" s="12"/>
      <c r="CY48" s="5"/>
      <c r="CZ48" s="5"/>
      <c r="DA48" s="5"/>
      <c r="DB48" s="5"/>
      <c r="DC48" s="5"/>
      <c r="DD48" s="11">
        <f t="shared" ca="1" si="25"/>
        <v>0.83487865243953763</v>
      </c>
      <c r="DE48" s="12">
        <f t="shared" ca="1" si="12"/>
        <v>22</v>
      </c>
      <c r="DF48" s="5"/>
      <c r="DG48" s="5">
        <v>48</v>
      </c>
      <c r="DH48" s="5">
        <v>5</v>
      </c>
      <c r="DI48" s="5">
        <v>3</v>
      </c>
      <c r="DK48" s="11">
        <f t="shared" ca="1" si="26"/>
        <v>0.16857686366722835</v>
      </c>
      <c r="DL48" s="12">
        <f t="shared" ca="1" si="13"/>
        <v>87</v>
      </c>
      <c r="DM48" s="5"/>
      <c r="DN48" s="5">
        <v>48</v>
      </c>
      <c r="DO48" s="5">
        <v>4</v>
      </c>
      <c r="DP48" s="5">
        <v>7</v>
      </c>
    </row>
    <row r="49" spans="1:120" ht="45" customHeight="1" x14ac:dyDescent="0.25">
      <c r="A49" s="114"/>
      <c r="B49" s="50" t="str">
        <f ca="1">IF($A$40="A",$BM$29,"")</f>
        <v/>
      </c>
      <c r="C49" s="50" t="str">
        <f ca="1">IF($A$40="A",$BN$29,"")</f>
        <v/>
      </c>
      <c r="D49" s="50" t="str">
        <f ca="1">IF($A$40="A",$BO$29,"")</f>
        <v/>
      </c>
      <c r="E49" s="50" t="str">
        <f ca="1">IF($A$40="A",$BP$29,"")</f>
        <v/>
      </c>
      <c r="F49" s="50" t="str">
        <f ca="1">IF($A$40="A",$BQ$29,"")</f>
        <v/>
      </c>
      <c r="G49" s="50" t="str">
        <f ca="1">IF($A$40="A",$BR$29,"")</f>
        <v/>
      </c>
      <c r="H49" s="39"/>
      <c r="I49" s="114"/>
      <c r="J49" s="50" t="str">
        <f ca="1">IF($I$40="A",$BM$30,"")</f>
        <v/>
      </c>
      <c r="K49" s="50" t="str">
        <f ca="1">IF($I$40="A",$BN$30,"")</f>
        <v/>
      </c>
      <c r="L49" s="50" t="str">
        <f ca="1">IF($I$40="A",$BO$30,"")</f>
        <v/>
      </c>
      <c r="M49" s="50" t="str">
        <f ca="1">IF($I$40="A",$BP$30,"")</f>
        <v/>
      </c>
      <c r="N49" s="50" t="str">
        <f ca="1">IF($I$40="A",$BQ$30,"")</f>
        <v/>
      </c>
      <c r="O49" s="50" t="str">
        <f ca="1">IF($I$40="A",$BR$30,"")</f>
        <v/>
      </c>
      <c r="P49" s="39"/>
      <c r="Q49" s="114"/>
      <c r="R49" s="50" t="str">
        <f ca="1">IF($Q$40="A",$BM$31,"")</f>
        <v/>
      </c>
      <c r="S49" s="50" t="str">
        <f ca="1">IF($Q$40="A",$BN$31,"")</f>
        <v/>
      </c>
      <c r="T49" s="50" t="str">
        <f ca="1">IF($Q$40="A",$BO$31,"")</f>
        <v/>
      </c>
      <c r="U49" s="50" t="str">
        <f ca="1">IF($Q$40="A",$BP$31,"")</f>
        <v/>
      </c>
      <c r="V49" s="50" t="str">
        <f ca="1">IF($Q$40="A",$BQ$31,"")</f>
        <v/>
      </c>
      <c r="W49" s="50" t="str">
        <f ca="1">IF($Q$40="A",$BR$31,"")</f>
        <v/>
      </c>
      <c r="X49" s="39"/>
      <c r="AA49" s="115" t="s">
        <v>43</v>
      </c>
      <c r="AB49" s="115" t="s">
        <v>44</v>
      </c>
      <c r="AC49" s="115" t="s">
        <v>45</v>
      </c>
      <c r="AD49" s="115" t="s">
        <v>46</v>
      </c>
      <c r="AE49" s="115"/>
      <c r="AF49" s="115"/>
      <c r="AG49" s="115"/>
      <c r="AJ49" s="6">
        <f t="shared" ca="1" si="47"/>
        <v>1</v>
      </c>
      <c r="AK49" s="6">
        <f t="shared" ca="1" si="47"/>
        <v>7</v>
      </c>
      <c r="AL49" s="6">
        <f t="shared" ca="1" si="47"/>
        <v>8</v>
      </c>
      <c r="AM49" s="5"/>
      <c r="AN49" s="6">
        <f t="shared" ca="1" si="48"/>
        <v>0</v>
      </c>
      <c r="AO49" s="6">
        <f t="shared" ca="1" si="48"/>
        <v>1</v>
      </c>
      <c r="AP49" s="6">
        <f t="shared" ca="1" si="48"/>
        <v>7</v>
      </c>
      <c r="AQ49" s="5"/>
      <c r="AR49" s="6">
        <f t="shared" ca="1" si="49"/>
        <v>54</v>
      </c>
      <c r="AS49" s="6">
        <f t="shared" ref="AS49:AS56" ca="1" si="65">AK49*AP49</f>
        <v>49</v>
      </c>
      <c r="AT49" s="6">
        <f t="shared" ref="AT49:AT56" ca="1" si="66">AL49*AP49</f>
        <v>56</v>
      </c>
      <c r="AU49" s="5"/>
      <c r="AV49" s="83">
        <f t="shared" ref="AV49:AV56" ca="1" si="67">MOD(ROUNDDOWN(AR49/10,0),10)</f>
        <v>5</v>
      </c>
      <c r="AW49" s="116" t="str">
        <f t="shared" ca="1" si="50"/>
        <v>⑤</v>
      </c>
      <c r="AX49" s="117" t="str">
        <f t="shared" ref="AX49:AX56" ca="1" si="68">VLOOKUP(AV49,$CR$48:$CT$57,3,FALSE)</f>
        <v>◯</v>
      </c>
      <c r="AY49" s="83">
        <f t="shared" ca="1" si="51"/>
        <v>4</v>
      </c>
      <c r="AZ49" s="83">
        <f t="shared" ca="1" si="51"/>
        <v>5</v>
      </c>
      <c r="BA49" s="118" t="str">
        <f t="shared" ca="1" si="52"/>
        <v>⑤</v>
      </c>
      <c r="BB49" s="119" t="str">
        <f t="shared" ref="BB49:BB56" ca="1" si="69">VLOOKUP(AZ49,$CR$48:$CT$57,3,FALSE)</f>
        <v>◯</v>
      </c>
      <c r="BC49" s="120"/>
      <c r="BD49" s="83">
        <f t="shared" ca="1" si="53"/>
        <v>1</v>
      </c>
      <c r="BE49" s="83">
        <f t="shared" ca="1" si="53"/>
        <v>7</v>
      </c>
      <c r="BF49" s="83">
        <f t="shared" ca="1" si="53"/>
        <v>8</v>
      </c>
      <c r="BG49" s="121"/>
      <c r="BH49" s="83">
        <f t="shared" ca="1" si="54"/>
        <v>0</v>
      </c>
      <c r="BI49" s="83">
        <f t="shared" ca="1" si="54"/>
        <v>1</v>
      </c>
      <c r="BJ49" s="83">
        <f t="shared" ca="1" si="54"/>
        <v>7</v>
      </c>
      <c r="BK49" s="121"/>
      <c r="BL49" s="83">
        <f t="shared" ca="1" si="55"/>
        <v>7</v>
      </c>
      <c r="BM49" s="83">
        <f t="shared" ref="BM49:BM56" ca="1" si="70">BE49*BI49</f>
        <v>7</v>
      </c>
      <c r="BN49" s="83">
        <f t="shared" ref="BN49:BN56" ca="1" si="71">BF49*BI49</f>
        <v>8</v>
      </c>
      <c r="BO49" s="121"/>
      <c r="BP49" s="83">
        <f t="shared" ref="BP49:BP56" ca="1" si="72">MOD(ROUNDDOWN(BL49/10,0),10)</f>
        <v>0</v>
      </c>
      <c r="BQ49" s="116">
        <f t="shared" ca="1" si="56"/>
        <v>0</v>
      </c>
      <c r="BR49" s="117">
        <f t="shared" ref="BR49:BR56" ca="1" si="73">VLOOKUP(BP49,$CR$48:$CT$57,3,FALSE)</f>
        <v>0</v>
      </c>
      <c r="BS49" s="83">
        <f t="shared" ca="1" si="57"/>
        <v>0</v>
      </c>
      <c r="BT49" s="83">
        <f t="shared" ca="1" si="57"/>
        <v>0</v>
      </c>
      <c r="BU49" s="118">
        <f t="shared" ca="1" si="58"/>
        <v>0</v>
      </c>
      <c r="BV49" s="119">
        <f t="shared" ref="BV49:BV56" ca="1" si="74">VLOOKUP(BT49,$CR$48:$CT$57,3,FALSE)</f>
        <v>0</v>
      </c>
      <c r="BW49" s="120"/>
      <c r="BX49" s="83">
        <f t="shared" ca="1" si="59"/>
        <v>1</v>
      </c>
      <c r="BY49" s="83">
        <f t="shared" ca="1" si="59"/>
        <v>7</v>
      </c>
      <c r="BZ49" s="83">
        <f t="shared" ca="1" si="59"/>
        <v>8</v>
      </c>
      <c r="CA49" s="121"/>
      <c r="CB49" s="83">
        <f t="shared" ca="1" si="60"/>
        <v>0</v>
      </c>
      <c r="CC49" s="83">
        <f t="shared" ca="1" si="60"/>
        <v>1</v>
      </c>
      <c r="CD49" s="83">
        <f t="shared" ca="1" si="60"/>
        <v>7</v>
      </c>
      <c r="CE49" s="121"/>
      <c r="CF49" s="83">
        <f t="shared" ca="1" si="61"/>
        <v>0</v>
      </c>
      <c r="CG49" s="83">
        <f t="shared" ref="CG49:CG56" ca="1" si="75">BY49*CB49</f>
        <v>0</v>
      </c>
      <c r="CH49" s="83">
        <f t="shared" ref="CH49:CH56" ca="1" si="76">BZ49*CB49</f>
        <v>0</v>
      </c>
      <c r="CI49" s="121"/>
      <c r="CJ49" s="83">
        <f t="shared" ref="CJ49:CJ56" ca="1" si="77">MOD(ROUNDDOWN(CF49/10,0),10)</f>
        <v>0</v>
      </c>
      <c r="CK49" s="116">
        <f t="shared" ca="1" si="62"/>
        <v>0</v>
      </c>
      <c r="CL49" s="117">
        <f t="shared" ref="CL49:CL56" ca="1" si="78">VLOOKUP(CJ49,$CR$48:$CT$57,3,FALSE)</f>
        <v>0</v>
      </c>
      <c r="CM49" s="83">
        <f t="shared" ca="1" si="63"/>
        <v>0</v>
      </c>
      <c r="CN49" s="83">
        <f t="shared" ca="1" si="63"/>
        <v>0</v>
      </c>
      <c r="CO49" s="118">
        <f t="shared" ca="1" si="64"/>
        <v>0</v>
      </c>
      <c r="CP49" s="119">
        <f t="shared" ref="CP49:CP56" ca="1" si="79">VLOOKUP(CN49,$CR$48:$CT$57,3,FALSE)</f>
        <v>0</v>
      </c>
      <c r="CR49" s="82">
        <v>1</v>
      </c>
      <c r="CS49" s="83" t="s">
        <v>47</v>
      </c>
      <c r="CT49" s="85" t="s">
        <v>48</v>
      </c>
      <c r="CU49" s="5"/>
      <c r="CW49" s="11"/>
      <c r="CX49" s="12"/>
      <c r="CY49" s="5"/>
      <c r="CZ49" s="5"/>
      <c r="DA49" s="5"/>
      <c r="DB49" s="5"/>
      <c r="DC49" s="5"/>
      <c r="DD49" s="11">
        <f t="shared" ca="1" si="25"/>
        <v>0.16537281304362361</v>
      </c>
      <c r="DE49" s="12">
        <f t="shared" ca="1" si="12"/>
        <v>77</v>
      </c>
      <c r="DF49" s="5"/>
      <c r="DG49" s="5">
        <v>49</v>
      </c>
      <c r="DH49" s="5">
        <v>5</v>
      </c>
      <c r="DI49" s="5">
        <v>4</v>
      </c>
      <c r="DK49" s="11">
        <f t="shared" ca="1" si="26"/>
        <v>0.92438345423840707</v>
      </c>
      <c r="DL49" s="12">
        <f t="shared" ca="1" si="13"/>
        <v>7</v>
      </c>
      <c r="DM49" s="5"/>
      <c r="DN49" s="5">
        <v>49</v>
      </c>
      <c r="DO49" s="5">
        <v>4</v>
      </c>
      <c r="DP49" s="5">
        <v>8</v>
      </c>
    </row>
    <row r="50" spans="1:120" ht="9.9499999999999993" customHeight="1" x14ac:dyDescent="0.25">
      <c r="A50" s="122"/>
      <c r="B50" s="86"/>
      <c r="C50" s="86"/>
      <c r="D50" s="55"/>
      <c r="E50" s="55"/>
      <c r="F50" s="55"/>
      <c r="G50" s="55"/>
      <c r="H50" s="56"/>
      <c r="I50" s="122"/>
      <c r="J50" s="86"/>
      <c r="K50" s="86"/>
      <c r="L50" s="55"/>
      <c r="M50" s="55"/>
      <c r="N50" s="55"/>
      <c r="O50" s="55"/>
      <c r="P50" s="56"/>
      <c r="Q50" s="122"/>
      <c r="R50" s="86"/>
      <c r="S50" s="86"/>
      <c r="T50" s="55"/>
      <c r="U50" s="55"/>
      <c r="V50" s="55"/>
      <c r="W50" s="55"/>
      <c r="X50" s="56"/>
      <c r="AA50" s="115" t="s">
        <v>49</v>
      </c>
      <c r="AB50" s="115" t="s">
        <v>50</v>
      </c>
      <c r="AC50" s="115" t="s">
        <v>51</v>
      </c>
      <c r="AD50" s="115" t="s">
        <v>52</v>
      </c>
      <c r="AE50" s="115"/>
      <c r="AF50" s="115"/>
      <c r="AG50" s="115"/>
      <c r="AJ50" s="6">
        <f t="shared" ca="1" si="47"/>
        <v>9</v>
      </c>
      <c r="AK50" s="6">
        <f t="shared" ca="1" si="47"/>
        <v>7</v>
      </c>
      <c r="AL50" s="6">
        <f t="shared" ca="1" si="47"/>
        <v>1</v>
      </c>
      <c r="AM50" s="5"/>
      <c r="AN50" s="6">
        <f t="shared" ca="1" si="48"/>
        <v>0</v>
      </c>
      <c r="AO50" s="6">
        <f t="shared" ca="1" si="48"/>
        <v>6</v>
      </c>
      <c r="AP50" s="6">
        <f t="shared" ca="1" si="48"/>
        <v>7</v>
      </c>
      <c r="AQ50" s="5"/>
      <c r="AR50" s="6">
        <f t="shared" ca="1" si="49"/>
        <v>49</v>
      </c>
      <c r="AS50" s="6">
        <f t="shared" ca="1" si="65"/>
        <v>49</v>
      </c>
      <c r="AT50" s="6">
        <f t="shared" ca="1" si="66"/>
        <v>7</v>
      </c>
      <c r="AU50" s="5"/>
      <c r="AV50" s="83">
        <f t="shared" ca="1" si="67"/>
        <v>4</v>
      </c>
      <c r="AW50" s="116" t="str">
        <f t="shared" ca="1" si="50"/>
        <v>④</v>
      </c>
      <c r="AX50" s="117" t="str">
        <f t="shared" ca="1" si="68"/>
        <v>◯</v>
      </c>
      <c r="AY50" s="83">
        <f t="shared" ca="1" si="51"/>
        <v>4</v>
      </c>
      <c r="AZ50" s="83">
        <f t="shared" ca="1" si="51"/>
        <v>0</v>
      </c>
      <c r="BA50" s="118">
        <f t="shared" ca="1" si="52"/>
        <v>0</v>
      </c>
      <c r="BB50" s="119">
        <f t="shared" ca="1" si="69"/>
        <v>0</v>
      </c>
      <c r="BC50" s="120"/>
      <c r="BD50" s="83">
        <f t="shared" ca="1" si="53"/>
        <v>9</v>
      </c>
      <c r="BE50" s="83">
        <f t="shared" ca="1" si="53"/>
        <v>7</v>
      </c>
      <c r="BF50" s="83">
        <f t="shared" ca="1" si="53"/>
        <v>1</v>
      </c>
      <c r="BG50" s="121"/>
      <c r="BH50" s="83">
        <f t="shared" ca="1" si="54"/>
        <v>0</v>
      </c>
      <c r="BI50" s="83">
        <f t="shared" ca="1" si="54"/>
        <v>6</v>
      </c>
      <c r="BJ50" s="83">
        <f t="shared" ca="1" si="54"/>
        <v>7</v>
      </c>
      <c r="BK50" s="121"/>
      <c r="BL50" s="83">
        <f t="shared" ca="1" si="55"/>
        <v>42</v>
      </c>
      <c r="BM50" s="83">
        <f t="shared" ca="1" si="70"/>
        <v>42</v>
      </c>
      <c r="BN50" s="83">
        <f t="shared" ca="1" si="71"/>
        <v>6</v>
      </c>
      <c r="BO50" s="121"/>
      <c r="BP50" s="83">
        <f t="shared" ca="1" si="72"/>
        <v>4</v>
      </c>
      <c r="BQ50" s="116" t="str">
        <f t="shared" ca="1" si="56"/>
        <v>④</v>
      </c>
      <c r="BR50" s="117" t="str">
        <f t="shared" ca="1" si="73"/>
        <v>◯</v>
      </c>
      <c r="BS50" s="83">
        <f t="shared" ca="1" si="57"/>
        <v>4</v>
      </c>
      <c r="BT50" s="83">
        <f t="shared" ca="1" si="57"/>
        <v>0</v>
      </c>
      <c r="BU50" s="118">
        <f t="shared" ca="1" si="58"/>
        <v>0</v>
      </c>
      <c r="BV50" s="119">
        <f t="shared" ca="1" si="74"/>
        <v>0</v>
      </c>
      <c r="BW50" s="120"/>
      <c r="BX50" s="83">
        <f t="shared" ca="1" si="59"/>
        <v>9</v>
      </c>
      <c r="BY50" s="83">
        <f t="shared" ca="1" si="59"/>
        <v>7</v>
      </c>
      <c r="BZ50" s="83">
        <f t="shared" ca="1" si="59"/>
        <v>1</v>
      </c>
      <c r="CA50" s="121"/>
      <c r="CB50" s="83">
        <f t="shared" ca="1" si="60"/>
        <v>0</v>
      </c>
      <c r="CC50" s="83">
        <f t="shared" ca="1" si="60"/>
        <v>6</v>
      </c>
      <c r="CD50" s="83">
        <f t="shared" ca="1" si="60"/>
        <v>7</v>
      </c>
      <c r="CE50" s="121"/>
      <c r="CF50" s="83">
        <f t="shared" ca="1" si="61"/>
        <v>0</v>
      </c>
      <c r="CG50" s="83">
        <f t="shared" ca="1" si="75"/>
        <v>0</v>
      </c>
      <c r="CH50" s="83">
        <f t="shared" ca="1" si="76"/>
        <v>0</v>
      </c>
      <c r="CI50" s="121"/>
      <c r="CJ50" s="83">
        <f t="shared" ca="1" si="77"/>
        <v>0</v>
      </c>
      <c r="CK50" s="116">
        <f t="shared" ca="1" si="62"/>
        <v>0</v>
      </c>
      <c r="CL50" s="117">
        <f t="shared" ca="1" si="78"/>
        <v>0</v>
      </c>
      <c r="CM50" s="83">
        <f t="shared" ca="1" si="63"/>
        <v>0</v>
      </c>
      <c r="CN50" s="83">
        <f t="shared" ca="1" si="63"/>
        <v>0</v>
      </c>
      <c r="CO50" s="118">
        <f t="shared" ca="1" si="64"/>
        <v>0</v>
      </c>
      <c r="CP50" s="119">
        <f t="shared" ca="1" si="79"/>
        <v>0</v>
      </c>
      <c r="CR50" s="82">
        <v>2</v>
      </c>
      <c r="CS50" s="83" t="s">
        <v>9</v>
      </c>
      <c r="CT50" s="85" t="s">
        <v>53</v>
      </c>
      <c r="CW50" s="11"/>
      <c r="CX50" s="12"/>
      <c r="CY50" s="5"/>
      <c r="CZ50" s="5"/>
      <c r="DA50" s="5"/>
      <c r="DB50" s="5"/>
      <c r="DC50" s="5"/>
      <c r="DD50" s="11">
        <f t="shared" ca="1" si="25"/>
        <v>0.81751463159994875</v>
      </c>
      <c r="DE50" s="12">
        <f t="shared" ca="1" si="12"/>
        <v>24</v>
      </c>
      <c r="DF50" s="5"/>
      <c r="DG50" s="5">
        <v>50</v>
      </c>
      <c r="DH50" s="5">
        <v>5</v>
      </c>
      <c r="DI50" s="5">
        <v>5</v>
      </c>
      <c r="DK50" s="11">
        <f t="shared" ca="1" si="26"/>
        <v>0.78776745916614299</v>
      </c>
      <c r="DL50" s="12">
        <f t="shared" ca="1" si="13"/>
        <v>25</v>
      </c>
      <c r="DM50" s="5"/>
      <c r="DN50" s="5">
        <v>50</v>
      </c>
      <c r="DO50" s="5">
        <v>4</v>
      </c>
      <c r="DP50" s="5">
        <v>9</v>
      </c>
    </row>
    <row r="51" spans="1:120" ht="9.9499999999999993" customHeight="1" x14ac:dyDescent="0.25">
      <c r="A51" s="21" t="str">
        <f ca="1">$AA4</f>
        <v>D</v>
      </c>
      <c r="B51" s="25"/>
      <c r="C51" s="25"/>
      <c r="D51" s="59"/>
      <c r="E51" s="60"/>
      <c r="F51" s="60"/>
      <c r="G51" s="60"/>
      <c r="H51" s="61"/>
      <c r="I51" s="21" t="str">
        <f ca="1">$AA5</f>
        <v>D</v>
      </c>
      <c r="J51" s="59"/>
      <c r="K51" s="59"/>
      <c r="L51" s="59"/>
      <c r="M51" s="60"/>
      <c r="N51" s="60"/>
      <c r="O51" s="60"/>
      <c r="P51" s="61"/>
      <c r="Q51" s="21" t="str">
        <f ca="1">$AA6</f>
        <v>D</v>
      </c>
      <c r="R51" s="59"/>
      <c r="S51" s="59"/>
      <c r="T51" s="59"/>
      <c r="U51" s="60"/>
      <c r="V51" s="60"/>
      <c r="W51" s="60"/>
      <c r="X51" s="27"/>
      <c r="AA51" s="115" t="s">
        <v>54</v>
      </c>
      <c r="AB51" s="115"/>
      <c r="AC51" s="115"/>
      <c r="AD51" s="115"/>
      <c r="AE51" s="115"/>
      <c r="AF51" s="115"/>
      <c r="AG51" s="115"/>
      <c r="AJ51" s="6">
        <f t="shared" ca="1" si="47"/>
        <v>7</v>
      </c>
      <c r="AK51" s="6">
        <f t="shared" ca="1" si="47"/>
        <v>5</v>
      </c>
      <c r="AL51" s="6">
        <f t="shared" ca="1" si="47"/>
        <v>2</v>
      </c>
      <c r="AM51" s="5"/>
      <c r="AN51" s="6">
        <f t="shared" ca="1" si="48"/>
        <v>0</v>
      </c>
      <c r="AO51" s="6">
        <f t="shared" ca="1" si="48"/>
        <v>3</v>
      </c>
      <c r="AP51" s="6">
        <f t="shared" ca="1" si="48"/>
        <v>9</v>
      </c>
      <c r="AQ51" s="5"/>
      <c r="AR51" s="6">
        <f t="shared" ca="1" si="49"/>
        <v>46</v>
      </c>
      <c r="AS51" s="6">
        <f t="shared" ca="1" si="65"/>
        <v>45</v>
      </c>
      <c r="AT51" s="6">
        <f t="shared" ca="1" si="66"/>
        <v>18</v>
      </c>
      <c r="AU51" s="5"/>
      <c r="AV51" s="83">
        <f t="shared" ca="1" si="67"/>
        <v>4</v>
      </c>
      <c r="AW51" s="116" t="str">
        <f t="shared" ca="1" si="50"/>
        <v>④</v>
      </c>
      <c r="AX51" s="117" t="str">
        <f t="shared" ca="1" si="68"/>
        <v>◯</v>
      </c>
      <c r="AY51" s="83">
        <f t="shared" ca="1" si="51"/>
        <v>4</v>
      </c>
      <c r="AZ51" s="83">
        <f t="shared" ca="1" si="51"/>
        <v>1</v>
      </c>
      <c r="BA51" s="118" t="str">
        <f t="shared" ca="1" si="52"/>
        <v>①</v>
      </c>
      <c r="BB51" s="119" t="str">
        <f t="shared" ca="1" si="69"/>
        <v>◯</v>
      </c>
      <c r="BC51" s="120"/>
      <c r="BD51" s="83">
        <f t="shared" ca="1" si="53"/>
        <v>7</v>
      </c>
      <c r="BE51" s="83">
        <f t="shared" ca="1" si="53"/>
        <v>5</v>
      </c>
      <c r="BF51" s="83">
        <f t="shared" ca="1" si="53"/>
        <v>2</v>
      </c>
      <c r="BG51" s="121"/>
      <c r="BH51" s="83">
        <f t="shared" ca="1" si="54"/>
        <v>0</v>
      </c>
      <c r="BI51" s="83">
        <f t="shared" ca="1" si="54"/>
        <v>3</v>
      </c>
      <c r="BJ51" s="83">
        <f t="shared" ca="1" si="54"/>
        <v>9</v>
      </c>
      <c r="BK51" s="121"/>
      <c r="BL51" s="83">
        <f t="shared" ca="1" si="55"/>
        <v>15</v>
      </c>
      <c r="BM51" s="83">
        <f t="shared" ca="1" si="70"/>
        <v>15</v>
      </c>
      <c r="BN51" s="83">
        <f t="shared" ca="1" si="71"/>
        <v>6</v>
      </c>
      <c r="BO51" s="121"/>
      <c r="BP51" s="83">
        <f t="shared" ca="1" si="72"/>
        <v>1</v>
      </c>
      <c r="BQ51" s="116" t="str">
        <f t="shared" ca="1" si="56"/>
        <v>①</v>
      </c>
      <c r="BR51" s="117" t="str">
        <f t="shared" ca="1" si="73"/>
        <v>◯</v>
      </c>
      <c r="BS51" s="83">
        <f t="shared" ca="1" si="57"/>
        <v>1</v>
      </c>
      <c r="BT51" s="83">
        <f t="shared" ca="1" si="57"/>
        <v>0</v>
      </c>
      <c r="BU51" s="118">
        <f t="shared" ca="1" si="58"/>
        <v>0</v>
      </c>
      <c r="BV51" s="119">
        <f t="shared" ca="1" si="74"/>
        <v>0</v>
      </c>
      <c r="BW51" s="120"/>
      <c r="BX51" s="83">
        <f t="shared" ca="1" si="59"/>
        <v>7</v>
      </c>
      <c r="BY51" s="83">
        <f t="shared" ca="1" si="59"/>
        <v>5</v>
      </c>
      <c r="BZ51" s="83">
        <f t="shared" ca="1" si="59"/>
        <v>2</v>
      </c>
      <c r="CA51" s="121"/>
      <c r="CB51" s="83">
        <f t="shared" ca="1" si="60"/>
        <v>0</v>
      </c>
      <c r="CC51" s="83">
        <f t="shared" ca="1" si="60"/>
        <v>3</v>
      </c>
      <c r="CD51" s="83">
        <f t="shared" ca="1" si="60"/>
        <v>9</v>
      </c>
      <c r="CE51" s="121"/>
      <c r="CF51" s="83">
        <f t="shared" ca="1" si="61"/>
        <v>0</v>
      </c>
      <c r="CG51" s="83">
        <f t="shared" ca="1" si="75"/>
        <v>0</v>
      </c>
      <c r="CH51" s="83">
        <f t="shared" ca="1" si="76"/>
        <v>0</v>
      </c>
      <c r="CI51" s="121"/>
      <c r="CJ51" s="83">
        <f t="shared" ca="1" si="77"/>
        <v>0</v>
      </c>
      <c r="CK51" s="116">
        <f t="shared" ca="1" si="62"/>
        <v>0</v>
      </c>
      <c r="CL51" s="117">
        <f t="shared" ca="1" si="78"/>
        <v>0</v>
      </c>
      <c r="CM51" s="83">
        <f t="shared" ca="1" si="63"/>
        <v>0</v>
      </c>
      <c r="CN51" s="83">
        <f t="shared" ca="1" si="63"/>
        <v>0</v>
      </c>
      <c r="CO51" s="118">
        <f t="shared" ca="1" si="64"/>
        <v>0</v>
      </c>
      <c r="CP51" s="119">
        <f t="shared" ca="1" si="79"/>
        <v>0</v>
      </c>
      <c r="CR51" s="82">
        <v>3</v>
      </c>
      <c r="CS51" s="84" t="s">
        <v>55</v>
      </c>
      <c r="CT51" s="85" t="s">
        <v>56</v>
      </c>
      <c r="CW51" s="11"/>
      <c r="CX51" s="12"/>
      <c r="CY51" s="5"/>
      <c r="CZ51" s="5"/>
      <c r="DA51" s="5"/>
      <c r="DB51" s="5"/>
      <c r="DC51" s="5"/>
      <c r="DD51" s="11">
        <f t="shared" ca="1" si="25"/>
        <v>0.7352312191041942</v>
      </c>
      <c r="DE51" s="12">
        <f t="shared" ca="1" si="12"/>
        <v>30</v>
      </c>
      <c r="DF51" s="5"/>
      <c r="DG51" s="5">
        <v>51</v>
      </c>
      <c r="DH51" s="5">
        <v>5</v>
      </c>
      <c r="DI51" s="5">
        <v>6</v>
      </c>
      <c r="DK51" s="11">
        <f t="shared" ca="1" si="26"/>
        <v>0.58950821551103139</v>
      </c>
      <c r="DL51" s="12">
        <f t="shared" ca="1" si="13"/>
        <v>54</v>
      </c>
      <c r="DM51" s="5"/>
      <c r="DN51" s="5">
        <v>51</v>
      </c>
      <c r="DO51" s="5">
        <v>5</v>
      </c>
      <c r="DP51" s="5">
        <v>0</v>
      </c>
    </row>
    <row r="52" spans="1:120" ht="45" customHeight="1" x14ac:dyDescent="0.25">
      <c r="A52" s="23"/>
      <c r="B52" s="29"/>
      <c r="C52" s="29"/>
      <c r="D52" s="30"/>
      <c r="E52" s="31">
        <f t="shared" ref="E52:G53" ca="1" si="80">E16</f>
        <v>7</v>
      </c>
      <c r="F52" s="32">
        <f t="shared" ca="1" si="80"/>
        <v>5</v>
      </c>
      <c r="G52" s="32">
        <f t="shared" ca="1" si="80"/>
        <v>2</v>
      </c>
      <c r="H52" s="39"/>
      <c r="I52" s="106"/>
      <c r="J52" s="29"/>
      <c r="K52" s="29"/>
      <c r="L52" s="30"/>
      <c r="M52" s="31">
        <f t="shared" ref="M52:O53" ca="1" si="81">M16</f>
        <v>4</v>
      </c>
      <c r="N52" s="32">
        <f t="shared" ca="1" si="81"/>
        <v>6</v>
      </c>
      <c r="O52" s="32">
        <f t="shared" ca="1" si="81"/>
        <v>7</v>
      </c>
      <c r="P52" s="39"/>
      <c r="Q52" s="106"/>
      <c r="R52" s="29"/>
      <c r="S52" s="29"/>
      <c r="T52" s="30"/>
      <c r="U52" s="31">
        <f t="shared" ref="U52:W53" ca="1" si="82">U16</f>
        <v>1</v>
      </c>
      <c r="V52" s="32">
        <f t="shared" ca="1" si="82"/>
        <v>1</v>
      </c>
      <c r="W52" s="32">
        <f t="shared" ca="1" si="82"/>
        <v>7</v>
      </c>
      <c r="X52" s="33"/>
      <c r="AJ52" s="6">
        <f t="shared" ca="1" si="47"/>
        <v>4</v>
      </c>
      <c r="AK52" s="6">
        <f t="shared" ca="1" si="47"/>
        <v>6</v>
      </c>
      <c r="AL52" s="6">
        <f t="shared" ca="1" si="47"/>
        <v>7</v>
      </c>
      <c r="AM52" s="5"/>
      <c r="AN52" s="6">
        <f t="shared" ca="1" si="48"/>
        <v>0</v>
      </c>
      <c r="AO52" s="6">
        <f t="shared" ca="1" si="48"/>
        <v>9</v>
      </c>
      <c r="AP52" s="6">
        <f t="shared" ca="1" si="48"/>
        <v>8</v>
      </c>
      <c r="AQ52" s="5"/>
      <c r="AR52" s="6">
        <f t="shared" ca="1" si="49"/>
        <v>53</v>
      </c>
      <c r="AS52" s="6">
        <f t="shared" ca="1" si="65"/>
        <v>48</v>
      </c>
      <c r="AT52" s="6">
        <f t="shared" ca="1" si="66"/>
        <v>56</v>
      </c>
      <c r="AU52" s="5"/>
      <c r="AV52" s="83">
        <f t="shared" ca="1" si="67"/>
        <v>5</v>
      </c>
      <c r="AW52" s="116" t="str">
        <f t="shared" ca="1" si="50"/>
        <v>⑤</v>
      </c>
      <c r="AX52" s="117" t="str">
        <f t="shared" ca="1" si="68"/>
        <v>◯</v>
      </c>
      <c r="AY52" s="83">
        <f t="shared" ca="1" si="51"/>
        <v>4</v>
      </c>
      <c r="AZ52" s="83">
        <f t="shared" ca="1" si="51"/>
        <v>5</v>
      </c>
      <c r="BA52" s="118" t="str">
        <f t="shared" ca="1" si="52"/>
        <v>⑤</v>
      </c>
      <c r="BB52" s="119" t="str">
        <f t="shared" ca="1" si="69"/>
        <v>◯</v>
      </c>
      <c r="BC52" s="120"/>
      <c r="BD52" s="83">
        <f t="shared" ca="1" si="53"/>
        <v>4</v>
      </c>
      <c r="BE52" s="83">
        <f t="shared" ca="1" si="53"/>
        <v>6</v>
      </c>
      <c r="BF52" s="83">
        <f t="shared" ca="1" si="53"/>
        <v>7</v>
      </c>
      <c r="BG52" s="121"/>
      <c r="BH52" s="83">
        <f t="shared" ca="1" si="54"/>
        <v>0</v>
      </c>
      <c r="BI52" s="83">
        <f t="shared" ca="1" si="54"/>
        <v>9</v>
      </c>
      <c r="BJ52" s="83">
        <f t="shared" ca="1" si="54"/>
        <v>8</v>
      </c>
      <c r="BK52" s="121"/>
      <c r="BL52" s="83">
        <f t="shared" ca="1" si="55"/>
        <v>60</v>
      </c>
      <c r="BM52" s="83">
        <f t="shared" ca="1" si="70"/>
        <v>54</v>
      </c>
      <c r="BN52" s="83">
        <f t="shared" ca="1" si="71"/>
        <v>63</v>
      </c>
      <c r="BO52" s="121"/>
      <c r="BP52" s="83">
        <f t="shared" ca="1" si="72"/>
        <v>6</v>
      </c>
      <c r="BQ52" s="116" t="str">
        <f t="shared" ca="1" si="56"/>
        <v>⑥</v>
      </c>
      <c r="BR52" s="117" t="str">
        <f t="shared" ca="1" si="73"/>
        <v>◯</v>
      </c>
      <c r="BS52" s="83">
        <f t="shared" ca="1" si="57"/>
        <v>5</v>
      </c>
      <c r="BT52" s="83">
        <f t="shared" ca="1" si="57"/>
        <v>6</v>
      </c>
      <c r="BU52" s="118" t="str">
        <f t="shared" ca="1" si="58"/>
        <v>⑥</v>
      </c>
      <c r="BV52" s="119" t="str">
        <f t="shared" ca="1" si="74"/>
        <v>◯</v>
      </c>
      <c r="BW52" s="120"/>
      <c r="BX52" s="83">
        <f t="shared" ca="1" si="59"/>
        <v>4</v>
      </c>
      <c r="BY52" s="83">
        <f t="shared" ca="1" si="59"/>
        <v>6</v>
      </c>
      <c r="BZ52" s="83">
        <f t="shared" ca="1" si="59"/>
        <v>7</v>
      </c>
      <c r="CA52" s="121"/>
      <c r="CB52" s="83">
        <f t="shared" ca="1" si="60"/>
        <v>0</v>
      </c>
      <c r="CC52" s="83">
        <f t="shared" ca="1" si="60"/>
        <v>9</v>
      </c>
      <c r="CD52" s="83">
        <f t="shared" ca="1" si="60"/>
        <v>8</v>
      </c>
      <c r="CE52" s="121"/>
      <c r="CF52" s="83">
        <f t="shared" ca="1" si="61"/>
        <v>0</v>
      </c>
      <c r="CG52" s="83">
        <f t="shared" ca="1" si="75"/>
        <v>0</v>
      </c>
      <c r="CH52" s="83">
        <f t="shared" ca="1" si="76"/>
        <v>0</v>
      </c>
      <c r="CI52" s="121"/>
      <c r="CJ52" s="83">
        <f t="shared" ca="1" si="77"/>
        <v>0</v>
      </c>
      <c r="CK52" s="116">
        <f t="shared" ca="1" si="62"/>
        <v>0</v>
      </c>
      <c r="CL52" s="117">
        <f t="shared" ca="1" si="78"/>
        <v>0</v>
      </c>
      <c r="CM52" s="83">
        <f t="shared" ca="1" si="63"/>
        <v>0</v>
      </c>
      <c r="CN52" s="83">
        <f t="shared" ca="1" si="63"/>
        <v>0</v>
      </c>
      <c r="CO52" s="118">
        <f t="shared" ca="1" si="64"/>
        <v>0</v>
      </c>
      <c r="CP52" s="119">
        <f t="shared" ca="1" si="79"/>
        <v>0</v>
      </c>
      <c r="CR52" s="82">
        <v>4</v>
      </c>
      <c r="CS52" s="84" t="s">
        <v>57</v>
      </c>
      <c r="CT52" s="85" t="s">
        <v>56</v>
      </c>
      <c r="CW52" s="11"/>
      <c r="CX52" s="12"/>
      <c r="CY52" s="5"/>
      <c r="CZ52" s="5"/>
      <c r="DA52" s="5"/>
      <c r="DB52" s="5"/>
      <c r="DC52" s="5"/>
      <c r="DD52" s="11">
        <f t="shared" ca="1" si="25"/>
        <v>0.73325580726086137</v>
      </c>
      <c r="DE52" s="12">
        <f t="shared" ca="1" si="12"/>
        <v>31</v>
      </c>
      <c r="DF52" s="5"/>
      <c r="DG52" s="5">
        <v>52</v>
      </c>
      <c r="DH52" s="5">
        <v>5</v>
      </c>
      <c r="DI52" s="5">
        <v>7</v>
      </c>
      <c r="DK52" s="11">
        <f t="shared" ca="1" si="26"/>
        <v>0.98227060106062836</v>
      </c>
      <c r="DL52" s="12">
        <f t="shared" ca="1" si="13"/>
        <v>3</v>
      </c>
      <c r="DM52" s="5"/>
      <c r="DN52" s="5">
        <v>52</v>
      </c>
      <c r="DO52" s="5">
        <v>5</v>
      </c>
      <c r="DP52" s="5">
        <v>1</v>
      </c>
    </row>
    <row r="53" spans="1:120" ht="45" customHeight="1" thickBot="1" x14ac:dyDescent="0.3">
      <c r="A53" s="23"/>
      <c r="B53" s="34"/>
      <c r="C53" s="34"/>
      <c r="D53" s="35" t="str">
        <f>$D$17</f>
        <v>×</v>
      </c>
      <c r="E53" s="36">
        <f t="shared" ca="1" si="80"/>
        <v>0</v>
      </c>
      <c r="F53" s="37">
        <f t="shared" ca="1" si="80"/>
        <v>3</v>
      </c>
      <c r="G53" s="38">
        <f t="shared" ca="1" si="80"/>
        <v>9</v>
      </c>
      <c r="H53" s="39"/>
      <c r="I53" s="106"/>
      <c r="J53" s="34"/>
      <c r="K53" s="34"/>
      <c r="L53" s="35" t="str">
        <f>$L$17</f>
        <v>×</v>
      </c>
      <c r="M53" s="36">
        <f t="shared" ca="1" si="81"/>
        <v>0</v>
      </c>
      <c r="N53" s="37">
        <f t="shared" ca="1" si="81"/>
        <v>9</v>
      </c>
      <c r="O53" s="38">
        <f t="shared" ca="1" si="81"/>
        <v>8</v>
      </c>
      <c r="P53" s="39"/>
      <c r="Q53" s="106"/>
      <c r="R53" s="34"/>
      <c r="S53" s="34"/>
      <c r="T53" s="35" t="str">
        <f>$T$17</f>
        <v>×</v>
      </c>
      <c r="U53" s="36">
        <f t="shared" ca="1" si="82"/>
        <v>0</v>
      </c>
      <c r="V53" s="37">
        <f t="shared" ca="1" si="82"/>
        <v>3</v>
      </c>
      <c r="W53" s="38">
        <f t="shared" ca="1" si="82"/>
        <v>2</v>
      </c>
      <c r="X53" s="33"/>
      <c r="AJ53" s="6">
        <f t="shared" ca="1" si="47"/>
        <v>1</v>
      </c>
      <c r="AK53" s="6">
        <f t="shared" ca="1" si="47"/>
        <v>1</v>
      </c>
      <c r="AL53" s="6">
        <f t="shared" ca="1" si="47"/>
        <v>7</v>
      </c>
      <c r="AM53" s="5"/>
      <c r="AN53" s="6">
        <f t="shared" ca="1" si="48"/>
        <v>0</v>
      </c>
      <c r="AO53" s="6">
        <f t="shared" ca="1" si="48"/>
        <v>3</v>
      </c>
      <c r="AP53" s="6">
        <f t="shared" ca="1" si="48"/>
        <v>2</v>
      </c>
      <c r="AQ53" s="5"/>
      <c r="AR53" s="6">
        <f t="shared" ca="1" si="49"/>
        <v>3</v>
      </c>
      <c r="AS53" s="6">
        <f t="shared" ca="1" si="65"/>
        <v>2</v>
      </c>
      <c r="AT53" s="6">
        <f t="shared" ca="1" si="66"/>
        <v>14</v>
      </c>
      <c r="AU53" s="5"/>
      <c r="AV53" s="83">
        <f t="shared" ca="1" si="67"/>
        <v>0</v>
      </c>
      <c r="AW53" s="116">
        <f t="shared" ca="1" si="50"/>
        <v>0</v>
      </c>
      <c r="AX53" s="117">
        <f t="shared" ca="1" si="68"/>
        <v>0</v>
      </c>
      <c r="AY53" s="83">
        <f t="shared" ca="1" si="51"/>
        <v>0</v>
      </c>
      <c r="AZ53" s="83">
        <f t="shared" ca="1" si="51"/>
        <v>1</v>
      </c>
      <c r="BA53" s="118" t="str">
        <f t="shared" ca="1" si="52"/>
        <v>①</v>
      </c>
      <c r="BB53" s="119" t="str">
        <f t="shared" ca="1" si="69"/>
        <v>◯</v>
      </c>
      <c r="BC53" s="120"/>
      <c r="BD53" s="83">
        <f t="shared" ca="1" si="53"/>
        <v>1</v>
      </c>
      <c r="BE53" s="83">
        <f t="shared" ca="1" si="53"/>
        <v>1</v>
      </c>
      <c r="BF53" s="83">
        <f t="shared" ca="1" si="53"/>
        <v>7</v>
      </c>
      <c r="BG53" s="121"/>
      <c r="BH53" s="83">
        <f t="shared" ca="1" si="54"/>
        <v>0</v>
      </c>
      <c r="BI53" s="83">
        <f t="shared" ca="1" si="54"/>
        <v>3</v>
      </c>
      <c r="BJ53" s="83">
        <f t="shared" ca="1" si="54"/>
        <v>2</v>
      </c>
      <c r="BK53" s="121"/>
      <c r="BL53" s="83">
        <f t="shared" ca="1" si="55"/>
        <v>5</v>
      </c>
      <c r="BM53" s="83">
        <f t="shared" ca="1" si="70"/>
        <v>3</v>
      </c>
      <c r="BN53" s="83">
        <f t="shared" ca="1" si="71"/>
        <v>21</v>
      </c>
      <c r="BO53" s="121"/>
      <c r="BP53" s="83">
        <f t="shared" ca="1" si="72"/>
        <v>0</v>
      </c>
      <c r="BQ53" s="116">
        <f t="shared" ca="1" si="56"/>
        <v>0</v>
      </c>
      <c r="BR53" s="117">
        <f t="shared" ca="1" si="73"/>
        <v>0</v>
      </c>
      <c r="BS53" s="83">
        <f t="shared" ca="1" si="57"/>
        <v>0</v>
      </c>
      <c r="BT53" s="83">
        <f t="shared" ca="1" si="57"/>
        <v>2</v>
      </c>
      <c r="BU53" s="118" t="str">
        <f t="shared" ca="1" si="58"/>
        <v>②</v>
      </c>
      <c r="BV53" s="119" t="str">
        <f t="shared" ca="1" si="74"/>
        <v>◯</v>
      </c>
      <c r="BW53" s="120"/>
      <c r="BX53" s="83">
        <f t="shared" ca="1" si="59"/>
        <v>1</v>
      </c>
      <c r="BY53" s="83">
        <f t="shared" ca="1" si="59"/>
        <v>1</v>
      </c>
      <c r="BZ53" s="83">
        <f t="shared" ca="1" si="59"/>
        <v>7</v>
      </c>
      <c r="CA53" s="121"/>
      <c r="CB53" s="83">
        <f t="shared" ca="1" si="60"/>
        <v>0</v>
      </c>
      <c r="CC53" s="83">
        <f t="shared" ca="1" si="60"/>
        <v>3</v>
      </c>
      <c r="CD53" s="83">
        <f t="shared" ca="1" si="60"/>
        <v>2</v>
      </c>
      <c r="CE53" s="121"/>
      <c r="CF53" s="83">
        <f t="shared" ca="1" si="61"/>
        <v>0</v>
      </c>
      <c r="CG53" s="83">
        <f t="shared" ca="1" si="75"/>
        <v>0</v>
      </c>
      <c r="CH53" s="83">
        <f t="shared" ca="1" si="76"/>
        <v>0</v>
      </c>
      <c r="CI53" s="121"/>
      <c r="CJ53" s="83">
        <f t="shared" ca="1" si="77"/>
        <v>0</v>
      </c>
      <c r="CK53" s="116">
        <f t="shared" ca="1" si="62"/>
        <v>0</v>
      </c>
      <c r="CL53" s="117">
        <f t="shared" ca="1" si="78"/>
        <v>0</v>
      </c>
      <c r="CM53" s="83">
        <f t="shared" ca="1" si="63"/>
        <v>0</v>
      </c>
      <c r="CN53" s="83">
        <f t="shared" ca="1" si="63"/>
        <v>0</v>
      </c>
      <c r="CO53" s="118">
        <f t="shared" ca="1" si="64"/>
        <v>0</v>
      </c>
      <c r="CP53" s="119">
        <f t="shared" ca="1" si="79"/>
        <v>0</v>
      </c>
      <c r="CR53" s="82">
        <v>5</v>
      </c>
      <c r="CS53" s="84" t="s">
        <v>58</v>
      </c>
      <c r="CT53" s="85" t="s">
        <v>59</v>
      </c>
      <c r="CW53" s="11"/>
      <c r="CX53" s="12"/>
      <c r="CY53" s="5"/>
      <c r="CZ53" s="5"/>
      <c r="DA53" s="5"/>
      <c r="DB53" s="5"/>
      <c r="DC53" s="5"/>
      <c r="DD53" s="11">
        <f t="shared" ca="1" si="25"/>
        <v>0.85496202536375498</v>
      </c>
      <c r="DE53" s="12">
        <f t="shared" ca="1" si="12"/>
        <v>20</v>
      </c>
      <c r="DF53" s="5"/>
      <c r="DG53" s="5">
        <v>53</v>
      </c>
      <c r="DH53" s="5">
        <v>5</v>
      </c>
      <c r="DI53" s="5">
        <v>8</v>
      </c>
      <c r="DK53" s="11">
        <f t="shared" ca="1" si="26"/>
        <v>0.45778292572621238</v>
      </c>
      <c r="DL53" s="12">
        <f t="shared" ca="1" si="13"/>
        <v>63</v>
      </c>
      <c r="DM53" s="5"/>
      <c r="DN53" s="5">
        <v>53</v>
      </c>
      <c r="DO53" s="5">
        <v>5</v>
      </c>
      <c r="DP53" s="5">
        <v>2</v>
      </c>
    </row>
    <row r="54" spans="1:120" ht="26.1" customHeight="1" x14ac:dyDescent="0.25">
      <c r="A54" s="108"/>
      <c r="B54" s="42"/>
      <c r="C54" s="43" t="str">
        <f ca="1">IF(A51="F",IF($CK51=0,"",$CK51),"")</f>
        <v/>
      </c>
      <c r="D54" s="44" t="str">
        <f ca="1">IF(OR(A51="B",A51="G"),IF($BQ51=0,"",$BQ51),IF(A51="F",IF($CO51=0,"",$CO51),""))</f>
        <v/>
      </c>
      <c r="E54" s="44" t="str">
        <f ca="1">IF(OR(A51="A",A51="C",A51="D",A51="E"),IF($AW51=0,"",$AW51),IF(OR(A51="B",A51="G"),IF($BU51=0,"",$BU51),""))</f>
        <v>④</v>
      </c>
      <c r="F54" s="45" t="str">
        <f ca="1">IF(OR(A51="A",A51="C",A51="D",A51="E"),IF($BA51=0,"",$BA51),"")</f>
        <v>①</v>
      </c>
      <c r="G54" s="46"/>
      <c r="H54" s="47"/>
      <c r="I54" s="108"/>
      <c r="J54" s="42"/>
      <c r="K54" s="43" t="str">
        <f ca="1">IF(I51="F",IF($CK52=0,"",$CK52),"")</f>
        <v/>
      </c>
      <c r="L54" s="44" t="str">
        <f ca="1">IF(OR(I51="B",I51="G"),IF($BQ52=0,"",$BQ52),IF(I51="F",IF($CO52=0,"",$CO52),""))</f>
        <v/>
      </c>
      <c r="M54" s="44" t="str">
        <f ca="1">IF(OR(I51="A",I51="C",I51="D",I51="E"),IF($AW52=0,"",$AW52),IF(OR(I51="B",I51="G"),IF($BU52=0,"",$BU52),""))</f>
        <v>⑤</v>
      </c>
      <c r="N54" s="45" t="str">
        <f ca="1">IF(OR(I51="A",I51="C",I51="D",I51="E"),IF($BA52=0,"",$BA52),"")</f>
        <v>⑤</v>
      </c>
      <c r="O54" s="46"/>
      <c r="P54" s="47"/>
      <c r="Q54" s="108"/>
      <c r="R54" s="42"/>
      <c r="S54" s="43" t="str">
        <f ca="1">IF(Q51="F",IF($CK53=0,"",$CK53),"")</f>
        <v/>
      </c>
      <c r="T54" s="44" t="str">
        <f ca="1">IF(OR(Q51="B",Q51="G"),IF($BQ53=0,"",$BQ53),IF(Q51="F",IF($CO53=0,"",$CO53),""))</f>
        <v/>
      </c>
      <c r="U54" s="44" t="str">
        <f ca="1">IF(OR(Q51="A",Q51="C",Q51="D",Q51="E"),IF($AW53=0,"",$AW53),IF(OR(Q51="B",Q51="G"),IF($BU53=0,"",$BU53),""))</f>
        <v/>
      </c>
      <c r="V54" s="45" t="str">
        <f ca="1">IF(OR(Q51="A",Q51="C",Q51="D",Q51="E"),IF($BA53=0,"",$BA53),"")</f>
        <v>①</v>
      </c>
      <c r="W54" s="46"/>
      <c r="X54" s="44"/>
      <c r="AJ54" s="6">
        <f t="shared" ca="1" si="47"/>
        <v>8</v>
      </c>
      <c r="AK54" s="6">
        <f t="shared" ca="1" si="47"/>
        <v>0</v>
      </c>
      <c r="AL54" s="6">
        <f t="shared" ca="1" si="47"/>
        <v>6</v>
      </c>
      <c r="AM54" s="5"/>
      <c r="AN54" s="6">
        <f t="shared" ca="1" si="48"/>
        <v>0</v>
      </c>
      <c r="AO54" s="6">
        <f t="shared" ca="1" si="48"/>
        <v>8</v>
      </c>
      <c r="AP54" s="6">
        <f t="shared" ca="1" si="48"/>
        <v>7</v>
      </c>
      <c r="AQ54" s="5"/>
      <c r="AR54" s="6">
        <f t="shared" ca="1" si="49"/>
        <v>4</v>
      </c>
      <c r="AS54" s="6">
        <f t="shared" ca="1" si="65"/>
        <v>0</v>
      </c>
      <c r="AT54" s="6">
        <f t="shared" ca="1" si="66"/>
        <v>42</v>
      </c>
      <c r="AU54" s="5"/>
      <c r="AV54" s="83">
        <f t="shared" ca="1" si="67"/>
        <v>0</v>
      </c>
      <c r="AW54" s="116">
        <f t="shared" ca="1" si="50"/>
        <v>0</v>
      </c>
      <c r="AX54" s="117">
        <f t="shared" ca="1" si="68"/>
        <v>0</v>
      </c>
      <c r="AY54" s="83">
        <f t="shared" ca="1" si="51"/>
        <v>0</v>
      </c>
      <c r="AZ54" s="83">
        <f t="shared" ca="1" si="51"/>
        <v>4</v>
      </c>
      <c r="BA54" s="118" t="str">
        <f t="shared" ca="1" si="52"/>
        <v>④</v>
      </c>
      <c r="BB54" s="119" t="str">
        <f t="shared" ca="1" si="69"/>
        <v>◯</v>
      </c>
      <c r="BC54" s="120"/>
      <c r="BD54" s="83">
        <f t="shared" ca="1" si="53"/>
        <v>8</v>
      </c>
      <c r="BE54" s="83">
        <f t="shared" ca="1" si="53"/>
        <v>0</v>
      </c>
      <c r="BF54" s="83">
        <f t="shared" ca="1" si="53"/>
        <v>6</v>
      </c>
      <c r="BG54" s="121"/>
      <c r="BH54" s="83">
        <f t="shared" ca="1" si="54"/>
        <v>0</v>
      </c>
      <c r="BI54" s="83">
        <f t="shared" ca="1" si="54"/>
        <v>8</v>
      </c>
      <c r="BJ54" s="83">
        <f t="shared" ca="1" si="54"/>
        <v>7</v>
      </c>
      <c r="BK54" s="121"/>
      <c r="BL54" s="83">
        <f t="shared" ca="1" si="55"/>
        <v>4</v>
      </c>
      <c r="BM54" s="83">
        <f t="shared" ca="1" si="70"/>
        <v>0</v>
      </c>
      <c r="BN54" s="83">
        <f t="shared" ca="1" si="71"/>
        <v>48</v>
      </c>
      <c r="BO54" s="121"/>
      <c r="BP54" s="83">
        <f t="shared" ca="1" si="72"/>
        <v>0</v>
      </c>
      <c r="BQ54" s="116">
        <f t="shared" ca="1" si="56"/>
        <v>0</v>
      </c>
      <c r="BR54" s="117">
        <f t="shared" ca="1" si="73"/>
        <v>0</v>
      </c>
      <c r="BS54" s="83">
        <f t="shared" ca="1" si="57"/>
        <v>0</v>
      </c>
      <c r="BT54" s="83">
        <f t="shared" ca="1" si="57"/>
        <v>4</v>
      </c>
      <c r="BU54" s="118" t="str">
        <f t="shared" ca="1" si="58"/>
        <v>④</v>
      </c>
      <c r="BV54" s="119" t="str">
        <f t="shared" ca="1" si="74"/>
        <v>◯</v>
      </c>
      <c r="BW54" s="120"/>
      <c r="BX54" s="83">
        <f t="shared" ca="1" si="59"/>
        <v>8</v>
      </c>
      <c r="BY54" s="83">
        <f t="shared" ca="1" si="59"/>
        <v>0</v>
      </c>
      <c r="BZ54" s="83">
        <f t="shared" ca="1" si="59"/>
        <v>6</v>
      </c>
      <c r="CA54" s="121"/>
      <c r="CB54" s="83">
        <f t="shared" ca="1" si="60"/>
        <v>0</v>
      </c>
      <c r="CC54" s="83">
        <f t="shared" ca="1" si="60"/>
        <v>8</v>
      </c>
      <c r="CD54" s="83">
        <f t="shared" ca="1" si="60"/>
        <v>7</v>
      </c>
      <c r="CE54" s="121"/>
      <c r="CF54" s="83">
        <f t="shared" ca="1" si="61"/>
        <v>0</v>
      </c>
      <c r="CG54" s="83">
        <f t="shared" ca="1" si="75"/>
        <v>0</v>
      </c>
      <c r="CH54" s="83">
        <f t="shared" ca="1" si="76"/>
        <v>0</v>
      </c>
      <c r="CI54" s="121"/>
      <c r="CJ54" s="83">
        <f t="shared" ca="1" si="77"/>
        <v>0</v>
      </c>
      <c r="CK54" s="116">
        <f t="shared" ca="1" si="62"/>
        <v>0</v>
      </c>
      <c r="CL54" s="117">
        <f t="shared" ca="1" si="78"/>
        <v>0</v>
      </c>
      <c r="CM54" s="83">
        <f t="shared" ca="1" si="63"/>
        <v>0</v>
      </c>
      <c r="CN54" s="83">
        <f t="shared" ca="1" si="63"/>
        <v>0</v>
      </c>
      <c r="CO54" s="118">
        <f t="shared" ca="1" si="64"/>
        <v>0</v>
      </c>
      <c r="CP54" s="119">
        <f t="shared" ca="1" si="79"/>
        <v>0</v>
      </c>
      <c r="CR54" s="82">
        <v>6</v>
      </c>
      <c r="CS54" s="84" t="s">
        <v>60</v>
      </c>
      <c r="CT54" s="85" t="s">
        <v>61</v>
      </c>
      <c r="CW54" s="11"/>
      <c r="CX54" s="12"/>
      <c r="CY54" s="5"/>
      <c r="CZ54" s="5"/>
      <c r="DA54" s="5"/>
      <c r="DB54" s="5"/>
      <c r="DC54" s="5"/>
      <c r="DD54" s="11">
        <f t="shared" ca="1" si="25"/>
        <v>0.92563683279972853</v>
      </c>
      <c r="DE54" s="12">
        <f t="shared" ca="1" si="12"/>
        <v>9</v>
      </c>
      <c r="DF54" s="5"/>
      <c r="DG54" s="5">
        <v>54</v>
      </c>
      <c r="DH54" s="5">
        <v>5</v>
      </c>
      <c r="DI54" s="5">
        <v>9</v>
      </c>
      <c r="DK54" s="11">
        <f t="shared" ca="1" si="26"/>
        <v>0.8559381944225628</v>
      </c>
      <c r="DL54" s="12">
        <f t="shared" ca="1" si="13"/>
        <v>11</v>
      </c>
      <c r="DM54" s="5"/>
      <c r="DN54" s="5">
        <v>54</v>
      </c>
      <c r="DO54" s="5">
        <v>5</v>
      </c>
      <c r="DP54" s="5">
        <v>3</v>
      </c>
    </row>
    <row r="55" spans="1:120" ht="45" customHeight="1" x14ac:dyDescent="0.25">
      <c r="A55" s="23"/>
      <c r="B55" s="49">
        <f ca="1">IF(OR($A$51="A",$A$51="C",$A$51="D"),$AR$32,IF($A$51="B",$AY$32,$BM$32))</f>
        <v>0</v>
      </c>
      <c r="C55" s="50">
        <f ca="1">IF(OR($A$51="A",$A$51="C",$A$51="D"),$AS$32,IF($A$51="B",$AZ$32,$BN$32))</f>
        <v>0</v>
      </c>
      <c r="D55" s="49">
        <f ca="1">IF(OR($A$51="A",$A$51="C",$A$51="D"),$AT$32,IF($A$51="B",$BA$32,$BO$32))</f>
        <v>6</v>
      </c>
      <c r="E55" s="49">
        <f ca="1">IF(OR($A$51="A",$A$51="C",$A$51="D"),$AU$32,IF($A$51="B",$BB$32,$BP$32))</f>
        <v>7</v>
      </c>
      <c r="F55" s="50">
        <f ca="1">IF(OR($A$51="A",$A$51="C",$A$51="D"),$AV$32,IF($A$51="B",$BC$32,$BQ$32))</f>
        <v>6</v>
      </c>
      <c r="G55" s="109">
        <f ca="1">IF(OR($A$51="A",$A$51="C",$A$51="D"),$AW$32,IF($A$51="B",$BD$32,$BR$32))</f>
        <v>8</v>
      </c>
      <c r="H55" s="39"/>
      <c r="I55" s="23"/>
      <c r="J55" s="49">
        <f ca="1">IF(OR($I$51="A",$I$51="C",$I$51="D"),$AR$33,IF($I$51="B",$AY$33,$BM$33))</f>
        <v>0</v>
      </c>
      <c r="K55" s="50">
        <f ca="1">IF(OR($I$51="A",$I$51="C",$I$51="D"),$AS$33,IF($I$51="B",$AZ$33,$BN$33))</f>
        <v>0</v>
      </c>
      <c r="L55" s="49">
        <f ca="1">IF(OR($I$51="A",$I$51="C",$I$51="D"),$AT$33,IF($I$51="B",$BA$33,$BO$33))</f>
        <v>3</v>
      </c>
      <c r="M55" s="49">
        <f ca="1">IF(OR($I$51="A",$I$51="C",$I$51="D"),$AU$33,IF($I$51="B",$BB$33,$BP$33))</f>
        <v>7</v>
      </c>
      <c r="N55" s="50">
        <f ca="1">IF(OR($I$51="A",$I$51="C",$I$51="D"),$AV$33,IF($I$51="B",$BC$33,$BQ$33))</f>
        <v>3</v>
      </c>
      <c r="O55" s="109">
        <f ca="1">IF(OR($I$51="A",$I$51="C",$I$51="D"),$AW$33,IF($I$51="B",$BD$33,$BR$33))</f>
        <v>6</v>
      </c>
      <c r="P55" s="39"/>
      <c r="Q55" s="23"/>
      <c r="R55" s="49">
        <f ca="1">IF(OR($Q$51="A",$Q$51="C",$Q$51="D"),$AR$34,IF($Q$51="B",$AY$34,$BM$34))</f>
        <v>0</v>
      </c>
      <c r="S55" s="50">
        <f ca="1">IF(OR($Q$51="A",$Q$51="C",$Q$51="D"),$AS$34,IF($Q$51="B",$AZ$34,$BN$34))</f>
        <v>0</v>
      </c>
      <c r="T55" s="49">
        <f ca="1">IF(OR($Q$51="A",$Q$51="C",$Q$51="D"),$AT$34,IF($Q$51="B",$BA$34,$BO$34))</f>
        <v>0</v>
      </c>
      <c r="U55" s="49">
        <f ca="1">IF(OR($Q$51="A",$Q$51="C",$Q$51="D"),$AU$34,IF($Q$51="B",$BB$34,$BP$34))</f>
        <v>2</v>
      </c>
      <c r="V55" s="50">
        <f ca="1">IF(OR($Q$51="A",$Q$51="C",$Q$51="D"),$AV$34,IF($Q$51="B",$BC$34,$BQ$34))</f>
        <v>3</v>
      </c>
      <c r="W55" s="109">
        <f ca="1">IF(OR($Q$51="A",$Q$51="C",$Q$51="D"),$AW$34,IF($Q$51="B",$BD$34,$BR$34))</f>
        <v>4</v>
      </c>
      <c r="X55" s="39"/>
      <c r="AJ55" s="6">
        <f t="shared" ca="1" si="47"/>
        <v>5</v>
      </c>
      <c r="AK55" s="6">
        <f t="shared" ca="1" si="47"/>
        <v>7</v>
      </c>
      <c r="AL55" s="6">
        <f t="shared" ca="1" si="47"/>
        <v>6</v>
      </c>
      <c r="AM55" s="5"/>
      <c r="AN55" s="6">
        <f t="shared" ca="1" si="48"/>
        <v>0</v>
      </c>
      <c r="AO55" s="6">
        <f t="shared" ca="1" si="48"/>
        <v>3</v>
      </c>
      <c r="AP55" s="6">
        <f t="shared" ca="1" si="48"/>
        <v>8</v>
      </c>
      <c r="AQ55" s="5"/>
      <c r="AR55" s="6">
        <f t="shared" ca="1" si="49"/>
        <v>60</v>
      </c>
      <c r="AS55" s="6">
        <f t="shared" ca="1" si="65"/>
        <v>56</v>
      </c>
      <c r="AT55" s="6">
        <f t="shared" ca="1" si="66"/>
        <v>48</v>
      </c>
      <c r="AU55" s="5"/>
      <c r="AV55" s="83">
        <f t="shared" ca="1" si="67"/>
        <v>6</v>
      </c>
      <c r="AW55" s="116" t="str">
        <f t="shared" ca="1" si="50"/>
        <v>⑥</v>
      </c>
      <c r="AX55" s="117" t="str">
        <f t="shared" ca="1" si="68"/>
        <v>◯</v>
      </c>
      <c r="AY55" s="83">
        <f t="shared" ca="1" si="51"/>
        <v>5</v>
      </c>
      <c r="AZ55" s="83">
        <f t="shared" ca="1" si="51"/>
        <v>4</v>
      </c>
      <c r="BA55" s="118" t="str">
        <f t="shared" ca="1" si="52"/>
        <v>④</v>
      </c>
      <c r="BB55" s="119" t="str">
        <f t="shared" ca="1" si="69"/>
        <v>◯</v>
      </c>
      <c r="BC55" s="120"/>
      <c r="BD55" s="83">
        <f t="shared" ca="1" si="53"/>
        <v>5</v>
      </c>
      <c r="BE55" s="83">
        <f t="shared" ca="1" si="53"/>
        <v>7</v>
      </c>
      <c r="BF55" s="83">
        <f t="shared" ca="1" si="53"/>
        <v>6</v>
      </c>
      <c r="BG55" s="121"/>
      <c r="BH55" s="83">
        <f t="shared" ca="1" si="54"/>
        <v>0</v>
      </c>
      <c r="BI55" s="83">
        <f t="shared" ca="1" si="54"/>
        <v>3</v>
      </c>
      <c r="BJ55" s="83">
        <f t="shared" ca="1" si="54"/>
        <v>8</v>
      </c>
      <c r="BK55" s="121"/>
      <c r="BL55" s="83">
        <f t="shared" ca="1" si="55"/>
        <v>22</v>
      </c>
      <c r="BM55" s="83">
        <f t="shared" ca="1" si="70"/>
        <v>21</v>
      </c>
      <c r="BN55" s="83">
        <f t="shared" ca="1" si="71"/>
        <v>18</v>
      </c>
      <c r="BO55" s="121"/>
      <c r="BP55" s="83">
        <f t="shared" ca="1" si="72"/>
        <v>2</v>
      </c>
      <c r="BQ55" s="116" t="str">
        <f t="shared" ca="1" si="56"/>
        <v>②</v>
      </c>
      <c r="BR55" s="117" t="str">
        <f t="shared" ca="1" si="73"/>
        <v>◯</v>
      </c>
      <c r="BS55" s="83">
        <f t="shared" ca="1" si="57"/>
        <v>2</v>
      </c>
      <c r="BT55" s="83">
        <f t="shared" ca="1" si="57"/>
        <v>1</v>
      </c>
      <c r="BU55" s="118" t="str">
        <f t="shared" ca="1" si="58"/>
        <v>①</v>
      </c>
      <c r="BV55" s="119" t="str">
        <f t="shared" ca="1" si="74"/>
        <v>◯</v>
      </c>
      <c r="BW55" s="120"/>
      <c r="BX55" s="83">
        <f t="shared" ca="1" si="59"/>
        <v>5</v>
      </c>
      <c r="BY55" s="83">
        <f t="shared" ca="1" si="59"/>
        <v>7</v>
      </c>
      <c r="BZ55" s="83">
        <f t="shared" ca="1" si="59"/>
        <v>6</v>
      </c>
      <c r="CA55" s="121"/>
      <c r="CB55" s="83">
        <f t="shared" ca="1" si="60"/>
        <v>0</v>
      </c>
      <c r="CC55" s="83">
        <f t="shared" ca="1" si="60"/>
        <v>3</v>
      </c>
      <c r="CD55" s="83">
        <f t="shared" ca="1" si="60"/>
        <v>8</v>
      </c>
      <c r="CE55" s="121"/>
      <c r="CF55" s="83">
        <f t="shared" ca="1" si="61"/>
        <v>0</v>
      </c>
      <c r="CG55" s="83">
        <f t="shared" ca="1" si="75"/>
        <v>0</v>
      </c>
      <c r="CH55" s="83">
        <f t="shared" ca="1" si="76"/>
        <v>0</v>
      </c>
      <c r="CI55" s="121"/>
      <c r="CJ55" s="83">
        <f t="shared" ca="1" si="77"/>
        <v>0</v>
      </c>
      <c r="CK55" s="116">
        <f t="shared" ca="1" si="62"/>
        <v>0</v>
      </c>
      <c r="CL55" s="117">
        <f t="shared" ca="1" si="78"/>
        <v>0</v>
      </c>
      <c r="CM55" s="83">
        <f t="shared" ca="1" si="63"/>
        <v>0</v>
      </c>
      <c r="CN55" s="83">
        <f t="shared" ca="1" si="63"/>
        <v>0</v>
      </c>
      <c r="CO55" s="118">
        <f t="shared" ca="1" si="64"/>
        <v>0</v>
      </c>
      <c r="CP55" s="119">
        <f t="shared" ca="1" si="79"/>
        <v>0</v>
      </c>
      <c r="CR55" s="82">
        <v>7</v>
      </c>
      <c r="CS55" s="84" t="s">
        <v>62</v>
      </c>
      <c r="CT55" s="85" t="s">
        <v>56</v>
      </c>
      <c r="CW55" s="11"/>
      <c r="CX55" s="12"/>
      <c r="CY55" s="5"/>
      <c r="CZ55" s="5"/>
      <c r="DA55" s="5"/>
      <c r="DB55" s="5"/>
      <c r="DC55" s="5"/>
      <c r="DD55" s="11">
        <f t="shared" ca="1" si="25"/>
        <v>0.78334359157136235</v>
      </c>
      <c r="DE55" s="12">
        <f t="shared" ca="1" si="12"/>
        <v>28</v>
      </c>
      <c r="DF55" s="5"/>
      <c r="DG55" s="5">
        <v>55</v>
      </c>
      <c r="DH55" s="5">
        <v>6</v>
      </c>
      <c r="DI55" s="5">
        <v>1</v>
      </c>
      <c r="DK55" s="11">
        <f t="shared" ca="1" si="26"/>
        <v>0.94390248693702039</v>
      </c>
      <c r="DL55" s="12">
        <f t="shared" ca="1" si="13"/>
        <v>6</v>
      </c>
      <c r="DM55" s="5"/>
      <c r="DN55" s="5">
        <v>55</v>
      </c>
      <c r="DO55" s="5">
        <v>5</v>
      </c>
      <c r="DP55" s="5">
        <v>4</v>
      </c>
    </row>
    <row r="56" spans="1:120" ht="26.1" customHeight="1" x14ac:dyDescent="0.25">
      <c r="A56" s="23"/>
      <c r="B56" s="49"/>
      <c r="C56" s="43" t="str">
        <f ca="1">IF(OR(A51="B",A51="C"),IF($CK51=0,"",$CK51),"")</f>
        <v/>
      </c>
      <c r="D56" s="43" t="str">
        <f ca="1">IF(OR(A51="A",A51="D"),IF($BQ51=0,"",$BQ51),IF(OR(A51="B",A51="C"),IF($CO51=0,"",$CO51),""))</f>
        <v>①</v>
      </c>
      <c r="E56" s="43" t="str">
        <f ca="1">IF(OR(A51="A",A51="D"),IF($BU51=0,"",$BU51),"")</f>
        <v/>
      </c>
      <c r="F56" s="43"/>
      <c r="G56" s="50"/>
      <c r="H56" s="39"/>
      <c r="I56" s="114"/>
      <c r="J56" s="50"/>
      <c r="K56" s="43" t="str">
        <f ca="1">IF(OR(I51="B",I51="C"),IF($CK52=0,"",$CK52),"")</f>
        <v/>
      </c>
      <c r="L56" s="43" t="str">
        <f ca="1">IF(OR(I51="A",I51="D"),IF($BQ52=0,"",$BQ52),IF(OR(I51="B",I51="C"),IF($CO52=0,"",$CO52),""))</f>
        <v>⑥</v>
      </c>
      <c r="M56" s="43" t="str">
        <f ca="1">IF(OR(I51="A",I51="D"),IF($BU52=0,"",$BU52),"")</f>
        <v>⑥</v>
      </c>
      <c r="N56" s="43"/>
      <c r="O56" s="50"/>
      <c r="P56" s="39"/>
      <c r="Q56" s="23"/>
      <c r="R56" s="49"/>
      <c r="S56" s="43" t="str">
        <f ca="1">IF(OR(Q51="B",Q51="C"),IF($CK53=0,"",$CK53),"")</f>
        <v/>
      </c>
      <c r="T56" s="43" t="str">
        <f ca="1">IF(OR(Q51="A",Q51="D"),IF($BQ53=0,"",$BQ53),IF(OR(Q51="B",Q51="C"),IF($CO53=0,"",$CO53),""))</f>
        <v/>
      </c>
      <c r="U56" s="43" t="str">
        <f ca="1">IF(OR(Q51="A",Q51="D"),IF($BU53=0,"",$BU53),"")</f>
        <v>②</v>
      </c>
      <c r="V56" s="43"/>
      <c r="W56" s="50"/>
      <c r="X56" s="39"/>
      <c r="AJ56" s="6">
        <f ca="1">AJ37</f>
        <v>1</v>
      </c>
      <c r="AK56" s="6">
        <f ca="1">AK37</f>
        <v>8</v>
      </c>
      <c r="AL56" s="6">
        <f ca="1">AL37</f>
        <v>6</v>
      </c>
      <c r="AM56" s="5"/>
      <c r="AN56" s="6">
        <f ca="1">AN37</f>
        <v>0</v>
      </c>
      <c r="AO56" s="6">
        <f ca="1">AO37</f>
        <v>1</v>
      </c>
      <c r="AP56" s="6">
        <f ca="1">AP37</f>
        <v>1</v>
      </c>
      <c r="AQ56" s="5"/>
      <c r="AR56" s="6">
        <f t="shared" ca="1" si="49"/>
        <v>8</v>
      </c>
      <c r="AS56" s="6">
        <f t="shared" ca="1" si="65"/>
        <v>8</v>
      </c>
      <c r="AT56" s="6">
        <f t="shared" ca="1" si="66"/>
        <v>6</v>
      </c>
      <c r="AU56" s="5"/>
      <c r="AV56" s="83">
        <f t="shared" ca="1" si="67"/>
        <v>0</v>
      </c>
      <c r="AW56" s="116">
        <f t="shared" ca="1" si="50"/>
        <v>0</v>
      </c>
      <c r="AX56" s="117">
        <f t="shared" ca="1" si="68"/>
        <v>0</v>
      </c>
      <c r="AY56" s="83">
        <f t="shared" ca="1" si="51"/>
        <v>0</v>
      </c>
      <c r="AZ56" s="83">
        <f t="shared" ca="1" si="51"/>
        <v>0</v>
      </c>
      <c r="BA56" s="118">
        <f t="shared" ca="1" si="52"/>
        <v>0</v>
      </c>
      <c r="BB56" s="119">
        <f t="shared" ca="1" si="69"/>
        <v>0</v>
      </c>
      <c r="BC56" s="120"/>
      <c r="BD56" s="83">
        <f t="shared" ca="1" si="53"/>
        <v>1</v>
      </c>
      <c r="BE56" s="83">
        <f t="shared" ca="1" si="53"/>
        <v>8</v>
      </c>
      <c r="BF56" s="83">
        <f t="shared" ca="1" si="53"/>
        <v>6</v>
      </c>
      <c r="BG56" s="121"/>
      <c r="BH56" s="83">
        <f t="shared" ca="1" si="54"/>
        <v>0</v>
      </c>
      <c r="BI56" s="83">
        <f t="shared" ca="1" si="54"/>
        <v>1</v>
      </c>
      <c r="BJ56" s="83">
        <f t="shared" ca="1" si="54"/>
        <v>1</v>
      </c>
      <c r="BK56" s="121"/>
      <c r="BL56" s="83">
        <f t="shared" ca="1" si="55"/>
        <v>8</v>
      </c>
      <c r="BM56" s="83">
        <f t="shared" ca="1" si="70"/>
        <v>8</v>
      </c>
      <c r="BN56" s="83">
        <f t="shared" ca="1" si="71"/>
        <v>6</v>
      </c>
      <c r="BO56" s="121"/>
      <c r="BP56" s="83">
        <f t="shared" ca="1" si="72"/>
        <v>0</v>
      </c>
      <c r="BQ56" s="116">
        <f t="shared" ca="1" si="56"/>
        <v>0</v>
      </c>
      <c r="BR56" s="117">
        <f t="shared" ca="1" si="73"/>
        <v>0</v>
      </c>
      <c r="BS56" s="83">
        <f t="shared" ca="1" si="57"/>
        <v>0</v>
      </c>
      <c r="BT56" s="83">
        <f t="shared" ca="1" si="57"/>
        <v>0</v>
      </c>
      <c r="BU56" s="118">
        <f t="shared" ca="1" si="58"/>
        <v>0</v>
      </c>
      <c r="BV56" s="119">
        <f t="shared" ca="1" si="74"/>
        <v>0</v>
      </c>
      <c r="BW56" s="120"/>
      <c r="BX56" s="83">
        <f t="shared" ca="1" si="59"/>
        <v>1</v>
      </c>
      <c r="BY56" s="83">
        <f t="shared" ca="1" si="59"/>
        <v>8</v>
      </c>
      <c r="BZ56" s="83">
        <f t="shared" ca="1" si="59"/>
        <v>6</v>
      </c>
      <c r="CA56" s="121"/>
      <c r="CB56" s="83">
        <f t="shared" ca="1" si="60"/>
        <v>0</v>
      </c>
      <c r="CC56" s="83">
        <f t="shared" ca="1" si="60"/>
        <v>1</v>
      </c>
      <c r="CD56" s="83">
        <f t="shared" ca="1" si="60"/>
        <v>1</v>
      </c>
      <c r="CE56" s="121"/>
      <c r="CF56" s="83">
        <f t="shared" ca="1" si="61"/>
        <v>0</v>
      </c>
      <c r="CG56" s="83">
        <f t="shared" ca="1" si="75"/>
        <v>0</v>
      </c>
      <c r="CH56" s="83">
        <f t="shared" ca="1" si="76"/>
        <v>0</v>
      </c>
      <c r="CI56" s="121"/>
      <c r="CJ56" s="83">
        <f t="shared" ca="1" si="77"/>
        <v>0</v>
      </c>
      <c r="CK56" s="116">
        <f t="shared" ca="1" si="62"/>
        <v>0</v>
      </c>
      <c r="CL56" s="117">
        <f t="shared" ca="1" si="78"/>
        <v>0</v>
      </c>
      <c r="CM56" s="83">
        <f t="shared" ca="1" si="63"/>
        <v>0</v>
      </c>
      <c r="CN56" s="83">
        <f t="shared" ca="1" si="63"/>
        <v>0</v>
      </c>
      <c r="CO56" s="118">
        <f t="shared" ca="1" si="64"/>
        <v>0</v>
      </c>
      <c r="CP56" s="119">
        <f t="shared" ca="1" si="79"/>
        <v>0</v>
      </c>
      <c r="CR56" s="82">
        <v>8</v>
      </c>
      <c r="CS56" s="84" t="s">
        <v>63</v>
      </c>
      <c r="CT56" s="85" t="s">
        <v>64</v>
      </c>
      <c r="CW56" s="11"/>
      <c r="CX56" s="12"/>
      <c r="CY56" s="5"/>
      <c r="CZ56" s="5"/>
      <c r="DA56" s="5"/>
      <c r="DB56" s="5"/>
      <c r="DC56" s="5"/>
      <c r="DD56" s="11">
        <f t="shared" ca="1" si="25"/>
        <v>3.476502654713165E-2</v>
      </c>
      <c r="DE56" s="12">
        <f t="shared" ca="1" si="12"/>
        <v>88</v>
      </c>
      <c r="DF56" s="5"/>
      <c r="DG56" s="5">
        <v>56</v>
      </c>
      <c r="DH56" s="5">
        <v>6</v>
      </c>
      <c r="DI56" s="5">
        <v>2</v>
      </c>
      <c r="DK56" s="11">
        <f t="shared" ca="1" si="26"/>
        <v>0.61799762607702735</v>
      </c>
      <c r="DL56" s="12">
        <f t="shared" ca="1" si="13"/>
        <v>47</v>
      </c>
      <c r="DM56" s="5"/>
      <c r="DN56" s="5">
        <v>56</v>
      </c>
      <c r="DO56" s="5">
        <v>5</v>
      </c>
      <c r="DP56" s="5">
        <v>5</v>
      </c>
    </row>
    <row r="57" spans="1:120" ht="45" customHeight="1" thickBot="1" x14ac:dyDescent="0.3">
      <c r="A57" s="114"/>
      <c r="B57" s="50">
        <f ca="1">IF(OR($A$51="A",$A$51="D"),$AY$32,IF(OR($A$51="B",$A$51="C"),$BF$32,$BT$32))</f>
        <v>0</v>
      </c>
      <c r="C57" s="50">
        <f ca="1">IF(OR($A$51="A",$A$51="D"),$AZ$32,IF(OR($A$51="B",$A$51="C"),$BG$32,$BT$32))</f>
        <v>2</v>
      </c>
      <c r="D57" s="50">
        <f ca="1">IF(OR($A$51="A",$A$51="D"),$BA$32,IF(OR($A$51="B",$A$51="C"),$BH$32,$BV$32))</f>
        <v>2</v>
      </c>
      <c r="E57" s="50">
        <f ca="1">IF(OR($A$51="A",$A$51="D"),$BB$32,IF(OR($A$51="B",$A$51="C"),$BI$32,$BW$32))</f>
        <v>5</v>
      </c>
      <c r="F57" s="50">
        <f ca="1">IF(OR($A$51="A",$A$51="D"),$BC$32,IF($A$51="B","",IF($A$51="C",$BJ$32,"")))</f>
        <v>6</v>
      </c>
      <c r="G57" s="50"/>
      <c r="H57" s="39"/>
      <c r="I57" s="114"/>
      <c r="J57" s="50">
        <f ca="1">IF(OR($I$51="A",$I$51="D"),$AY$33,IF(OR($I$51="B",$I$51="C"),$BF$33,$BT$33))</f>
        <v>0</v>
      </c>
      <c r="K57" s="50">
        <f ca="1">IF(OR($I$51="A",$I$51="D"),$AZ$33,IF(OR($I$51="B",$I$51="C"),$BG$33,$BT$33))</f>
        <v>4</v>
      </c>
      <c r="L57" s="50">
        <f ca="1">IF(OR($I$51="A",$I$51="D"),$BA$33,IF(OR($I$51="B",$I$51="C"),$BH$33,$BV$33))</f>
        <v>2</v>
      </c>
      <c r="M57" s="50">
        <f ca="1">IF(OR($I$51="A",$I$51="D"),$BB$33,IF(OR($I$51="B",$I$51="C"),$BI$33,$BW$33))</f>
        <v>0</v>
      </c>
      <c r="N57" s="50">
        <f ca="1">IF(OR($I$51="A",$I$51="D"),$BC$33,IF($I$51="B","",IF($I$51="C",$BJ$33,"")))</f>
        <v>3</v>
      </c>
      <c r="O57" s="50"/>
      <c r="P57" s="39"/>
      <c r="Q57" s="114"/>
      <c r="R57" s="50">
        <f ca="1">IF(OR($Q$51="A",$Q$51="D"),$AY$34,IF(OR($Q$51="B",$Q$51="C"),$BF$34,$BT$34))</f>
        <v>0</v>
      </c>
      <c r="S57" s="50">
        <f ca="1">IF(OR($Q$51="A",$Q$51="D"),$AZ$34,IF(OR($Q$51="B",$Q$51="C"),$BG$34,$BT$34))</f>
        <v>0</v>
      </c>
      <c r="T57" s="50">
        <f ca="1">IF(OR($Q$51="A",$Q$51="D"),$BA$34,IF(OR($Q$51="B",$Q$51="C"),$BH$34,$BV$34))</f>
        <v>3</v>
      </c>
      <c r="U57" s="50">
        <f ca="1">IF(OR($Q$51="A",$Q$51="D"),$BB$34,IF(OR($Q$51="B",$Q$51="C"),$BI$34,$BW$34))</f>
        <v>5</v>
      </c>
      <c r="V57" s="50">
        <f ca="1">IF(OR($Q$51="A",$Q$51="D"),$BC$34,IF($Q$51="B","",IF($Q$51="C",$BJ$34,"")))</f>
        <v>1</v>
      </c>
      <c r="W57" s="50"/>
      <c r="X57" s="39"/>
      <c r="AV57" s="120"/>
      <c r="AW57" s="120"/>
      <c r="AY57" s="120"/>
      <c r="AZ57" s="120"/>
      <c r="BA57" s="120"/>
      <c r="BC57" s="120"/>
      <c r="BD57" s="120"/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0"/>
      <c r="BP57" s="120"/>
      <c r="BS57" s="120"/>
      <c r="BT57" s="120"/>
      <c r="BU57" s="120"/>
      <c r="BW57" s="120"/>
      <c r="BX57" s="120"/>
      <c r="BY57" s="120"/>
      <c r="BZ57" s="120"/>
      <c r="CA57" s="120"/>
      <c r="CB57" s="120"/>
      <c r="CC57" s="120"/>
      <c r="CD57" s="120"/>
      <c r="CE57" s="120"/>
      <c r="CF57" s="120"/>
      <c r="CG57" s="120"/>
      <c r="CH57" s="120"/>
      <c r="CI57" s="120"/>
      <c r="CJ57" s="120"/>
      <c r="CM57" s="120"/>
      <c r="CN57" s="120"/>
      <c r="CO57" s="123"/>
      <c r="CR57" s="96">
        <v>9</v>
      </c>
      <c r="CS57" s="98" t="s">
        <v>65</v>
      </c>
      <c r="CT57" s="99" t="s">
        <v>53</v>
      </c>
      <c r="CW57" s="11"/>
      <c r="CX57" s="12"/>
      <c r="CY57" s="5"/>
      <c r="CZ57" s="5"/>
      <c r="DA57" s="5"/>
      <c r="DB57" s="5"/>
      <c r="DC57" s="5"/>
      <c r="DD57" s="11">
        <f t="shared" ca="1" si="25"/>
        <v>0.7049646221472653</v>
      </c>
      <c r="DE57" s="12">
        <f t="shared" ca="1" si="12"/>
        <v>34</v>
      </c>
      <c r="DF57" s="5"/>
      <c r="DG57" s="5">
        <v>57</v>
      </c>
      <c r="DH57" s="5">
        <v>6</v>
      </c>
      <c r="DI57" s="5">
        <v>3</v>
      </c>
      <c r="DK57" s="11">
        <f t="shared" ca="1" si="26"/>
        <v>0.77909902119151042</v>
      </c>
      <c r="DL57" s="12">
        <f t="shared" ca="1" si="13"/>
        <v>27</v>
      </c>
      <c r="DM57" s="5"/>
      <c r="DN57" s="5">
        <v>57</v>
      </c>
      <c r="DO57" s="5">
        <v>5</v>
      </c>
      <c r="DP57" s="5">
        <v>6</v>
      </c>
    </row>
    <row r="58" spans="1:120" ht="26.1" customHeight="1" x14ac:dyDescent="0.25">
      <c r="A58" s="114"/>
      <c r="B58" s="43"/>
      <c r="C58" s="43" t="str">
        <f ca="1">IF(A51="A",IF($CK51=0,"",$CK51),"")</f>
        <v/>
      </c>
      <c r="D58" s="43" t="str">
        <f ca="1">IF(A51="A",IF($CO51=0,"",$CO51),"")</f>
        <v/>
      </c>
      <c r="E58" s="43"/>
      <c r="F58" s="50"/>
      <c r="G58" s="50"/>
      <c r="H58" s="39"/>
      <c r="I58" s="114"/>
      <c r="J58" s="43"/>
      <c r="K58" s="43" t="str">
        <f ca="1">IF(I51="A",IF($CK52=0,"",$CK52),"")</f>
        <v/>
      </c>
      <c r="L58" s="43" t="str">
        <f ca="1">IF(I51="A",IF($CO52=0,"",$CO52),"")</f>
        <v/>
      </c>
      <c r="M58" s="43"/>
      <c r="N58" s="50"/>
      <c r="O58" s="50"/>
      <c r="P58" s="39"/>
      <c r="Q58" s="114"/>
      <c r="R58" s="43"/>
      <c r="S58" s="43" t="str">
        <f ca="1">IF(Q51="A",IF($CK53=0,"",$CK53),"")</f>
        <v/>
      </c>
      <c r="T58" s="43" t="str">
        <f ca="1">IF(Q51="A",IF($CO53=0,"",$CO53),"")</f>
        <v/>
      </c>
      <c r="U58" s="43"/>
      <c r="V58" s="50"/>
      <c r="W58" s="50"/>
      <c r="X58" s="39"/>
      <c r="CW58" s="11"/>
      <c r="CX58" s="12"/>
      <c r="CY58" s="5"/>
      <c r="CZ58" s="5"/>
      <c r="DA58" s="5"/>
      <c r="DB58" s="5"/>
      <c r="DC58" s="5"/>
      <c r="DD58" s="11">
        <f t="shared" ca="1" si="25"/>
        <v>0.30242291529879939</v>
      </c>
      <c r="DE58" s="12">
        <f t="shared" ca="1" si="12"/>
        <v>65</v>
      </c>
      <c r="DF58" s="5"/>
      <c r="DG58" s="5">
        <v>58</v>
      </c>
      <c r="DH58" s="5">
        <v>6</v>
      </c>
      <c r="DI58" s="5">
        <v>4</v>
      </c>
      <c r="DK58" s="11">
        <f t="shared" ca="1" si="26"/>
        <v>0.62071317622621791</v>
      </c>
      <c r="DL58" s="12">
        <f t="shared" ca="1" si="13"/>
        <v>46</v>
      </c>
      <c r="DM58" s="5"/>
      <c r="DN58" s="5">
        <v>58</v>
      </c>
      <c r="DO58" s="5">
        <v>5</v>
      </c>
      <c r="DP58" s="5">
        <v>7</v>
      </c>
    </row>
    <row r="59" spans="1:120" ht="45" customHeight="1" x14ac:dyDescent="0.25">
      <c r="A59" s="114"/>
      <c r="B59" s="50">
        <f ca="1">IF($A$51="A",$BF$32,IF(OR($A$51="B",$A$51="C",$A$51="D"),$BM$32,""))</f>
        <v>0</v>
      </c>
      <c r="C59" s="50">
        <f ca="1">IF($A$51="A",$BG$32,IF(OR($A$51="B",$A$51="C",$A$51="D"),$BN$32,""))</f>
        <v>2</v>
      </c>
      <c r="D59" s="50">
        <f ca="1">IF($A$51="A",$BH$32,IF(OR($A$51="B",$A$51="C",$A$51="D"),$BO$32,""))</f>
        <v>9</v>
      </c>
      <c r="E59" s="50">
        <f ca="1">IF($A$51="A",$BI$32,IF(OR($A$51="B",$A$51="C",$A$51="D"),$BP$32,""))</f>
        <v>3</v>
      </c>
      <c r="F59" s="50">
        <f ca="1">IF($A$51="A","",IF(OR($A$51="B",$A$51="C",$A$51="D"),$BQ$32,""))</f>
        <v>2</v>
      </c>
      <c r="G59" s="50">
        <f ca="1">IF($A$51="A","",IF(OR($A$51="B",$A$51="C",$A$51="D"),$BR$32,""))</f>
        <v>8</v>
      </c>
      <c r="H59" s="39"/>
      <c r="I59" s="114"/>
      <c r="J59" s="50">
        <f ca="1">IF($I$51="A",$BF$33,IF(OR($I$51="B",$I$51="C",$I$51="D"),$BM$33,""))</f>
        <v>0</v>
      </c>
      <c r="K59" s="50">
        <f ca="1">IF($I$51="A",$BG$33,IF(OR($I$51="B",$I$51="C",$I$51="D"),$BN$33,""))</f>
        <v>4</v>
      </c>
      <c r="L59" s="50">
        <f ca="1">IF($I$51="A",$BH$33,IF(OR($I$51="B",$I$51="C",$I$51="D"),$BO$33,""))</f>
        <v>5</v>
      </c>
      <c r="M59" s="50">
        <f ca="1">IF($I$51="A",$BI$33,IF(OR($I$51="B",$I$51="C",$I$51="D"),$BP$33,""))</f>
        <v>7</v>
      </c>
      <c r="N59" s="50">
        <f ca="1">IF($I$51="A","",IF(OR($I$51="B",$I$51="C",$I$51="D"),$BQ$33,""))</f>
        <v>6</v>
      </c>
      <c r="O59" s="50">
        <f ca="1">IF($I$51="A","",IF(OR($I$51="B",$I$51="C",$I$51="D"),$BR$33,""))</f>
        <v>6</v>
      </c>
      <c r="P59" s="39"/>
      <c r="Q59" s="114"/>
      <c r="R59" s="50">
        <f ca="1">IF($Q$51="A",$BF$34,IF(OR($Q$51="B",$Q$51="C",$Q$51="D"),$BM$34,""))</f>
        <v>0</v>
      </c>
      <c r="S59" s="50">
        <f ca="1">IF($Q$51="A",$BG$34,IF(OR($Q$51="B",$Q$51="C",$Q$51="D"),$BN$34,""))</f>
        <v>0</v>
      </c>
      <c r="T59" s="50">
        <f ca="1">IF($Q$51="A",$BH$34,IF(OR($Q$51="B",$Q$51="C",$Q$51="D"),$BO$34,""))</f>
        <v>3</v>
      </c>
      <c r="U59" s="50">
        <f ca="1">IF($Q$51="A",$BI$34,IF(OR($Q$51="B",$Q$51="C",$Q$51="D"),$BP$34,""))</f>
        <v>7</v>
      </c>
      <c r="V59" s="50">
        <f ca="1">IF($Q$51="A","",IF(OR($Q$51="B",$Q$51="C",$Q$51="D"),$BQ$34,""))</f>
        <v>4</v>
      </c>
      <c r="W59" s="50">
        <f ca="1">IF($Q$51="A","",IF(OR($Q$51="B",$Q$51="C",$Q$51="D"),$BR$34,""))</f>
        <v>4</v>
      </c>
      <c r="X59" s="39"/>
      <c r="CW59" s="11"/>
      <c r="CX59" s="12"/>
      <c r="CY59" s="5"/>
      <c r="CZ59" s="5"/>
      <c r="DA59" s="5"/>
      <c r="DB59" s="5"/>
      <c r="DC59" s="5"/>
      <c r="DD59" s="11">
        <f t="shared" ca="1" si="25"/>
        <v>0.99194845822040034</v>
      </c>
      <c r="DE59" s="12">
        <f t="shared" ca="1" si="12"/>
        <v>2</v>
      </c>
      <c r="DF59" s="5"/>
      <c r="DG59" s="5">
        <v>59</v>
      </c>
      <c r="DH59" s="5">
        <v>6</v>
      </c>
      <c r="DI59" s="5">
        <v>5</v>
      </c>
      <c r="DK59" s="11">
        <f t="shared" ca="1" si="26"/>
        <v>0.7242782985137004</v>
      </c>
      <c r="DL59" s="12">
        <f t="shared" ca="1" si="13"/>
        <v>36</v>
      </c>
      <c r="DM59" s="5"/>
      <c r="DN59" s="5">
        <v>59</v>
      </c>
      <c r="DO59" s="5">
        <v>5</v>
      </c>
      <c r="DP59" s="5">
        <v>8</v>
      </c>
    </row>
    <row r="60" spans="1:120" ht="45" customHeight="1" x14ac:dyDescent="0.25">
      <c r="B60" s="49" t="str">
        <f ca="1">IF($A$51="A",$BM$32,"")</f>
        <v/>
      </c>
      <c r="C60" s="50" t="str">
        <f ca="1">IF($A$51="A",$BN$32,"")</f>
        <v/>
      </c>
      <c r="D60" s="50" t="str">
        <f ca="1">IF($A$51="A",$BO$32,"")</f>
        <v/>
      </c>
      <c r="E60" s="50" t="str">
        <f ca="1">IF($A$51="A",$BP$32,"")</f>
        <v/>
      </c>
      <c r="F60" s="50" t="str">
        <f ca="1">IF($A$51="A",$BQ$32,"")</f>
        <v/>
      </c>
      <c r="G60" s="50" t="str">
        <f ca="1">IF($A$51="A",$BR$32,"")</f>
        <v/>
      </c>
      <c r="H60" s="39"/>
      <c r="I60" s="124"/>
      <c r="J60" s="50" t="str">
        <f ca="1">IF($I$51="A",$BM$33,"")</f>
        <v/>
      </c>
      <c r="K60" s="50" t="str">
        <f ca="1">IF($I$51="A",$BN$33,"")</f>
        <v/>
      </c>
      <c r="L60" s="50" t="str">
        <f ca="1">IF($I$51="A",$BO$33,"")</f>
        <v/>
      </c>
      <c r="M60" s="50" t="str">
        <f ca="1">IF($I$51="A",$BP$33,"")</f>
        <v/>
      </c>
      <c r="N60" s="50" t="str">
        <f ca="1">IF($I$51="A",$BQ$33,"")</f>
        <v/>
      </c>
      <c r="O60" s="50" t="str">
        <f ca="1">IF($I$51="A",$BR$33,"")</f>
        <v/>
      </c>
      <c r="P60" s="39"/>
      <c r="R60" s="49" t="str">
        <f ca="1">IF($Q$51="A",$BM$34,"")</f>
        <v/>
      </c>
      <c r="S60" s="50" t="str">
        <f ca="1">IF($Q$51="A",$BN$34,"")</f>
        <v/>
      </c>
      <c r="T60" s="50" t="str">
        <f ca="1">IF($Q$51="A",$BO$34,"")</f>
        <v/>
      </c>
      <c r="U60" s="50" t="str">
        <f ca="1">IF($Q$51="A",$BP$34,"")</f>
        <v/>
      </c>
      <c r="V60" s="50" t="str">
        <f ca="1">IF($Q$51="A",$BQ$34,"")</f>
        <v/>
      </c>
      <c r="W60" s="50" t="str">
        <f ca="1">IF($Q$51="A",$BR$34,"")</f>
        <v/>
      </c>
      <c r="X60" s="39"/>
      <c r="CW60" s="11"/>
      <c r="CX60" s="12"/>
      <c r="CY60" s="5"/>
      <c r="CZ60" s="5"/>
      <c r="DA60" s="5"/>
      <c r="DB60" s="5"/>
      <c r="DC60" s="5"/>
      <c r="DD60" s="11">
        <f t="shared" ca="1" si="25"/>
        <v>0.88988041648305671</v>
      </c>
      <c r="DE60" s="12">
        <f t="shared" ca="1" si="12"/>
        <v>13</v>
      </c>
      <c r="DF60" s="5"/>
      <c r="DG60" s="5">
        <v>60</v>
      </c>
      <c r="DH60" s="5">
        <v>6</v>
      </c>
      <c r="DI60" s="5">
        <v>6</v>
      </c>
      <c r="DK60" s="11">
        <f t="shared" ca="1" si="26"/>
        <v>0.59460994417444302</v>
      </c>
      <c r="DL60" s="12">
        <f t="shared" ca="1" si="13"/>
        <v>50</v>
      </c>
      <c r="DM60" s="5"/>
      <c r="DN60" s="5">
        <v>60</v>
      </c>
      <c r="DO60" s="5">
        <v>5</v>
      </c>
      <c r="DP60" s="5">
        <v>9</v>
      </c>
    </row>
    <row r="61" spans="1:120" ht="9.9499999999999993" customHeight="1" x14ac:dyDescent="0.25">
      <c r="A61" s="122"/>
      <c r="B61" s="86"/>
      <c r="C61" s="86"/>
      <c r="D61" s="55"/>
      <c r="E61" s="55"/>
      <c r="F61" s="55"/>
      <c r="G61" s="55"/>
      <c r="H61" s="56"/>
      <c r="I61" s="122"/>
      <c r="J61" s="86"/>
      <c r="K61" s="86"/>
      <c r="L61" s="55"/>
      <c r="M61" s="55"/>
      <c r="N61" s="55"/>
      <c r="O61" s="55"/>
      <c r="P61" s="56"/>
      <c r="Q61" s="122"/>
      <c r="R61" s="86"/>
      <c r="S61" s="86"/>
      <c r="T61" s="55"/>
      <c r="U61" s="55"/>
      <c r="V61" s="55"/>
      <c r="W61" s="55"/>
      <c r="X61" s="56"/>
      <c r="CW61" s="11"/>
      <c r="CX61" s="12"/>
      <c r="CY61" s="5"/>
      <c r="CZ61" s="5"/>
      <c r="DA61" s="5"/>
      <c r="DB61" s="5"/>
      <c r="DC61" s="5"/>
      <c r="DD61" s="11">
        <f t="shared" ca="1" si="25"/>
        <v>0.17703918355326798</v>
      </c>
      <c r="DE61" s="12">
        <f t="shared" ca="1" si="12"/>
        <v>76</v>
      </c>
      <c r="DF61" s="5"/>
      <c r="DG61" s="5">
        <v>61</v>
      </c>
      <c r="DH61" s="5">
        <v>6</v>
      </c>
      <c r="DI61" s="5">
        <v>7</v>
      </c>
      <c r="DK61" s="11">
        <f t="shared" ca="1" si="26"/>
        <v>0.94432600672453848</v>
      </c>
      <c r="DL61" s="12">
        <f t="shared" ca="1" si="13"/>
        <v>5</v>
      </c>
      <c r="DM61" s="5"/>
      <c r="DN61" s="5">
        <v>61</v>
      </c>
      <c r="DO61" s="5">
        <v>6</v>
      </c>
      <c r="DP61" s="5">
        <v>0</v>
      </c>
    </row>
    <row r="62" spans="1:120" ht="9.9499999999999993" customHeight="1" x14ac:dyDescent="0.25">
      <c r="A62" s="21" t="str">
        <f ca="1">$AA7</f>
        <v>D</v>
      </c>
      <c r="B62" s="25"/>
      <c r="C62" s="25"/>
      <c r="D62" s="59"/>
      <c r="E62" s="60"/>
      <c r="F62" s="60"/>
      <c r="G62" s="60"/>
      <c r="H62" s="61"/>
      <c r="I62" s="21" t="str">
        <f ca="1">$AA8</f>
        <v>D</v>
      </c>
      <c r="J62" s="59"/>
      <c r="K62" s="59"/>
      <c r="L62" s="59"/>
      <c r="M62" s="60"/>
      <c r="N62" s="60"/>
      <c r="O62" s="60"/>
      <c r="P62" s="61"/>
      <c r="Q62" s="21" t="str">
        <f ca="1">$AA9</f>
        <v>D</v>
      </c>
      <c r="R62" s="59"/>
      <c r="S62" s="59"/>
      <c r="T62" s="59"/>
      <c r="U62" s="60"/>
      <c r="V62" s="60"/>
      <c r="W62" s="60"/>
      <c r="X62" s="27"/>
      <c r="CW62" s="11"/>
      <c r="CX62" s="12"/>
      <c r="CY62" s="5"/>
      <c r="CZ62" s="5"/>
      <c r="DA62" s="5"/>
      <c r="DB62" s="5"/>
      <c r="DC62" s="5"/>
      <c r="DD62" s="11">
        <f t="shared" ca="1" si="25"/>
        <v>0.71962474341264526</v>
      </c>
      <c r="DE62" s="12">
        <f t="shared" ca="1" si="12"/>
        <v>33</v>
      </c>
      <c r="DF62" s="5"/>
      <c r="DG62" s="5">
        <v>62</v>
      </c>
      <c r="DH62" s="5">
        <v>6</v>
      </c>
      <c r="DI62" s="5">
        <v>8</v>
      </c>
      <c r="DK62" s="11">
        <f t="shared" ca="1" si="26"/>
        <v>0.80725298221384156</v>
      </c>
      <c r="DL62" s="12">
        <f t="shared" ca="1" si="13"/>
        <v>23</v>
      </c>
      <c r="DM62" s="5"/>
      <c r="DN62" s="5">
        <v>62</v>
      </c>
      <c r="DO62" s="5">
        <v>6</v>
      </c>
      <c r="DP62" s="5">
        <v>1</v>
      </c>
    </row>
    <row r="63" spans="1:120" ht="45" customHeight="1" x14ac:dyDescent="0.25">
      <c r="A63" s="23"/>
      <c r="B63" s="29"/>
      <c r="C63" s="29"/>
      <c r="D63" s="30"/>
      <c r="E63" s="31">
        <f t="shared" ref="E63:G64" ca="1" si="83">E27</f>
        <v>8</v>
      </c>
      <c r="F63" s="32">
        <f t="shared" ca="1" si="83"/>
        <v>0</v>
      </c>
      <c r="G63" s="32">
        <f t="shared" ca="1" si="83"/>
        <v>6</v>
      </c>
      <c r="H63" s="39"/>
      <c r="I63" s="106"/>
      <c r="J63" s="29"/>
      <c r="K63" s="29"/>
      <c r="L63" s="30"/>
      <c r="M63" s="31">
        <f t="shared" ref="M63:O64" ca="1" si="84">M27</f>
        <v>5</v>
      </c>
      <c r="N63" s="32">
        <f t="shared" ca="1" si="84"/>
        <v>7</v>
      </c>
      <c r="O63" s="32">
        <f t="shared" ca="1" si="84"/>
        <v>6</v>
      </c>
      <c r="P63" s="39"/>
      <c r="R63" s="29"/>
      <c r="S63" s="29"/>
      <c r="T63" s="30"/>
      <c r="U63" s="31">
        <f t="shared" ref="U63:W64" ca="1" si="85">U27</f>
        <v>1</v>
      </c>
      <c r="V63" s="32">
        <f t="shared" ca="1" si="85"/>
        <v>8</v>
      </c>
      <c r="W63" s="32">
        <f t="shared" ca="1" si="85"/>
        <v>6</v>
      </c>
      <c r="X63" s="33"/>
      <c r="CW63" s="11"/>
      <c r="CX63" s="12"/>
      <c r="CY63" s="5"/>
      <c r="CZ63" s="5"/>
      <c r="DA63" s="5"/>
      <c r="DB63" s="5"/>
      <c r="DC63" s="5"/>
      <c r="DD63" s="11">
        <f t="shared" ca="1" si="25"/>
        <v>0.99564636951791063</v>
      </c>
      <c r="DE63" s="12">
        <f t="shared" ca="1" si="12"/>
        <v>1</v>
      </c>
      <c r="DF63" s="5"/>
      <c r="DG63" s="5">
        <v>63</v>
      </c>
      <c r="DH63" s="5">
        <v>6</v>
      </c>
      <c r="DI63" s="5">
        <v>9</v>
      </c>
      <c r="DK63" s="11">
        <f t="shared" ca="1" si="26"/>
        <v>0.35828865326155734</v>
      </c>
      <c r="DL63" s="12">
        <f t="shared" ca="1" si="13"/>
        <v>67</v>
      </c>
      <c r="DM63" s="5"/>
      <c r="DN63" s="5">
        <v>63</v>
      </c>
      <c r="DO63" s="5">
        <v>6</v>
      </c>
      <c r="DP63" s="5">
        <v>2</v>
      </c>
    </row>
    <row r="64" spans="1:120" ht="45" customHeight="1" thickBot="1" x14ac:dyDescent="0.3">
      <c r="A64" s="23"/>
      <c r="B64" s="34"/>
      <c r="C64" s="34"/>
      <c r="D64" s="35" t="str">
        <f>$D$28</f>
        <v>×</v>
      </c>
      <c r="E64" s="36">
        <f t="shared" ca="1" si="83"/>
        <v>0</v>
      </c>
      <c r="F64" s="37">
        <f t="shared" ca="1" si="83"/>
        <v>8</v>
      </c>
      <c r="G64" s="38">
        <f t="shared" ca="1" si="83"/>
        <v>7</v>
      </c>
      <c r="H64" s="39"/>
      <c r="I64" s="106"/>
      <c r="J64" s="34"/>
      <c r="K64" s="34"/>
      <c r="L64" s="35" t="str">
        <f>$L$28</f>
        <v>×</v>
      </c>
      <c r="M64" s="36">
        <f t="shared" ca="1" si="84"/>
        <v>0</v>
      </c>
      <c r="N64" s="37">
        <f t="shared" ca="1" si="84"/>
        <v>3</v>
      </c>
      <c r="O64" s="38">
        <f t="shared" ca="1" si="84"/>
        <v>8</v>
      </c>
      <c r="P64" s="39"/>
      <c r="Q64" s="106"/>
      <c r="R64" s="34"/>
      <c r="S64" s="34"/>
      <c r="T64" s="35" t="str">
        <f>$T$28</f>
        <v>×</v>
      </c>
      <c r="U64" s="36">
        <f t="shared" ca="1" si="85"/>
        <v>0</v>
      </c>
      <c r="V64" s="37">
        <f t="shared" ca="1" si="85"/>
        <v>1</v>
      </c>
      <c r="W64" s="38">
        <f t="shared" ca="1" si="85"/>
        <v>1</v>
      </c>
      <c r="X64" s="33"/>
      <c r="CW64" s="11"/>
      <c r="CX64" s="12"/>
      <c r="CY64" s="5"/>
      <c r="CZ64" s="5"/>
      <c r="DA64" s="5"/>
      <c r="DB64" s="5"/>
      <c r="DC64" s="5"/>
      <c r="DD64" s="11">
        <f t="shared" ca="1" si="25"/>
        <v>0.87988285914388409</v>
      </c>
      <c r="DE64" s="12">
        <f t="shared" ca="1" si="12"/>
        <v>15</v>
      </c>
      <c r="DF64" s="5"/>
      <c r="DG64" s="5">
        <v>64</v>
      </c>
      <c r="DH64" s="5">
        <v>7</v>
      </c>
      <c r="DI64" s="5">
        <v>1</v>
      </c>
      <c r="DK64" s="11">
        <f t="shared" ca="1" si="26"/>
        <v>0.30639659289477106</v>
      </c>
      <c r="DL64" s="12">
        <f t="shared" ca="1" si="13"/>
        <v>72</v>
      </c>
      <c r="DM64" s="5"/>
      <c r="DN64" s="5">
        <v>64</v>
      </c>
      <c r="DO64" s="5">
        <v>6</v>
      </c>
      <c r="DP64" s="5">
        <v>3</v>
      </c>
    </row>
    <row r="65" spans="1:120" ht="26.1" customHeight="1" x14ac:dyDescent="0.25">
      <c r="A65" s="108"/>
      <c r="B65" s="42"/>
      <c r="C65" s="43" t="str">
        <f ca="1">IF(A62="F",IF($CK54=0,"",$CK54),"")</f>
        <v/>
      </c>
      <c r="D65" s="44" t="str">
        <f ca="1">IF(OR(A62="B",A62="G"),IF($BQ54=0,"",$BQ54),IF(A62="F",IF($CO54=0,"",$CO54),""))</f>
        <v/>
      </c>
      <c r="E65" s="44" t="str">
        <f ca="1">IF(OR(A62="A",A62="C",A62="D",A62="E"),IF($AW54=0,"",$AW54),IF(OR(A62="B",A62="G"),IF($BU54=0,"",$BU54),""))</f>
        <v/>
      </c>
      <c r="F65" s="45" t="str">
        <f ca="1">IF(OR(A62="A",A62="C",A62="D",A62="E"),IF($BA54=0,"",$BA54),"")</f>
        <v>④</v>
      </c>
      <c r="G65" s="46"/>
      <c r="H65" s="47"/>
      <c r="I65" s="108"/>
      <c r="J65" s="42"/>
      <c r="K65" s="43" t="str">
        <f ca="1">IF(I62="F",IF($CK55=0,"",$CK55),"")</f>
        <v/>
      </c>
      <c r="L65" s="44" t="str">
        <f ca="1">IF(OR(I62="B",I62="G"),IF($BQ55=0,"",$BQ55),IF(I62="F",IF($CO55=0,"",$CO55),""))</f>
        <v/>
      </c>
      <c r="M65" s="44" t="str">
        <f ca="1">IF(OR(I62="A",I62="C",I62="D",I62="E"),IF($AW55=0,"",$AW55),IF(OR(I62="B",I62="G"),IF($BU55=0,"",$BU55),""))</f>
        <v>⑥</v>
      </c>
      <c r="N65" s="45" t="str">
        <f ca="1">IF(OR(I62="A",I62="C",I62="D",I62="E"),IF($BA55=0,"",$BA55),"")</f>
        <v>④</v>
      </c>
      <c r="O65" s="46"/>
      <c r="P65" s="47"/>
      <c r="Q65" s="108"/>
      <c r="R65" s="42"/>
      <c r="S65" s="43" t="str">
        <f ca="1">IF(Q62="F",IF($CK56=0,"",$CK56),"")</f>
        <v/>
      </c>
      <c r="T65" s="44" t="str">
        <f ca="1">IF(OR(Q62="B",Q62="G"),IF($BQ56=0,"",$BQ56),IF(Q62="F",IF($CO56=0,"",$CO56),""))</f>
        <v/>
      </c>
      <c r="U65" s="44" t="str">
        <f ca="1">IF(OR(Q62="A",Q62="C",Q62="D",Q62="E"),IF($AW56=0,"",$AW56),IF(OR(Q62="B",Q62="G"),IF($BU56=0,"",$BU56),""))</f>
        <v/>
      </c>
      <c r="V65" s="45" t="str">
        <f ca="1">IF(OR(Q62="A",Q62="C",Q62="D",Q62="E"),IF($BA56=0,"",$BA56),"")</f>
        <v/>
      </c>
      <c r="W65" s="46"/>
      <c r="X65" s="47"/>
      <c r="CW65" s="11"/>
      <c r="CX65" s="12"/>
      <c r="CY65" s="5"/>
      <c r="CZ65" s="5"/>
      <c r="DA65" s="5"/>
      <c r="DB65" s="5"/>
      <c r="DC65" s="5"/>
      <c r="DD65" s="11">
        <f t="shared" ca="1" si="25"/>
        <v>0.86936526932237357</v>
      </c>
      <c r="DE65" s="12">
        <f t="shared" ref="DE65:DE90" ca="1" si="86">RANK(DD65,$DD$1:$DD$100,)</f>
        <v>17</v>
      </c>
      <c r="DF65" s="5"/>
      <c r="DG65" s="5">
        <v>65</v>
      </c>
      <c r="DH65" s="5">
        <v>7</v>
      </c>
      <c r="DI65" s="5">
        <v>2</v>
      </c>
      <c r="DK65" s="11">
        <f t="shared" ca="1" si="26"/>
        <v>0.42271610670701976</v>
      </c>
      <c r="DL65" s="12">
        <f t="shared" ref="DL65:DL100" ca="1" si="87">RANK(DK65,$DK$1:$DK$100,)</f>
        <v>64</v>
      </c>
      <c r="DM65" s="5"/>
      <c r="DN65" s="5">
        <v>65</v>
      </c>
      <c r="DO65" s="5">
        <v>6</v>
      </c>
      <c r="DP65" s="5">
        <v>4</v>
      </c>
    </row>
    <row r="66" spans="1:120" ht="45" customHeight="1" x14ac:dyDescent="0.25">
      <c r="A66" s="23"/>
      <c r="B66" s="49">
        <f ca="1">IF(OR($A$62="A",$A$62="C",$A$62="D"),$AR$35,IF($A$62="B",$AY$35,$BM$35))</f>
        <v>0</v>
      </c>
      <c r="C66" s="50">
        <f ca="1">IF(OR($A$62="A",$A$62="C",$A$62="D"),$AS$35,IF($A$62="B",$AZ$35,$BN$35))</f>
        <v>0</v>
      </c>
      <c r="D66" s="49">
        <f ca="1">IF(OR($A$62="A",$A$62="C",$A$62="D"),$AT$35,IF($A$62="B",$BA$35,$BO$35))</f>
        <v>5</v>
      </c>
      <c r="E66" s="49">
        <f ca="1">IF(OR($A$62="A",$A$62="C",$A$62="D"),$AU$35,IF($A$62="B",$BB$35,$BP$35))</f>
        <v>6</v>
      </c>
      <c r="F66" s="50">
        <f ca="1">IF(OR($A$62="A",$A$62="C",$A$62="D"),$AV$35,IF($A$62="B",$BC$35,$BQ$35))</f>
        <v>4</v>
      </c>
      <c r="G66" s="109">
        <f ca="1">IF(OR($A$62="A",$A$62="C",$A$62="D"),$AW$35,IF($A$62="B",$BD$35,$BR$35))</f>
        <v>2</v>
      </c>
      <c r="H66" s="39"/>
      <c r="I66" s="23"/>
      <c r="J66" s="49">
        <f ca="1">IF(OR($I$62="A",$I$62="C",$I$62="D"),$AR$36,IF($I$62="B",$AY$36,$BM$36))</f>
        <v>0</v>
      </c>
      <c r="K66" s="50">
        <f ca="1">IF(OR($I$62="A",$I$62="C",$I$62="D"),$AS$36,IF($I$62="B",$AZ$36,$BN$36))</f>
        <v>0</v>
      </c>
      <c r="L66" s="49">
        <f ca="1">IF(OR($I$62="A",$I$62="C",$I$62="D"),$AT$36,IF($I$62="B",$BA$36,$BO$36))</f>
        <v>4</v>
      </c>
      <c r="M66" s="49">
        <f ca="1">IF(OR($I$62="A",$I$62="C",$I$62="D"),$AU$36,IF($I$62="B",$BB$36,$BP$36))</f>
        <v>6</v>
      </c>
      <c r="N66" s="50">
        <f ca="1">IF(OR($I$62="A",$I$62="C",$I$62="D"),$AV$36,IF($I$62="B",$BC$36,$BQ$36))</f>
        <v>0</v>
      </c>
      <c r="O66" s="109">
        <f ca="1">IF(OR($I$62="A",$I$62="C",$I$62="D"),$AW$36,IF($I$62="B",$BD$36,$BR$36))</f>
        <v>8</v>
      </c>
      <c r="P66" s="39"/>
      <c r="Q66" s="23"/>
      <c r="R66" s="49">
        <f ca="1">IF(OR($Q$62="A",$Q$62="C",$Q$62="D"),$AR$37,IF($Q$62="B",$AY$37,$BM$37))</f>
        <v>0</v>
      </c>
      <c r="S66" s="50">
        <f ca="1">IF(OR($Q$62="A",$Q$62="C",$Q$62="D"),$AS$37,IF($Q$62="B",$AZ$37,$BN$37))</f>
        <v>0</v>
      </c>
      <c r="T66" s="49">
        <f ca="1">IF(OR($Q$62="A",$Q$62="C",$Q$62="D"),$AT$37,IF($Q$62="B",$BA$37,$BO$37))</f>
        <v>0</v>
      </c>
      <c r="U66" s="49">
        <f ca="1">IF(OR($Q$62="A",$Q$62="C",$Q$62="D"),$AU$37,IF($Q$62="B",$BB$37,$BP$37))</f>
        <v>1</v>
      </c>
      <c r="V66" s="50">
        <f ca="1">IF(OR($Q$62="A",$Q$62="C",$Q$62="D"),$AV$37,IF($Q$62="B",$BC$37,$BQ$37))</f>
        <v>8</v>
      </c>
      <c r="W66" s="109">
        <f ca="1">IF(OR($Q$62="A",$Q$62="C",$Q$62="D"),$AW$37,IF($Q$62="B",$BD$37,$BR$37))</f>
        <v>6</v>
      </c>
      <c r="X66" s="39"/>
      <c r="CW66" s="11"/>
      <c r="CX66" s="12"/>
      <c r="CY66" s="5"/>
      <c r="CZ66" s="5"/>
      <c r="DA66" s="5"/>
      <c r="DB66" s="5"/>
      <c r="DC66" s="5"/>
      <c r="DD66" s="11">
        <f t="shared" ref="DD66:DD90" ca="1" si="88">RAND()</f>
        <v>9.7828718849936824E-2</v>
      </c>
      <c r="DE66" s="12">
        <f t="shared" ca="1" si="86"/>
        <v>84</v>
      </c>
      <c r="DF66" s="5"/>
      <c r="DG66" s="5">
        <v>66</v>
      </c>
      <c r="DH66" s="5">
        <v>7</v>
      </c>
      <c r="DI66" s="5">
        <v>3</v>
      </c>
      <c r="DK66" s="11">
        <f t="shared" ref="DK66:DK100" ca="1" si="89">RAND()</f>
        <v>0.79122851593851351</v>
      </c>
      <c r="DL66" s="12">
        <f t="shared" ca="1" si="87"/>
        <v>24</v>
      </c>
      <c r="DM66" s="5"/>
      <c r="DN66" s="5">
        <v>66</v>
      </c>
      <c r="DO66" s="5">
        <v>6</v>
      </c>
      <c r="DP66" s="5">
        <v>5</v>
      </c>
    </row>
    <row r="67" spans="1:120" ht="26.1" customHeight="1" x14ac:dyDescent="0.25">
      <c r="A67" s="23"/>
      <c r="B67" s="49"/>
      <c r="C67" s="43" t="str">
        <f ca="1">IF(OR(A62="B",A62="C"),IF($CK54=0,"",$CK54),"")</f>
        <v/>
      </c>
      <c r="D67" s="43" t="str">
        <f ca="1">IF(OR(A62="A",A62="D"),IF($BQ54=0,"",$BQ54),IF(OR(A62="B",A62="C"),IF($CO54=0,"",$CO54),""))</f>
        <v/>
      </c>
      <c r="E67" s="43" t="str">
        <f ca="1">IF(OR(A62="A",A62="D"),IF($BU54=0,"",$BU54),"")</f>
        <v>④</v>
      </c>
      <c r="F67" s="43"/>
      <c r="G67" s="50"/>
      <c r="H67" s="39"/>
      <c r="I67" s="114"/>
      <c r="J67" s="50"/>
      <c r="K67" s="43" t="str">
        <f ca="1">IF(OR(I62="B",I62="C"),IF($CK55=0,"",$CK55),"")</f>
        <v/>
      </c>
      <c r="L67" s="43" t="str">
        <f ca="1">IF(OR(I62="A",I62="D"),IF($BQ55=0,"",$BQ55),IF(OR(I62="B",I62="C"),IF($CO55=0,"",$CO55),""))</f>
        <v>②</v>
      </c>
      <c r="M67" s="43" t="str">
        <f ca="1">IF(OR(I62="A",I62="D"),IF($BU55=0,"",$BU55),"")</f>
        <v>①</v>
      </c>
      <c r="N67" s="43"/>
      <c r="O67" s="50"/>
      <c r="P67" s="39"/>
      <c r="Q67" s="114"/>
      <c r="R67" s="50"/>
      <c r="S67" s="43" t="str">
        <f ca="1">IF(OR(Q62="B",Q62="C"),IF($CK56=0,"",$CK56),"")</f>
        <v/>
      </c>
      <c r="T67" s="43" t="str">
        <f ca="1">IF(OR(Q62="A",Q62="D"),IF($BQ56=0,"",$BQ56),IF(OR(Q62="B",Q62="C"),IF($CO56=0,"",$CO56),""))</f>
        <v/>
      </c>
      <c r="U67" s="43" t="str">
        <f ca="1">IF(OR(Q62="A",Q62="D"),IF($BU56=0,"",$BU56),"")</f>
        <v/>
      </c>
      <c r="V67" s="43"/>
      <c r="W67" s="50"/>
      <c r="X67" s="39"/>
      <c r="CW67" s="11"/>
      <c r="CX67" s="12"/>
      <c r="CY67" s="5"/>
      <c r="CZ67" s="5"/>
      <c r="DA67" s="5"/>
      <c r="DB67" s="5"/>
      <c r="DC67" s="5"/>
      <c r="DD67" s="11">
        <f t="shared" ca="1" si="88"/>
        <v>0.18936576560749296</v>
      </c>
      <c r="DE67" s="12">
        <f t="shared" ca="1" si="86"/>
        <v>75</v>
      </c>
      <c r="DF67" s="5"/>
      <c r="DG67" s="5">
        <v>67</v>
      </c>
      <c r="DH67" s="5">
        <v>7</v>
      </c>
      <c r="DI67" s="5">
        <v>4</v>
      </c>
      <c r="DK67" s="11">
        <f t="shared" ca="1" si="89"/>
        <v>0.72557100451289591</v>
      </c>
      <c r="DL67" s="12">
        <f t="shared" ca="1" si="87"/>
        <v>35</v>
      </c>
      <c r="DM67" s="5"/>
      <c r="DN67" s="5">
        <v>67</v>
      </c>
      <c r="DO67" s="5">
        <v>6</v>
      </c>
      <c r="DP67" s="5">
        <v>6</v>
      </c>
    </row>
    <row r="68" spans="1:120" ht="45" customHeight="1" x14ac:dyDescent="0.25">
      <c r="A68" s="114"/>
      <c r="B68" s="50">
        <f ca="1">IF(OR($A$62="A",$A$62="D"),$AY$35,IF(OR($A$62="B",$A$62="C"),$BF$35,$BT$35))</f>
        <v>0</v>
      </c>
      <c r="C68" s="50">
        <f ca="1">IF(OR($A$62="A",$A$62="D"),$AZ$35,IF(OR($A$62="B",$A$62="C"),$BG$35,$BT$35))</f>
        <v>6</v>
      </c>
      <c r="D68" s="50">
        <f ca="1">IF(OR($A$62="A",$A$62="D"),$BA$35,IF(OR($A$62="B",$A$62="C"),$BH$35,$BV$35))</f>
        <v>4</v>
      </c>
      <c r="E68" s="50">
        <f ca="1">IF(OR($A$62="A",$A$62="D"),$BB$35,IF(OR($A$62="B",$A$62="C"),$BI$35,$BW$35))</f>
        <v>4</v>
      </c>
      <c r="F68" s="50">
        <f ca="1">IF(OR($A$62="A",$A$62="D"),$BC$35,IF($A$62="B","",IF($A$62="C",$BJ$35,"")))</f>
        <v>8</v>
      </c>
      <c r="G68" s="50"/>
      <c r="H68" s="39"/>
      <c r="I68" s="114"/>
      <c r="J68" s="50">
        <f ca="1">IF(OR($I$62="A",$I$62="D"),$AY$36,IF(OR($I$62="B",$I$62="C"),$BF$36,$BT$36))</f>
        <v>0</v>
      </c>
      <c r="K68" s="50">
        <f ca="1">IF(OR($I$62="A",$I$62="D"),$AZ$36,IF(OR($I$62="B",$I$62="C"),$BG$36,$BT$36))</f>
        <v>1</v>
      </c>
      <c r="L68" s="50">
        <f ca="1">IF(OR($I$62="A",$I$62="D"),$BA$36,IF(OR($I$62="B",$I$62="C"),$BH$36,$BV$36))</f>
        <v>7</v>
      </c>
      <c r="M68" s="50">
        <f ca="1">IF(OR($I$62="A",$I$62="D"),$BB$36,IF(OR($I$62="B",$I$62="C"),$BI$36,$BW$36))</f>
        <v>2</v>
      </c>
      <c r="N68" s="50">
        <f ca="1">IF(OR($I$62="A",$I$62="D"),$BC$36,IF($I$62="B","",IF($I$62="C",$BJ$36,"")))</f>
        <v>8</v>
      </c>
      <c r="O68" s="50"/>
      <c r="P68" s="39"/>
      <c r="Q68" s="114"/>
      <c r="R68" s="50">
        <f ca="1">IF(OR($Q$62="A",$Q$62="D"),$AY$37,IF(OR($Q$62="B",$Q$62="C"),$BF$37,$BT$37))</f>
        <v>0</v>
      </c>
      <c r="S68" s="50">
        <f ca="1">IF(OR($Q$62="A",$Q$62="D"),$AZ$37,IF(OR($Q$62="B",$Q$62="C"),$BG$37,$BT$37))</f>
        <v>0</v>
      </c>
      <c r="T68" s="50">
        <f ca="1">IF(OR($Q$62="A",$Q$62="D"),$BA$37,IF(OR($Q$62="B",$Q$62="C"),$BH$37,$BV$37))</f>
        <v>1</v>
      </c>
      <c r="U68" s="50">
        <f ca="1">IF(OR($Q$62="A",$Q$62="D"),$BB$37,IF(OR($Q$62="B",$Q$62="C"),$BI$37,$BW$37))</f>
        <v>8</v>
      </c>
      <c r="V68" s="50">
        <f ca="1">IF(OR($Q$62="A",$Q$62="D"),$BC$37,IF($Q$62="B","",IF($Q$62="C",$BJ$37,"")))</f>
        <v>6</v>
      </c>
      <c r="W68" s="50"/>
      <c r="X68" s="39"/>
      <c r="CW68" s="11"/>
      <c r="CX68" s="12"/>
      <c r="CY68" s="5"/>
      <c r="CZ68" s="5"/>
      <c r="DA68" s="5"/>
      <c r="DB68" s="5"/>
      <c r="DC68" s="5"/>
      <c r="DD68" s="11">
        <f t="shared" ca="1" si="88"/>
        <v>0.46750702050111403</v>
      </c>
      <c r="DE68" s="12">
        <f t="shared" ca="1" si="86"/>
        <v>51</v>
      </c>
      <c r="DF68" s="5"/>
      <c r="DG68" s="5">
        <v>68</v>
      </c>
      <c r="DH68" s="5">
        <v>7</v>
      </c>
      <c r="DI68" s="5">
        <v>5</v>
      </c>
      <c r="DK68" s="11">
        <f t="shared" ca="1" si="89"/>
        <v>0.19394028795306961</v>
      </c>
      <c r="DL68" s="12">
        <f t="shared" ca="1" si="87"/>
        <v>85</v>
      </c>
      <c r="DM68" s="5"/>
      <c r="DN68" s="5">
        <v>68</v>
      </c>
      <c r="DO68" s="5">
        <v>6</v>
      </c>
      <c r="DP68" s="5">
        <v>7</v>
      </c>
    </row>
    <row r="69" spans="1:120" ht="26.1" customHeight="1" x14ac:dyDescent="0.25">
      <c r="A69" s="114"/>
      <c r="B69" s="43"/>
      <c r="C69" s="43" t="str">
        <f ca="1">IF(A62="A",IF($CK54=0,"",$CK54),"")</f>
        <v/>
      </c>
      <c r="D69" s="43" t="str">
        <f ca="1">IF(A62="A",IF($CO54=0,"",$CO54),"")</f>
        <v/>
      </c>
      <c r="E69" s="43"/>
      <c r="F69" s="50"/>
      <c r="G69" s="50"/>
      <c r="H69" s="39"/>
      <c r="I69" s="114"/>
      <c r="J69" s="43"/>
      <c r="K69" s="43" t="str">
        <f ca="1">IF(I62="A",IF($CK55=0,"",$CK55),"")</f>
        <v/>
      </c>
      <c r="L69" s="43" t="str">
        <f ca="1">IF(I62="A",IF($CO55=0,"",$CO55),"")</f>
        <v/>
      </c>
      <c r="M69" s="43"/>
      <c r="N69" s="50"/>
      <c r="O69" s="50"/>
      <c r="P69" s="39"/>
      <c r="Q69" s="114"/>
      <c r="R69" s="43"/>
      <c r="S69" s="43" t="str">
        <f ca="1">IF(Q62="A",IF($CK56=0,"",$CK56),"")</f>
        <v/>
      </c>
      <c r="T69" s="43" t="str">
        <f ca="1">IF(Q62="A",IF($CO56=0,"",$CO56),"")</f>
        <v/>
      </c>
      <c r="U69" s="43"/>
      <c r="V69" s="50"/>
      <c r="W69" s="50"/>
      <c r="X69" s="39"/>
      <c r="CW69" s="11"/>
      <c r="CX69" s="12"/>
      <c r="CY69" s="5"/>
      <c r="CZ69" s="5"/>
      <c r="DA69" s="5"/>
      <c r="DB69" s="5"/>
      <c r="DC69" s="5"/>
      <c r="DD69" s="11">
        <f t="shared" ca="1" si="88"/>
        <v>0.13465457309818407</v>
      </c>
      <c r="DE69" s="12">
        <f t="shared" ca="1" si="86"/>
        <v>79</v>
      </c>
      <c r="DF69" s="5"/>
      <c r="DG69" s="5">
        <v>69</v>
      </c>
      <c r="DH69" s="5">
        <v>7</v>
      </c>
      <c r="DI69" s="5">
        <v>6</v>
      </c>
      <c r="DK69" s="11">
        <f t="shared" ca="1" si="89"/>
        <v>0.68596357144227205</v>
      </c>
      <c r="DL69" s="12">
        <f t="shared" ca="1" si="87"/>
        <v>40</v>
      </c>
      <c r="DM69" s="5"/>
      <c r="DN69" s="5">
        <v>69</v>
      </c>
      <c r="DO69" s="5">
        <v>6</v>
      </c>
      <c r="DP69" s="5">
        <v>8</v>
      </c>
    </row>
    <row r="70" spans="1:120" ht="45" customHeight="1" x14ac:dyDescent="0.25">
      <c r="A70" s="114"/>
      <c r="B70" s="50">
        <f ca="1">IF($A$62="A",$BF$35,IF(OR($A$62="B",$A$62="C",$A$62="D"),$BM$35,""))</f>
        <v>0</v>
      </c>
      <c r="C70" s="50">
        <f ca="1">IF($A$62="A",$BG$35,IF(OR($A$62="B",$A$62="C",$A$62="D"),$BN$35,""))</f>
        <v>7</v>
      </c>
      <c r="D70" s="50">
        <f ca="1">IF($A$62="A",$BH$35,IF(OR($A$62="B",$A$62="C",$A$62="D"),$BO$35,""))</f>
        <v>0</v>
      </c>
      <c r="E70" s="50">
        <f ca="1">IF($A$62="A",$BI$35,IF(OR($A$62="B",$A$62="C",$A$62="D"),$BP$35,""))</f>
        <v>1</v>
      </c>
      <c r="F70" s="50">
        <f ca="1">IF($A$62="A","",IF(OR($A$62="B",$A$62="C",$A$62="D"),$BQ$35,""))</f>
        <v>2</v>
      </c>
      <c r="G70" s="50">
        <f ca="1">IF($A$62="A","",IF(OR($A$62="B",$A$62="C",$A$62="D"),$BR$35,""))</f>
        <v>2</v>
      </c>
      <c r="H70" s="39"/>
      <c r="I70" s="114"/>
      <c r="J70" s="50">
        <f ca="1">IF($I$62="A",$BF$36,IF(OR($I$62="B",$I$62="C",$I$62="D"),$BM$36,""))</f>
        <v>0</v>
      </c>
      <c r="K70" s="50">
        <f ca="1">IF($I$62="A",$BG$36,IF(OR($I$62="B",$I$62="C",$I$62="D"),$BN$36,""))</f>
        <v>2</v>
      </c>
      <c r="L70" s="50">
        <f ca="1">IF($I$62="A",$BH$36,IF(OR($I$62="B",$I$62="C",$I$62="D"),$BO$36,""))</f>
        <v>1</v>
      </c>
      <c r="M70" s="50">
        <f ca="1">IF($I$62="A",$BI$36,IF(OR($I$62="B",$I$62="C",$I$62="D"),$BP$36,""))</f>
        <v>8</v>
      </c>
      <c r="N70" s="50">
        <f ca="1">IF($I$62="A","",IF(OR($I$62="B",$I$62="C",$I$62="D"),$BQ$36,""))</f>
        <v>8</v>
      </c>
      <c r="O70" s="50">
        <f ca="1">IF($I$62="A","",IF(OR($I$62="B",$I$62="C",$I$62="D"),$BR$36,""))</f>
        <v>8</v>
      </c>
      <c r="P70" s="39"/>
      <c r="Q70" s="114"/>
      <c r="R70" s="50">
        <f ca="1">IF($Q$62="A",$BF$37,IF(OR($Q$62="B",$Q$62="C",$Q$62="D"),$BM$37,""))</f>
        <v>0</v>
      </c>
      <c r="S70" s="50">
        <f ca="1">IF($Q$62="A",$BG$37,IF(OR($Q$62="B",$Q$62="C",$Q$62="D"),$BN$37,""))</f>
        <v>0</v>
      </c>
      <c r="T70" s="50">
        <f ca="1">IF($Q$62="A",$BH$37,IF(OR($Q$62="B",$Q$62="C",$Q$62="D"),$BO$37,""))</f>
        <v>2</v>
      </c>
      <c r="U70" s="50">
        <f ca="1">IF($Q$62="A",$BI$37,IF(OR($Q$62="B",$Q$62="C",$Q$62="D"),$BP$37,""))</f>
        <v>0</v>
      </c>
      <c r="V70" s="50">
        <f ca="1">IF($Q$62="A","",IF(OR($Q$62="B",$Q$62="C",$Q$62="D"),$BQ$37,""))</f>
        <v>4</v>
      </c>
      <c r="W70" s="50">
        <f ca="1">IF($Q$62="A","",IF(OR($Q$62="B",$Q$62="C",$Q$62="D"),$BR$37,""))</f>
        <v>6</v>
      </c>
      <c r="X70" s="39"/>
      <c r="CW70" s="11"/>
      <c r="CX70" s="12"/>
      <c r="CY70" s="5"/>
      <c r="CZ70" s="5"/>
      <c r="DA70" s="5"/>
      <c r="DB70" s="5"/>
      <c r="DC70" s="5"/>
      <c r="DD70" s="11">
        <f t="shared" ca="1" si="88"/>
        <v>0.23677001192746727</v>
      </c>
      <c r="DE70" s="12">
        <f t="shared" ca="1" si="86"/>
        <v>70</v>
      </c>
      <c r="DF70" s="5"/>
      <c r="DG70" s="5">
        <v>70</v>
      </c>
      <c r="DH70" s="5">
        <v>7</v>
      </c>
      <c r="DI70" s="5">
        <v>7</v>
      </c>
      <c r="DK70" s="11">
        <f t="shared" ca="1" si="89"/>
        <v>0.85893646438948312</v>
      </c>
      <c r="DL70" s="12">
        <f t="shared" ca="1" si="87"/>
        <v>10</v>
      </c>
      <c r="DM70" s="5"/>
      <c r="DN70" s="5">
        <v>70</v>
      </c>
      <c r="DO70" s="5">
        <v>6</v>
      </c>
      <c r="DP70" s="5">
        <v>9</v>
      </c>
    </row>
    <row r="71" spans="1:120" ht="45" customHeight="1" x14ac:dyDescent="0.25">
      <c r="A71" s="114"/>
      <c r="B71" s="50" t="str">
        <f ca="1">IF($A$62="A",$BM$35,"")</f>
        <v/>
      </c>
      <c r="C71" s="50" t="str">
        <f ca="1">IF($A$62="A",$BN$35,"")</f>
        <v/>
      </c>
      <c r="D71" s="50" t="str">
        <f ca="1">IF($A$62="A",$BO$35,"")</f>
        <v/>
      </c>
      <c r="E71" s="50" t="str">
        <f ca="1">IF($A$62="A",$BP$35,"")</f>
        <v/>
      </c>
      <c r="F71" s="50" t="str">
        <f ca="1">IF($A$62="A",$BQ$35,"")</f>
        <v/>
      </c>
      <c r="G71" s="50" t="str">
        <f ca="1">IF($A$62="A",$BR$35,"")</f>
        <v/>
      </c>
      <c r="H71" s="39"/>
      <c r="I71" s="114"/>
      <c r="J71" s="50" t="str">
        <f ca="1">IF($I$62="A",$BM$36,"")</f>
        <v/>
      </c>
      <c r="K71" s="50" t="str">
        <f ca="1">IF($I$62="A",$BN$36,"")</f>
        <v/>
      </c>
      <c r="L71" s="50" t="str">
        <f ca="1">IF($I$62="A",$BO$36,"")</f>
        <v/>
      </c>
      <c r="M71" s="50" t="str">
        <f ca="1">IF($I$62="A",$BP$36,"")</f>
        <v/>
      </c>
      <c r="N71" s="50" t="str">
        <f ca="1">IF($I$62="A",$BQ$36,"")</f>
        <v/>
      </c>
      <c r="O71" s="50" t="str">
        <f ca="1">IF($I$62="A",$BR$36,"")</f>
        <v/>
      </c>
      <c r="P71" s="39"/>
      <c r="Q71" s="114"/>
      <c r="R71" s="50" t="str">
        <f ca="1">IF($Q$62="A",$BM$37,"")</f>
        <v/>
      </c>
      <c r="S71" s="50" t="str">
        <f ca="1">IF($Q$62="A",$BN$37,"")</f>
        <v/>
      </c>
      <c r="T71" s="50" t="str">
        <f ca="1">IF($Q$62="A",$BO$37,"")</f>
        <v/>
      </c>
      <c r="U71" s="50" t="str">
        <f ca="1">IF($Q$62="A",$BP$37,"")</f>
        <v/>
      </c>
      <c r="V71" s="50" t="str">
        <f ca="1">IF($Q$62="A",$BQ$37,"")</f>
        <v/>
      </c>
      <c r="W71" s="50" t="str">
        <f ca="1">IF($Q$62="A",$BR$37,"")</f>
        <v/>
      </c>
      <c r="X71" s="39"/>
      <c r="CW71" s="11"/>
      <c r="CX71" s="12"/>
      <c r="CY71" s="5"/>
      <c r="CZ71" s="5"/>
      <c r="DA71" s="5"/>
      <c r="DB71" s="5"/>
      <c r="DC71" s="5"/>
      <c r="DD71" s="11">
        <f t="shared" ca="1" si="88"/>
        <v>0.46367659409580297</v>
      </c>
      <c r="DE71" s="12">
        <f t="shared" ca="1" si="86"/>
        <v>52</v>
      </c>
      <c r="DF71" s="5"/>
      <c r="DG71" s="5">
        <v>71</v>
      </c>
      <c r="DH71" s="5">
        <v>7</v>
      </c>
      <c r="DI71" s="5">
        <v>8</v>
      </c>
      <c r="DK71" s="11">
        <f t="shared" ca="1" si="89"/>
        <v>0.12188747662603039</v>
      </c>
      <c r="DL71" s="12">
        <f t="shared" ca="1" si="87"/>
        <v>91</v>
      </c>
      <c r="DM71" s="5"/>
      <c r="DN71" s="5">
        <v>71</v>
      </c>
      <c r="DO71" s="5">
        <v>7</v>
      </c>
      <c r="DP71" s="5">
        <v>0</v>
      </c>
    </row>
    <row r="72" spans="1:120" ht="9.9499999999999993" customHeight="1" x14ac:dyDescent="0.25">
      <c r="A72" s="122"/>
      <c r="B72" s="86"/>
      <c r="C72" s="86"/>
      <c r="D72" s="55"/>
      <c r="E72" s="55"/>
      <c r="F72" s="55"/>
      <c r="G72" s="55"/>
      <c r="H72" s="56"/>
      <c r="I72" s="122"/>
      <c r="J72" s="86"/>
      <c r="K72" s="86"/>
      <c r="L72" s="55"/>
      <c r="M72" s="55"/>
      <c r="N72" s="55"/>
      <c r="O72" s="55"/>
      <c r="P72" s="56"/>
      <c r="Q72" s="122"/>
      <c r="R72" s="86"/>
      <c r="S72" s="86"/>
      <c r="T72" s="55"/>
      <c r="U72" s="55"/>
      <c r="V72" s="55"/>
      <c r="W72" s="55"/>
      <c r="X72" s="56"/>
      <c r="CW72" s="11"/>
      <c r="CX72" s="12"/>
      <c r="CY72" s="5"/>
      <c r="CZ72" s="5"/>
      <c r="DA72" s="5"/>
      <c r="DB72" s="5"/>
      <c r="DC72" s="5"/>
      <c r="DD72" s="11">
        <f t="shared" ca="1" si="88"/>
        <v>0.35332335094351341</v>
      </c>
      <c r="DE72" s="12">
        <f t="shared" ca="1" si="86"/>
        <v>59</v>
      </c>
      <c r="DF72" s="5"/>
      <c r="DG72" s="5">
        <v>72</v>
      </c>
      <c r="DH72" s="5">
        <v>7</v>
      </c>
      <c r="DI72" s="5">
        <v>9</v>
      </c>
      <c r="DK72" s="11">
        <f t="shared" ca="1" si="89"/>
        <v>0.57115510590994667</v>
      </c>
      <c r="DL72" s="12">
        <f t="shared" ca="1" si="87"/>
        <v>55</v>
      </c>
      <c r="DM72" s="5"/>
      <c r="DN72" s="5">
        <v>72</v>
      </c>
      <c r="DO72" s="5">
        <v>7</v>
      </c>
      <c r="DP72" s="5">
        <v>1</v>
      </c>
    </row>
    <row r="73" spans="1:120" ht="18.75" x14ac:dyDescent="0.25">
      <c r="CW73" s="11"/>
      <c r="CX73" s="12"/>
      <c r="CY73" s="5"/>
      <c r="CZ73" s="5"/>
      <c r="DA73" s="5"/>
      <c r="DB73" s="5"/>
      <c r="DC73" s="5"/>
      <c r="DD73" s="11">
        <f t="shared" ca="1" si="88"/>
        <v>0.9437297461579125</v>
      </c>
      <c r="DE73" s="12">
        <f t="shared" ca="1" si="86"/>
        <v>4</v>
      </c>
      <c r="DF73" s="5"/>
      <c r="DG73" s="5">
        <v>73</v>
      </c>
      <c r="DH73" s="5">
        <v>8</v>
      </c>
      <c r="DI73" s="5">
        <v>1</v>
      </c>
      <c r="DK73" s="11">
        <f t="shared" ca="1" si="89"/>
        <v>0.56072100413936643</v>
      </c>
      <c r="DL73" s="12">
        <f t="shared" ca="1" si="87"/>
        <v>57</v>
      </c>
      <c r="DM73" s="5"/>
      <c r="DN73" s="5">
        <v>73</v>
      </c>
      <c r="DO73" s="5">
        <v>7</v>
      </c>
      <c r="DP73" s="5">
        <v>2</v>
      </c>
    </row>
    <row r="74" spans="1:120" ht="18.75" x14ac:dyDescent="0.25">
      <c r="CW74" s="11"/>
      <c r="CX74" s="12"/>
      <c r="CY74" s="5"/>
      <c r="CZ74" s="5"/>
      <c r="DA74" s="5"/>
      <c r="DB74" s="5"/>
      <c r="DC74" s="5"/>
      <c r="DD74" s="11">
        <f t="shared" ca="1" si="88"/>
        <v>0.23388229247171877</v>
      </c>
      <c r="DE74" s="12">
        <f t="shared" ca="1" si="86"/>
        <v>71</v>
      </c>
      <c r="DF74" s="5"/>
      <c r="DG74" s="5">
        <v>74</v>
      </c>
      <c r="DH74" s="5">
        <v>8</v>
      </c>
      <c r="DI74" s="5">
        <v>2</v>
      </c>
      <c r="DK74" s="11">
        <f t="shared" ca="1" si="89"/>
        <v>0.7494831731305982</v>
      </c>
      <c r="DL74" s="12">
        <f t="shared" ca="1" si="87"/>
        <v>33</v>
      </c>
      <c r="DM74" s="5"/>
      <c r="DN74" s="5">
        <v>74</v>
      </c>
      <c r="DO74" s="5">
        <v>7</v>
      </c>
      <c r="DP74" s="5">
        <v>3</v>
      </c>
    </row>
    <row r="75" spans="1:120" ht="18.75" x14ac:dyDescent="0.25">
      <c r="CW75" s="11"/>
      <c r="CX75" s="12"/>
      <c r="CY75" s="5"/>
      <c r="CZ75" s="5"/>
      <c r="DA75" s="5"/>
      <c r="DB75" s="5"/>
      <c r="DC75" s="5"/>
      <c r="DD75" s="11">
        <f t="shared" ca="1" si="88"/>
        <v>0.86862527959823765</v>
      </c>
      <c r="DE75" s="12">
        <f t="shared" ca="1" si="86"/>
        <v>18</v>
      </c>
      <c r="DF75" s="5"/>
      <c r="DG75" s="5">
        <v>75</v>
      </c>
      <c r="DH75" s="5">
        <v>8</v>
      </c>
      <c r="DI75" s="5">
        <v>3</v>
      </c>
      <c r="DK75" s="11">
        <f t="shared" ca="1" si="89"/>
        <v>4.1783764742778673E-2</v>
      </c>
      <c r="DL75" s="12">
        <f t="shared" ca="1" si="87"/>
        <v>97</v>
      </c>
      <c r="DM75" s="5"/>
      <c r="DN75" s="5">
        <v>75</v>
      </c>
      <c r="DO75" s="5">
        <v>7</v>
      </c>
      <c r="DP75" s="5">
        <v>4</v>
      </c>
    </row>
    <row r="76" spans="1:120" ht="18.75" x14ac:dyDescent="0.25">
      <c r="CW76" s="11"/>
      <c r="CX76" s="12"/>
      <c r="CY76" s="5"/>
      <c r="CZ76" s="5"/>
      <c r="DA76" s="5"/>
      <c r="DB76" s="5"/>
      <c r="DC76" s="5"/>
      <c r="DD76" s="11">
        <f t="shared" ca="1" si="88"/>
        <v>0.7754729098352402</v>
      </c>
      <c r="DE76" s="12">
        <f t="shared" ca="1" si="86"/>
        <v>29</v>
      </c>
      <c r="DF76" s="5"/>
      <c r="DG76" s="5">
        <v>76</v>
      </c>
      <c r="DH76" s="5">
        <v>8</v>
      </c>
      <c r="DI76" s="5">
        <v>4</v>
      </c>
      <c r="DK76" s="11">
        <f t="shared" ca="1" si="89"/>
        <v>0.4010560551631045</v>
      </c>
      <c r="DL76" s="12">
        <f t="shared" ca="1" si="87"/>
        <v>65</v>
      </c>
      <c r="DM76" s="5"/>
      <c r="DN76" s="5">
        <v>76</v>
      </c>
      <c r="DO76" s="5">
        <v>7</v>
      </c>
      <c r="DP76" s="5">
        <v>5</v>
      </c>
    </row>
    <row r="77" spans="1:120" ht="18.75" x14ac:dyDescent="0.25">
      <c r="CW77" s="11"/>
      <c r="CX77" s="12"/>
      <c r="CY77" s="5"/>
      <c r="CZ77" s="5"/>
      <c r="DA77" s="5"/>
      <c r="DB77" s="5"/>
      <c r="DC77" s="5"/>
      <c r="DD77" s="11">
        <f t="shared" ca="1" si="88"/>
        <v>0.59416507878428704</v>
      </c>
      <c r="DE77" s="12">
        <f t="shared" ca="1" si="86"/>
        <v>39</v>
      </c>
      <c r="DF77" s="5"/>
      <c r="DG77" s="5">
        <v>77</v>
      </c>
      <c r="DH77" s="5">
        <v>8</v>
      </c>
      <c r="DI77" s="5">
        <v>5</v>
      </c>
      <c r="DK77" s="11">
        <f t="shared" ca="1" si="89"/>
        <v>1.1091674392217921E-2</v>
      </c>
      <c r="DL77" s="12">
        <f t="shared" ca="1" si="87"/>
        <v>98</v>
      </c>
      <c r="DM77" s="5"/>
      <c r="DN77" s="5">
        <v>77</v>
      </c>
      <c r="DO77" s="5">
        <v>7</v>
      </c>
      <c r="DP77" s="5">
        <v>6</v>
      </c>
    </row>
    <row r="78" spans="1:120" ht="18.75" x14ac:dyDescent="0.25">
      <c r="CW78" s="11"/>
      <c r="CX78" s="12"/>
      <c r="CY78" s="5"/>
      <c r="CZ78" s="5"/>
      <c r="DA78" s="5"/>
      <c r="DB78" s="5"/>
      <c r="DC78" s="5"/>
      <c r="DD78" s="11">
        <f t="shared" ca="1" si="88"/>
        <v>0.61083042240828289</v>
      </c>
      <c r="DE78" s="12">
        <f t="shared" ca="1" si="86"/>
        <v>37</v>
      </c>
      <c r="DF78" s="5"/>
      <c r="DG78" s="5">
        <v>78</v>
      </c>
      <c r="DH78" s="5">
        <v>8</v>
      </c>
      <c r="DI78" s="5">
        <v>6</v>
      </c>
      <c r="DK78" s="11">
        <f t="shared" ca="1" si="89"/>
        <v>0.2055650996361954</v>
      </c>
      <c r="DL78" s="12">
        <f t="shared" ca="1" si="87"/>
        <v>84</v>
      </c>
      <c r="DM78" s="5"/>
      <c r="DN78" s="5">
        <v>78</v>
      </c>
      <c r="DO78" s="5">
        <v>7</v>
      </c>
      <c r="DP78" s="5">
        <v>7</v>
      </c>
    </row>
    <row r="79" spans="1:120" ht="18.75" x14ac:dyDescent="0.25">
      <c r="CW79" s="11"/>
      <c r="CX79" s="12"/>
      <c r="CY79" s="5"/>
      <c r="CZ79" s="5"/>
      <c r="DA79" s="5"/>
      <c r="DB79" s="5"/>
      <c r="DC79" s="5"/>
      <c r="DD79" s="11">
        <f t="shared" ca="1" si="88"/>
        <v>1.2825413127122154E-3</v>
      </c>
      <c r="DE79" s="12">
        <f t="shared" ca="1" si="86"/>
        <v>90</v>
      </c>
      <c r="DF79" s="5"/>
      <c r="DG79" s="5">
        <v>79</v>
      </c>
      <c r="DH79" s="5">
        <v>8</v>
      </c>
      <c r="DI79" s="5">
        <v>7</v>
      </c>
      <c r="DK79" s="11">
        <f t="shared" ca="1" si="89"/>
        <v>0.48997389687860726</v>
      </c>
      <c r="DL79" s="12">
        <f t="shared" ca="1" si="87"/>
        <v>60</v>
      </c>
      <c r="DM79" s="5"/>
      <c r="DN79" s="5">
        <v>79</v>
      </c>
      <c r="DO79" s="5">
        <v>7</v>
      </c>
      <c r="DP79" s="5">
        <v>8</v>
      </c>
    </row>
    <row r="80" spans="1:120" ht="18.75" x14ac:dyDescent="0.25">
      <c r="CW80" s="11"/>
      <c r="CX80" s="12"/>
      <c r="CY80" s="5"/>
      <c r="CZ80" s="5"/>
      <c r="DA80" s="5"/>
      <c r="DB80" s="5"/>
      <c r="DC80" s="5"/>
      <c r="DD80" s="11">
        <f t="shared" ca="1" si="88"/>
        <v>0.63169972929463591</v>
      </c>
      <c r="DE80" s="12">
        <f t="shared" ca="1" si="86"/>
        <v>36</v>
      </c>
      <c r="DF80" s="5"/>
      <c r="DG80" s="5">
        <v>80</v>
      </c>
      <c r="DH80" s="5">
        <v>8</v>
      </c>
      <c r="DI80" s="5">
        <v>8</v>
      </c>
      <c r="DK80" s="11">
        <f t="shared" ca="1" si="89"/>
        <v>0.59188836819431656</v>
      </c>
      <c r="DL80" s="12">
        <f t="shared" ca="1" si="87"/>
        <v>52</v>
      </c>
      <c r="DM80" s="5"/>
      <c r="DN80" s="5">
        <v>80</v>
      </c>
      <c r="DO80" s="5">
        <v>7</v>
      </c>
      <c r="DP80" s="5">
        <v>9</v>
      </c>
    </row>
    <row r="81" spans="101:120" ht="18.75" x14ac:dyDescent="0.25">
      <c r="CW81" s="11"/>
      <c r="CX81" s="12"/>
      <c r="CY81" s="5"/>
      <c r="CZ81" s="5"/>
      <c r="DA81" s="5"/>
      <c r="DB81" s="5"/>
      <c r="DC81" s="5"/>
      <c r="DD81" s="11">
        <f t="shared" ca="1" si="88"/>
        <v>0.37854006642335569</v>
      </c>
      <c r="DE81" s="12">
        <f t="shared" ca="1" si="86"/>
        <v>57</v>
      </c>
      <c r="DF81" s="5"/>
      <c r="DG81" s="5">
        <v>81</v>
      </c>
      <c r="DH81" s="5">
        <v>8</v>
      </c>
      <c r="DI81" s="5">
        <v>9</v>
      </c>
      <c r="DK81" s="11">
        <f t="shared" ca="1" si="89"/>
        <v>0.98249295456309726</v>
      </c>
      <c r="DL81" s="12">
        <f t="shared" ca="1" si="87"/>
        <v>2</v>
      </c>
      <c r="DM81" s="5"/>
      <c r="DN81" s="5">
        <v>81</v>
      </c>
      <c r="DO81" s="5">
        <v>8</v>
      </c>
      <c r="DP81" s="5">
        <v>0</v>
      </c>
    </row>
    <row r="82" spans="101:120" ht="18.75" x14ac:dyDescent="0.25">
      <c r="CW82" s="11"/>
      <c r="CX82" s="12"/>
      <c r="CZ82" s="5"/>
      <c r="DA82" s="5"/>
      <c r="DB82" s="5"/>
      <c r="DD82" s="11">
        <f t="shared" ca="1" si="88"/>
        <v>0.79170998715498997</v>
      </c>
      <c r="DE82" s="12">
        <f t="shared" ca="1" si="86"/>
        <v>27</v>
      </c>
      <c r="DG82" s="5">
        <v>82</v>
      </c>
      <c r="DH82" s="5">
        <v>9</v>
      </c>
      <c r="DI82" s="5">
        <v>1</v>
      </c>
      <c r="DK82" s="11">
        <f t="shared" ca="1" si="89"/>
        <v>1.3408152663874073E-4</v>
      </c>
      <c r="DL82" s="12">
        <f t="shared" ca="1" si="87"/>
        <v>100</v>
      </c>
      <c r="DN82" s="5">
        <v>82</v>
      </c>
      <c r="DO82" s="5">
        <v>8</v>
      </c>
      <c r="DP82" s="5">
        <v>1</v>
      </c>
    </row>
    <row r="83" spans="101:120" ht="18.75" x14ac:dyDescent="0.25">
      <c r="CW83" s="11"/>
      <c r="CX83" s="12"/>
      <c r="CZ83" s="5"/>
      <c r="DA83" s="5"/>
      <c r="DB83" s="5"/>
      <c r="DD83" s="11">
        <f t="shared" ca="1" si="88"/>
        <v>7.2485834374359626E-2</v>
      </c>
      <c r="DE83" s="12">
        <f t="shared" ca="1" si="86"/>
        <v>86</v>
      </c>
      <c r="DG83" s="5">
        <v>83</v>
      </c>
      <c r="DH83" s="5">
        <v>9</v>
      </c>
      <c r="DI83" s="5">
        <v>2</v>
      </c>
      <c r="DK83" s="11">
        <f t="shared" ca="1" si="89"/>
        <v>0.64943389374402005</v>
      </c>
      <c r="DL83" s="12">
        <f t="shared" ca="1" si="87"/>
        <v>44</v>
      </c>
      <c r="DN83" s="5">
        <v>83</v>
      </c>
      <c r="DO83" s="5">
        <v>8</v>
      </c>
      <c r="DP83" s="5">
        <v>2</v>
      </c>
    </row>
    <row r="84" spans="101:120" ht="18.75" x14ac:dyDescent="0.25">
      <c r="CW84" s="11"/>
      <c r="CX84" s="12"/>
      <c r="CZ84" s="5"/>
      <c r="DA84" s="5"/>
      <c r="DB84" s="5"/>
      <c r="DD84" s="11">
        <f t="shared" ca="1" si="88"/>
        <v>0.41107848468748875</v>
      </c>
      <c r="DE84" s="12">
        <f t="shared" ca="1" si="86"/>
        <v>56</v>
      </c>
      <c r="DG84" s="5">
        <v>84</v>
      </c>
      <c r="DH84" s="5">
        <v>9</v>
      </c>
      <c r="DI84" s="5">
        <v>3</v>
      </c>
      <c r="DK84" s="11">
        <f t="shared" ca="1" si="89"/>
        <v>0.82321916011631813</v>
      </c>
      <c r="DL84" s="12">
        <f t="shared" ca="1" si="87"/>
        <v>19</v>
      </c>
      <c r="DN84" s="5">
        <v>84</v>
      </c>
      <c r="DO84" s="5">
        <v>8</v>
      </c>
      <c r="DP84" s="5">
        <v>3</v>
      </c>
    </row>
    <row r="85" spans="101:120" ht="18.75" x14ac:dyDescent="0.25">
      <c r="CW85" s="11"/>
      <c r="CX85" s="12"/>
      <c r="CZ85" s="5"/>
      <c r="DA85" s="5"/>
      <c r="DB85" s="5"/>
      <c r="DD85" s="11">
        <f t="shared" ca="1" si="88"/>
        <v>0.12257952645262526</v>
      </c>
      <c r="DE85" s="12">
        <f t="shared" ca="1" si="86"/>
        <v>81</v>
      </c>
      <c r="DG85" s="5">
        <v>85</v>
      </c>
      <c r="DH85" s="5">
        <v>9</v>
      </c>
      <c r="DI85" s="5">
        <v>4</v>
      </c>
      <c r="DK85" s="11">
        <f t="shared" ca="1" si="89"/>
        <v>0.61168225043552382</v>
      </c>
      <c r="DL85" s="12">
        <f t="shared" ca="1" si="87"/>
        <v>48</v>
      </c>
      <c r="DN85" s="5">
        <v>85</v>
      </c>
      <c r="DO85" s="5">
        <v>8</v>
      </c>
      <c r="DP85" s="5">
        <v>4</v>
      </c>
    </row>
    <row r="86" spans="101:120" ht="18.75" x14ac:dyDescent="0.25">
      <c r="CW86" s="11"/>
      <c r="CX86" s="12"/>
      <c r="CZ86" s="5"/>
      <c r="DA86" s="5"/>
      <c r="DB86" s="5"/>
      <c r="DD86" s="11">
        <f t="shared" ca="1" si="88"/>
        <v>0.7034218608445858</v>
      </c>
      <c r="DE86" s="12">
        <f t="shared" ca="1" si="86"/>
        <v>35</v>
      </c>
      <c r="DG86" s="5">
        <v>86</v>
      </c>
      <c r="DH86" s="5">
        <v>9</v>
      </c>
      <c r="DI86" s="5">
        <v>5</v>
      </c>
      <c r="DK86" s="11">
        <f t="shared" ca="1" si="89"/>
        <v>0.71696310082429082</v>
      </c>
      <c r="DL86" s="12">
        <f t="shared" ca="1" si="87"/>
        <v>37</v>
      </c>
      <c r="DN86" s="5">
        <v>86</v>
      </c>
      <c r="DO86" s="5">
        <v>8</v>
      </c>
      <c r="DP86" s="5">
        <v>5</v>
      </c>
    </row>
    <row r="87" spans="101:120" ht="18.75" x14ac:dyDescent="0.25">
      <c r="CW87" s="11"/>
      <c r="CX87" s="12"/>
      <c r="CZ87" s="5"/>
      <c r="DA87" s="5"/>
      <c r="DB87" s="5"/>
      <c r="DD87" s="11">
        <f t="shared" ca="1" si="88"/>
        <v>0.4782410090478173</v>
      </c>
      <c r="DE87" s="12">
        <f t="shared" ca="1" si="86"/>
        <v>49</v>
      </c>
      <c r="DG87" s="5">
        <v>87</v>
      </c>
      <c r="DH87" s="5">
        <v>9</v>
      </c>
      <c r="DI87" s="5">
        <v>6</v>
      </c>
      <c r="DK87" s="11">
        <f t="shared" ca="1" si="89"/>
        <v>0.76955393617883849</v>
      </c>
      <c r="DL87" s="12">
        <f t="shared" ca="1" si="87"/>
        <v>29</v>
      </c>
      <c r="DN87" s="5">
        <v>87</v>
      </c>
      <c r="DO87" s="5">
        <v>8</v>
      </c>
      <c r="DP87" s="5">
        <v>6</v>
      </c>
    </row>
    <row r="88" spans="101:120" ht="18.75" x14ac:dyDescent="0.25">
      <c r="CW88" s="11"/>
      <c r="CX88" s="12"/>
      <c r="CZ88" s="5"/>
      <c r="DA88" s="5"/>
      <c r="DB88" s="5"/>
      <c r="DD88" s="11">
        <f t="shared" ca="1" si="88"/>
        <v>2.2347219978946509E-2</v>
      </c>
      <c r="DE88" s="12">
        <f t="shared" ca="1" si="86"/>
        <v>89</v>
      </c>
      <c r="DG88" s="5">
        <v>88</v>
      </c>
      <c r="DH88" s="5">
        <v>9</v>
      </c>
      <c r="DI88" s="5">
        <v>7</v>
      </c>
      <c r="DK88" s="11">
        <f t="shared" ca="1" si="89"/>
        <v>0.78621369839451605</v>
      </c>
      <c r="DL88" s="12">
        <f t="shared" ca="1" si="87"/>
        <v>26</v>
      </c>
      <c r="DN88" s="5">
        <v>88</v>
      </c>
      <c r="DO88" s="5">
        <v>8</v>
      </c>
      <c r="DP88" s="5">
        <v>7</v>
      </c>
    </row>
    <row r="89" spans="101:120" ht="18.75" x14ac:dyDescent="0.25">
      <c r="CW89" s="11"/>
      <c r="CX89" s="12"/>
      <c r="CZ89" s="5"/>
      <c r="DA89" s="5"/>
      <c r="DB89" s="5"/>
      <c r="DD89" s="11">
        <f t="shared" ca="1" si="88"/>
        <v>0.81063686082848552</v>
      </c>
      <c r="DE89" s="12">
        <f t="shared" ca="1" si="86"/>
        <v>25</v>
      </c>
      <c r="DG89" s="5">
        <v>89</v>
      </c>
      <c r="DH89" s="5">
        <v>9</v>
      </c>
      <c r="DI89" s="5">
        <v>8</v>
      </c>
      <c r="DK89" s="11">
        <f t="shared" ca="1" si="89"/>
        <v>9.0875228457162782E-2</v>
      </c>
      <c r="DL89" s="12">
        <f t="shared" ca="1" si="87"/>
        <v>93</v>
      </c>
      <c r="DN89" s="5">
        <v>89</v>
      </c>
      <c r="DO89" s="5">
        <v>8</v>
      </c>
      <c r="DP89" s="5">
        <v>8</v>
      </c>
    </row>
    <row r="90" spans="101:120" ht="18.75" x14ac:dyDescent="0.25">
      <c r="CW90" s="11"/>
      <c r="CX90" s="12"/>
      <c r="CZ90" s="5"/>
      <c r="DA90" s="5"/>
      <c r="DB90" s="5"/>
      <c r="DD90" s="11">
        <f t="shared" ca="1" si="88"/>
        <v>0.83379909964192844</v>
      </c>
      <c r="DE90" s="12">
        <f t="shared" ca="1" si="86"/>
        <v>23</v>
      </c>
      <c r="DG90" s="5">
        <v>90</v>
      </c>
      <c r="DH90" s="5">
        <v>9</v>
      </c>
      <c r="DI90" s="5">
        <v>9</v>
      </c>
      <c r="DK90" s="11">
        <f t="shared" ca="1" si="89"/>
        <v>0.2980489025452665</v>
      </c>
      <c r="DL90" s="12">
        <f t="shared" ca="1" si="87"/>
        <v>74</v>
      </c>
      <c r="DN90" s="5">
        <v>90</v>
      </c>
      <c r="DO90" s="5">
        <v>8</v>
      </c>
      <c r="DP90" s="5">
        <v>9</v>
      </c>
    </row>
    <row r="91" spans="101:120" ht="18.75" x14ac:dyDescent="0.25">
      <c r="CW91" s="11"/>
      <c r="CX91" s="12"/>
      <c r="CZ91" s="5"/>
      <c r="DA91" s="5"/>
      <c r="DB91" s="5"/>
      <c r="DD91" s="11"/>
      <c r="DE91" s="12"/>
      <c r="DG91" s="5"/>
      <c r="DK91" s="11">
        <f t="shared" ca="1" si="89"/>
        <v>0.80793665153523386</v>
      </c>
      <c r="DL91" s="12">
        <f t="shared" ca="1" si="87"/>
        <v>22</v>
      </c>
      <c r="DN91" s="5">
        <v>91</v>
      </c>
      <c r="DO91" s="5">
        <v>9</v>
      </c>
      <c r="DP91" s="5">
        <v>0</v>
      </c>
    </row>
    <row r="92" spans="101:120" ht="18.75" x14ac:dyDescent="0.25">
      <c r="CW92" s="11"/>
      <c r="CX92" s="12"/>
      <c r="CZ92" s="5"/>
      <c r="DA92" s="5"/>
      <c r="DB92" s="5"/>
      <c r="DD92" s="11"/>
      <c r="DE92" s="12"/>
      <c r="DG92" s="5"/>
      <c r="DK92" s="11">
        <f t="shared" ca="1" si="89"/>
        <v>0.81279611185692724</v>
      </c>
      <c r="DL92" s="12">
        <f t="shared" ca="1" si="87"/>
        <v>21</v>
      </c>
      <c r="DN92" s="5">
        <v>92</v>
      </c>
      <c r="DO92" s="5">
        <v>9</v>
      </c>
      <c r="DP92" s="5">
        <v>1</v>
      </c>
    </row>
    <row r="93" spans="101:120" ht="18.75" x14ac:dyDescent="0.25">
      <c r="CW93" s="11"/>
      <c r="CX93" s="12"/>
      <c r="CZ93" s="5"/>
      <c r="DA93" s="5"/>
      <c r="DB93" s="5"/>
      <c r="DD93" s="11"/>
      <c r="DE93" s="12"/>
      <c r="DG93" s="5"/>
      <c r="DK93" s="11">
        <f t="shared" ca="1" si="89"/>
        <v>7.4456208997030759E-2</v>
      </c>
      <c r="DL93" s="12">
        <f t="shared" ca="1" si="87"/>
        <v>94</v>
      </c>
      <c r="DN93" s="5">
        <v>93</v>
      </c>
      <c r="DO93" s="5">
        <v>9</v>
      </c>
      <c r="DP93" s="5">
        <v>2</v>
      </c>
    </row>
    <row r="94" spans="101:120" ht="18.75" x14ac:dyDescent="0.25">
      <c r="CW94" s="11"/>
      <c r="CX94" s="12"/>
      <c r="CZ94" s="5"/>
      <c r="DA94" s="5"/>
      <c r="DB94" s="5"/>
      <c r="DD94" s="11"/>
      <c r="DE94" s="12"/>
      <c r="DG94" s="5"/>
      <c r="DK94" s="11">
        <f t="shared" ca="1" si="89"/>
        <v>0.17308606366922086</v>
      </c>
      <c r="DL94" s="12">
        <f t="shared" ca="1" si="87"/>
        <v>86</v>
      </c>
      <c r="DN94" s="5">
        <v>94</v>
      </c>
      <c r="DO94" s="5">
        <v>9</v>
      </c>
      <c r="DP94" s="5">
        <v>3</v>
      </c>
    </row>
    <row r="95" spans="101:120" ht="18.75" x14ac:dyDescent="0.25">
      <c r="CW95" s="11"/>
      <c r="CX95" s="12"/>
      <c r="CZ95" s="5"/>
      <c r="DA95" s="5"/>
      <c r="DB95" s="5"/>
      <c r="DD95" s="11"/>
      <c r="DE95" s="12"/>
      <c r="DG95" s="5"/>
      <c r="DK95" s="11">
        <f t="shared" ca="1" si="89"/>
        <v>4.9050136932767718E-2</v>
      </c>
      <c r="DL95" s="12">
        <f t="shared" ca="1" si="87"/>
        <v>95</v>
      </c>
      <c r="DN95" s="5">
        <v>95</v>
      </c>
      <c r="DO95" s="5">
        <v>9</v>
      </c>
      <c r="DP95" s="5">
        <v>4</v>
      </c>
    </row>
    <row r="96" spans="101:120" ht="18.75" x14ac:dyDescent="0.25">
      <c r="CW96" s="11"/>
      <c r="CX96" s="12"/>
      <c r="CZ96" s="5"/>
      <c r="DA96" s="5"/>
      <c r="DB96" s="5"/>
      <c r="DD96" s="11"/>
      <c r="DE96" s="12"/>
      <c r="DG96" s="5"/>
      <c r="DK96" s="11">
        <f t="shared" ca="1" si="89"/>
        <v>0.59115797356046318</v>
      </c>
      <c r="DL96" s="12">
        <f t="shared" ca="1" si="87"/>
        <v>53</v>
      </c>
      <c r="DN96" s="5">
        <v>96</v>
      </c>
      <c r="DO96" s="5">
        <v>9</v>
      </c>
      <c r="DP96" s="5">
        <v>5</v>
      </c>
    </row>
    <row r="97" spans="101:120" ht="18.75" x14ac:dyDescent="0.25">
      <c r="CW97" s="11"/>
      <c r="CX97" s="12"/>
      <c r="CZ97" s="5"/>
      <c r="DA97" s="5"/>
      <c r="DB97" s="5"/>
      <c r="DD97" s="11"/>
      <c r="DE97" s="12"/>
      <c r="DG97" s="5"/>
      <c r="DK97" s="11">
        <f t="shared" ca="1" si="89"/>
        <v>0.5208736832271551</v>
      </c>
      <c r="DL97" s="12">
        <f t="shared" ca="1" si="87"/>
        <v>59</v>
      </c>
      <c r="DN97" s="5">
        <v>97</v>
      </c>
      <c r="DO97" s="5">
        <v>9</v>
      </c>
      <c r="DP97" s="5">
        <v>6</v>
      </c>
    </row>
    <row r="98" spans="101:120" ht="18.75" x14ac:dyDescent="0.25">
      <c r="CW98" s="11"/>
      <c r="CX98" s="12"/>
      <c r="CZ98" s="5"/>
      <c r="DA98" s="5"/>
      <c r="DB98" s="5"/>
      <c r="DD98" s="11"/>
      <c r="DE98" s="12"/>
      <c r="DG98" s="5"/>
      <c r="DK98" s="11">
        <f t="shared" ca="1" si="89"/>
        <v>0.91859449361863887</v>
      </c>
      <c r="DL98" s="12">
        <f t="shared" ca="1" si="87"/>
        <v>8</v>
      </c>
      <c r="DN98" s="5">
        <v>98</v>
      </c>
      <c r="DO98" s="5">
        <v>9</v>
      </c>
      <c r="DP98" s="5">
        <v>7</v>
      </c>
    </row>
    <row r="99" spans="101:120" ht="18.75" x14ac:dyDescent="0.25">
      <c r="CW99" s="11"/>
      <c r="CX99" s="12"/>
      <c r="CZ99" s="5"/>
      <c r="DA99" s="5"/>
      <c r="DB99" s="5"/>
      <c r="DD99" s="11"/>
      <c r="DE99" s="12"/>
      <c r="DG99" s="5"/>
      <c r="DK99" s="11">
        <f t="shared" ca="1" si="89"/>
        <v>0.22732798369586593</v>
      </c>
      <c r="DL99" s="12">
        <f t="shared" ca="1" si="87"/>
        <v>81</v>
      </c>
      <c r="DN99" s="5">
        <v>99</v>
      </c>
      <c r="DO99" s="5">
        <v>9</v>
      </c>
      <c r="DP99" s="5">
        <v>8</v>
      </c>
    </row>
    <row r="100" spans="101:120" ht="18.75" x14ac:dyDescent="0.25">
      <c r="CZ100" s="5"/>
      <c r="DA100" s="5"/>
      <c r="DB100" s="5"/>
      <c r="DG100" s="5"/>
      <c r="DK100" s="11">
        <f t="shared" ca="1" si="89"/>
        <v>0.27163628880561297</v>
      </c>
      <c r="DL100" s="12">
        <f t="shared" ca="1" si="87"/>
        <v>77</v>
      </c>
      <c r="DN100" s="5">
        <v>100</v>
      </c>
      <c r="DO100" s="5">
        <v>9</v>
      </c>
      <c r="DP100" s="5">
        <v>9</v>
      </c>
    </row>
  </sheetData>
  <sheetProtection algorithmName="SHA-512" hashValue="67z87+hK9WPxsr2exy5p3Bj+ZTj0ffvRZw2LOYlnhdl0qXyGLdz+08pYxEbWLUaPg3GdGqvxBDPSIxsZeiV63g==" saltValue="xnvgrsjuiuu+dTxgYAAb7g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5"/>
  <conditionalFormatting sqref="AL1:AL9 AP1:AP9">
    <cfRule type="expression" dxfId="1880" priority="1881">
      <formula>AND(AY1=0,AZ1=0,BA1=0)</formula>
    </cfRule>
  </conditionalFormatting>
  <conditionalFormatting sqref="B49">
    <cfRule type="expression" dxfId="1879" priority="1867">
      <formula>B49=0</formula>
    </cfRule>
  </conditionalFormatting>
  <conditionalFormatting sqref="C49">
    <cfRule type="expression" dxfId="1878" priority="1866">
      <formula>AND(B49=0,C49=0)</formula>
    </cfRule>
  </conditionalFormatting>
  <conditionalFormatting sqref="D49">
    <cfRule type="expression" dxfId="1877" priority="1865">
      <formula>AND(B49=0,C49=0,D49=0)</formula>
    </cfRule>
  </conditionalFormatting>
  <conditionalFormatting sqref="E49">
    <cfRule type="expression" dxfId="1876" priority="1864">
      <formula>AND(B49=0,C49=0,D49=0,E49=0)</formula>
    </cfRule>
  </conditionalFormatting>
  <conditionalFormatting sqref="F49">
    <cfRule type="expression" dxfId="1875" priority="1863">
      <formula>AND(B49=0,C49=0,D49=0,E49=0,F49=0)</formula>
    </cfRule>
  </conditionalFormatting>
  <conditionalFormatting sqref="E41">
    <cfRule type="expression" dxfId="1874" priority="1862">
      <formula>E41=0</formula>
    </cfRule>
  </conditionalFormatting>
  <conditionalFormatting sqref="F41">
    <cfRule type="expression" dxfId="1873" priority="1861">
      <formula>AND(E41=0,F41=0)</formula>
    </cfRule>
  </conditionalFormatting>
  <conditionalFormatting sqref="F42">
    <cfRule type="expression" dxfId="1872" priority="1859">
      <formula>AND(E42=0,F42=0)</formula>
    </cfRule>
  </conditionalFormatting>
  <conditionalFormatting sqref="B44 B66 J66 R66">
    <cfRule type="expression" dxfId="1871" priority="1798">
      <formula>A40="E"</formula>
    </cfRule>
    <cfRule type="expression" dxfId="1870" priority="1802">
      <formula>AND(A40="G",B44=0)</formula>
    </cfRule>
    <cfRule type="expression" dxfId="1869" priority="1824">
      <formula>AND(A40="F",B44=0)</formula>
    </cfRule>
    <cfRule type="expression" dxfId="1868" priority="1843">
      <formula>A40="F"</formula>
    </cfRule>
    <cfRule type="expression" dxfId="1867" priority="1880">
      <formula>B44=0</formula>
    </cfRule>
  </conditionalFormatting>
  <conditionalFormatting sqref="C44 C66 K66 S66">
    <cfRule type="expression" dxfId="1866" priority="1797">
      <formula>AND(A40="E",B44=0,C44=0)</formula>
    </cfRule>
    <cfRule type="expression" dxfId="1865" priority="1801">
      <formula>AND(A40="G",C44=0)</formula>
    </cfRule>
    <cfRule type="expression" dxfId="1864" priority="1803">
      <formula>A40="G"</formula>
    </cfRule>
    <cfRule type="expression" dxfId="1863" priority="1821">
      <formula>AND(A40="B",C44=0)</formula>
    </cfRule>
    <cfRule type="expression" dxfId="1862" priority="1823">
      <formula>AND(A40="F",B44=0,C44=0)</formula>
    </cfRule>
    <cfRule type="expression" dxfId="1861" priority="1842">
      <formula>AND(B44=0,C44=0)</formula>
    </cfRule>
    <cfRule type="expression" dxfId="1860" priority="1855">
      <formula>A40="B"</formula>
    </cfRule>
    <cfRule type="expression" dxfId="1859" priority="1879">
      <formula>A40="F"</formula>
    </cfRule>
  </conditionalFormatting>
  <conditionalFormatting sqref="D44 D66 L66 T66">
    <cfRule type="expression" dxfId="1858" priority="1796">
      <formula>AND(A40="E",B44=0,C44=0,D44=0)</formula>
    </cfRule>
    <cfRule type="expression" dxfId="1857" priority="1800">
      <formula>AND(A40="G",C44=0,D44=0)</formula>
    </cfRule>
    <cfRule type="expression" dxfId="1856" priority="1804">
      <formula>A40="G"</formula>
    </cfRule>
    <cfRule type="expression" dxfId="1855" priority="1818">
      <formula>AND(OR(A40="A",A40="C",A40="D"),D44=0)</formula>
    </cfRule>
    <cfRule type="expression" dxfId="1854" priority="1820">
      <formula>AND(A40="B",C44=0,D44=0)</formula>
    </cfRule>
    <cfRule type="expression" dxfId="1853" priority="1822">
      <formula>AND(A40="F",B44=0,C44=0,D44=0)</formula>
    </cfRule>
    <cfRule type="expression" dxfId="1852" priority="1841">
      <formula>AND(B44=0,C44=0,D44=0)</formula>
    </cfRule>
    <cfRule type="expression" dxfId="1851" priority="1854">
      <formula>OR(A40="A",A40="C",A40="D",A40="E")</formula>
    </cfRule>
    <cfRule type="expression" dxfId="1850" priority="1858">
      <formula>A40="B"</formula>
    </cfRule>
    <cfRule type="expression" dxfId="1849" priority="1878">
      <formula>A40="F"</formula>
    </cfRule>
  </conditionalFormatting>
  <conditionalFormatting sqref="E44 E66 M66 U66">
    <cfRule type="expression" dxfId="1848" priority="1799">
      <formula>AND(A40="G",C44=0,D44=0,E44=0)</formula>
    </cfRule>
    <cfRule type="expression" dxfId="1847" priority="1805">
      <formula>A40="G"</formula>
    </cfRule>
    <cfRule type="expression" dxfId="1846" priority="1817">
      <formula>AND(OR(A40="A",A40="C",A40="D",A40="E"),D44=0,E44=0)</formula>
    </cfRule>
    <cfRule type="expression" dxfId="1845" priority="1819">
      <formula>AND(A40="B",C44=0,D44=0,E44=0)</formula>
    </cfRule>
    <cfRule type="expression" dxfId="1844" priority="1840">
      <formula>AND(B44=0,C44=0,D44=0,E44=0)</formula>
    </cfRule>
    <cfRule type="expression" dxfId="1843" priority="1853">
      <formula>OR(A40="A",A40="C",A40="D",A40="E")</formula>
    </cfRule>
    <cfRule type="expression" dxfId="1842" priority="1857">
      <formula>A40="B"</formula>
    </cfRule>
    <cfRule type="expression" dxfId="1841" priority="1877">
      <formula>A40="F"</formula>
    </cfRule>
  </conditionalFormatting>
  <conditionalFormatting sqref="F44 F66 N66 V66">
    <cfRule type="expression" dxfId="1840" priority="1816">
      <formula>AND(OR(A40="A",A40="C",A40="D",A40="E"),D44=0,E44=0,F44=0)</formula>
    </cfRule>
    <cfRule type="expression" dxfId="1839" priority="1839">
      <formula>AND(B44=0,C44=0,D44=0,E44=0,F44=0)</formula>
    </cfRule>
    <cfRule type="expression" dxfId="1838" priority="1852">
      <formula>OR(A40="A",A40="C",A40="D",A40="E")</formula>
    </cfRule>
    <cfRule type="expression" dxfId="1837" priority="1856">
      <formula>OR(A40="B",A40="F",A40="G")</formula>
    </cfRule>
  </conditionalFormatting>
  <conditionalFormatting sqref="D46 D68 L68 T68">
    <cfRule type="expression" dxfId="1836" priority="1807">
      <formula>AND(OR(A40="B",A40="C"),B46=0,C46=0,D46=0)</formula>
    </cfRule>
    <cfRule type="expression" dxfId="1835" priority="1814">
      <formula>AND(OR(A40="A",A40="D"),C46=0,D46=0)</formula>
    </cfRule>
    <cfRule type="expression" dxfId="1834" priority="1827">
      <formula>A40="D"</formula>
    </cfRule>
    <cfRule type="expression" dxfId="1833" priority="1845">
      <formula>OR(A40="B",A40="C")</formula>
    </cfRule>
    <cfRule type="expression" dxfId="1832" priority="1849">
      <formula>AND(B46=0,C46=0,D46=0)</formula>
    </cfRule>
    <cfRule type="expression" dxfId="1831" priority="1875">
      <formula>A40="A"</formula>
    </cfRule>
  </conditionalFormatting>
  <conditionalFormatting sqref="E46 E68 M68 U68">
    <cfRule type="expression" dxfId="1830" priority="1813">
      <formula>AND(OR(A40="A",A40="D"),C46=0,D46=0,E46=0)</formula>
    </cfRule>
    <cfRule type="expression" dxfId="1829" priority="1828">
      <formula>A40="D"</formula>
    </cfRule>
    <cfRule type="expression" dxfId="1828" priority="1844">
      <formula>OR(A40="B",A40="C")</formula>
    </cfRule>
    <cfRule type="expression" dxfId="1827" priority="1848">
      <formula>AND(B46=0,C46=0,D46=0,E46=0)</formula>
    </cfRule>
    <cfRule type="expression" dxfId="1826" priority="1874">
      <formula>A40="A"</formula>
    </cfRule>
  </conditionalFormatting>
  <conditionalFormatting sqref="F46 F68 N68 V68">
    <cfRule type="expression" dxfId="1825" priority="1795">
      <formula>A40="C"</formula>
    </cfRule>
    <cfRule type="expression" dxfId="1824" priority="1830">
      <formula>A40="D"</formula>
    </cfRule>
    <cfRule type="expression" dxfId="1823" priority="1832">
      <formula>OR(A40="B",A40="C")</formula>
    </cfRule>
    <cfRule type="expression" dxfId="1822" priority="1847">
      <formula>AND(B46=0,C46=0,D46=0,E46=0,F46=0)</formula>
    </cfRule>
    <cfRule type="expression" dxfId="1821" priority="1873">
      <formula>A40="A"</formula>
    </cfRule>
  </conditionalFormatting>
  <conditionalFormatting sqref="B48 B70 J70 R70">
    <cfRule type="expression" dxfId="1820" priority="1812">
      <formula>AND(A40="A",B48=0)</formula>
    </cfRule>
    <cfRule type="expression" dxfId="1819" priority="1838">
      <formula>A40="A"</formula>
    </cfRule>
    <cfRule type="expression" dxfId="1818" priority="1872">
      <formula>B48=0</formula>
    </cfRule>
  </conditionalFormatting>
  <conditionalFormatting sqref="C48 C70 K70 S70">
    <cfRule type="expression" dxfId="1817" priority="1811">
      <formula>AND(A40="A",B48=0,C48=0)</formula>
    </cfRule>
    <cfRule type="expression" dxfId="1816" priority="1837">
      <formula>A40="A"</formula>
    </cfRule>
    <cfRule type="expression" dxfId="1815" priority="1871">
      <formula>AND(B48=0,C48=0)</formula>
    </cfRule>
  </conditionalFormatting>
  <conditionalFormatting sqref="D48 D70 L70 T70">
    <cfRule type="expression" dxfId="1814" priority="1810">
      <formula>AND(A40="A",B48=0,C48=0,D48=0)</formula>
    </cfRule>
    <cfRule type="expression" dxfId="1813" priority="1836">
      <formula>A40="A"</formula>
    </cfRule>
    <cfRule type="expression" dxfId="1812" priority="1870">
      <formula>AND(B48=0,C48=0,D48=0)</formula>
    </cfRule>
  </conditionalFormatting>
  <conditionalFormatting sqref="E48 E70 M70 U70">
    <cfRule type="expression" dxfId="1811" priority="1835">
      <formula>A40="A"</formula>
    </cfRule>
    <cfRule type="expression" dxfId="1810" priority="1869">
      <formula>AND(B48=0,C48=0,D48=0,E48=0)</formula>
    </cfRule>
  </conditionalFormatting>
  <conditionalFormatting sqref="F48 F70 N70 V70">
    <cfRule type="expression" dxfId="1809" priority="1834">
      <formula>A40="A"</formula>
    </cfRule>
    <cfRule type="expression" dxfId="1808" priority="1868">
      <formula>AND(B48=0,C48=0,D48=0,E48=0,F48=0)</formula>
    </cfRule>
  </conditionalFormatting>
  <conditionalFormatting sqref="E42">
    <cfRule type="expression" dxfId="1807" priority="1860">
      <formula>E42=0</formula>
    </cfRule>
  </conditionalFormatting>
  <conditionalFormatting sqref="B46 B68 J68 R68">
    <cfRule type="expression" dxfId="1806" priority="1809">
      <formula>AND(OR(A40="B",A40="C"),B46=0)</formula>
    </cfRule>
    <cfRule type="expression" dxfId="1805" priority="1825">
      <formula>A40="D"</formula>
    </cfRule>
    <cfRule type="expression" dxfId="1804" priority="1850">
      <formula>OR(A40="B",A40="C")</formula>
    </cfRule>
    <cfRule type="expression" dxfId="1803" priority="1876">
      <formula>B46=0</formula>
    </cfRule>
  </conditionalFormatting>
  <conditionalFormatting sqref="C46 C68 K68 S68">
    <cfRule type="expression" dxfId="1802" priority="1806">
      <formula>AND(OR(A40="B",A40="C"),B46=0,C46=0)</formula>
    </cfRule>
    <cfRule type="expression" dxfId="1801" priority="1808">
      <formula>AND(OR(A40="A",A40="D"),B46=0,C46=0)</formula>
    </cfRule>
    <cfRule type="expression" dxfId="1800" priority="1815">
      <formula>A40="D"</formula>
    </cfRule>
    <cfRule type="expression" dxfId="1799" priority="1826">
      <formula>OR(A40="B",A40="C")</formula>
    </cfRule>
    <cfRule type="expression" dxfId="1798" priority="1846">
      <formula>A40="A"</formula>
    </cfRule>
    <cfRule type="expression" dxfId="1797" priority="1851">
      <formula>AND(B46=0,C46=0)</formula>
    </cfRule>
  </conditionalFormatting>
  <conditionalFormatting sqref="G48 G70 O70 W70">
    <cfRule type="expression" dxfId="1796" priority="1833">
      <formula>A40="A"</formula>
    </cfRule>
  </conditionalFormatting>
  <conditionalFormatting sqref="G46 G68 O68 W68">
    <cfRule type="expression" dxfId="1795" priority="1829">
      <formula>A40="D"</formula>
    </cfRule>
    <cfRule type="expression" dxfId="1794" priority="1831">
      <formula>OR(A40="B",A40="C")</formula>
    </cfRule>
  </conditionalFormatting>
  <conditionalFormatting sqref="M41">
    <cfRule type="expression" dxfId="1793" priority="1794">
      <formula>M41=0</formula>
    </cfRule>
  </conditionalFormatting>
  <conditionalFormatting sqref="N41">
    <cfRule type="expression" dxfId="1792" priority="1793">
      <formula>AND(M41=0,N41=0)</formula>
    </cfRule>
  </conditionalFormatting>
  <conditionalFormatting sqref="M42">
    <cfRule type="expression" dxfId="1791" priority="1792">
      <formula>M42=0</formula>
    </cfRule>
  </conditionalFormatting>
  <conditionalFormatting sqref="N42">
    <cfRule type="expression" dxfId="1790" priority="1791">
      <formula>AND(M42=0,N42=0)</formula>
    </cfRule>
  </conditionalFormatting>
  <conditionalFormatting sqref="U41">
    <cfRule type="expression" dxfId="1789" priority="1790">
      <formula>U41=0</formula>
    </cfRule>
  </conditionalFormatting>
  <conditionalFormatting sqref="V41">
    <cfRule type="expression" dxfId="1788" priority="1789">
      <formula>AND(U41=0,V41=0)</formula>
    </cfRule>
  </conditionalFormatting>
  <conditionalFormatting sqref="U42">
    <cfRule type="expression" dxfId="1787" priority="1788">
      <formula>U42=0</formula>
    </cfRule>
  </conditionalFormatting>
  <conditionalFormatting sqref="V42">
    <cfRule type="expression" dxfId="1786" priority="1787">
      <formula>AND(U42=0,V42=0)</formula>
    </cfRule>
  </conditionalFormatting>
  <conditionalFormatting sqref="E52">
    <cfRule type="expression" dxfId="1785" priority="1786">
      <formula>E52=0</formula>
    </cfRule>
  </conditionalFormatting>
  <conditionalFormatting sqref="F52">
    <cfRule type="expression" dxfId="1784" priority="1785">
      <formula>AND(E52=0,F52=0)</formula>
    </cfRule>
  </conditionalFormatting>
  <conditionalFormatting sqref="E53">
    <cfRule type="expression" dxfId="1783" priority="1784">
      <formula>E53=0</formula>
    </cfRule>
  </conditionalFormatting>
  <conditionalFormatting sqref="F53">
    <cfRule type="expression" dxfId="1782" priority="1783">
      <formula>AND(E53=0,F53=0)</formula>
    </cfRule>
  </conditionalFormatting>
  <conditionalFormatting sqref="M52">
    <cfRule type="expression" dxfId="1781" priority="1782">
      <formula>M52=0</formula>
    </cfRule>
  </conditionalFormatting>
  <conditionalFormatting sqref="N52">
    <cfRule type="expression" dxfId="1780" priority="1781">
      <formula>AND(M52=0,N52=0)</formula>
    </cfRule>
  </conditionalFormatting>
  <conditionalFormatting sqref="M53">
    <cfRule type="expression" dxfId="1779" priority="1780">
      <formula>M53=0</formula>
    </cfRule>
  </conditionalFormatting>
  <conditionalFormatting sqref="N53">
    <cfRule type="expression" dxfId="1778" priority="1779">
      <formula>AND(M53=0,N53=0)</formula>
    </cfRule>
  </conditionalFormatting>
  <conditionalFormatting sqref="U52">
    <cfRule type="expression" dxfId="1777" priority="1778">
      <formula>U52=0</formula>
    </cfRule>
  </conditionalFormatting>
  <conditionalFormatting sqref="V52">
    <cfRule type="expression" dxfId="1776" priority="1777">
      <formula>AND(U52=0,V52=0)</formula>
    </cfRule>
  </conditionalFormatting>
  <conditionalFormatting sqref="U53">
    <cfRule type="expression" dxfId="1775" priority="1776">
      <formula>U53=0</formula>
    </cfRule>
  </conditionalFormatting>
  <conditionalFormatting sqref="V53">
    <cfRule type="expression" dxfId="1774" priority="1775">
      <formula>AND(U53=0,V53=0)</formula>
    </cfRule>
  </conditionalFormatting>
  <conditionalFormatting sqref="E63">
    <cfRule type="expression" dxfId="1773" priority="1774">
      <formula>E63=0</formula>
    </cfRule>
  </conditionalFormatting>
  <conditionalFormatting sqref="F63">
    <cfRule type="expression" dxfId="1772" priority="1773">
      <formula>AND(E63=0,F63=0)</formula>
    </cfRule>
  </conditionalFormatting>
  <conditionalFormatting sqref="E64">
    <cfRule type="expression" dxfId="1771" priority="1772">
      <formula>E64=0</formula>
    </cfRule>
  </conditionalFormatting>
  <conditionalFormatting sqref="F64">
    <cfRule type="expression" dxfId="1770" priority="1771">
      <formula>AND(E64=0,F64=0)</formula>
    </cfRule>
  </conditionalFormatting>
  <conditionalFormatting sqref="M63">
    <cfRule type="expression" dxfId="1769" priority="1770">
      <formula>M63=0</formula>
    </cfRule>
  </conditionalFormatting>
  <conditionalFormatting sqref="N63">
    <cfRule type="expression" dxfId="1768" priority="1769">
      <formula>AND(M63=0,N63=0)</formula>
    </cfRule>
  </conditionalFormatting>
  <conditionalFormatting sqref="M64">
    <cfRule type="expression" dxfId="1767" priority="1768">
      <formula>M64=0</formula>
    </cfRule>
  </conditionalFormatting>
  <conditionalFormatting sqref="N64">
    <cfRule type="expression" dxfId="1766" priority="1767">
      <formula>AND(M64=0,N64=0)</formula>
    </cfRule>
  </conditionalFormatting>
  <conditionalFormatting sqref="U63">
    <cfRule type="expression" dxfId="1765" priority="1766">
      <formula>U63=0</formula>
    </cfRule>
  </conditionalFormatting>
  <conditionalFormatting sqref="V63">
    <cfRule type="expression" dxfId="1764" priority="1765">
      <formula>AND(U63=0,V63=0)</formula>
    </cfRule>
  </conditionalFormatting>
  <conditionalFormatting sqref="U64">
    <cfRule type="expression" dxfId="1763" priority="1764">
      <formula>U64=0</formula>
    </cfRule>
  </conditionalFormatting>
  <conditionalFormatting sqref="V64">
    <cfRule type="expression" dxfId="1762" priority="1763">
      <formula>AND(U64=0,V64=0)</formula>
    </cfRule>
  </conditionalFormatting>
  <conditionalFormatting sqref="B43 B65 J65 R65">
    <cfRule type="expression" dxfId="1761" priority="1754">
      <formula>A40="F"</formula>
    </cfRule>
  </conditionalFormatting>
  <conditionalFormatting sqref="C43 C65 K65 S65">
    <cfRule type="expression" dxfId="1760" priority="1751">
      <formula>A40="G"</formula>
    </cfRule>
    <cfRule type="expression" dxfId="1759" priority="1757">
      <formula>A40="B"</formula>
    </cfRule>
    <cfRule type="expression" dxfId="1758" priority="1762">
      <formula>A40="F"</formula>
    </cfRule>
  </conditionalFormatting>
  <conditionalFormatting sqref="D43 D65 L65 T65">
    <cfRule type="expression" dxfId="1757" priority="1752">
      <formula>A40="G"</formula>
    </cfRule>
    <cfRule type="expression" dxfId="1756" priority="1756">
      <formula>OR(A40="A",A40="C",A40="D",A40="E")</formula>
    </cfRule>
    <cfRule type="expression" dxfId="1755" priority="1759">
      <formula>A40="B"</formula>
    </cfRule>
    <cfRule type="expression" dxfId="1754" priority="1761">
      <formula>A40="F"</formula>
    </cfRule>
  </conditionalFormatting>
  <conditionalFormatting sqref="E43 E65 M65 U65">
    <cfRule type="expression" dxfId="1753" priority="1753">
      <formula>A40="G"</formula>
    </cfRule>
    <cfRule type="expression" dxfId="1752" priority="1755">
      <formula>OR(A40="A",A40="C",A40="D",A40="E")</formula>
    </cfRule>
    <cfRule type="expression" dxfId="1751" priority="1758">
      <formula>A40="B"</formula>
    </cfRule>
    <cfRule type="expression" dxfId="1750" priority="1760">
      <formula>A40="F"</formula>
    </cfRule>
  </conditionalFormatting>
  <conditionalFormatting sqref="D45 D67 L67 T67">
    <cfRule type="expression" dxfId="1749" priority="1738">
      <formula>A40="D"</formula>
    </cfRule>
    <cfRule type="expression" dxfId="1748" priority="1745">
      <formula>OR(A40="B",A40="C")</formula>
    </cfRule>
    <cfRule type="expression" dxfId="1747" priority="1750">
      <formula>A40="A"</formula>
    </cfRule>
  </conditionalFormatting>
  <conditionalFormatting sqref="E45 E67 M67 U67">
    <cfRule type="expression" dxfId="1746" priority="1739">
      <formula>A40="D"</formula>
    </cfRule>
    <cfRule type="expression" dxfId="1745" priority="1744">
      <formula>OR(A40="B",A40="C")</formula>
    </cfRule>
    <cfRule type="expression" dxfId="1744" priority="1749">
      <formula>A40="A"</formula>
    </cfRule>
  </conditionalFormatting>
  <conditionalFormatting sqref="F45 F67 N67 V67">
    <cfRule type="expression" dxfId="1743" priority="1741">
      <formula>A40="D"</formula>
    </cfRule>
    <cfRule type="expression" dxfId="1742" priority="1743">
      <formula>OR(A40="B",A40="C")</formula>
    </cfRule>
    <cfRule type="expression" dxfId="1741" priority="1748">
      <formula>A40="A"</formula>
    </cfRule>
  </conditionalFormatting>
  <conditionalFormatting sqref="B45 B67 J67 R67">
    <cfRule type="expression" dxfId="1740" priority="1747">
      <formula>OR(A40="B",A40="C")</formula>
    </cfRule>
  </conditionalFormatting>
  <conditionalFormatting sqref="C45 C67 K67 S67">
    <cfRule type="expression" dxfId="1739" priority="1736">
      <formula>A40="D"</formula>
    </cfRule>
    <cfRule type="expression" dxfId="1738" priority="1737">
      <formula>OR(A40="B",A40="C")</formula>
    </cfRule>
    <cfRule type="expression" dxfId="1737" priority="1746">
      <formula>A40="A"</formula>
    </cfRule>
  </conditionalFormatting>
  <conditionalFormatting sqref="G45 G67 O67 W67">
    <cfRule type="expression" dxfId="1736" priority="1740">
      <formula>A40="D"</formula>
    </cfRule>
    <cfRule type="expression" dxfId="1735" priority="1742">
      <formula>OR(A40="B",A40="C")</formula>
    </cfRule>
  </conditionalFormatting>
  <conditionalFormatting sqref="B47 B69 J69 R69">
    <cfRule type="expression" dxfId="1734" priority="1735">
      <formula>A40="A"</formula>
    </cfRule>
  </conditionalFormatting>
  <conditionalFormatting sqref="C47 C69 K69 S69">
    <cfRule type="expression" dxfId="1733" priority="1734">
      <formula>A40="A"</formula>
    </cfRule>
  </conditionalFormatting>
  <conditionalFormatting sqref="D47 D69 L69 T69">
    <cfRule type="expression" dxfId="1732" priority="1733">
      <formula>A40="A"</formula>
    </cfRule>
  </conditionalFormatting>
  <conditionalFormatting sqref="E47 E69 M69 U69">
    <cfRule type="expression" dxfId="1731" priority="1732">
      <formula>A40="A"</formula>
    </cfRule>
  </conditionalFormatting>
  <conditionalFormatting sqref="F47 F69 N69 V69">
    <cfRule type="expression" dxfId="1730" priority="1731">
      <formula>A40="A"</formula>
    </cfRule>
  </conditionalFormatting>
  <conditionalFormatting sqref="G47 G69 O69 W69">
    <cfRule type="expression" dxfId="1729" priority="1730">
      <formula>A40="A"</formula>
    </cfRule>
  </conditionalFormatting>
  <conditionalFormatting sqref="J71">
    <cfRule type="expression" dxfId="1728" priority="1699">
      <formula>J71=0</formula>
    </cfRule>
  </conditionalFormatting>
  <conditionalFormatting sqref="K71">
    <cfRule type="expression" dxfId="1727" priority="1698">
      <formula>AND(J71=0,K71=0)</formula>
    </cfRule>
  </conditionalFormatting>
  <conditionalFormatting sqref="L71">
    <cfRule type="expression" dxfId="1726" priority="1697">
      <formula>AND(J71=0,K71=0,L71=0)</formula>
    </cfRule>
  </conditionalFormatting>
  <conditionalFormatting sqref="M71">
    <cfRule type="expression" dxfId="1725" priority="1696">
      <formula>AND(J71=0,K71=0,L71=0,M71=0)</formula>
    </cfRule>
  </conditionalFormatting>
  <conditionalFormatting sqref="N71">
    <cfRule type="expression" dxfId="1724" priority="1695">
      <formula>AND(J71=0,K71=0,L71=0,M71=0,N71=0)</formula>
    </cfRule>
  </conditionalFormatting>
  <conditionalFormatting sqref="J49">
    <cfRule type="expression" dxfId="1723" priority="1729">
      <formula>J49=0</formula>
    </cfRule>
  </conditionalFormatting>
  <conditionalFormatting sqref="K49">
    <cfRule type="expression" dxfId="1722" priority="1728">
      <formula>AND(J49=0,K49=0)</formula>
    </cfRule>
  </conditionalFormatting>
  <conditionalFormatting sqref="L49">
    <cfRule type="expression" dxfId="1721" priority="1727">
      <formula>AND(J49=0,K49=0,L49=0)</formula>
    </cfRule>
  </conditionalFormatting>
  <conditionalFormatting sqref="M49">
    <cfRule type="expression" dxfId="1720" priority="1726">
      <formula>AND(J49=0,K49=0,L49=0,M49=0)</formula>
    </cfRule>
  </conditionalFormatting>
  <conditionalFormatting sqref="N49">
    <cfRule type="expression" dxfId="1719" priority="1725">
      <formula>AND(J49=0,K49=0,L49=0,M49=0,N49=0)</formula>
    </cfRule>
  </conditionalFormatting>
  <conditionalFormatting sqref="R49">
    <cfRule type="expression" dxfId="1718" priority="1724">
      <formula>R49=0</formula>
    </cfRule>
  </conditionalFormatting>
  <conditionalFormatting sqref="S49">
    <cfRule type="expression" dxfId="1717" priority="1723">
      <formula>AND(R49=0,S49=0)</formula>
    </cfRule>
  </conditionalFormatting>
  <conditionalFormatting sqref="T49">
    <cfRule type="expression" dxfId="1716" priority="1722">
      <formula>AND(R49=0,S49=0,T49=0)</formula>
    </cfRule>
  </conditionalFormatting>
  <conditionalFormatting sqref="U49">
    <cfRule type="expression" dxfId="1715" priority="1721">
      <formula>AND(R49=0,S49=0,T49=0,U49=0)</formula>
    </cfRule>
  </conditionalFormatting>
  <conditionalFormatting sqref="V49">
    <cfRule type="expression" dxfId="1714" priority="1720">
      <formula>AND(R49=0,S49=0,T49=0,U49=0,V49=0)</formula>
    </cfRule>
  </conditionalFormatting>
  <conditionalFormatting sqref="B60">
    <cfRule type="expression" dxfId="1713" priority="1719">
      <formula>B60=0</formula>
    </cfRule>
  </conditionalFormatting>
  <conditionalFormatting sqref="C60">
    <cfRule type="expression" dxfId="1712" priority="1718">
      <formula>AND(B60=0,C60=0)</formula>
    </cfRule>
  </conditionalFormatting>
  <conditionalFormatting sqref="D60">
    <cfRule type="expression" dxfId="1711" priority="1717">
      <formula>AND(B60=0,C60=0,D60=0)</formula>
    </cfRule>
  </conditionalFormatting>
  <conditionalFormatting sqref="E60">
    <cfRule type="expression" dxfId="1710" priority="1716">
      <formula>AND(B60=0,C60=0,D60=0,E60=0)</formula>
    </cfRule>
  </conditionalFormatting>
  <conditionalFormatting sqref="F60">
    <cfRule type="expression" dxfId="1709" priority="1715">
      <formula>AND(B60=0,C60=0,D60=0,E60=0,F60=0)</formula>
    </cfRule>
  </conditionalFormatting>
  <conditionalFormatting sqref="J60">
    <cfRule type="expression" dxfId="1708" priority="1714">
      <formula>J60=0</formula>
    </cfRule>
  </conditionalFormatting>
  <conditionalFormatting sqref="K60">
    <cfRule type="expression" dxfId="1707" priority="1713">
      <formula>AND(J60=0,K60=0)</formula>
    </cfRule>
  </conditionalFormatting>
  <conditionalFormatting sqref="L60">
    <cfRule type="expression" dxfId="1706" priority="1712">
      <formula>AND(J60=0,K60=0,L60=0)</formula>
    </cfRule>
  </conditionalFormatting>
  <conditionalFormatting sqref="M60">
    <cfRule type="expression" dxfId="1705" priority="1711">
      <formula>AND(J60=0,K60=0,L60=0,M60=0)</formula>
    </cfRule>
  </conditionalFormatting>
  <conditionalFormatting sqref="N60">
    <cfRule type="expression" dxfId="1704" priority="1710">
      <formula>AND(J60=0,K60=0,L60=0,M60=0,N60=0)</formula>
    </cfRule>
  </conditionalFormatting>
  <conditionalFormatting sqref="R60">
    <cfRule type="expression" dxfId="1703" priority="1709">
      <formula>R60=0</formula>
    </cfRule>
  </conditionalFormatting>
  <conditionalFormatting sqref="S60">
    <cfRule type="expression" dxfId="1702" priority="1708">
      <formula>AND(R60=0,S60=0)</formula>
    </cfRule>
  </conditionalFormatting>
  <conditionalFormatting sqref="T60">
    <cfRule type="expression" dxfId="1701" priority="1707">
      <formula>AND(R60=0,S60=0,T60=0)</formula>
    </cfRule>
  </conditionalFormatting>
  <conditionalFormatting sqref="U60">
    <cfRule type="expression" dxfId="1700" priority="1706">
      <formula>AND(R60=0,S60=0,T60=0,U60=0)</formula>
    </cfRule>
  </conditionalFormatting>
  <conditionalFormatting sqref="V60">
    <cfRule type="expression" dxfId="1699" priority="1705">
      <formula>AND(R60=0,S60=0,T60=0,U60=0,V60=0)</formula>
    </cfRule>
  </conditionalFormatting>
  <conditionalFormatting sqref="B71">
    <cfRule type="expression" dxfId="1698" priority="1704">
      <formula>B71=0</formula>
    </cfRule>
  </conditionalFormatting>
  <conditionalFormatting sqref="C71">
    <cfRule type="expression" dxfId="1697" priority="1703">
      <formula>AND(B71=0,C71=0)</formula>
    </cfRule>
  </conditionalFormatting>
  <conditionalFormatting sqref="D71">
    <cfRule type="expression" dxfId="1696" priority="1702">
      <formula>AND(B71=0,C71=0,D71=0)</formula>
    </cfRule>
  </conditionalFormatting>
  <conditionalFormatting sqref="E71">
    <cfRule type="expression" dxfId="1695" priority="1701">
      <formula>AND(B71=0,C71=0,D71=0,E71=0)</formula>
    </cfRule>
  </conditionalFormatting>
  <conditionalFormatting sqref="F71">
    <cfRule type="expression" dxfId="1694" priority="1700">
      <formula>AND(B71=0,C71=0,D71=0,E71=0,F71=0)</formula>
    </cfRule>
  </conditionalFormatting>
  <conditionalFormatting sqref="R71">
    <cfRule type="expression" dxfId="1693" priority="1694">
      <formula>R71=0</formula>
    </cfRule>
  </conditionalFormatting>
  <conditionalFormatting sqref="S71">
    <cfRule type="expression" dxfId="1692" priority="1693">
      <formula>AND(R71=0,S71=0)</formula>
    </cfRule>
  </conditionalFormatting>
  <conditionalFormatting sqref="T71">
    <cfRule type="expression" dxfId="1691" priority="1692">
      <formula>AND(R71=0,S71=0,T71=0)</formula>
    </cfRule>
  </conditionalFormatting>
  <conditionalFormatting sqref="U71">
    <cfRule type="expression" dxfId="1690" priority="1691">
      <formula>AND(R71=0,S71=0,T71=0,U71=0)</formula>
    </cfRule>
  </conditionalFormatting>
  <conditionalFormatting sqref="V71">
    <cfRule type="expression" dxfId="1689" priority="1690">
      <formula>AND(R71=0,S71=0,T71=0,U71=0,V71=0)</formula>
    </cfRule>
  </conditionalFormatting>
  <conditionalFormatting sqref="F65 N65 V65">
    <cfRule type="expression" dxfId="1688" priority="1688">
      <formula>OR(A62="A",A62="C",A62="D",A62="E")</formula>
    </cfRule>
    <cfRule type="expression" dxfId="1687" priority="1689">
      <formula>OR(A62="B",A62="F",A62="G")</formula>
    </cfRule>
  </conditionalFormatting>
  <conditionalFormatting sqref="J44">
    <cfRule type="expression" dxfId="1686" priority="1614">
      <formula>I40="E"</formula>
    </cfRule>
    <cfRule type="expression" dxfId="1685" priority="1618">
      <formula>AND(I40="G",J44=0)</formula>
    </cfRule>
    <cfRule type="expression" dxfId="1684" priority="1640">
      <formula>AND(I40="F",J44=0)</formula>
    </cfRule>
    <cfRule type="expression" dxfId="1683" priority="1659">
      <formula>I40="F"</formula>
    </cfRule>
    <cfRule type="expression" dxfId="1682" priority="1687">
      <formula>J44=0</formula>
    </cfRule>
  </conditionalFormatting>
  <conditionalFormatting sqref="K44">
    <cfRule type="expression" dxfId="1681" priority="1613">
      <formula>AND(I40="E",J44=0,K44=0)</formula>
    </cfRule>
    <cfRule type="expression" dxfId="1680" priority="1617">
      <formula>AND(I40="G",K44=0)</formula>
    </cfRule>
    <cfRule type="expression" dxfId="1679" priority="1619">
      <formula>I40="G"</formula>
    </cfRule>
    <cfRule type="expression" dxfId="1678" priority="1637">
      <formula>AND(I40="B",K44=0)</formula>
    </cfRule>
    <cfRule type="expression" dxfId="1677" priority="1639">
      <formula>AND(I40="F",J44=0,K44=0)</formula>
    </cfRule>
    <cfRule type="expression" dxfId="1676" priority="1658">
      <formula>AND(J44=0,K44=0)</formula>
    </cfRule>
    <cfRule type="expression" dxfId="1675" priority="1671">
      <formula>I40="B"</formula>
    </cfRule>
    <cfRule type="expression" dxfId="1674" priority="1686">
      <formula>I40="F"</formula>
    </cfRule>
  </conditionalFormatting>
  <conditionalFormatting sqref="L44">
    <cfRule type="expression" dxfId="1673" priority="1612">
      <formula>AND(I40="E",J44=0,K44=0,L44=0)</formula>
    </cfRule>
    <cfRule type="expression" dxfId="1672" priority="1616">
      <formula>AND(I40="G",K44=0,L44=0)</formula>
    </cfRule>
    <cfRule type="expression" dxfId="1671" priority="1620">
      <formula>I40="G"</formula>
    </cfRule>
    <cfRule type="expression" dxfId="1670" priority="1634">
      <formula>AND(OR(I40="A",I40="C",I40="D"),L44=0)</formula>
    </cfRule>
    <cfRule type="expression" dxfId="1669" priority="1636">
      <formula>AND(I40="B",K44=0,L44=0)</formula>
    </cfRule>
    <cfRule type="expression" dxfId="1668" priority="1638">
      <formula>AND(I40="F",J44=0,K44=0,L44=0)</formula>
    </cfRule>
    <cfRule type="expression" dxfId="1667" priority="1657">
      <formula>AND(J44=0,K44=0,L44=0)</formula>
    </cfRule>
    <cfRule type="expression" dxfId="1666" priority="1670">
      <formula>OR(I40="A",I40="C",I40="D",I40="E")</formula>
    </cfRule>
    <cfRule type="expression" dxfId="1665" priority="1674">
      <formula>I40="B"</formula>
    </cfRule>
    <cfRule type="expression" dxfId="1664" priority="1685">
      <formula>I40="F"</formula>
    </cfRule>
  </conditionalFormatting>
  <conditionalFormatting sqref="M44">
    <cfRule type="expression" dxfId="1663" priority="1615">
      <formula>AND(I40="G",K44=0,L44=0,M44=0)</formula>
    </cfRule>
    <cfRule type="expression" dxfId="1662" priority="1621">
      <formula>I40="G"</formula>
    </cfRule>
    <cfRule type="expression" dxfId="1661" priority="1633">
      <formula>AND(OR(I40="A",I40="C",I40="D",I40="E"),L44=0,M44=0)</formula>
    </cfRule>
    <cfRule type="expression" dxfId="1660" priority="1635">
      <formula>AND(I40="B",K44=0,L44=0,M44=0)</formula>
    </cfRule>
    <cfRule type="expression" dxfId="1659" priority="1656">
      <formula>AND(J44=0,K44=0,L44=0,M44=0)</formula>
    </cfRule>
    <cfRule type="expression" dxfId="1658" priority="1669">
      <formula>OR(I40="A",I40="C",I40="D",I40="E")</formula>
    </cfRule>
    <cfRule type="expression" dxfId="1657" priority="1673">
      <formula>I40="B"</formula>
    </cfRule>
    <cfRule type="expression" dxfId="1656" priority="1684">
      <formula>I40="F"</formula>
    </cfRule>
  </conditionalFormatting>
  <conditionalFormatting sqref="N44">
    <cfRule type="expression" dxfId="1655" priority="1632">
      <formula>AND(OR(I40="A",I40="C",I40="D",I40="E"),L44=0,M44=0,N44=0)</formula>
    </cfRule>
    <cfRule type="expression" dxfId="1654" priority="1655">
      <formula>AND(J44=0,K44=0,L44=0,M44=0,N44=0)</formula>
    </cfRule>
    <cfRule type="expression" dxfId="1653" priority="1668">
      <formula>OR(I40="A",I40="C",I40="D",I40="E")</formula>
    </cfRule>
    <cfRule type="expression" dxfId="1652" priority="1672">
      <formula>OR(I40="B",I40="F",I40="G")</formula>
    </cfRule>
  </conditionalFormatting>
  <conditionalFormatting sqref="L46">
    <cfRule type="expression" dxfId="1651" priority="1623">
      <formula>AND(OR(I40="B",I40="C"),J46=0,K46=0,L46=0)</formula>
    </cfRule>
    <cfRule type="expression" dxfId="1650" priority="1630">
      <formula>AND(OR(I40="A",I40="D"),K46=0,L46=0)</formula>
    </cfRule>
    <cfRule type="expression" dxfId="1649" priority="1643">
      <formula>I40="D"</formula>
    </cfRule>
    <cfRule type="expression" dxfId="1648" priority="1661">
      <formula>OR(I40="B",I40="C")</formula>
    </cfRule>
    <cfRule type="expression" dxfId="1647" priority="1665">
      <formula>AND(J46=0,K46=0,L46=0)</formula>
    </cfRule>
    <cfRule type="expression" dxfId="1646" priority="1682">
      <formula>I40="A"</formula>
    </cfRule>
  </conditionalFormatting>
  <conditionalFormatting sqref="M46">
    <cfRule type="expression" dxfId="1645" priority="1629">
      <formula>AND(OR(I40="A",I40="D"),K46=0,L46=0,M46=0)</formula>
    </cfRule>
    <cfRule type="expression" dxfId="1644" priority="1644">
      <formula>I40="D"</formula>
    </cfRule>
    <cfRule type="expression" dxfId="1643" priority="1660">
      <formula>OR(I40="B",I40="C")</formula>
    </cfRule>
    <cfRule type="expression" dxfId="1642" priority="1664">
      <formula>AND(J46=0,K46=0,L46=0,M46=0)</formula>
    </cfRule>
    <cfRule type="expression" dxfId="1641" priority="1681">
      <formula>I40="A"</formula>
    </cfRule>
  </conditionalFormatting>
  <conditionalFormatting sqref="N46">
    <cfRule type="expression" dxfId="1640" priority="1611">
      <formula>I40="C"</formula>
    </cfRule>
    <cfRule type="expression" dxfId="1639" priority="1646">
      <formula>I40="D"</formula>
    </cfRule>
    <cfRule type="expression" dxfId="1638" priority="1648">
      <formula>OR(I40="B",I40="C")</formula>
    </cfRule>
    <cfRule type="expression" dxfId="1637" priority="1663">
      <formula>AND(J46=0,K46=0,L46=0,M46=0,N46=0)</formula>
    </cfRule>
    <cfRule type="expression" dxfId="1636" priority="1680">
      <formula>I40="A"</formula>
    </cfRule>
  </conditionalFormatting>
  <conditionalFormatting sqref="J48">
    <cfRule type="expression" dxfId="1635" priority="1628">
      <formula>AND(I40="A",J48=0)</formula>
    </cfRule>
    <cfRule type="expression" dxfId="1634" priority="1654">
      <formula>I40="A"</formula>
    </cfRule>
    <cfRule type="expression" dxfId="1633" priority="1679">
      <formula>J48=0</formula>
    </cfRule>
  </conditionalFormatting>
  <conditionalFormatting sqref="K48">
    <cfRule type="expression" dxfId="1632" priority="1627">
      <formula>AND(I40="A",J48=0,K48=0)</formula>
    </cfRule>
    <cfRule type="expression" dxfId="1631" priority="1653">
      <formula>I40="A"</formula>
    </cfRule>
    <cfRule type="expression" dxfId="1630" priority="1678">
      <formula>AND(J48=0,K48=0)</formula>
    </cfRule>
  </conditionalFormatting>
  <conditionalFormatting sqref="L48">
    <cfRule type="expression" dxfId="1629" priority="1626">
      <formula>AND(I40="A",J48=0,K48=0,L48=0)</formula>
    </cfRule>
    <cfRule type="expression" dxfId="1628" priority="1652">
      <formula>I40="A"</formula>
    </cfRule>
    <cfRule type="expression" dxfId="1627" priority="1677">
      <formula>AND(J48=0,K48=0,L48=0)</formula>
    </cfRule>
  </conditionalFormatting>
  <conditionalFormatting sqref="M48">
    <cfRule type="expression" dxfId="1626" priority="1651">
      <formula>I40="A"</formula>
    </cfRule>
    <cfRule type="expression" dxfId="1625" priority="1676">
      <formula>AND(J48=0,K48=0,L48=0,M48=0)</formula>
    </cfRule>
  </conditionalFormatting>
  <conditionalFormatting sqref="N48">
    <cfRule type="expression" dxfId="1624" priority="1650">
      <formula>I40="A"</formula>
    </cfRule>
    <cfRule type="expression" dxfId="1623" priority="1675">
      <formula>AND(J48=0,K48=0,L48=0,M48=0,N48=0)</formula>
    </cfRule>
  </conditionalFormatting>
  <conditionalFormatting sqref="J46">
    <cfRule type="expression" dxfId="1622" priority="1625">
      <formula>AND(OR(I40="B",I40="C"),J46=0)</formula>
    </cfRule>
    <cfRule type="expression" dxfId="1621" priority="1641">
      <formula>I40="D"</formula>
    </cfRule>
    <cfRule type="expression" dxfId="1620" priority="1666">
      <formula>OR(I40="B",I40="C")</formula>
    </cfRule>
    <cfRule type="expression" dxfId="1619" priority="1683">
      <formula>J46=0</formula>
    </cfRule>
  </conditionalFormatting>
  <conditionalFormatting sqref="K46">
    <cfRule type="expression" dxfId="1618" priority="1622">
      <formula>AND(OR(I40="B",I40="C"),J46=0,K46=0)</formula>
    </cfRule>
    <cfRule type="expression" dxfId="1617" priority="1624">
      <formula>AND(OR(I40="A",I40="D"),J46=0,K46=0)</formula>
    </cfRule>
    <cfRule type="expression" dxfId="1616" priority="1631">
      <formula>I40="D"</formula>
    </cfRule>
    <cfRule type="expression" dxfId="1615" priority="1642">
      <formula>OR(I40="B",I40="C")</formula>
    </cfRule>
    <cfRule type="expression" dxfId="1614" priority="1662">
      <formula>I40="A"</formula>
    </cfRule>
    <cfRule type="expression" dxfId="1613" priority="1667">
      <formula>AND(J46=0,K46=0)</formula>
    </cfRule>
  </conditionalFormatting>
  <conditionalFormatting sqref="O48">
    <cfRule type="expression" dxfId="1612" priority="1649">
      <formula>I40="A"</formula>
    </cfRule>
  </conditionalFormatting>
  <conditionalFormatting sqref="O46">
    <cfRule type="expression" dxfId="1611" priority="1645">
      <formula>I40="D"</formula>
    </cfRule>
    <cfRule type="expression" dxfId="1610" priority="1647">
      <formula>OR(I40="B",I40="C")</formula>
    </cfRule>
  </conditionalFormatting>
  <conditionalFormatting sqref="R44">
    <cfRule type="expression" dxfId="1609" priority="1537">
      <formula>Q40="E"</formula>
    </cfRule>
    <cfRule type="expression" dxfId="1608" priority="1541">
      <formula>AND(Q40="G",R44=0)</formula>
    </cfRule>
    <cfRule type="expression" dxfId="1607" priority="1563">
      <formula>AND(Q40="F",R44=0)</formula>
    </cfRule>
    <cfRule type="expression" dxfId="1606" priority="1582">
      <formula>Q40="F"</formula>
    </cfRule>
    <cfRule type="expression" dxfId="1605" priority="1610">
      <formula>R44=0</formula>
    </cfRule>
  </conditionalFormatting>
  <conditionalFormatting sqref="S44">
    <cfRule type="expression" dxfId="1604" priority="1536">
      <formula>AND(Q40="E",R44=0,S44=0)</formula>
    </cfRule>
    <cfRule type="expression" dxfId="1603" priority="1540">
      <formula>AND(Q40="G",S44=0)</formula>
    </cfRule>
    <cfRule type="expression" dxfId="1602" priority="1542">
      <formula>Q40="G"</formula>
    </cfRule>
    <cfRule type="expression" dxfId="1601" priority="1560">
      <formula>AND(Q40="B",S44=0)</formula>
    </cfRule>
    <cfRule type="expression" dxfId="1600" priority="1562">
      <formula>AND(Q40="F",R44=0,S44=0)</formula>
    </cfRule>
    <cfRule type="expression" dxfId="1599" priority="1581">
      <formula>AND(R44=0,S44=0)</formula>
    </cfRule>
    <cfRule type="expression" dxfId="1598" priority="1594">
      <formula>Q40="B"</formula>
    </cfRule>
    <cfRule type="expression" dxfId="1597" priority="1609">
      <formula>Q40="F"</formula>
    </cfRule>
  </conditionalFormatting>
  <conditionalFormatting sqref="T44">
    <cfRule type="expression" dxfId="1596" priority="1535">
      <formula>AND(Q40="E",R44=0,S44=0,T44=0)</formula>
    </cfRule>
    <cfRule type="expression" dxfId="1595" priority="1539">
      <formula>AND(Q40="G",S44=0,T44=0)</formula>
    </cfRule>
    <cfRule type="expression" dxfId="1594" priority="1543">
      <formula>Q40="G"</formula>
    </cfRule>
    <cfRule type="expression" dxfId="1593" priority="1557">
      <formula>AND(OR(Q40="A",Q40="C",Q40="D"),T44=0)</formula>
    </cfRule>
    <cfRule type="expression" dxfId="1592" priority="1559">
      <formula>AND(Q40="B",S44=0,T44=0)</formula>
    </cfRule>
    <cfRule type="expression" dxfId="1591" priority="1561">
      <formula>AND(Q40="F",R44=0,S44=0,T44=0)</formula>
    </cfRule>
    <cfRule type="expression" dxfId="1590" priority="1580">
      <formula>AND(R44=0,S44=0,T44=0)</formula>
    </cfRule>
    <cfRule type="expression" dxfId="1589" priority="1593">
      <formula>OR(Q40="A",Q40="C",Q40="D",Q40="E")</formula>
    </cfRule>
    <cfRule type="expression" dxfId="1588" priority="1597">
      <formula>Q40="B"</formula>
    </cfRule>
    <cfRule type="expression" dxfId="1587" priority="1608">
      <formula>Q40="F"</formula>
    </cfRule>
  </conditionalFormatting>
  <conditionalFormatting sqref="U44">
    <cfRule type="expression" dxfId="1586" priority="1538">
      <formula>AND(Q40="G",S44=0,T44=0,U44=0)</formula>
    </cfRule>
    <cfRule type="expression" dxfId="1585" priority="1544">
      <formula>Q40="G"</formula>
    </cfRule>
    <cfRule type="expression" dxfId="1584" priority="1556">
      <formula>AND(OR(Q40="A",Q40="C",Q40="D",Q40="E"),T44=0,U44=0)</formula>
    </cfRule>
    <cfRule type="expression" dxfId="1583" priority="1558">
      <formula>AND(Q40="B",S44=0,T44=0,U44=0)</formula>
    </cfRule>
    <cfRule type="expression" dxfId="1582" priority="1579">
      <formula>AND(R44=0,S44=0,T44=0,U44=0)</formula>
    </cfRule>
    <cfRule type="expression" dxfId="1581" priority="1592">
      <formula>OR(Q40="A",Q40="C",Q40="D",Q40="E")</formula>
    </cfRule>
    <cfRule type="expression" dxfId="1580" priority="1596">
      <formula>Q40="B"</formula>
    </cfRule>
    <cfRule type="expression" dxfId="1579" priority="1607">
      <formula>Q40="F"</formula>
    </cfRule>
  </conditionalFormatting>
  <conditionalFormatting sqref="V44">
    <cfRule type="expression" dxfId="1578" priority="1555">
      <formula>AND(OR(Q40="A",Q40="C",Q40="D",Q40="E"),T44=0,U44=0,V44=0)</formula>
    </cfRule>
    <cfRule type="expression" dxfId="1577" priority="1578">
      <formula>AND(R44=0,S44=0,T44=0,U44=0,V44=0)</formula>
    </cfRule>
    <cfRule type="expression" dxfId="1576" priority="1591">
      <formula>OR(Q40="A",Q40="C",Q40="D",Q40="E")</formula>
    </cfRule>
    <cfRule type="expression" dxfId="1575" priority="1595">
      <formula>OR(Q40="B",Q40="F",Q40="G")</formula>
    </cfRule>
  </conditionalFormatting>
  <conditionalFormatting sqref="T46">
    <cfRule type="expression" dxfId="1574" priority="1546">
      <formula>AND(OR(Q40="B",Q40="C"),R46=0,S46=0,T46=0)</formula>
    </cfRule>
    <cfRule type="expression" dxfId="1573" priority="1553">
      <formula>AND(OR(Q40="A",Q40="D"),S46=0,T46=0)</formula>
    </cfRule>
    <cfRule type="expression" dxfId="1572" priority="1566">
      <formula>Q40="D"</formula>
    </cfRule>
    <cfRule type="expression" dxfId="1571" priority="1584">
      <formula>OR(Q40="B",Q40="C")</formula>
    </cfRule>
    <cfRule type="expression" dxfId="1570" priority="1588">
      <formula>AND(R46=0,S46=0,T46=0)</formula>
    </cfRule>
    <cfRule type="expression" dxfId="1569" priority="1605">
      <formula>Q40="A"</formula>
    </cfRule>
  </conditionalFormatting>
  <conditionalFormatting sqref="U46">
    <cfRule type="expression" dxfId="1568" priority="1552">
      <formula>AND(OR(Q40="A",Q40="D"),S46=0,T46=0,U46=0)</formula>
    </cfRule>
    <cfRule type="expression" dxfId="1567" priority="1567">
      <formula>Q40="D"</formula>
    </cfRule>
    <cfRule type="expression" dxfId="1566" priority="1583">
      <formula>OR(Q40="B",Q40="C")</formula>
    </cfRule>
    <cfRule type="expression" dxfId="1565" priority="1587">
      <formula>AND(R46=0,S46=0,T46=0,U46=0)</formula>
    </cfRule>
    <cfRule type="expression" dxfId="1564" priority="1604">
      <formula>Q40="A"</formula>
    </cfRule>
  </conditionalFormatting>
  <conditionalFormatting sqref="V46">
    <cfRule type="expression" dxfId="1563" priority="1534">
      <formula>Q40="C"</formula>
    </cfRule>
    <cfRule type="expression" dxfId="1562" priority="1569">
      <formula>Q40="D"</formula>
    </cfRule>
    <cfRule type="expression" dxfId="1561" priority="1571">
      <formula>OR(Q40="B",Q40="C")</formula>
    </cfRule>
    <cfRule type="expression" dxfId="1560" priority="1586">
      <formula>AND(R46=0,S46=0,T46=0,U46=0,V46=0)</formula>
    </cfRule>
    <cfRule type="expression" dxfId="1559" priority="1603">
      <formula>Q40="A"</formula>
    </cfRule>
  </conditionalFormatting>
  <conditionalFormatting sqref="R48">
    <cfRule type="expression" dxfId="1558" priority="1551">
      <formula>AND(Q40="A",R48=0)</formula>
    </cfRule>
    <cfRule type="expression" dxfId="1557" priority="1577">
      <formula>Q40="A"</formula>
    </cfRule>
    <cfRule type="expression" dxfId="1556" priority="1602">
      <formula>R48=0</formula>
    </cfRule>
  </conditionalFormatting>
  <conditionalFormatting sqref="S48">
    <cfRule type="expression" dxfId="1555" priority="1550">
      <formula>AND(Q40="A",R48=0,S48=0)</formula>
    </cfRule>
    <cfRule type="expression" dxfId="1554" priority="1576">
      <formula>Q40="A"</formula>
    </cfRule>
    <cfRule type="expression" dxfId="1553" priority="1601">
      <formula>AND(R48=0,S48=0)</formula>
    </cfRule>
  </conditionalFormatting>
  <conditionalFormatting sqref="T48">
    <cfRule type="expression" dxfId="1552" priority="1549">
      <formula>AND(Q40="A",R48=0,S48=0,T48=0)</formula>
    </cfRule>
    <cfRule type="expression" dxfId="1551" priority="1575">
      <formula>Q40="A"</formula>
    </cfRule>
    <cfRule type="expression" dxfId="1550" priority="1600">
      <formula>AND(R48=0,S48=0,T48=0)</formula>
    </cfRule>
  </conditionalFormatting>
  <conditionalFormatting sqref="U48">
    <cfRule type="expression" dxfId="1549" priority="1574">
      <formula>Q40="A"</formula>
    </cfRule>
    <cfRule type="expression" dxfId="1548" priority="1599">
      <formula>AND(R48=0,S48=0,T48=0,U48=0)</formula>
    </cfRule>
  </conditionalFormatting>
  <conditionalFormatting sqref="V48">
    <cfRule type="expression" dxfId="1547" priority="1573">
      <formula>Q40="A"</formula>
    </cfRule>
    <cfRule type="expression" dxfId="1546" priority="1598">
      <formula>AND(R48=0,S48=0,T48=0,U48=0,V48=0)</formula>
    </cfRule>
  </conditionalFormatting>
  <conditionalFormatting sqref="R46">
    <cfRule type="expression" dxfId="1545" priority="1548">
      <formula>AND(OR(Q40="B",Q40="C"),R46=0)</formula>
    </cfRule>
    <cfRule type="expression" dxfId="1544" priority="1564">
      <formula>Q40="D"</formula>
    </cfRule>
    <cfRule type="expression" dxfId="1543" priority="1589">
      <formula>OR(Q40="B",Q40="C")</formula>
    </cfRule>
    <cfRule type="expression" dxfId="1542" priority="1606">
      <formula>R46=0</formula>
    </cfRule>
  </conditionalFormatting>
  <conditionalFormatting sqref="S46">
    <cfRule type="expression" dxfId="1541" priority="1545">
      <formula>AND(OR(Q40="B",Q40="C"),R46=0,S46=0)</formula>
    </cfRule>
    <cfRule type="expression" dxfId="1540" priority="1547">
      <formula>AND(OR(Q40="A",Q40="D"),R46=0,S46=0)</formula>
    </cfRule>
    <cfRule type="expression" dxfId="1539" priority="1554">
      <formula>Q40="D"</formula>
    </cfRule>
    <cfRule type="expression" dxfId="1538" priority="1565">
      <formula>OR(Q40="B",Q40="C")</formula>
    </cfRule>
    <cfRule type="expression" dxfId="1537" priority="1585">
      <formula>Q40="A"</formula>
    </cfRule>
    <cfRule type="expression" dxfId="1536" priority="1590">
      <formula>AND(R46=0,S46=0)</formula>
    </cfRule>
  </conditionalFormatting>
  <conditionalFormatting sqref="W48">
    <cfRule type="expression" dxfId="1535" priority="1572">
      <formula>Q40="A"</formula>
    </cfRule>
  </conditionalFormatting>
  <conditionalFormatting sqref="W46">
    <cfRule type="expression" dxfId="1534" priority="1568">
      <formula>Q40="D"</formula>
    </cfRule>
    <cfRule type="expression" dxfId="1533" priority="1570">
      <formula>OR(Q40="B",Q40="C")</formula>
    </cfRule>
  </conditionalFormatting>
  <conditionalFormatting sqref="B55">
    <cfRule type="expression" dxfId="1532" priority="1460">
      <formula>A51="E"</formula>
    </cfRule>
    <cfRule type="expression" dxfId="1531" priority="1464">
      <formula>AND(A51="G",B55=0)</formula>
    </cfRule>
    <cfRule type="expression" dxfId="1530" priority="1486">
      <formula>AND(A51="F",B55=0)</formula>
    </cfRule>
    <cfRule type="expression" dxfId="1529" priority="1505">
      <formula>A51="F"</formula>
    </cfRule>
    <cfRule type="expression" dxfId="1528" priority="1533">
      <formula>B55=0</formula>
    </cfRule>
  </conditionalFormatting>
  <conditionalFormatting sqref="C55">
    <cfRule type="expression" dxfId="1527" priority="1459">
      <formula>AND(A51="E",B55=0,C55=0)</formula>
    </cfRule>
    <cfRule type="expression" dxfId="1526" priority="1463">
      <formula>AND(A51="G",C55=0)</formula>
    </cfRule>
    <cfRule type="expression" dxfId="1525" priority="1465">
      <formula>A51="G"</formula>
    </cfRule>
    <cfRule type="expression" dxfId="1524" priority="1483">
      <formula>AND(A51="B",C55=0)</formula>
    </cfRule>
    <cfRule type="expression" dxfId="1523" priority="1485">
      <formula>AND(A51="F",B55=0,C55=0)</formula>
    </cfRule>
    <cfRule type="expression" dxfId="1522" priority="1504">
      <formula>AND(B55=0,C55=0)</formula>
    </cfRule>
    <cfRule type="expression" dxfId="1521" priority="1517">
      <formula>A51="B"</formula>
    </cfRule>
    <cfRule type="expression" dxfId="1520" priority="1532">
      <formula>A51="F"</formula>
    </cfRule>
  </conditionalFormatting>
  <conditionalFormatting sqref="D55">
    <cfRule type="expression" dxfId="1519" priority="1458">
      <formula>AND(A51="E",B55=0,C55=0,D55=0)</formula>
    </cfRule>
    <cfRule type="expression" dxfId="1518" priority="1462">
      <formula>AND(A51="G",C55=0,D55=0)</formula>
    </cfRule>
    <cfRule type="expression" dxfId="1517" priority="1466">
      <formula>A51="G"</formula>
    </cfRule>
    <cfRule type="expression" dxfId="1516" priority="1480">
      <formula>AND(OR(A51="A",A51="C",A51="D"),D55=0)</formula>
    </cfRule>
    <cfRule type="expression" dxfId="1515" priority="1482">
      <formula>AND(A51="B",C55=0,D55=0)</formula>
    </cfRule>
    <cfRule type="expression" dxfId="1514" priority="1484">
      <formula>AND(A51="F",B55=0,C55=0,D55=0)</formula>
    </cfRule>
    <cfRule type="expression" dxfId="1513" priority="1503">
      <formula>AND(B55=0,C55=0,D55=0)</formula>
    </cfRule>
    <cfRule type="expression" dxfId="1512" priority="1516">
      <formula>OR(A51="A",A51="C",A51="D",A51="E")</formula>
    </cfRule>
    <cfRule type="expression" dxfId="1511" priority="1520">
      <formula>A51="B"</formula>
    </cfRule>
    <cfRule type="expression" dxfId="1510" priority="1531">
      <formula>A51="F"</formula>
    </cfRule>
  </conditionalFormatting>
  <conditionalFormatting sqref="E55">
    <cfRule type="expression" dxfId="1509" priority="1461">
      <formula>AND(A51="G",C55=0,D55=0,E55=0)</formula>
    </cfRule>
    <cfRule type="expression" dxfId="1508" priority="1467">
      <formula>A51="G"</formula>
    </cfRule>
    <cfRule type="expression" dxfId="1507" priority="1479">
      <formula>AND(OR(A51="A",A51="C",A51="D",A51="E"),D55=0,E55=0)</formula>
    </cfRule>
    <cfRule type="expression" dxfId="1506" priority="1481">
      <formula>AND(A51="B",C55=0,D55=0,E55=0)</formula>
    </cfRule>
    <cfRule type="expression" dxfId="1505" priority="1502">
      <formula>AND(B55=0,C55=0,D55=0,E55=0)</formula>
    </cfRule>
    <cfRule type="expression" dxfId="1504" priority="1515">
      <formula>OR(A51="A",A51="C",A51="D",A51="E")</formula>
    </cfRule>
    <cfRule type="expression" dxfId="1503" priority="1519">
      <formula>A51="B"</formula>
    </cfRule>
    <cfRule type="expression" dxfId="1502" priority="1530">
      <formula>A51="F"</formula>
    </cfRule>
  </conditionalFormatting>
  <conditionalFormatting sqref="F55">
    <cfRule type="expression" dxfId="1501" priority="1478">
      <formula>AND(OR(A51="A",A51="C",A51="D",A51="E"),D55=0,E55=0,F55=0)</formula>
    </cfRule>
    <cfRule type="expression" dxfId="1500" priority="1501">
      <formula>AND(B55=0,C55=0,D55=0,E55=0,F55=0)</formula>
    </cfRule>
    <cfRule type="expression" dxfId="1499" priority="1514">
      <formula>OR(A51="A",A51="C",A51="D",A51="E")</formula>
    </cfRule>
    <cfRule type="expression" dxfId="1498" priority="1518">
      <formula>OR(A51="B",A51="F",A51="G")</formula>
    </cfRule>
  </conditionalFormatting>
  <conditionalFormatting sqref="D57">
    <cfRule type="expression" dxfId="1497" priority="1469">
      <formula>AND(OR(A51="B",A51="C"),B57=0,C57=0,D57=0)</formula>
    </cfRule>
    <cfRule type="expression" dxfId="1496" priority="1476">
      <formula>AND(OR(A51="A",A51="D"),C57=0,D57=0)</formula>
    </cfRule>
    <cfRule type="expression" dxfId="1495" priority="1489">
      <formula>A51="D"</formula>
    </cfRule>
    <cfRule type="expression" dxfId="1494" priority="1507">
      <formula>OR(A51="B",A51="C")</formula>
    </cfRule>
    <cfRule type="expression" dxfId="1493" priority="1511">
      <formula>AND(B57=0,C57=0,D57=0)</formula>
    </cfRule>
    <cfRule type="expression" dxfId="1492" priority="1528">
      <formula>A51="A"</formula>
    </cfRule>
  </conditionalFormatting>
  <conditionalFormatting sqref="E57">
    <cfRule type="expression" dxfId="1491" priority="1475">
      <formula>AND(OR(A51="A",A51="D"),C57=0,D57=0,E57=0)</formula>
    </cfRule>
    <cfRule type="expression" dxfId="1490" priority="1490">
      <formula>A51="D"</formula>
    </cfRule>
    <cfRule type="expression" dxfId="1489" priority="1506">
      <formula>OR(A51="B",A51="C")</formula>
    </cfRule>
    <cfRule type="expression" dxfId="1488" priority="1510">
      <formula>AND(B57=0,C57=0,D57=0,E57=0)</formula>
    </cfRule>
    <cfRule type="expression" dxfId="1487" priority="1527">
      <formula>A51="A"</formula>
    </cfRule>
  </conditionalFormatting>
  <conditionalFormatting sqref="F57">
    <cfRule type="expression" dxfId="1486" priority="1457">
      <formula>A51="C"</formula>
    </cfRule>
    <cfRule type="expression" dxfId="1485" priority="1492">
      <formula>A51="D"</formula>
    </cfRule>
    <cfRule type="expression" dxfId="1484" priority="1494">
      <formula>OR(A51="B",A51="C")</formula>
    </cfRule>
    <cfRule type="expression" dxfId="1483" priority="1509">
      <formula>AND(B57=0,C57=0,D57=0,E57=0,F57=0)</formula>
    </cfRule>
    <cfRule type="expression" dxfId="1482" priority="1526">
      <formula>A51="A"</formula>
    </cfRule>
  </conditionalFormatting>
  <conditionalFormatting sqref="B59">
    <cfRule type="expression" dxfId="1481" priority="1474">
      <formula>AND(A51="A",B59=0)</formula>
    </cfRule>
    <cfRule type="expression" dxfId="1480" priority="1500">
      <formula>A51="A"</formula>
    </cfRule>
    <cfRule type="expression" dxfId="1479" priority="1525">
      <formula>B59=0</formula>
    </cfRule>
  </conditionalFormatting>
  <conditionalFormatting sqref="C59">
    <cfRule type="expression" dxfId="1478" priority="1473">
      <formula>AND(A51="A",B59=0,C59=0)</formula>
    </cfRule>
    <cfRule type="expression" dxfId="1477" priority="1499">
      <formula>A51="A"</formula>
    </cfRule>
    <cfRule type="expression" dxfId="1476" priority="1524">
      <formula>AND(B59=0,C59=0)</formula>
    </cfRule>
  </conditionalFormatting>
  <conditionalFormatting sqref="D59">
    <cfRule type="expression" dxfId="1475" priority="1472">
      <formula>AND(A51="A",B59=0,C59=0,D59=0)</formula>
    </cfRule>
    <cfRule type="expression" dxfId="1474" priority="1498">
      <formula>A51="A"</formula>
    </cfRule>
    <cfRule type="expression" dxfId="1473" priority="1523">
      <formula>AND(B59=0,C59=0,D59=0)</formula>
    </cfRule>
  </conditionalFormatting>
  <conditionalFormatting sqref="E59">
    <cfRule type="expression" dxfId="1472" priority="1497">
      <formula>A51="A"</formula>
    </cfRule>
    <cfRule type="expression" dxfId="1471" priority="1522">
      <formula>AND(B59=0,C59=0,D59=0,E59=0)</formula>
    </cfRule>
  </conditionalFormatting>
  <conditionalFormatting sqref="F59">
    <cfRule type="expression" dxfId="1470" priority="1496">
      <formula>A51="A"</formula>
    </cfRule>
    <cfRule type="expression" dxfId="1469" priority="1521">
      <formula>AND(B59=0,C59=0,D59=0,E59=0,F59=0)</formula>
    </cfRule>
  </conditionalFormatting>
  <conditionalFormatting sqref="B57">
    <cfRule type="expression" dxfId="1468" priority="1471">
      <formula>AND(OR(A51="B",A51="C"),B57=0)</formula>
    </cfRule>
    <cfRule type="expression" dxfId="1467" priority="1487">
      <formula>A51="D"</formula>
    </cfRule>
    <cfRule type="expression" dxfId="1466" priority="1512">
      <formula>OR(A51="B",A51="C")</formula>
    </cfRule>
    <cfRule type="expression" dxfId="1465" priority="1529">
      <formula>B57=0</formula>
    </cfRule>
  </conditionalFormatting>
  <conditionalFormatting sqref="C57">
    <cfRule type="expression" dxfId="1464" priority="1468">
      <formula>AND(OR(A51="B",A51="C"),B57=0,C57=0)</formula>
    </cfRule>
    <cfRule type="expression" dxfId="1463" priority="1470">
      <formula>AND(OR(A51="A",A51="D"),B57=0,C57=0)</formula>
    </cfRule>
    <cfRule type="expression" dxfId="1462" priority="1477">
      <formula>A51="D"</formula>
    </cfRule>
    <cfRule type="expression" dxfId="1461" priority="1488">
      <formula>OR(A51="B",A51="C")</formula>
    </cfRule>
    <cfRule type="expression" dxfId="1460" priority="1508">
      <formula>A51="A"</formula>
    </cfRule>
    <cfRule type="expression" dxfId="1459" priority="1513">
      <formula>AND(B57=0,C57=0)</formula>
    </cfRule>
  </conditionalFormatting>
  <conditionalFormatting sqref="G59">
    <cfRule type="expression" dxfId="1458" priority="1495">
      <formula>A51="A"</formula>
    </cfRule>
  </conditionalFormatting>
  <conditionalFormatting sqref="G57">
    <cfRule type="expression" dxfId="1457" priority="1491">
      <formula>A51="D"</formula>
    </cfRule>
    <cfRule type="expression" dxfId="1456" priority="1493">
      <formula>OR(A51="B",A51="C")</formula>
    </cfRule>
  </conditionalFormatting>
  <conditionalFormatting sqref="J55">
    <cfRule type="expression" dxfId="1455" priority="1383">
      <formula>I51="E"</formula>
    </cfRule>
    <cfRule type="expression" dxfId="1454" priority="1387">
      <formula>AND(I51="G",J55=0)</formula>
    </cfRule>
    <cfRule type="expression" dxfId="1453" priority="1409">
      <formula>AND(I51="F",J55=0)</formula>
    </cfRule>
    <cfRule type="expression" dxfId="1452" priority="1428">
      <formula>I51="F"</formula>
    </cfRule>
    <cfRule type="expression" dxfId="1451" priority="1456">
      <formula>J55=0</formula>
    </cfRule>
  </conditionalFormatting>
  <conditionalFormatting sqref="K55">
    <cfRule type="expression" dxfId="1450" priority="1382">
      <formula>AND(I51="E",J55=0,K55=0)</formula>
    </cfRule>
    <cfRule type="expression" dxfId="1449" priority="1386">
      <formula>AND(I51="G",K55=0)</formula>
    </cfRule>
    <cfRule type="expression" dxfId="1448" priority="1388">
      <formula>I51="G"</formula>
    </cfRule>
    <cfRule type="expression" dxfId="1447" priority="1406">
      <formula>AND(I51="B",K55=0)</formula>
    </cfRule>
    <cfRule type="expression" dxfId="1446" priority="1408">
      <formula>AND(I51="F",J55=0,K55=0)</formula>
    </cfRule>
    <cfRule type="expression" dxfId="1445" priority="1427">
      <formula>AND(J55=0,K55=0)</formula>
    </cfRule>
    <cfRule type="expression" dxfId="1444" priority="1440">
      <formula>I51="B"</formula>
    </cfRule>
    <cfRule type="expression" dxfId="1443" priority="1455">
      <formula>I51="F"</formula>
    </cfRule>
  </conditionalFormatting>
  <conditionalFormatting sqref="L55">
    <cfRule type="expression" dxfId="1442" priority="1381">
      <formula>AND(I51="E",J55=0,K55=0,L55=0)</formula>
    </cfRule>
    <cfRule type="expression" dxfId="1441" priority="1385">
      <formula>AND(I51="G",K55=0,L55=0)</formula>
    </cfRule>
    <cfRule type="expression" dxfId="1440" priority="1389">
      <formula>I51="G"</formula>
    </cfRule>
    <cfRule type="expression" dxfId="1439" priority="1403">
      <formula>AND(OR(I51="A",I51="C",I51="D"),L55=0)</formula>
    </cfRule>
    <cfRule type="expression" dxfId="1438" priority="1405">
      <formula>AND(I51="B",K55=0,L55=0)</formula>
    </cfRule>
    <cfRule type="expression" dxfId="1437" priority="1407">
      <formula>AND(I51="F",J55=0,K55=0,L55=0)</formula>
    </cfRule>
    <cfRule type="expression" dxfId="1436" priority="1426">
      <formula>AND(J55=0,K55=0,L55=0)</formula>
    </cfRule>
    <cfRule type="expression" dxfId="1435" priority="1439">
      <formula>OR(I51="A",I51="C",I51="D",I51="E")</formula>
    </cfRule>
    <cfRule type="expression" dxfId="1434" priority="1443">
      <formula>I51="B"</formula>
    </cfRule>
    <cfRule type="expression" dxfId="1433" priority="1454">
      <formula>I51="F"</formula>
    </cfRule>
  </conditionalFormatting>
  <conditionalFormatting sqref="M55">
    <cfRule type="expression" dxfId="1432" priority="1384">
      <formula>AND(I51="G",K55=0,L55=0,M55=0)</formula>
    </cfRule>
    <cfRule type="expression" dxfId="1431" priority="1390">
      <formula>I51="G"</formula>
    </cfRule>
    <cfRule type="expression" dxfId="1430" priority="1402">
      <formula>AND(OR(I51="A",I51="C",I51="D",I51="E"),L55=0,M55=0)</formula>
    </cfRule>
    <cfRule type="expression" dxfId="1429" priority="1404">
      <formula>AND(I51="B",K55=0,L55=0,M55=0)</formula>
    </cfRule>
    <cfRule type="expression" dxfId="1428" priority="1425">
      <formula>AND(J55=0,K55=0,L55=0,M55=0)</formula>
    </cfRule>
    <cfRule type="expression" dxfId="1427" priority="1438">
      <formula>OR(I51="A",I51="C",I51="D",I51="E")</formula>
    </cfRule>
    <cfRule type="expression" dxfId="1426" priority="1442">
      <formula>I51="B"</formula>
    </cfRule>
    <cfRule type="expression" dxfId="1425" priority="1453">
      <formula>I51="F"</formula>
    </cfRule>
  </conditionalFormatting>
  <conditionalFormatting sqref="N55">
    <cfRule type="expression" dxfId="1424" priority="1401">
      <formula>AND(OR(I51="A",I51="C",I51="D",I51="E"),L55=0,M55=0,N55=0)</formula>
    </cfRule>
    <cfRule type="expression" dxfId="1423" priority="1424">
      <formula>AND(J55=0,K55=0,L55=0,M55=0,N55=0)</formula>
    </cfRule>
    <cfRule type="expression" dxfId="1422" priority="1437">
      <formula>OR(I51="A",I51="C",I51="D",I51="E")</formula>
    </cfRule>
    <cfRule type="expression" dxfId="1421" priority="1441">
      <formula>OR(I51="B",I51="F",I51="G")</formula>
    </cfRule>
  </conditionalFormatting>
  <conditionalFormatting sqref="L57">
    <cfRule type="expression" dxfId="1420" priority="1392">
      <formula>AND(OR(I51="B",I51="C"),J57=0,K57=0,L57=0)</formula>
    </cfRule>
    <cfRule type="expression" dxfId="1419" priority="1399">
      <formula>AND(OR(I51="A",I51="D"),K57=0,L57=0)</formula>
    </cfRule>
    <cfRule type="expression" dxfId="1418" priority="1412">
      <formula>I51="D"</formula>
    </cfRule>
    <cfRule type="expression" dxfId="1417" priority="1430">
      <formula>OR(I51="B",I51="C")</formula>
    </cfRule>
    <cfRule type="expression" dxfId="1416" priority="1434">
      <formula>AND(J57=0,K57=0,L57=0)</formula>
    </cfRule>
    <cfRule type="expression" dxfId="1415" priority="1451">
      <formula>I51="A"</formula>
    </cfRule>
  </conditionalFormatting>
  <conditionalFormatting sqref="M57">
    <cfRule type="expression" dxfId="1414" priority="1398">
      <formula>AND(OR(I51="A",I51="D"),K57=0,L57=0,M57=0)</formula>
    </cfRule>
    <cfRule type="expression" dxfId="1413" priority="1413">
      <formula>I51="D"</formula>
    </cfRule>
    <cfRule type="expression" dxfId="1412" priority="1429">
      <formula>OR(I51="B",I51="C")</formula>
    </cfRule>
    <cfRule type="expression" dxfId="1411" priority="1433">
      <formula>AND(J57=0,K57=0,L57=0,M57=0)</formula>
    </cfRule>
    <cfRule type="expression" dxfId="1410" priority="1450">
      <formula>I51="A"</formula>
    </cfRule>
  </conditionalFormatting>
  <conditionalFormatting sqref="N57">
    <cfRule type="expression" dxfId="1409" priority="1380">
      <formula>I51="C"</formula>
    </cfRule>
    <cfRule type="expression" dxfId="1408" priority="1415">
      <formula>I51="D"</formula>
    </cfRule>
    <cfRule type="expression" dxfId="1407" priority="1417">
      <formula>OR(I51="B",I51="C")</formula>
    </cfRule>
    <cfRule type="expression" dxfId="1406" priority="1432">
      <formula>AND(J57=0,K57=0,L57=0,M57=0,N57=0)</formula>
    </cfRule>
    <cfRule type="expression" dxfId="1405" priority="1449">
      <formula>I51="A"</formula>
    </cfRule>
  </conditionalFormatting>
  <conditionalFormatting sqref="J59">
    <cfRule type="expression" dxfId="1404" priority="1397">
      <formula>AND(I51="A",J59=0)</formula>
    </cfRule>
    <cfRule type="expression" dxfId="1403" priority="1423">
      <formula>I51="A"</formula>
    </cfRule>
    <cfRule type="expression" dxfId="1402" priority="1448">
      <formula>J59=0</formula>
    </cfRule>
  </conditionalFormatting>
  <conditionalFormatting sqref="K59">
    <cfRule type="expression" dxfId="1401" priority="1396">
      <formula>AND(I51="A",J59=0,K59=0)</formula>
    </cfRule>
    <cfRule type="expression" dxfId="1400" priority="1422">
      <formula>I51="A"</formula>
    </cfRule>
    <cfRule type="expression" dxfId="1399" priority="1447">
      <formula>AND(J59=0,K59=0)</formula>
    </cfRule>
  </conditionalFormatting>
  <conditionalFormatting sqref="L59">
    <cfRule type="expression" dxfId="1398" priority="1395">
      <formula>AND(I51="A",J59=0,K59=0,L59=0)</formula>
    </cfRule>
    <cfRule type="expression" dxfId="1397" priority="1421">
      <formula>I51="A"</formula>
    </cfRule>
    <cfRule type="expression" dxfId="1396" priority="1446">
      <formula>AND(J59=0,K59=0,L59=0)</formula>
    </cfRule>
  </conditionalFormatting>
  <conditionalFormatting sqref="M59">
    <cfRule type="expression" dxfId="1395" priority="1420">
      <formula>I51="A"</formula>
    </cfRule>
    <cfRule type="expression" dxfId="1394" priority="1445">
      <formula>AND(J59=0,K59=0,L59=0,M59=0)</formula>
    </cfRule>
  </conditionalFormatting>
  <conditionalFormatting sqref="N59">
    <cfRule type="expression" dxfId="1393" priority="1419">
      <formula>I51="A"</formula>
    </cfRule>
    <cfRule type="expression" dxfId="1392" priority="1444">
      <formula>AND(J59=0,K59=0,L59=0,M59=0,N59=0)</formula>
    </cfRule>
  </conditionalFormatting>
  <conditionalFormatting sqref="J57">
    <cfRule type="expression" dxfId="1391" priority="1394">
      <formula>AND(OR(I51="B",I51="C"),J57=0)</formula>
    </cfRule>
    <cfRule type="expression" dxfId="1390" priority="1410">
      <formula>I51="D"</formula>
    </cfRule>
    <cfRule type="expression" dxfId="1389" priority="1435">
      <formula>OR(I51="B",I51="C")</formula>
    </cfRule>
    <cfRule type="expression" dxfId="1388" priority="1452">
      <formula>J57=0</formula>
    </cfRule>
  </conditionalFormatting>
  <conditionalFormatting sqref="K57">
    <cfRule type="expression" dxfId="1387" priority="1391">
      <formula>AND(OR(I51="B",I51="C"),J57=0,K57=0)</formula>
    </cfRule>
    <cfRule type="expression" dxfId="1386" priority="1393">
      <formula>AND(OR(I51="A",I51="D"),J57=0,K57=0)</formula>
    </cfRule>
    <cfRule type="expression" dxfId="1385" priority="1400">
      <formula>I51="D"</formula>
    </cfRule>
    <cfRule type="expression" dxfId="1384" priority="1411">
      <formula>OR(I51="B",I51="C")</formula>
    </cfRule>
    <cfRule type="expression" dxfId="1383" priority="1431">
      <formula>I51="A"</formula>
    </cfRule>
    <cfRule type="expression" dxfId="1382" priority="1436">
      <formula>AND(J57=0,K57=0)</formula>
    </cfRule>
  </conditionalFormatting>
  <conditionalFormatting sqref="O59">
    <cfRule type="expression" dxfId="1381" priority="1418">
      <formula>I51="A"</formula>
    </cfRule>
  </conditionalFormatting>
  <conditionalFormatting sqref="O57">
    <cfRule type="expression" dxfId="1380" priority="1414">
      <formula>I51="D"</formula>
    </cfRule>
    <cfRule type="expression" dxfId="1379" priority="1416">
      <formula>OR(I51="B",I51="C")</formula>
    </cfRule>
  </conditionalFormatting>
  <conditionalFormatting sqref="R55">
    <cfRule type="expression" dxfId="1378" priority="1306">
      <formula>Q51="E"</formula>
    </cfRule>
    <cfRule type="expression" dxfId="1377" priority="1310">
      <formula>AND(Q51="G",R55=0)</formula>
    </cfRule>
    <cfRule type="expression" dxfId="1376" priority="1332">
      <formula>AND(Q51="F",R55=0)</formula>
    </cfRule>
    <cfRule type="expression" dxfId="1375" priority="1351">
      <formula>Q51="F"</formula>
    </cfRule>
    <cfRule type="expression" dxfId="1374" priority="1379">
      <formula>R55=0</formula>
    </cfRule>
  </conditionalFormatting>
  <conditionalFormatting sqref="S55">
    <cfRule type="expression" dxfId="1373" priority="1305">
      <formula>AND(Q51="E",R55=0,S55=0)</formula>
    </cfRule>
    <cfRule type="expression" dxfId="1372" priority="1309">
      <formula>AND(Q51="G",S55=0)</formula>
    </cfRule>
    <cfRule type="expression" dxfId="1371" priority="1311">
      <formula>Q51="G"</formula>
    </cfRule>
    <cfRule type="expression" dxfId="1370" priority="1329">
      <formula>AND(Q51="B",S55=0)</formula>
    </cfRule>
    <cfRule type="expression" dxfId="1369" priority="1331">
      <formula>AND(Q51="F",R55=0,S55=0)</formula>
    </cfRule>
    <cfRule type="expression" dxfId="1368" priority="1350">
      <formula>AND(R55=0,S55=0)</formula>
    </cfRule>
    <cfRule type="expression" dxfId="1367" priority="1363">
      <formula>Q51="B"</formula>
    </cfRule>
    <cfRule type="expression" dxfId="1366" priority="1378">
      <formula>Q51="F"</formula>
    </cfRule>
  </conditionalFormatting>
  <conditionalFormatting sqref="T55">
    <cfRule type="expression" dxfId="1365" priority="1304">
      <formula>AND(Q51="E",R55=0,S55=0,T55=0)</formula>
    </cfRule>
    <cfRule type="expression" dxfId="1364" priority="1308">
      <formula>AND(Q51="G",S55=0,T55=0)</formula>
    </cfRule>
    <cfRule type="expression" dxfId="1363" priority="1312">
      <formula>Q51="G"</formula>
    </cfRule>
    <cfRule type="expression" dxfId="1362" priority="1326">
      <formula>AND(OR(Q51="A",Q51="C",Q51="D"),T55=0)</formula>
    </cfRule>
    <cfRule type="expression" dxfId="1361" priority="1328">
      <formula>AND(Q51="B",S55=0,T55=0)</formula>
    </cfRule>
    <cfRule type="expression" dxfId="1360" priority="1330">
      <formula>AND(Q51="F",R55=0,S55=0,T55=0)</formula>
    </cfRule>
    <cfRule type="expression" dxfId="1359" priority="1349">
      <formula>AND(R55=0,S55=0,T55=0)</formula>
    </cfRule>
    <cfRule type="expression" dxfId="1358" priority="1362">
      <formula>OR(Q51="A",Q51="C",Q51="D",Q51="E")</formula>
    </cfRule>
    <cfRule type="expression" dxfId="1357" priority="1366">
      <formula>Q51="B"</formula>
    </cfRule>
    <cfRule type="expression" dxfId="1356" priority="1377">
      <formula>Q51="F"</formula>
    </cfRule>
  </conditionalFormatting>
  <conditionalFormatting sqref="U55">
    <cfRule type="expression" dxfId="1355" priority="1307">
      <formula>AND(Q51="G",S55=0,T55=0,U55=0)</formula>
    </cfRule>
    <cfRule type="expression" dxfId="1354" priority="1313">
      <formula>Q51="G"</formula>
    </cfRule>
    <cfRule type="expression" dxfId="1353" priority="1325">
      <formula>AND(OR(Q51="A",Q51="C",Q51="D",Q51="E"),T55=0,U55=0)</formula>
    </cfRule>
    <cfRule type="expression" dxfId="1352" priority="1327">
      <formula>AND(Q51="B",S55=0,T55=0,U55=0)</formula>
    </cfRule>
    <cfRule type="expression" dxfId="1351" priority="1348">
      <formula>AND(R55=0,S55=0,T55=0,U55=0)</formula>
    </cfRule>
    <cfRule type="expression" dxfId="1350" priority="1361">
      <formula>OR(Q51="A",Q51="C",Q51="D",Q51="E")</formula>
    </cfRule>
    <cfRule type="expression" dxfId="1349" priority="1365">
      <formula>Q51="B"</formula>
    </cfRule>
    <cfRule type="expression" dxfId="1348" priority="1376">
      <formula>Q51="F"</formula>
    </cfRule>
  </conditionalFormatting>
  <conditionalFormatting sqref="V55">
    <cfRule type="expression" dxfId="1347" priority="1324">
      <formula>AND(OR(Q51="A",Q51="C",Q51="D",Q51="E"),T55=0,U55=0,V55=0)</formula>
    </cfRule>
    <cfRule type="expression" dxfId="1346" priority="1347">
      <formula>AND(R55=0,S55=0,T55=0,U55=0,V55=0)</formula>
    </cfRule>
    <cfRule type="expression" dxfId="1345" priority="1360">
      <formula>OR(Q51="A",Q51="C",Q51="D",Q51="E")</formula>
    </cfRule>
    <cfRule type="expression" dxfId="1344" priority="1364">
      <formula>OR(Q51="B",Q51="F",Q51="G")</formula>
    </cfRule>
  </conditionalFormatting>
  <conditionalFormatting sqref="T57">
    <cfRule type="expression" dxfId="1343" priority="1315">
      <formula>AND(OR(Q51="B",Q51="C"),R57=0,S57=0,T57=0)</formula>
    </cfRule>
    <cfRule type="expression" dxfId="1342" priority="1322">
      <formula>AND(OR(Q51="A",Q51="D"),S57=0,T57=0)</formula>
    </cfRule>
    <cfRule type="expression" dxfId="1341" priority="1335">
      <formula>Q51="D"</formula>
    </cfRule>
    <cfRule type="expression" dxfId="1340" priority="1353">
      <formula>OR(Q51="B",Q51="C")</formula>
    </cfRule>
    <cfRule type="expression" dxfId="1339" priority="1357">
      <formula>AND(R57=0,S57=0,T57=0)</formula>
    </cfRule>
    <cfRule type="expression" dxfId="1338" priority="1374">
      <formula>Q51="A"</formula>
    </cfRule>
  </conditionalFormatting>
  <conditionalFormatting sqref="U57">
    <cfRule type="expression" dxfId="1337" priority="1321">
      <formula>AND(OR(Q51="A",Q51="D"),S57=0,T57=0,U57=0)</formula>
    </cfRule>
    <cfRule type="expression" dxfId="1336" priority="1336">
      <formula>Q51="D"</formula>
    </cfRule>
    <cfRule type="expression" dxfId="1335" priority="1352">
      <formula>OR(Q51="B",Q51="C")</formula>
    </cfRule>
    <cfRule type="expression" dxfId="1334" priority="1356">
      <formula>AND(R57=0,S57=0,T57=0,U57=0)</formula>
    </cfRule>
    <cfRule type="expression" dxfId="1333" priority="1373">
      <formula>Q51="A"</formula>
    </cfRule>
  </conditionalFormatting>
  <conditionalFormatting sqref="V57">
    <cfRule type="expression" dxfId="1332" priority="1303">
      <formula>Q51="C"</formula>
    </cfRule>
    <cfRule type="expression" dxfId="1331" priority="1338">
      <formula>Q51="D"</formula>
    </cfRule>
    <cfRule type="expression" dxfId="1330" priority="1340">
      <formula>OR(Q51="B",Q51="C")</formula>
    </cfRule>
    <cfRule type="expression" dxfId="1329" priority="1355">
      <formula>AND(R57=0,S57=0,T57=0,U57=0,V57=0)</formula>
    </cfRule>
    <cfRule type="expression" dxfId="1328" priority="1372">
      <formula>Q51="A"</formula>
    </cfRule>
  </conditionalFormatting>
  <conditionalFormatting sqref="R59">
    <cfRule type="expression" dxfId="1327" priority="1320">
      <formula>AND(Q51="A",R59=0)</formula>
    </cfRule>
    <cfRule type="expression" dxfId="1326" priority="1346">
      <formula>Q51="A"</formula>
    </cfRule>
    <cfRule type="expression" dxfId="1325" priority="1371">
      <formula>R59=0</formula>
    </cfRule>
  </conditionalFormatting>
  <conditionalFormatting sqref="S59">
    <cfRule type="expression" dxfId="1324" priority="1319">
      <formula>AND(Q51="A",R59=0,S59=0)</formula>
    </cfRule>
    <cfRule type="expression" dxfId="1323" priority="1345">
      <formula>Q51="A"</formula>
    </cfRule>
    <cfRule type="expression" dxfId="1322" priority="1370">
      <formula>AND(R59=0,S59=0)</formula>
    </cfRule>
  </conditionalFormatting>
  <conditionalFormatting sqref="T59">
    <cfRule type="expression" dxfId="1321" priority="1318">
      <formula>AND(Q51="A",R59=0,S59=0,T59=0)</formula>
    </cfRule>
    <cfRule type="expression" dxfId="1320" priority="1344">
      <formula>Q51="A"</formula>
    </cfRule>
    <cfRule type="expression" dxfId="1319" priority="1369">
      <formula>AND(R59=0,S59=0,T59=0)</formula>
    </cfRule>
  </conditionalFormatting>
  <conditionalFormatting sqref="U59">
    <cfRule type="expression" dxfId="1318" priority="1343">
      <formula>Q51="A"</formula>
    </cfRule>
    <cfRule type="expression" dxfId="1317" priority="1368">
      <formula>AND(R59=0,S59=0,T59=0,U59=0)</formula>
    </cfRule>
  </conditionalFormatting>
  <conditionalFormatting sqref="V59">
    <cfRule type="expression" dxfId="1316" priority="1342">
      <formula>Q51="A"</formula>
    </cfRule>
    <cfRule type="expression" dxfId="1315" priority="1367">
      <formula>AND(R59=0,S59=0,T59=0,U59=0,V59=0)</formula>
    </cfRule>
  </conditionalFormatting>
  <conditionalFormatting sqref="R57">
    <cfRule type="expression" dxfId="1314" priority="1317">
      <formula>AND(OR(Q51="B",Q51="C"),R57=0)</formula>
    </cfRule>
    <cfRule type="expression" dxfId="1313" priority="1333">
      <formula>Q51="D"</formula>
    </cfRule>
    <cfRule type="expression" dxfId="1312" priority="1358">
      <formula>OR(Q51="B",Q51="C")</formula>
    </cfRule>
    <cfRule type="expression" dxfId="1311" priority="1375">
      <formula>R57=0</formula>
    </cfRule>
  </conditionalFormatting>
  <conditionalFormatting sqref="S57">
    <cfRule type="expression" dxfId="1310" priority="1314">
      <formula>AND(OR(Q51="B",Q51="C"),R57=0,S57=0)</formula>
    </cfRule>
    <cfRule type="expression" dxfId="1309" priority="1316">
      <formula>AND(OR(Q51="A",Q51="D"),R57=0,S57=0)</formula>
    </cfRule>
    <cfRule type="expression" dxfId="1308" priority="1323">
      <formula>Q51="D"</formula>
    </cfRule>
    <cfRule type="expression" dxfId="1307" priority="1334">
      <formula>OR(Q51="B",Q51="C")</formula>
    </cfRule>
    <cfRule type="expression" dxfId="1306" priority="1354">
      <formula>Q51="A"</formula>
    </cfRule>
    <cfRule type="expression" dxfId="1305" priority="1359">
      <formula>AND(R57=0,S57=0)</formula>
    </cfRule>
  </conditionalFormatting>
  <conditionalFormatting sqref="W59">
    <cfRule type="expression" dxfId="1304" priority="1341">
      <formula>Q51="A"</formula>
    </cfRule>
  </conditionalFormatting>
  <conditionalFormatting sqref="W57">
    <cfRule type="expression" dxfId="1303" priority="1337">
      <formula>Q51="D"</formula>
    </cfRule>
    <cfRule type="expression" dxfId="1302" priority="1339">
      <formula>OR(Q51="B",Q51="C")</formula>
    </cfRule>
  </conditionalFormatting>
  <conditionalFormatting sqref="F43">
    <cfRule type="expression" dxfId="1301" priority="1301">
      <formula>OR(A40="A",A40="C",A40="D",A40="E")</formula>
    </cfRule>
    <cfRule type="expression" dxfId="1300" priority="1302">
      <formula>OR(A40="B",A40="F",A40="G")</formula>
    </cfRule>
  </conditionalFormatting>
  <conditionalFormatting sqref="J43">
    <cfRule type="expression" dxfId="1299" priority="1292">
      <formula>I40="F"</formula>
    </cfRule>
  </conditionalFormatting>
  <conditionalFormatting sqref="K43">
    <cfRule type="expression" dxfId="1298" priority="1289">
      <formula>I40="G"</formula>
    </cfRule>
    <cfRule type="expression" dxfId="1297" priority="1295">
      <formula>I40="B"</formula>
    </cfRule>
    <cfRule type="expression" dxfId="1296" priority="1300">
      <formula>I40="F"</formula>
    </cfRule>
  </conditionalFormatting>
  <conditionalFormatting sqref="L43">
    <cfRule type="expression" dxfId="1295" priority="1290">
      <formula>I40="G"</formula>
    </cfRule>
    <cfRule type="expression" dxfId="1294" priority="1294">
      <formula>OR(I40="A",I40="C",I40="D",I40="E")</formula>
    </cfRule>
    <cfRule type="expression" dxfId="1293" priority="1297">
      <formula>I40="B"</formula>
    </cfRule>
    <cfRule type="expression" dxfId="1292" priority="1299">
      <formula>I40="F"</formula>
    </cfRule>
  </conditionalFormatting>
  <conditionalFormatting sqref="M43">
    <cfRule type="expression" dxfId="1291" priority="1291">
      <formula>I40="G"</formula>
    </cfRule>
    <cfRule type="expression" dxfId="1290" priority="1293">
      <formula>OR(I40="A",I40="C",I40="D",I40="E")</formula>
    </cfRule>
    <cfRule type="expression" dxfId="1289" priority="1296">
      <formula>I40="B"</formula>
    </cfRule>
    <cfRule type="expression" dxfId="1288" priority="1298">
      <formula>I40="F"</formula>
    </cfRule>
  </conditionalFormatting>
  <conditionalFormatting sqref="N43">
    <cfRule type="expression" dxfId="1287" priority="1287">
      <formula>OR(I40="A",I40="C",I40="D",I40="E")</formula>
    </cfRule>
    <cfRule type="expression" dxfId="1286" priority="1288">
      <formula>OR(I40="B",I40="F",I40="G")</formula>
    </cfRule>
  </conditionalFormatting>
  <conditionalFormatting sqref="R43">
    <cfRule type="expression" dxfId="1285" priority="1278">
      <formula>Q40="F"</formula>
    </cfRule>
  </conditionalFormatting>
  <conditionalFormatting sqref="S43">
    <cfRule type="expression" dxfId="1284" priority="1275">
      <formula>Q40="G"</formula>
    </cfRule>
    <cfRule type="expression" dxfId="1283" priority="1281">
      <formula>Q40="B"</formula>
    </cfRule>
    <cfRule type="expression" dxfId="1282" priority="1286">
      <formula>Q40="F"</formula>
    </cfRule>
  </conditionalFormatting>
  <conditionalFormatting sqref="T43">
    <cfRule type="expression" dxfId="1281" priority="1276">
      <formula>Q40="G"</formula>
    </cfRule>
    <cfRule type="expression" dxfId="1280" priority="1280">
      <formula>OR(Q40="A",Q40="C",Q40="D",Q40="E")</formula>
    </cfRule>
    <cfRule type="expression" dxfId="1279" priority="1283">
      <formula>Q40="B"</formula>
    </cfRule>
    <cfRule type="expression" dxfId="1278" priority="1285">
      <formula>Q40="F"</formula>
    </cfRule>
  </conditionalFormatting>
  <conditionalFormatting sqref="U43">
    <cfRule type="expression" dxfId="1277" priority="1277">
      <formula>Q40="G"</formula>
    </cfRule>
    <cfRule type="expression" dxfId="1276" priority="1279">
      <formula>OR(Q40="A",Q40="C",Q40="D",Q40="E")</formula>
    </cfRule>
    <cfRule type="expression" dxfId="1275" priority="1282">
      <formula>Q40="B"</formula>
    </cfRule>
    <cfRule type="expression" dxfId="1274" priority="1284">
      <formula>Q40="F"</formula>
    </cfRule>
  </conditionalFormatting>
  <conditionalFormatting sqref="V43">
    <cfRule type="expression" dxfId="1273" priority="1273">
      <formula>OR(Q40="A",Q40="C",Q40="D",Q40="E")</formula>
    </cfRule>
    <cfRule type="expression" dxfId="1272" priority="1274">
      <formula>OR(Q40="B",Q40="F",Q40="G")</formula>
    </cfRule>
  </conditionalFormatting>
  <conditionalFormatting sqref="L45">
    <cfRule type="expression" dxfId="1271" priority="1260">
      <formula>I40="D"</formula>
    </cfRule>
    <cfRule type="expression" dxfId="1270" priority="1267">
      <formula>OR(I40="B",I40="C")</formula>
    </cfRule>
    <cfRule type="expression" dxfId="1269" priority="1272">
      <formula>I40="A"</formula>
    </cfRule>
  </conditionalFormatting>
  <conditionalFormatting sqref="M45">
    <cfRule type="expression" dxfId="1268" priority="1261">
      <formula>I40="D"</formula>
    </cfRule>
    <cfRule type="expression" dxfId="1267" priority="1266">
      <formula>OR(I40="B",I40="C")</formula>
    </cfRule>
    <cfRule type="expression" dxfId="1266" priority="1271">
      <formula>I40="A"</formula>
    </cfRule>
  </conditionalFormatting>
  <conditionalFormatting sqref="N45">
    <cfRule type="expression" dxfId="1265" priority="1263">
      <formula>I40="D"</formula>
    </cfRule>
    <cfRule type="expression" dxfId="1264" priority="1265">
      <formula>OR(I40="B",I40="C")</formula>
    </cfRule>
    <cfRule type="expression" dxfId="1263" priority="1270">
      <formula>I40="A"</formula>
    </cfRule>
  </conditionalFormatting>
  <conditionalFormatting sqref="J45">
    <cfRule type="expression" dxfId="1262" priority="1269">
      <formula>OR(I40="B",I40="C")</formula>
    </cfRule>
  </conditionalFormatting>
  <conditionalFormatting sqref="K45">
    <cfRule type="expression" dxfId="1261" priority="1258">
      <formula>I40="D"</formula>
    </cfRule>
    <cfRule type="expression" dxfId="1260" priority="1259">
      <formula>OR(I40="B",I40="C")</formula>
    </cfRule>
    <cfRule type="expression" dxfId="1259" priority="1268">
      <formula>I40="A"</formula>
    </cfRule>
  </conditionalFormatting>
  <conditionalFormatting sqref="O45">
    <cfRule type="expression" dxfId="1258" priority="1262">
      <formula>I40="D"</formula>
    </cfRule>
    <cfRule type="expression" dxfId="1257" priority="1264">
      <formula>OR(I40="B",I40="C")</formula>
    </cfRule>
  </conditionalFormatting>
  <conditionalFormatting sqref="T45">
    <cfRule type="expression" dxfId="1256" priority="1245">
      <formula>Q40="D"</formula>
    </cfRule>
    <cfRule type="expression" dxfId="1255" priority="1252">
      <formula>OR(Q40="B",Q40="C")</formula>
    </cfRule>
    <cfRule type="expression" dxfId="1254" priority="1257">
      <formula>Q40="A"</formula>
    </cfRule>
  </conditionalFormatting>
  <conditionalFormatting sqref="U45">
    <cfRule type="expression" dxfId="1253" priority="1246">
      <formula>Q40="D"</formula>
    </cfRule>
    <cfRule type="expression" dxfId="1252" priority="1251">
      <formula>OR(Q40="B",Q40="C")</formula>
    </cfRule>
    <cfRule type="expression" dxfId="1251" priority="1256">
      <formula>Q40="A"</formula>
    </cfRule>
  </conditionalFormatting>
  <conditionalFormatting sqref="V45">
    <cfRule type="expression" dxfId="1250" priority="1248">
      <formula>Q40="D"</formula>
    </cfRule>
    <cfRule type="expression" dxfId="1249" priority="1250">
      <formula>OR(Q40="B",Q40="C")</formula>
    </cfRule>
    <cfRule type="expression" dxfId="1248" priority="1255">
      <formula>Q40="A"</formula>
    </cfRule>
  </conditionalFormatting>
  <conditionalFormatting sqref="R45">
    <cfRule type="expression" dxfId="1247" priority="1254">
      <formula>OR(Q40="B",Q40="C")</formula>
    </cfRule>
  </conditionalFormatting>
  <conditionalFormatting sqref="S45">
    <cfRule type="expression" dxfId="1246" priority="1243">
      <formula>Q40="D"</formula>
    </cfRule>
    <cfRule type="expression" dxfId="1245" priority="1244">
      <formula>OR(Q40="B",Q40="C")</formula>
    </cfRule>
    <cfRule type="expression" dxfId="1244" priority="1253">
      <formula>Q40="A"</formula>
    </cfRule>
  </conditionalFormatting>
  <conditionalFormatting sqref="W45">
    <cfRule type="expression" dxfId="1243" priority="1247">
      <formula>Q40="D"</formula>
    </cfRule>
    <cfRule type="expression" dxfId="1242" priority="1249">
      <formula>OR(Q40="B",Q40="C")</formula>
    </cfRule>
  </conditionalFormatting>
  <conditionalFormatting sqref="J47">
    <cfRule type="expression" dxfId="1241" priority="1242">
      <formula>I40="A"</formula>
    </cfRule>
  </conditionalFormatting>
  <conditionalFormatting sqref="K47">
    <cfRule type="expression" dxfId="1240" priority="1241">
      <formula>I40="A"</formula>
    </cfRule>
  </conditionalFormatting>
  <conditionalFormatting sqref="L47">
    <cfRule type="expression" dxfId="1239" priority="1240">
      <formula>I40="A"</formula>
    </cfRule>
  </conditionalFormatting>
  <conditionalFormatting sqref="M47">
    <cfRule type="expression" dxfId="1238" priority="1239">
      <formula>I40="A"</formula>
    </cfRule>
  </conditionalFormatting>
  <conditionalFormatting sqref="N47">
    <cfRule type="expression" dxfId="1237" priority="1238">
      <formula>I40="A"</formula>
    </cfRule>
  </conditionalFormatting>
  <conditionalFormatting sqref="O47">
    <cfRule type="expression" dxfId="1236" priority="1237">
      <formula>I40="A"</formula>
    </cfRule>
  </conditionalFormatting>
  <conditionalFormatting sqref="R47">
    <cfRule type="expression" dxfId="1235" priority="1236">
      <formula>Q40="A"</formula>
    </cfRule>
  </conditionalFormatting>
  <conditionalFormatting sqref="S47">
    <cfRule type="expression" dxfId="1234" priority="1235">
      <formula>Q40="A"</formula>
    </cfRule>
  </conditionalFormatting>
  <conditionalFormatting sqref="T47">
    <cfRule type="expression" dxfId="1233" priority="1234">
      <formula>Q40="A"</formula>
    </cfRule>
  </conditionalFormatting>
  <conditionalFormatting sqref="U47">
    <cfRule type="expression" dxfId="1232" priority="1233">
      <formula>Q40="A"</formula>
    </cfRule>
  </conditionalFormatting>
  <conditionalFormatting sqref="V47">
    <cfRule type="expression" dxfId="1231" priority="1232">
      <formula>Q40="A"</formula>
    </cfRule>
  </conditionalFormatting>
  <conditionalFormatting sqref="W47">
    <cfRule type="expression" dxfId="1230" priority="1231">
      <formula>Q40="A"</formula>
    </cfRule>
  </conditionalFormatting>
  <conditionalFormatting sqref="B54">
    <cfRule type="expression" dxfId="1229" priority="1222">
      <formula>A51="F"</formula>
    </cfRule>
  </conditionalFormatting>
  <conditionalFormatting sqref="C54">
    <cfRule type="expression" dxfId="1228" priority="1219">
      <formula>A51="G"</formula>
    </cfRule>
    <cfRule type="expression" dxfId="1227" priority="1225">
      <formula>A51="B"</formula>
    </cfRule>
    <cfRule type="expression" dxfId="1226" priority="1230">
      <formula>A51="F"</formula>
    </cfRule>
  </conditionalFormatting>
  <conditionalFormatting sqref="D54">
    <cfRule type="expression" dxfId="1225" priority="1220">
      <formula>A51="G"</formula>
    </cfRule>
    <cfRule type="expression" dxfId="1224" priority="1224">
      <formula>OR(A51="A",A51="C",A51="D",A51="E")</formula>
    </cfRule>
    <cfRule type="expression" dxfId="1223" priority="1227">
      <formula>A51="B"</formula>
    </cfRule>
    <cfRule type="expression" dxfId="1222" priority="1229">
      <formula>A51="F"</formula>
    </cfRule>
  </conditionalFormatting>
  <conditionalFormatting sqref="E54">
    <cfRule type="expression" dxfId="1221" priority="1221">
      <formula>A51="G"</formula>
    </cfRule>
    <cfRule type="expression" dxfId="1220" priority="1223">
      <formula>OR(A51="A",A51="C",A51="D",A51="E")</formula>
    </cfRule>
    <cfRule type="expression" dxfId="1219" priority="1226">
      <formula>A51="B"</formula>
    </cfRule>
    <cfRule type="expression" dxfId="1218" priority="1228">
      <formula>A51="F"</formula>
    </cfRule>
  </conditionalFormatting>
  <conditionalFormatting sqref="F54">
    <cfRule type="expression" dxfId="1217" priority="1217">
      <formula>OR(A51="A",A51="C",A51="D",A51="E")</formula>
    </cfRule>
    <cfRule type="expression" dxfId="1216" priority="1218">
      <formula>OR(A51="B",A51="F",A51="G")</formula>
    </cfRule>
  </conditionalFormatting>
  <conditionalFormatting sqref="J54">
    <cfRule type="expression" dxfId="1215" priority="1208">
      <formula>I51="F"</formula>
    </cfRule>
  </conditionalFormatting>
  <conditionalFormatting sqref="K54">
    <cfRule type="expression" dxfId="1214" priority="1205">
      <formula>I51="G"</formula>
    </cfRule>
    <cfRule type="expression" dxfId="1213" priority="1211">
      <formula>I51="B"</formula>
    </cfRule>
    <cfRule type="expression" dxfId="1212" priority="1216">
      <formula>I51="F"</formula>
    </cfRule>
  </conditionalFormatting>
  <conditionalFormatting sqref="L54">
    <cfRule type="expression" dxfId="1211" priority="1206">
      <formula>I51="G"</formula>
    </cfRule>
    <cfRule type="expression" dxfId="1210" priority="1210">
      <formula>OR(I51="A",I51="C",I51="D",I51="E")</formula>
    </cfRule>
    <cfRule type="expression" dxfId="1209" priority="1213">
      <formula>I51="B"</formula>
    </cfRule>
    <cfRule type="expression" dxfId="1208" priority="1215">
      <formula>I51="F"</formula>
    </cfRule>
  </conditionalFormatting>
  <conditionalFormatting sqref="M54">
    <cfRule type="expression" dxfId="1207" priority="1207">
      <formula>I51="G"</formula>
    </cfRule>
    <cfRule type="expression" dxfId="1206" priority="1209">
      <formula>OR(I51="A",I51="C",I51="D",I51="E")</formula>
    </cfRule>
    <cfRule type="expression" dxfId="1205" priority="1212">
      <formula>I51="B"</formula>
    </cfRule>
    <cfRule type="expression" dxfId="1204" priority="1214">
      <formula>I51="F"</formula>
    </cfRule>
  </conditionalFormatting>
  <conditionalFormatting sqref="N54">
    <cfRule type="expression" dxfId="1203" priority="1203">
      <formula>OR(I51="A",I51="C",I51="D",I51="E")</formula>
    </cfRule>
    <cfRule type="expression" dxfId="1202" priority="1204">
      <formula>OR(I51="B",I51="F",I51="G")</formula>
    </cfRule>
  </conditionalFormatting>
  <conditionalFormatting sqref="D56">
    <cfRule type="expression" dxfId="1201" priority="1190">
      <formula>A51="D"</formula>
    </cfRule>
    <cfRule type="expression" dxfId="1200" priority="1197">
      <formula>OR(A51="B",A51="C")</formula>
    </cfRule>
    <cfRule type="expression" dxfId="1199" priority="1202">
      <formula>A51="A"</formula>
    </cfRule>
  </conditionalFormatting>
  <conditionalFormatting sqref="E56">
    <cfRule type="expression" dxfId="1198" priority="1191">
      <formula>A51="D"</formula>
    </cfRule>
    <cfRule type="expression" dxfId="1197" priority="1196">
      <formula>OR(A51="B",A51="C")</formula>
    </cfRule>
    <cfRule type="expression" dxfId="1196" priority="1201">
      <formula>A51="A"</formula>
    </cfRule>
  </conditionalFormatting>
  <conditionalFormatting sqref="F56">
    <cfRule type="expression" dxfId="1195" priority="1193">
      <formula>A51="D"</formula>
    </cfRule>
    <cfRule type="expression" dxfId="1194" priority="1195">
      <formula>OR(A51="B",A51="C")</formula>
    </cfRule>
    <cfRule type="expression" dxfId="1193" priority="1200">
      <formula>A51="A"</formula>
    </cfRule>
  </conditionalFormatting>
  <conditionalFormatting sqref="B56">
    <cfRule type="expression" dxfId="1192" priority="1199">
      <formula>OR(A51="B",A51="C")</formula>
    </cfRule>
  </conditionalFormatting>
  <conditionalFormatting sqref="C56">
    <cfRule type="expression" dxfId="1191" priority="1188">
      <formula>A51="D"</formula>
    </cfRule>
    <cfRule type="expression" dxfId="1190" priority="1189">
      <formula>OR(A51="B",A51="C")</formula>
    </cfRule>
    <cfRule type="expression" dxfId="1189" priority="1198">
      <formula>A51="A"</formula>
    </cfRule>
  </conditionalFormatting>
  <conditionalFormatting sqref="G56">
    <cfRule type="expression" dxfId="1188" priority="1192">
      <formula>A51="D"</formula>
    </cfRule>
    <cfRule type="expression" dxfId="1187" priority="1194">
      <formula>OR(A51="B",A51="C")</formula>
    </cfRule>
  </conditionalFormatting>
  <conditionalFormatting sqref="L56">
    <cfRule type="expression" dxfId="1186" priority="1175">
      <formula>I51="D"</formula>
    </cfRule>
    <cfRule type="expression" dxfId="1185" priority="1182">
      <formula>OR(I51="B",I51="C")</formula>
    </cfRule>
    <cfRule type="expression" dxfId="1184" priority="1187">
      <formula>I51="A"</formula>
    </cfRule>
  </conditionalFormatting>
  <conditionalFormatting sqref="M56">
    <cfRule type="expression" dxfId="1183" priority="1176">
      <formula>I51="D"</formula>
    </cfRule>
    <cfRule type="expression" dxfId="1182" priority="1181">
      <formula>OR(I51="B",I51="C")</formula>
    </cfRule>
    <cfRule type="expression" dxfId="1181" priority="1186">
      <formula>I51="A"</formula>
    </cfRule>
  </conditionalFormatting>
  <conditionalFormatting sqref="N56">
    <cfRule type="expression" dxfId="1180" priority="1178">
      <formula>I51="D"</formula>
    </cfRule>
    <cfRule type="expression" dxfId="1179" priority="1180">
      <formula>OR(I51="B",I51="C")</formula>
    </cfRule>
    <cfRule type="expression" dxfId="1178" priority="1185">
      <formula>I51="A"</formula>
    </cfRule>
  </conditionalFormatting>
  <conditionalFormatting sqref="J56">
    <cfRule type="expression" dxfId="1177" priority="1184">
      <formula>OR(I51="B",I51="C")</formula>
    </cfRule>
  </conditionalFormatting>
  <conditionalFormatting sqref="K56">
    <cfRule type="expression" dxfId="1176" priority="1173">
      <formula>I51="D"</formula>
    </cfRule>
    <cfRule type="expression" dxfId="1175" priority="1174">
      <formula>OR(I51="B",I51="C")</formula>
    </cfRule>
    <cfRule type="expression" dxfId="1174" priority="1183">
      <formula>I51="A"</formula>
    </cfRule>
  </conditionalFormatting>
  <conditionalFormatting sqref="O56">
    <cfRule type="expression" dxfId="1173" priority="1177">
      <formula>I51="D"</formula>
    </cfRule>
    <cfRule type="expression" dxfId="1172" priority="1179">
      <formula>OR(I51="B",I51="C")</formula>
    </cfRule>
  </conditionalFormatting>
  <conditionalFormatting sqref="T56">
    <cfRule type="expression" dxfId="1171" priority="1160">
      <formula>Q51="D"</formula>
    </cfRule>
    <cfRule type="expression" dxfId="1170" priority="1167">
      <formula>OR(Q51="B",Q51="C")</formula>
    </cfRule>
    <cfRule type="expression" dxfId="1169" priority="1172">
      <formula>Q51="A"</formula>
    </cfRule>
  </conditionalFormatting>
  <conditionalFormatting sqref="U56">
    <cfRule type="expression" dxfId="1168" priority="1161">
      <formula>Q51="D"</formula>
    </cfRule>
    <cfRule type="expression" dxfId="1167" priority="1166">
      <formula>OR(Q51="B",Q51="C")</formula>
    </cfRule>
    <cfRule type="expression" dxfId="1166" priority="1171">
      <formula>Q51="A"</formula>
    </cfRule>
  </conditionalFormatting>
  <conditionalFormatting sqref="V56">
    <cfRule type="expression" dxfId="1165" priority="1163">
      <formula>Q51="D"</formula>
    </cfRule>
    <cfRule type="expression" dxfId="1164" priority="1165">
      <formula>OR(Q51="B",Q51="C")</formula>
    </cfRule>
    <cfRule type="expression" dxfId="1163" priority="1170">
      <formula>Q51="A"</formula>
    </cfRule>
  </conditionalFormatting>
  <conditionalFormatting sqref="R56">
    <cfRule type="expression" dxfId="1162" priority="1169">
      <formula>OR(Q51="B",Q51="C")</formula>
    </cfRule>
  </conditionalFormatting>
  <conditionalFormatting sqref="S56">
    <cfRule type="expression" dxfId="1161" priority="1158">
      <formula>Q51="D"</formula>
    </cfRule>
    <cfRule type="expression" dxfId="1160" priority="1159">
      <formula>OR(Q51="B",Q51="C")</formula>
    </cfRule>
    <cfRule type="expression" dxfId="1159" priority="1168">
      <formula>Q51="A"</formula>
    </cfRule>
  </conditionalFormatting>
  <conditionalFormatting sqref="W56">
    <cfRule type="expression" dxfId="1158" priority="1162">
      <formula>Q51="D"</formula>
    </cfRule>
    <cfRule type="expression" dxfId="1157" priority="1164">
      <formula>OR(Q51="B",Q51="C")</formula>
    </cfRule>
  </conditionalFormatting>
  <conditionalFormatting sqref="B58">
    <cfRule type="expression" dxfId="1156" priority="1157">
      <formula>A51="A"</formula>
    </cfRule>
  </conditionalFormatting>
  <conditionalFormatting sqref="C58">
    <cfRule type="expression" dxfId="1155" priority="1156">
      <formula>A51="A"</formula>
    </cfRule>
  </conditionalFormatting>
  <conditionalFormatting sqref="D58">
    <cfRule type="expression" dxfId="1154" priority="1155">
      <formula>A51="A"</formula>
    </cfRule>
  </conditionalFormatting>
  <conditionalFormatting sqref="E58">
    <cfRule type="expression" dxfId="1153" priority="1154">
      <formula>A51="A"</formula>
    </cfRule>
  </conditionalFormatting>
  <conditionalFormatting sqref="F58">
    <cfRule type="expression" dxfId="1152" priority="1153">
      <formula>A51="A"</formula>
    </cfRule>
  </conditionalFormatting>
  <conditionalFormatting sqref="G58">
    <cfRule type="expression" dxfId="1151" priority="1152">
      <formula>A51="A"</formula>
    </cfRule>
  </conditionalFormatting>
  <conditionalFormatting sqref="J58">
    <cfRule type="expression" dxfId="1150" priority="1151">
      <formula>I51="A"</formula>
    </cfRule>
  </conditionalFormatting>
  <conditionalFormatting sqref="K58">
    <cfRule type="expression" dxfId="1149" priority="1150">
      <formula>I51="A"</formula>
    </cfRule>
  </conditionalFormatting>
  <conditionalFormatting sqref="L58">
    <cfRule type="expression" dxfId="1148" priority="1149">
      <formula>I51="A"</formula>
    </cfRule>
  </conditionalFormatting>
  <conditionalFormatting sqref="M58">
    <cfRule type="expression" dxfId="1147" priority="1148">
      <formula>I51="A"</formula>
    </cfRule>
  </conditionalFormatting>
  <conditionalFormatting sqref="N58">
    <cfRule type="expression" dxfId="1146" priority="1147">
      <formula>I51="A"</formula>
    </cfRule>
  </conditionalFormatting>
  <conditionalFormatting sqref="O58">
    <cfRule type="expression" dxfId="1145" priority="1146">
      <formula>I51="A"</formula>
    </cfRule>
  </conditionalFormatting>
  <conditionalFormatting sqref="R58">
    <cfRule type="expression" dxfId="1144" priority="1145">
      <formula>Q51="A"</formula>
    </cfRule>
  </conditionalFormatting>
  <conditionalFormatting sqref="S58">
    <cfRule type="expression" dxfId="1143" priority="1144">
      <formula>Q51="A"</formula>
    </cfRule>
  </conditionalFormatting>
  <conditionalFormatting sqref="T58">
    <cfRule type="expression" dxfId="1142" priority="1143">
      <formula>Q51="A"</formula>
    </cfRule>
  </conditionalFormatting>
  <conditionalFormatting sqref="U58">
    <cfRule type="expression" dxfId="1141" priority="1142">
      <formula>Q51="A"</formula>
    </cfRule>
  </conditionalFormatting>
  <conditionalFormatting sqref="V58">
    <cfRule type="expression" dxfId="1140" priority="1141">
      <formula>Q51="A"</formula>
    </cfRule>
  </conditionalFormatting>
  <conditionalFormatting sqref="W58">
    <cfRule type="expression" dxfId="1139" priority="1140">
      <formula>Q51="A"</formula>
    </cfRule>
  </conditionalFormatting>
  <conditionalFormatting sqref="R54">
    <cfRule type="expression" dxfId="1138" priority="1131">
      <formula>Q51="F"</formula>
    </cfRule>
  </conditionalFormatting>
  <conditionalFormatting sqref="S54">
    <cfRule type="expression" dxfId="1137" priority="1128">
      <formula>Q51="G"</formula>
    </cfRule>
    <cfRule type="expression" dxfId="1136" priority="1134">
      <formula>Q51="B"</formula>
    </cfRule>
    <cfRule type="expression" dxfId="1135" priority="1139">
      <formula>Q51="F"</formula>
    </cfRule>
  </conditionalFormatting>
  <conditionalFormatting sqref="T54">
    <cfRule type="expression" dxfId="1134" priority="1129">
      <formula>Q51="G"</formula>
    </cfRule>
    <cfRule type="expression" dxfId="1133" priority="1133">
      <formula>OR(Q51="A",Q51="C",Q51="D",Q51="E")</formula>
    </cfRule>
    <cfRule type="expression" dxfId="1132" priority="1136">
      <formula>Q51="B"</formula>
    </cfRule>
    <cfRule type="expression" dxfId="1131" priority="1138">
      <formula>Q51="F"</formula>
    </cfRule>
  </conditionalFormatting>
  <conditionalFormatting sqref="U54">
    <cfRule type="expression" dxfId="1130" priority="1130">
      <formula>Q51="G"</formula>
    </cfRule>
    <cfRule type="expression" dxfId="1129" priority="1132">
      <formula>OR(Q51="A",Q51="C",Q51="D",Q51="E")</formula>
    </cfRule>
    <cfRule type="expression" dxfId="1128" priority="1135">
      <formula>Q51="B"</formula>
    </cfRule>
    <cfRule type="expression" dxfId="1127" priority="1137">
      <formula>Q51="F"</formula>
    </cfRule>
  </conditionalFormatting>
  <conditionalFormatting sqref="V54">
    <cfRule type="expression" dxfId="1126" priority="1126">
      <formula>OR(Q51="A",Q51="C",Q51="D",Q51="E")</formula>
    </cfRule>
    <cfRule type="expression" dxfId="1125" priority="1127">
      <formula>OR(Q51="B",Q51="F",Q51="G")</formula>
    </cfRule>
  </conditionalFormatting>
  <conditionalFormatting sqref="B8">
    <cfRule type="expression" dxfId="1124" priority="1043">
      <formula>A4="E"</formula>
    </cfRule>
    <cfRule type="expression" dxfId="1123" priority="1047">
      <formula>AND(A4="G",B8=0)</formula>
    </cfRule>
    <cfRule type="expression" dxfId="1122" priority="1069">
      <formula>AND(A4="F",B8=0)</formula>
    </cfRule>
    <cfRule type="expression" dxfId="1121" priority="1088">
      <formula>A4="F"</formula>
    </cfRule>
    <cfRule type="expression" dxfId="1120" priority="1125">
      <formula>B8=0</formula>
    </cfRule>
  </conditionalFormatting>
  <conditionalFormatting sqref="C8">
    <cfRule type="expression" dxfId="1119" priority="1038">
      <formula>AND(A4="E",B8=0,C8=0)</formula>
    </cfRule>
    <cfRule type="expression" dxfId="1118" priority="1041">
      <formula>A4="E"</formula>
    </cfRule>
    <cfRule type="expression" dxfId="1117" priority="1042">
      <formula>A4="E"</formula>
    </cfRule>
    <cfRule type="expression" dxfId="1116" priority="1046">
      <formula>AND(A4="G",C8=0)</formula>
    </cfRule>
    <cfRule type="expression" dxfId="1115" priority="1048">
      <formula>A4="G"</formula>
    </cfRule>
    <cfRule type="expression" dxfId="1114" priority="1066">
      <formula>AND(A4="B",C8=0)</formula>
    </cfRule>
    <cfRule type="expression" dxfId="1113" priority="1068">
      <formula>AND(A4="F",B8=0,C8=0)</formula>
    </cfRule>
    <cfRule type="expression" dxfId="1112" priority="1087">
      <formula>AND(B8=0,C8=0)</formula>
    </cfRule>
    <cfRule type="expression" dxfId="1111" priority="1100">
      <formula>A4="B"</formula>
    </cfRule>
    <cfRule type="expression" dxfId="1110" priority="1124">
      <formula>A4="F"</formula>
    </cfRule>
  </conditionalFormatting>
  <conditionalFormatting sqref="D8">
    <cfRule type="expression" dxfId="1109" priority="1037">
      <formula>AND(A4="E",B8=0,C8=0,D8=0)</formula>
    </cfRule>
    <cfRule type="expression" dxfId="1108" priority="1040">
      <formula>A4="E"</formula>
    </cfRule>
    <cfRule type="expression" dxfId="1107" priority="1045">
      <formula>AND(A4="G",C8=0,D8=0)</formula>
    </cfRule>
    <cfRule type="expression" dxfId="1106" priority="1049">
      <formula>A4="G"</formula>
    </cfRule>
    <cfRule type="expression" dxfId="1105" priority="1063">
      <formula>AND(OR(A4="A",A4="C",A4="D"),D8=0)</formula>
    </cfRule>
    <cfRule type="expression" dxfId="1104" priority="1065">
      <formula>AND(A4="B",C8=0,D8=0)</formula>
    </cfRule>
    <cfRule type="expression" dxfId="1103" priority="1067">
      <formula>AND(A4="F",B8=0,C8=0,D8=0)</formula>
    </cfRule>
    <cfRule type="expression" dxfId="1102" priority="1086">
      <formula>AND(B8=0,C8=0,D8=0)</formula>
    </cfRule>
    <cfRule type="expression" dxfId="1101" priority="1099">
      <formula>OR(A4="A",A4="C",A4="D")</formula>
    </cfRule>
    <cfRule type="expression" dxfId="1100" priority="1103">
      <formula>A4="B"</formula>
    </cfRule>
    <cfRule type="expression" dxfId="1099" priority="1123">
      <formula>A4="F"</formula>
    </cfRule>
  </conditionalFormatting>
  <conditionalFormatting sqref="E8">
    <cfRule type="expression" dxfId="1098" priority="1039">
      <formula>A4="E"</formula>
    </cfRule>
    <cfRule type="expression" dxfId="1097" priority="1044">
      <formula>AND(A4="G",C8=0,D8=0,E8=0)</formula>
    </cfRule>
    <cfRule type="expression" dxfId="1096" priority="1050">
      <formula>A4="G"</formula>
    </cfRule>
    <cfRule type="expression" dxfId="1095" priority="1062">
      <formula>AND(OR(A4="A",A4="C",A4="D"),D8=0,E8=0)</formula>
    </cfRule>
    <cfRule type="expression" dxfId="1094" priority="1064">
      <formula>AND(A4="B",C8=0,D8=0,E8=0)</formula>
    </cfRule>
    <cfRule type="expression" dxfId="1093" priority="1085">
      <formula>AND(B8=0,C8=0,D8=0,E8=0)</formula>
    </cfRule>
    <cfRule type="expression" dxfId="1092" priority="1098">
      <formula>OR(A4="A",A4="C",A4="D")</formula>
    </cfRule>
    <cfRule type="expression" dxfId="1091" priority="1102">
      <formula>A4="B"</formula>
    </cfRule>
    <cfRule type="expression" dxfId="1090" priority="1122">
      <formula>A4="F"</formula>
    </cfRule>
  </conditionalFormatting>
  <conditionalFormatting sqref="F8">
    <cfRule type="expression" dxfId="1089" priority="1061">
      <formula>AND(OR(A4="A",A4="C",A4="D"),D8=0,E8=0,F8=0)</formula>
    </cfRule>
    <cfRule type="expression" dxfId="1088" priority="1084">
      <formula>AND(B8=0,C8=0,D8=0,E8=0,F8=0)</formula>
    </cfRule>
    <cfRule type="expression" dxfId="1087" priority="1097">
      <formula>OR(A4="A",A4="C",A4="D")</formula>
    </cfRule>
    <cfRule type="expression" dxfId="1086" priority="1101">
      <formula>OR(A4="B",A4="E",A4="F",A4="G")</formula>
    </cfRule>
  </conditionalFormatting>
  <conditionalFormatting sqref="D10">
    <cfRule type="expression" dxfId="1085" priority="1052">
      <formula>AND(OR(A4="B",A4="C"),B10=0,C10=0,D10=0)</formula>
    </cfRule>
    <cfRule type="expression" dxfId="1084" priority="1059">
      <formula>AND(OR(A4="A",A4="D"),C10=0,D10=0)</formula>
    </cfRule>
    <cfRule type="expression" dxfId="1083" priority="1072">
      <formula>A4="D"</formula>
    </cfRule>
    <cfRule type="expression" dxfId="1082" priority="1090">
      <formula>OR(A4="B",A4="C")</formula>
    </cfRule>
    <cfRule type="expression" dxfId="1081" priority="1094">
      <formula>AND(B10=0,C10=0,D10=0)</formula>
    </cfRule>
    <cfRule type="expression" dxfId="1080" priority="1120">
      <formula>A4="A"</formula>
    </cfRule>
  </conditionalFormatting>
  <conditionalFormatting sqref="E10">
    <cfRule type="expression" dxfId="1079" priority="1058">
      <formula>AND(OR(A4="A",A4="D"),C10=0,D10=0,E10=0)</formula>
    </cfRule>
    <cfRule type="expression" dxfId="1078" priority="1073">
      <formula>A4="D"</formula>
    </cfRule>
    <cfRule type="expression" dxfId="1077" priority="1089">
      <formula>OR(A4="B",A4="C")</formula>
    </cfRule>
    <cfRule type="expression" dxfId="1076" priority="1093">
      <formula>AND(B10=0,C10=0,D10=0,E10=0)</formula>
    </cfRule>
    <cfRule type="expression" dxfId="1075" priority="1119">
      <formula>A4="A"</formula>
    </cfRule>
  </conditionalFormatting>
  <conditionalFormatting sqref="F10">
    <cfRule type="expression" dxfId="1074" priority="1036">
      <formula>A4="C"</formula>
    </cfRule>
    <cfRule type="expression" dxfId="1073" priority="1075">
      <formula>A4="D"</formula>
    </cfRule>
    <cfRule type="expression" dxfId="1072" priority="1077">
      <formula>OR(A4="B",A4="C")</formula>
    </cfRule>
    <cfRule type="expression" dxfId="1071" priority="1092">
      <formula>AND(B10=0,C10=0,D10=0,E10=0,F10=0)</formula>
    </cfRule>
    <cfRule type="expression" dxfId="1070" priority="1118">
      <formula>A4="A"</formula>
    </cfRule>
  </conditionalFormatting>
  <conditionalFormatting sqref="B12">
    <cfRule type="expression" dxfId="1069" priority="1057">
      <formula>AND(A4="A",B12=0)</formula>
    </cfRule>
    <cfRule type="expression" dxfId="1068" priority="1083">
      <formula>A4="A"</formula>
    </cfRule>
    <cfRule type="expression" dxfId="1067" priority="1117">
      <formula>B12=0</formula>
    </cfRule>
  </conditionalFormatting>
  <conditionalFormatting sqref="C12">
    <cfRule type="expression" dxfId="1066" priority="1056">
      <formula>AND(A4="A",B12=0,C12=0)</formula>
    </cfRule>
    <cfRule type="expression" dxfId="1065" priority="1082">
      <formula>A4="A"</formula>
    </cfRule>
    <cfRule type="expression" dxfId="1064" priority="1116">
      <formula>AND(B12=0,C12=0)</formula>
    </cfRule>
  </conditionalFormatting>
  <conditionalFormatting sqref="D12">
    <cfRule type="expression" dxfId="1063" priority="1055">
      <formula>AND(A4="A",B12=0,C12=0,D12=0)</formula>
    </cfRule>
    <cfRule type="expression" dxfId="1062" priority="1081">
      <formula>A4="A"</formula>
    </cfRule>
    <cfRule type="expression" dxfId="1061" priority="1115">
      <formula>AND(B12=0,C12=0,D12=0)</formula>
    </cfRule>
  </conditionalFormatting>
  <conditionalFormatting sqref="E12">
    <cfRule type="expression" dxfId="1060" priority="1080">
      <formula>A4="A"</formula>
    </cfRule>
    <cfRule type="expression" dxfId="1059" priority="1114">
      <formula>AND(B12=0,C12=0,D12=0,E12=0)</formula>
    </cfRule>
  </conditionalFormatting>
  <conditionalFormatting sqref="F12">
    <cfRule type="expression" dxfId="1058" priority="1079">
      <formula>A4="A"</formula>
    </cfRule>
    <cfRule type="expression" dxfId="1057" priority="1113">
      <formula>AND(B12=0,C12=0,D12=0,E12=0,F12=0)</formula>
    </cfRule>
  </conditionalFormatting>
  <conditionalFormatting sqref="B13">
    <cfRule type="expression" dxfId="1056" priority="1112">
      <formula>B13=0</formula>
    </cfRule>
  </conditionalFormatting>
  <conditionalFormatting sqref="C13">
    <cfRule type="expression" dxfId="1055" priority="1111">
      <formula>AND(B13=0,C13=0)</formula>
    </cfRule>
  </conditionalFormatting>
  <conditionalFormatting sqref="D13">
    <cfRule type="expression" dxfId="1054" priority="1110">
      <formula>AND(B13=0,C13=0,D13=0)</formula>
    </cfRule>
  </conditionalFormatting>
  <conditionalFormatting sqref="E13">
    <cfRule type="expression" dxfId="1053" priority="1109">
      <formula>AND(B13=0,C13=0,D13=0,E13=0)</formula>
    </cfRule>
  </conditionalFormatting>
  <conditionalFormatting sqref="F13">
    <cfRule type="expression" dxfId="1052" priority="1108">
      <formula>AND(B13=0,C13=0,D13=0,E13=0,F13=0)</formula>
    </cfRule>
  </conditionalFormatting>
  <conditionalFormatting sqref="E5">
    <cfRule type="expression" dxfId="1051" priority="1107">
      <formula>E5=0</formula>
    </cfRule>
  </conditionalFormatting>
  <conditionalFormatting sqref="F5">
    <cfRule type="expression" dxfId="1050" priority="1106">
      <formula>AND(E5=0,F5=0)</formula>
    </cfRule>
  </conditionalFormatting>
  <conditionalFormatting sqref="E6">
    <cfRule type="expression" dxfId="1049" priority="1105">
      <formula>E6=0</formula>
    </cfRule>
  </conditionalFormatting>
  <conditionalFormatting sqref="F6">
    <cfRule type="expression" dxfId="1048" priority="1104">
      <formula>AND(E6=0,F6=0)</formula>
    </cfRule>
  </conditionalFormatting>
  <conditionalFormatting sqref="B10">
    <cfRule type="expression" dxfId="1047" priority="1054">
      <formula>AND(OR(A4="B",A4="C"),B10=0)</formula>
    </cfRule>
    <cfRule type="expression" dxfId="1046" priority="1070">
      <formula>A4="D"</formula>
    </cfRule>
    <cfRule type="expression" dxfId="1045" priority="1095">
      <formula>OR(A4="B",A4="C")</formula>
    </cfRule>
    <cfRule type="expression" dxfId="1044" priority="1121">
      <formula>B10=0</formula>
    </cfRule>
  </conditionalFormatting>
  <conditionalFormatting sqref="C10">
    <cfRule type="expression" dxfId="1043" priority="1051">
      <formula>AND(OR(A4="B",A4="C"),B10=0,C10=0)</formula>
    </cfRule>
    <cfRule type="expression" dxfId="1042" priority="1053">
      <formula>AND(OR(A4="A",A4="D"),B10=0,C10=0)</formula>
    </cfRule>
    <cfRule type="expression" dxfId="1041" priority="1060">
      <formula>A4="D"</formula>
    </cfRule>
    <cfRule type="expression" dxfId="1040" priority="1071">
      <formula>OR(A4="B",A4="C")</formula>
    </cfRule>
    <cfRule type="expression" dxfId="1039" priority="1091">
      <formula>A4="A"</formula>
    </cfRule>
    <cfRule type="expression" dxfId="1038" priority="1096">
      <formula>AND(B10=0,C10=0)</formula>
    </cfRule>
  </conditionalFormatting>
  <conditionalFormatting sqref="G12">
    <cfRule type="expression" dxfId="1037" priority="1078">
      <formula>A4="A"</formula>
    </cfRule>
  </conditionalFormatting>
  <conditionalFormatting sqref="G10">
    <cfRule type="expression" dxfId="1036" priority="1074">
      <formula>A4="D"</formula>
    </cfRule>
    <cfRule type="expression" dxfId="1035" priority="1076">
      <formula>OR(A4="B",A4="C")</formula>
    </cfRule>
  </conditionalFormatting>
  <conditionalFormatting sqref="J8">
    <cfRule type="expression" dxfId="1034" priority="953">
      <formula>I4="E"</formula>
    </cfRule>
    <cfRule type="expression" dxfId="1033" priority="957">
      <formula>AND(I4="G",J8=0)</formula>
    </cfRule>
    <cfRule type="expression" dxfId="1032" priority="979">
      <formula>AND(I4="F",J8=0)</formula>
    </cfRule>
    <cfRule type="expression" dxfId="1031" priority="998">
      <formula>I4="F"</formula>
    </cfRule>
    <cfRule type="expression" dxfId="1030" priority="1035">
      <formula>J8=0</formula>
    </cfRule>
  </conditionalFormatting>
  <conditionalFormatting sqref="K8">
    <cfRule type="expression" dxfId="1029" priority="948">
      <formula>AND(I4="E",J8=0,K8=0)</formula>
    </cfRule>
    <cfRule type="expression" dxfId="1028" priority="951">
      <formula>I4="E"</formula>
    </cfRule>
    <cfRule type="expression" dxfId="1027" priority="952">
      <formula>I4="E"</formula>
    </cfRule>
    <cfRule type="expression" dxfId="1026" priority="956">
      <formula>AND(I4="G",K8=0)</formula>
    </cfRule>
    <cfRule type="expression" dxfId="1025" priority="958">
      <formula>I4="G"</formula>
    </cfRule>
    <cfRule type="expression" dxfId="1024" priority="976">
      <formula>AND(I4="B",K8=0)</formula>
    </cfRule>
    <cfRule type="expression" dxfId="1023" priority="978">
      <formula>AND(I4="F",J8=0,K8=0)</formula>
    </cfRule>
    <cfRule type="expression" dxfId="1022" priority="997">
      <formula>AND(J8=0,K8=0)</formula>
    </cfRule>
    <cfRule type="expression" dxfId="1021" priority="1010">
      <formula>I4="B"</formula>
    </cfRule>
    <cfRule type="expression" dxfId="1020" priority="1034">
      <formula>I4="F"</formula>
    </cfRule>
  </conditionalFormatting>
  <conditionalFormatting sqref="L8">
    <cfRule type="expression" dxfId="1019" priority="947">
      <formula>AND(I4="E",J8=0,K8=0,L8=0)</formula>
    </cfRule>
    <cfRule type="expression" dxfId="1018" priority="950">
      <formula>I4="E"</formula>
    </cfRule>
    <cfRule type="expression" dxfId="1017" priority="955">
      <formula>AND(I4="G",K8=0,L8=0)</formula>
    </cfRule>
    <cfRule type="expression" dxfId="1016" priority="959">
      <formula>I4="G"</formula>
    </cfRule>
    <cfRule type="expression" dxfId="1015" priority="973">
      <formula>AND(OR(I4="A",I4="C",I4="D"),L8=0)</formula>
    </cfRule>
    <cfRule type="expression" dxfId="1014" priority="975">
      <formula>AND(I4="B",K8=0,L8=0)</formula>
    </cfRule>
    <cfRule type="expression" dxfId="1013" priority="977">
      <formula>AND(I4="F",J8=0,K8=0,L8=0)</formula>
    </cfRule>
    <cfRule type="expression" dxfId="1012" priority="996">
      <formula>AND(J8=0,K8=0,L8=0)</formula>
    </cfRule>
    <cfRule type="expression" dxfId="1011" priority="1009">
      <formula>OR(I4="A",I4="C",I4="D")</formula>
    </cfRule>
    <cfRule type="expression" dxfId="1010" priority="1013">
      <formula>I4="B"</formula>
    </cfRule>
    <cfRule type="expression" dxfId="1009" priority="1033">
      <formula>I4="F"</formula>
    </cfRule>
  </conditionalFormatting>
  <conditionalFormatting sqref="M8">
    <cfRule type="expression" dxfId="1008" priority="949">
      <formula>I4="E"</formula>
    </cfRule>
    <cfRule type="expression" dxfId="1007" priority="954">
      <formula>AND(I4="G",K8=0,L8=0,M8=0)</formula>
    </cfRule>
    <cfRule type="expression" dxfId="1006" priority="960">
      <formula>I4="G"</formula>
    </cfRule>
    <cfRule type="expression" dxfId="1005" priority="972">
      <formula>AND(OR(I4="A",I4="C",I4="D"),L8=0,M8=0)</formula>
    </cfRule>
    <cfRule type="expression" dxfId="1004" priority="974">
      <formula>AND(I4="B",K8=0,L8=0,M8=0)</formula>
    </cfRule>
    <cfRule type="expression" dxfId="1003" priority="995">
      <formula>AND(J8=0,K8=0,L8=0,M8=0)</formula>
    </cfRule>
    <cfRule type="expression" dxfId="1002" priority="1008">
      <formula>OR(I4="A",I4="C",I4="D")</formula>
    </cfRule>
    <cfRule type="expression" dxfId="1001" priority="1012">
      <formula>I4="B"</formula>
    </cfRule>
    <cfRule type="expression" dxfId="1000" priority="1032">
      <formula>I4="F"</formula>
    </cfRule>
  </conditionalFormatting>
  <conditionalFormatting sqref="N8">
    <cfRule type="expression" dxfId="999" priority="971">
      <formula>AND(OR(I4="A",I4="C",I4="D"),L8=0,M8=0,N8=0)</formula>
    </cfRule>
    <cfRule type="expression" dxfId="998" priority="994">
      <formula>AND(J8=0,K8=0,L8=0,M8=0,N8=0)</formula>
    </cfRule>
    <cfRule type="expression" dxfId="997" priority="1007">
      <formula>OR(I4="A",I4="C",I4="D")</formula>
    </cfRule>
    <cfRule type="expression" dxfId="996" priority="1011">
      <formula>OR(I4="B",I4="E",I4="F",I4="G")</formula>
    </cfRule>
  </conditionalFormatting>
  <conditionalFormatting sqref="L10">
    <cfRule type="expression" dxfId="995" priority="962">
      <formula>AND(OR(I4="B",I4="C"),J10=0,K10=0,L10=0)</formula>
    </cfRule>
    <cfRule type="expression" dxfId="994" priority="969">
      <formula>AND(OR(I4="A",I4="D"),K10=0,L10=0)</formula>
    </cfRule>
    <cfRule type="expression" dxfId="993" priority="982">
      <formula>I4="D"</formula>
    </cfRule>
    <cfRule type="expression" dxfId="992" priority="1000">
      <formula>OR(I4="B",I4="C")</formula>
    </cfRule>
    <cfRule type="expression" dxfId="991" priority="1004">
      <formula>AND(J10=0,K10=0,L10=0)</formula>
    </cfRule>
    <cfRule type="expression" dxfId="990" priority="1030">
      <formula>I4="A"</formula>
    </cfRule>
  </conditionalFormatting>
  <conditionalFormatting sqref="M10">
    <cfRule type="expression" dxfId="989" priority="968">
      <formula>AND(OR(I4="A",I4="D"),K10=0,L10=0,M10=0)</formula>
    </cfRule>
    <cfRule type="expression" dxfId="988" priority="983">
      <formula>I4="D"</formula>
    </cfRule>
    <cfRule type="expression" dxfId="987" priority="999">
      <formula>OR(I4="B",I4="C")</formula>
    </cfRule>
    <cfRule type="expression" dxfId="986" priority="1003">
      <formula>AND(J10=0,K10=0,L10=0,M10=0)</formula>
    </cfRule>
    <cfRule type="expression" dxfId="985" priority="1029">
      <formula>I4="A"</formula>
    </cfRule>
  </conditionalFormatting>
  <conditionalFormatting sqref="N10">
    <cfRule type="expression" dxfId="984" priority="946">
      <formula>I4="C"</formula>
    </cfRule>
    <cfRule type="expression" dxfId="983" priority="985">
      <formula>I4="D"</formula>
    </cfRule>
    <cfRule type="expression" dxfId="982" priority="987">
      <formula>OR(I4="B",I4="C")</formula>
    </cfRule>
    <cfRule type="expression" dxfId="981" priority="1002">
      <formula>AND(J10=0,K10=0,L10=0,M10=0,N10=0)</formula>
    </cfRule>
    <cfRule type="expression" dxfId="980" priority="1028">
      <formula>I4="A"</formula>
    </cfRule>
  </conditionalFormatting>
  <conditionalFormatting sqref="J12">
    <cfRule type="expression" dxfId="979" priority="967">
      <formula>AND(I4="A",J12=0)</formula>
    </cfRule>
    <cfRule type="expression" dxfId="978" priority="993">
      <formula>I4="A"</formula>
    </cfRule>
    <cfRule type="expression" dxfId="977" priority="1027">
      <formula>J12=0</formula>
    </cfRule>
  </conditionalFormatting>
  <conditionalFormatting sqref="K12">
    <cfRule type="expression" dxfId="976" priority="966">
      <formula>AND(I4="A",J12=0,K12=0)</formula>
    </cfRule>
    <cfRule type="expression" dxfId="975" priority="992">
      <formula>I4="A"</formula>
    </cfRule>
    <cfRule type="expression" dxfId="974" priority="1026">
      <formula>AND(J12=0,K12=0)</formula>
    </cfRule>
  </conditionalFormatting>
  <conditionalFormatting sqref="L12">
    <cfRule type="expression" dxfId="973" priority="965">
      <formula>AND(I4="A",J12=0,K12=0,L12=0)</formula>
    </cfRule>
    <cfRule type="expression" dxfId="972" priority="991">
      <formula>I4="A"</formula>
    </cfRule>
    <cfRule type="expression" dxfId="971" priority="1025">
      <formula>AND(J12=0,K12=0,L12=0)</formula>
    </cfRule>
  </conditionalFormatting>
  <conditionalFormatting sqref="M12">
    <cfRule type="expression" dxfId="970" priority="990">
      <formula>I4="A"</formula>
    </cfRule>
    <cfRule type="expression" dxfId="969" priority="1024">
      <formula>AND(J12=0,K12=0,L12=0,M12=0)</formula>
    </cfRule>
  </conditionalFormatting>
  <conditionalFormatting sqref="N12">
    <cfRule type="expression" dxfId="968" priority="989">
      <formula>I4="A"</formula>
    </cfRule>
    <cfRule type="expression" dxfId="967" priority="1023">
      <formula>AND(J12=0,K12=0,L12=0,M12=0,N12=0)</formula>
    </cfRule>
  </conditionalFormatting>
  <conditionalFormatting sqref="J13">
    <cfRule type="expression" dxfId="966" priority="1022">
      <formula>J13=0</formula>
    </cfRule>
  </conditionalFormatting>
  <conditionalFormatting sqref="K13">
    <cfRule type="expression" dxfId="965" priority="1021">
      <formula>AND(J13=0,K13=0)</formula>
    </cfRule>
  </conditionalFormatting>
  <conditionalFormatting sqref="L13">
    <cfRule type="expression" dxfId="964" priority="1020">
      <formula>AND(J13=0,K13=0,L13=0)</formula>
    </cfRule>
  </conditionalFormatting>
  <conditionalFormatting sqref="M13">
    <cfRule type="expression" dxfId="963" priority="1019">
      <formula>AND(J13=0,K13=0,L13=0,M13=0)</formula>
    </cfRule>
  </conditionalFormatting>
  <conditionalFormatting sqref="N13">
    <cfRule type="expression" dxfId="962" priority="1018">
      <formula>AND(J13=0,K13=0,L13=0,M13=0,N13=0)</formula>
    </cfRule>
  </conditionalFormatting>
  <conditionalFormatting sqref="M5">
    <cfRule type="expression" dxfId="961" priority="1017">
      <formula>M5=0</formula>
    </cfRule>
  </conditionalFormatting>
  <conditionalFormatting sqref="N5">
    <cfRule type="expression" dxfId="960" priority="1016">
      <formula>AND(M5=0,N5=0)</formula>
    </cfRule>
  </conditionalFormatting>
  <conditionalFormatting sqref="M6">
    <cfRule type="expression" dxfId="959" priority="1015">
      <formula>M6=0</formula>
    </cfRule>
  </conditionalFormatting>
  <conditionalFormatting sqref="N6">
    <cfRule type="expression" dxfId="958" priority="1014">
      <formula>AND(M6=0,N6=0)</formula>
    </cfRule>
  </conditionalFormatting>
  <conditionalFormatting sqref="J10">
    <cfRule type="expression" dxfId="957" priority="964">
      <formula>AND(OR(I4="B",I4="C"),J10=0)</formula>
    </cfRule>
    <cfRule type="expression" dxfId="956" priority="980">
      <formula>I4="D"</formula>
    </cfRule>
    <cfRule type="expression" dxfId="955" priority="1005">
      <formula>OR(I4="B",I4="C")</formula>
    </cfRule>
    <cfRule type="expression" dxfId="954" priority="1031">
      <formula>J10=0</formula>
    </cfRule>
  </conditionalFormatting>
  <conditionalFormatting sqref="K10">
    <cfRule type="expression" dxfId="953" priority="961">
      <formula>AND(OR(I4="B",I4="C"),J10=0,K10=0)</formula>
    </cfRule>
    <cfRule type="expression" dxfId="952" priority="963">
      <formula>AND(OR(I4="A",I4="D"),J10=0,K10=0)</formula>
    </cfRule>
    <cfRule type="expression" dxfId="951" priority="970">
      <formula>I4="D"</formula>
    </cfRule>
    <cfRule type="expression" dxfId="950" priority="981">
      <formula>OR(I4="B",I4="C")</formula>
    </cfRule>
    <cfRule type="expression" dxfId="949" priority="1001">
      <formula>I4="A"</formula>
    </cfRule>
    <cfRule type="expression" dxfId="948" priority="1006">
      <formula>AND(J10=0,K10=0)</formula>
    </cfRule>
  </conditionalFormatting>
  <conditionalFormatting sqref="O12">
    <cfRule type="expression" dxfId="947" priority="988">
      <formula>I4="A"</formula>
    </cfRule>
  </conditionalFormatting>
  <conditionalFormatting sqref="O10">
    <cfRule type="expression" dxfId="946" priority="984">
      <formula>I4="D"</formula>
    </cfRule>
    <cfRule type="expression" dxfId="945" priority="986">
      <formula>OR(I4="B",I4="C")</formula>
    </cfRule>
  </conditionalFormatting>
  <conditionalFormatting sqref="R8">
    <cfRule type="expression" dxfId="944" priority="863">
      <formula>Q4="E"</formula>
    </cfRule>
    <cfRule type="expression" dxfId="943" priority="867">
      <formula>AND(Q4="G",R8=0)</formula>
    </cfRule>
    <cfRule type="expression" dxfId="942" priority="889">
      <formula>AND(Q4="F",R8=0)</formula>
    </cfRule>
    <cfRule type="expression" dxfId="941" priority="908">
      <formula>Q4="F"</formula>
    </cfRule>
    <cfRule type="expression" dxfId="940" priority="945">
      <formula>R8=0</formula>
    </cfRule>
  </conditionalFormatting>
  <conditionalFormatting sqref="S8">
    <cfRule type="expression" dxfId="939" priority="858">
      <formula>AND(Q4="E",R8=0,S8=0)</formula>
    </cfRule>
    <cfRule type="expression" dxfId="938" priority="861">
      <formula>Q4="E"</formula>
    </cfRule>
    <cfRule type="expression" dxfId="937" priority="862">
      <formula>Q4="E"</formula>
    </cfRule>
    <cfRule type="expression" dxfId="936" priority="866">
      <formula>AND(Q4="G",S8=0)</formula>
    </cfRule>
    <cfRule type="expression" dxfId="935" priority="868">
      <formula>Q4="G"</formula>
    </cfRule>
    <cfRule type="expression" dxfId="934" priority="886">
      <formula>AND(Q4="B",S8=0)</formula>
    </cfRule>
    <cfRule type="expression" dxfId="933" priority="888">
      <formula>AND(Q4="F",R8=0,S8=0)</formula>
    </cfRule>
    <cfRule type="expression" dxfId="932" priority="907">
      <formula>AND(R8=0,S8=0)</formula>
    </cfRule>
    <cfRule type="expression" dxfId="931" priority="920">
      <formula>Q4="B"</formula>
    </cfRule>
    <cfRule type="expression" dxfId="930" priority="944">
      <formula>Q4="F"</formula>
    </cfRule>
  </conditionalFormatting>
  <conditionalFormatting sqref="T8">
    <cfRule type="expression" dxfId="929" priority="857">
      <formula>AND(Q4="E",R8=0,S8=0,T8=0)</formula>
    </cfRule>
    <cfRule type="expression" dxfId="928" priority="860">
      <formula>Q4="E"</formula>
    </cfRule>
    <cfRule type="expression" dxfId="927" priority="865">
      <formula>AND(Q4="G",S8=0,T8=0)</formula>
    </cfRule>
    <cfRule type="expression" dxfId="926" priority="869">
      <formula>Q4="G"</formula>
    </cfRule>
    <cfRule type="expression" dxfId="925" priority="883">
      <formula>AND(OR(Q4="A",Q4="C",Q4="D"),T8=0)</formula>
    </cfRule>
    <cfRule type="expression" dxfId="924" priority="885">
      <formula>AND(Q4="B",S8=0,T8=0)</formula>
    </cfRule>
    <cfRule type="expression" dxfId="923" priority="887">
      <formula>AND(Q4="F",R8=0,S8=0,T8=0)</formula>
    </cfRule>
    <cfRule type="expression" dxfId="922" priority="906">
      <formula>AND(R8=0,S8=0,T8=0)</formula>
    </cfRule>
    <cfRule type="expression" dxfId="921" priority="919">
      <formula>OR(Q4="A",Q4="C",Q4="D")</formula>
    </cfRule>
    <cfRule type="expression" dxfId="920" priority="923">
      <formula>Q4="B"</formula>
    </cfRule>
    <cfRule type="expression" dxfId="919" priority="943">
      <formula>Q4="F"</formula>
    </cfRule>
  </conditionalFormatting>
  <conditionalFormatting sqref="U8">
    <cfRule type="expression" dxfId="918" priority="859">
      <formula>Q4="E"</formula>
    </cfRule>
    <cfRule type="expression" dxfId="917" priority="864">
      <formula>AND(Q4="G",S8=0,T8=0,U8=0)</formula>
    </cfRule>
    <cfRule type="expression" dxfId="916" priority="870">
      <formula>Q4="G"</formula>
    </cfRule>
    <cfRule type="expression" dxfId="915" priority="882">
      <formula>AND(OR(Q4="A",Q4="C",Q4="D"),T8=0,U8=0)</formula>
    </cfRule>
    <cfRule type="expression" dxfId="914" priority="884">
      <formula>AND(Q4="B",S8=0,T8=0,U8=0)</formula>
    </cfRule>
    <cfRule type="expression" dxfId="913" priority="905">
      <formula>AND(R8=0,S8=0,T8=0,U8=0)</formula>
    </cfRule>
    <cfRule type="expression" dxfId="912" priority="918">
      <formula>OR(Q4="A",Q4="C",Q4="D")</formula>
    </cfRule>
    <cfRule type="expression" dxfId="911" priority="922">
      <formula>Q4="B"</formula>
    </cfRule>
    <cfRule type="expression" dxfId="910" priority="942">
      <formula>Q4="F"</formula>
    </cfRule>
  </conditionalFormatting>
  <conditionalFormatting sqref="V8">
    <cfRule type="expression" dxfId="909" priority="881">
      <formula>AND(OR(Q4="A",Q4="C",Q4="D"),T8=0,U8=0,V8=0)</formula>
    </cfRule>
    <cfRule type="expression" dxfId="908" priority="904">
      <formula>AND(R8=0,S8=0,T8=0,U8=0,V8=0)</formula>
    </cfRule>
    <cfRule type="expression" dxfId="907" priority="917">
      <formula>OR(Q4="A",Q4="C",Q4="D")</formula>
    </cfRule>
    <cfRule type="expression" dxfId="906" priority="921">
      <formula>OR(Q4="B",Q4="E",Q4="F",Q4="G")</formula>
    </cfRule>
  </conditionalFormatting>
  <conditionalFormatting sqref="T10">
    <cfRule type="expression" dxfId="905" priority="872">
      <formula>AND(OR(Q4="B",Q4="C"),R10=0,S10=0,T10=0)</formula>
    </cfRule>
    <cfRule type="expression" dxfId="904" priority="879">
      <formula>AND(OR(Q4="A",Q4="D"),S10=0,T10=0)</formula>
    </cfRule>
    <cfRule type="expression" dxfId="903" priority="892">
      <formula>Q4="D"</formula>
    </cfRule>
    <cfRule type="expression" dxfId="902" priority="910">
      <formula>OR(Q4="B",Q4="C")</formula>
    </cfRule>
    <cfRule type="expression" dxfId="901" priority="914">
      <formula>AND(R10=0,S10=0,T10=0)</formula>
    </cfRule>
    <cfRule type="expression" dxfId="900" priority="940">
      <formula>Q4="A"</formula>
    </cfRule>
  </conditionalFormatting>
  <conditionalFormatting sqref="U10">
    <cfRule type="expression" dxfId="899" priority="878">
      <formula>AND(OR(Q4="A",Q4="D"),S10=0,T10=0,U10=0)</formula>
    </cfRule>
    <cfRule type="expression" dxfId="898" priority="893">
      <formula>Q4="D"</formula>
    </cfRule>
    <cfRule type="expression" dxfId="897" priority="909">
      <formula>OR(Q4="B",Q4="C")</formula>
    </cfRule>
    <cfRule type="expression" dxfId="896" priority="913">
      <formula>AND(R10=0,S10=0,T10=0,U10=0)</formula>
    </cfRule>
    <cfRule type="expression" dxfId="895" priority="939">
      <formula>Q4="A"</formula>
    </cfRule>
  </conditionalFormatting>
  <conditionalFormatting sqref="V10">
    <cfRule type="expression" dxfId="894" priority="856">
      <formula>Q4="C"</formula>
    </cfRule>
    <cfRule type="expression" dxfId="893" priority="895">
      <formula>Q4="D"</formula>
    </cfRule>
    <cfRule type="expression" dxfId="892" priority="897">
      <formula>OR(Q4="B",Q4="C")</formula>
    </cfRule>
    <cfRule type="expression" dxfId="891" priority="912">
      <formula>AND(R10=0,S10=0,T10=0,U10=0,V10=0)</formula>
    </cfRule>
    <cfRule type="expression" dxfId="890" priority="938">
      <formula>Q4="A"</formula>
    </cfRule>
  </conditionalFormatting>
  <conditionalFormatting sqref="R12">
    <cfRule type="expression" dxfId="889" priority="877">
      <formula>AND(Q4="A",R12=0)</formula>
    </cfRule>
    <cfRule type="expression" dxfId="888" priority="903">
      <formula>Q4="A"</formula>
    </cfRule>
    <cfRule type="expression" dxfId="887" priority="937">
      <formula>R12=0</formula>
    </cfRule>
  </conditionalFormatting>
  <conditionalFormatting sqref="S12">
    <cfRule type="expression" dxfId="886" priority="876">
      <formula>AND(Q4="A",R12=0,S12=0)</formula>
    </cfRule>
    <cfRule type="expression" dxfId="885" priority="902">
      <formula>Q4="A"</formula>
    </cfRule>
    <cfRule type="expression" dxfId="884" priority="936">
      <formula>AND(R12=0,S12=0)</formula>
    </cfRule>
  </conditionalFormatting>
  <conditionalFormatting sqref="T12">
    <cfRule type="expression" dxfId="883" priority="875">
      <formula>AND(Q4="A",R12=0,S12=0,T12=0)</formula>
    </cfRule>
    <cfRule type="expression" dxfId="882" priority="901">
      <formula>Q4="A"</formula>
    </cfRule>
    <cfRule type="expression" dxfId="881" priority="935">
      <formula>AND(R12=0,S12=0,T12=0)</formula>
    </cfRule>
  </conditionalFormatting>
  <conditionalFormatting sqref="U12">
    <cfRule type="expression" dxfId="880" priority="900">
      <formula>Q4="A"</formula>
    </cfRule>
    <cfRule type="expression" dxfId="879" priority="934">
      <formula>AND(R12=0,S12=0,T12=0,U12=0)</formula>
    </cfRule>
  </conditionalFormatting>
  <conditionalFormatting sqref="V12">
    <cfRule type="expression" dxfId="878" priority="899">
      <formula>Q4="A"</formula>
    </cfRule>
    <cfRule type="expression" dxfId="877" priority="933">
      <formula>AND(R12=0,S12=0,T12=0,U12=0,V12=0)</formula>
    </cfRule>
  </conditionalFormatting>
  <conditionalFormatting sqref="R13">
    <cfRule type="expression" dxfId="876" priority="932">
      <formula>R13=0</formula>
    </cfRule>
  </conditionalFormatting>
  <conditionalFormatting sqref="S13">
    <cfRule type="expression" dxfId="875" priority="931">
      <formula>AND(R13=0,S13=0)</formula>
    </cfRule>
  </conditionalFormatting>
  <conditionalFormatting sqref="T13">
    <cfRule type="expression" dxfId="874" priority="930">
      <formula>AND(R13=0,S13=0,T13=0)</formula>
    </cfRule>
  </conditionalFormatting>
  <conditionalFormatting sqref="U13">
    <cfRule type="expression" dxfId="873" priority="929">
      <formula>AND(R13=0,S13=0,T13=0,U13=0)</formula>
    </cfRule>
  </conditionalFormatting>
  <conditionalFormatting sqref="V13">
    <cfRule type="expression" dxfId="872" priority="928">
      <formula>AND(R13=0,S13=0,T13=0,U13=0,V13=0)</formula>
    </cfRule>
  </conditionalFormatting>
  <conditionalFormatting sqref="U5">
    <cfRule type="expression" dxfId="871" priority="927">
      <formula>U5=0</formula>
    </cfRule>
  </conditionalFormatting>
  <conditionalFormatting sqref="V5">
    <cfRule type="expression" dxfId="870" priority="926">
      <formula>AND(U5=0,V5=0)</formula>
    </cfRule>
  </conditionalFormatting>
  <conditionalFormatting sqref="U6">
    <cfRule type="expression" dxfId="869" priority="925">
      <formula>U6=0</formula>
    </cfRule>
  </conditionalFormatting>
  <conditionalFormatting sqref="V6">
    <cfRule type="expression" dxfId="868" priority="924">
      <formula>AND(U6=0,V6=0)</formula>
    </cfRule>
  </conditionalFormatting>
  <conditionalFormatting sqref="R10">
    <cfRule type="expression" dxfId="867" priority="874">
      <formula>AND(OR(Q4="B",Q4="C"),R10=0)</formula>
    </cfRule>
    <cfRule type="expression" dxfId="866" priority="890">
      <formula>Q4="D"</formula>
    </cfRule>
    <cfRule type="expression" dxfId="865" priority="915">
      <formula>OR(Q4="B",Q4="C")</formula>
    </cfRule>
    <cfRule type="expression" dxfId="864" priority="941">
      <formula>R10=0</formula>
    </cfRule>
  </conditionalFormatting>
  <conditionalFormatting sqref="S10">
    <cfRule type="expression" dxfId="863" priority="871">
      <formula>AND(OR(Q4="B",Q4="C"),R10=0,S10=0)</formula>
    </cfRule>
    <cfRule type="expression" dxfId="862" priority="873">
      <formula>AND(OR(Q4="A",Q4="D"),R10=0,S10=0)</formula>
    </cfRule>
    <cfRule type="expression" dxfId="861" priority="880">
      <formula>Q4="D"</formula>
    </cfRule>
    <cfRule type="expression" dxfId="860" priority="891">
      <formula>OR(Q4="B",Q4="C")</formula>
    </cfRule>
    <cfRule type="expression" dxfId="859" priority="911">
      <formula>Q4="A"</formula>
    </cfRule>
    <cfRule type="expression" dxfId="858" priority="916">
      <formula>AND(R10=0,S10=0)</formula>
    </cfRule>
  </conditionalFormatting>
  <conditionalFormatting sqref="W12">
    <cfRule type="expression" dxfId="857" priority="898">
      <formula>Q4="A"</formula>
    </cfRule>
  </conditionalFormatting>
  <conditionalFormatting sqref="W10">
    <cfRule type="expression" dxfId="856" priority="894">
      <formula>Q4="D"</formula>
    </cfRule>
    <cfRule type="expression" dxfId="855" priority="896">
      <formula>OR(Q4="B",Q4="C")</formula>
    </cfRule>
  </conditionalFormatting>
  <conditionalFormatting sqref="B19">
    <cfRule type="expression" dxfId="854" priority="773">
      <formula>A15="E"</formula>
    </cfRule>
    <cfRule type="expression" dxfId="853" priority="777">
      <formula>AND(A15="G",B19=0)</formula>
    </cfRule>
    <cfRule type="expression" dxfId="852" priority="799">
      <formula>AND(A15="F",B19=0)</formula>
    </cfRule>
    <cfRule type="expression" dxfId="851" priority="818">
      <formula>A15="F"</formula>
    </cfRule>
    <cfRule type="expression" dxfId="850" priority="855">
      <formula>B19=0</formula>
    </cfRule>
  </conditionalFormatting>
  <conditionalFormatting sqref="C19">
    <cfRule type="expression" dxfId="849" priority="768">
      <formula>AND(A15="E",B19=0,C19=0)</formula>
    </cfRule>
    <cfRule type="expression" dxfId="848" priority="771">
      <formula>A15="E"</formula>
    </cfRule>
    <cfRule type="expression" dxfId="847" priority="772">
      <formula>A15="E"</formula>
    </cfRule>
    <cfRule type="expression" dxfId="846" priority="776">
      <formula>AND(A15="G",C19=0)</formula>
    </cfRule>
    <cfRule type="expression" dxfId="845" priority="778">
      <formula>A15="G"</formula>
    </cfRule>
    <cfRule type="expression" dxfId="844" priority="796">
      <formula>AND(A15="B",C19=0)</formula>
    </cfRule>
    <cfRule type="expression" dxfId="843" priority="798">
      <formula>AND(A15="F",B19=0,C19=0)</formula>
    </cfRule>
    <cfRule type="expression" dxfId="842" priority="817">
      <formula>AND(B19=0,C19=0)</formula>
    </cfRule>
    <cfRule type="expression" dxfId="841" priority="830">
      <formula>A15="B"</formula>
    </cfRule>
    <cfRule type="expression" dxfId="840" priority="854">
      <formula>A15="F"</formula>
    </cfRule>
  </conditionalFormatting>
  <conditionalFormatting sqref="D19">
    <cfRule type="expression" dxfId="839" priority="767">
      <formula>AND(A15="E",B19=0,C19=0,D19=0)</formula>
    </cfRule>
    <cfRule type="expression" dxfId="838" priority="770">
      <formula>A15="E"</formula>
    </cfRule>
    <cfRule type="expression" dxfId="837" priority="775">
      <formula>AND(A15="G",C19=0,D19=0)</formula>
    </cfRule>
    <cfRule type="expression" dxfId="836" priority="779">
      <formula>A15="G"</formula>
    </cfRule>
    <cfRule type="expression" dxfId="835" priority="793">
      <formula>AND(OR(A15="A",A15="C",A15="D"),D19=0)</formula>
    </cfRule>
    <cfRule type="expression" dxfId="834" priority="795">
      <formula>AND(A15="B",C19=0,D19=0)</formula>
    </cfRule>
    <cfRule type="expression" dxfId="833" priority="797">
      <formula>AND(A15="F",B19=0,C19=0,D19=0)</formula>
    </cfRule>
    <cfRule type="expression" dxfId="832" priority="816">
      <formula>AND(B19=0,C19=0,D19=0)</formula>
    </cfRule>
    <cfRule type="expression" dxfId="831" priority="829">
      <formula>OR(A15="A",A15="C",A15="D")</formula>
    </cfRule>
    <cfRule type="expression" dxfId="830" priority="833">
      <formula>A15="B"</formula>
    </cfRule>
    <cfRule type="expression" dxfId="829" priority="853">
      <formula>A15="F"</formula>
    </cfRule>
  </conditionalFormatting>
  <conditionalFormatting sqref="E19">
    <cfRule type="expression" dxfId="828" priority="769">
      <formula>A15="E"</formula>
    </cfRule>
    <cfRule type="expression" dxfId="827" priority="774">
      <formula>AND(A15="G",C19=0,D19=0,E19=0)</formula>
    </cfRule>
    <cfRule type="expression" dxfId="826" priority="780">
      <formula>A15="G"</formula>
    </cfRule>
    <cfRule type="expression" dxfId="825" priority="792">
      <formula>AND(OR(A15="A",A15="C",A15="D"),D19=0,E19=0)</formula>
    </cfRule>
    <cfRule type="expression" dxfId="824" priority="794">
      <formula>AND(A15="B",C19=0,D19=0,E19=0)</formula>
    </cfRule>
    <cfRule type="expression" dxfId="823" priority="815">
      <formula>AND(B19=0,C19=0,D19=0,E19=0)</formula>
    </cfRule>
    <cfRule type="expression" dxfId="822" priority="828">
      <formula>OR(A15="A",A15="C",A15="D")</formula>
    </cfRule>
    <cfRule type="expression" dxfId="821" priority="832">
      <formula>A15="B"</formula>
    </cfRule>
    <cfRule type="expression" dxfId="820" priority="852">
      <formula>A15="F"</formula>
    </cfRule>
  </conditionalFormatting>
  <conditionalFormatting sqref="F19">
    <cfRule type="expression" dxfId="819" priority="791">
      <formula>AND(OR(A15="A",A15="C",A15="D"),D19=0,E19=0,F19=0)</formula>
    </cfRule>
    <cfRule type="expression" dxfId="818" priority="814">
      <formula>AND(B19=0,C19=0,D19=0,E19=0,F19=0)</formula>
    </cfRule>
    <cfRule type="expression" dxfId="817" priority="827">
      <formula>OR(A15="A",A15="C",A15="D")</formula>
    </cfRule>
    <cfRule type="expression" dxfId="816" priority="831">
      <formula>OR(A15="B",A15="E",A15="F",A15="G")</formula>
    </cfRule>
  </conditionalFormatting>
  <conditionalFormatting sqref="D21">
    <cfRule type="expression" dxfId="815" priority="782">
      <formula>AND(OR(A15="B",A15="C"),B21=0,C21=0,D21=0)</formula>
    </cfRule>
    <cfRule type="expression" dxfId="814" priority="789">
      <formula>AND(OR(A15="A",A15="D"),C21=0,D21=0)</formula>
    </cfRule>
    <cfRule type="expression" dxfId="813" priority="802">
      <formula>A15="D"</formula>
    </cfRule>
    <cfRule type="expression" dxfId="812" priority="820">
      <formula>OR(A15="B",A15="C")</formula>
    </cfRule>
    <cfRule type="expression" dxfId="811" priority="824">
      <formula>AND(B21=0,C21=0,D21=0)</formula>
    </cfRule>
    <cfRule type="expression" dxfId="810" priority="850">
      <formula>A15="A"</formula>
    </cfRule>
  </conditionalFormatting>
  <conditionalFormatting sqref="E21">
    <cfRule type="expression" dxfId="809" priority="788">
      <formula>AND(OR(A15="A",A15="D"),C21=0,D21=0,E21=0)</formula>
    </cfRule>
    <cfRule type="expression" dxfId="808" priority="803">
      <formula>A15="D"</formula>
    </cfRule>
    <cfRule type="expression" dxfId="807" priority="819">
      <formula>OR(A15="B",A15="C")</formula>
    </cfRule>
    <cfRule type="expression" dxfId="806" priority="823">
      <formula>AND(B21=0,C21=0,D21=0,E21=0)</formula>
    </cfRule>
    <cfRule type="expression" dxfId="805" priority="849">
      <formula>A15="A"</formula>
    </cfRule>
  </conditionalFormatting>
  <conditionalFormatting sqref="F21">
    <cfRule type="expression" dxfId="804" priority="766">
      <formula>A15="C"</formula>
    </cfRule>
    <cfRule type="expression" dxfId="803" priority="805">
      <formula>A15="D"</formula>
    </cfRule>
    <cfRule type="expression" dxfId="802" priority="807">
      <formula>OR(A15="B",A15="C")</formula>
    </cfRule>
    <cfRule type="expression" dxfId="801" priority="822">
      <formula>AND(B21=0,C21=0,D21=0,E21=0,F21=0)</formula>
    </cfRule>
    <cfRule type="expression" dxfId="800" priority="848">
      <formula>A15="A"</formula>
    </cfRule>
  </conditionalFormatting>
  <conditionalFormatting sqref="B23">
    <cfRule type="expression" dxfId="799" priority="787">
      <formula>AND(A15="A",B23=0)</formula>
    </cfRule>
    <cfRule type="expression" dxfId="798" priority="813">
      <formula>A15="A"</formula>
    </cfRule>
    <cfRule type="expression" dxfId="797" priority="847">
      <formula>B23=0</formula>
    </cfRule>
  </conditionalFormatting>
  <conditionalFormatting sqref="C23">
    <cfRule type="expression" dxfId="796" priority="786">
      <formula>AND(A15="A",B23=0,C23=0)</formula>
    </cfRule>
    <cfRule type="expression" dxfId="795" priority="812">
      <formula>A15="A"</formula>
    </cfRule>
    <cfRule type="expression" dxfId="794" priority="846">
      <formula>AND(B23=0,C23=0)</formula>
    </cfRule>
  </conditionalFormatting>
  <conditionalFormatting sqref="D23">
    <cfRule type="expression" dxfId="793" priority="785">
      <formula>AND(A15="A",B23=0,C23=0,D23=0)</formula>
    </cfRule>
    <cfRule type="expression" dxfId="792" priority="811">
      <formula>A15="A"</formula>
    </cfRule>
    <cfRule type="expression" dxfId="791" priority="845">
      <formula>AND(B23=0,C23=0,D23=0)</formula>
    </cfRule>
  </conditionalFormatting>
  <conditionalFormatting sqref="E23">
    <cfRule type="expression" dxfId="790" priority="810">
      <formula>A15="A"</formula>
    </cfRule>
    <cfRule type="expression" dxfId="789" priority="844">
      <formula>AND(B23=0,C23=0,D23=0,E23=0)</formula>
    </cfRule>
  </conditionalFormatting>
  <conditionalFormatting sqref="F23">
    <cfRule type="expression" dxfId="788" priority="809">
      <formula>A15="A"</formula>
    </cfRule>
    <cfRule type="expression" dxfId="787" priority="843">
      <formula>AND(B23=0,C23=0,D23=0,E23=0,F23=0)</formula>
    </cfRule>
  </conditionalFormatting>
  <conditionalFormatting sqref="B24">
    <cfRule type="expression" dxfId="786" priority="842">
      <formula>B24=0</formula>
    </cfRule>
  </conditionalFormatting>
  <conditionalFormatting sqref="C24">
    <cfRule type="expression" dxfId="785" priority="841">
      <formula>AND(B24=0,C24=0)</formula>
    </cfRule>
  </conditionalFormatting>
  <conditionalFormatting sqref="D24">
    <cfRule type="expression" dxfId="784" priority="840">
      <formula>AND(B24=0,C24=0,D24=0)</formula>
    </cfRule>
  </conditionalFormatting>
  <conditionalFormatting sqref="E24">
    <cfRule type="expression" dxfId="783" priority="839">
      <formula>AND(B24=0,C24=0,D24=0,E24=0)</formula>
    </cfRule>
  </conditionalFormatting>
  <conditionalFormatting sqref="F24">
    <cfRule type="expression" dxfId="782" priority="838">
      <formula>AND(B24=0,C24=0,D24=0,E24=0,F24=0)</formula>
    </cfRule>
  </conditionalFormatting>
  <conditionalFormatting sqref="E16">
    <cfRule type="expression" dxfId="781" priority="837">
      <formula>E16=0</formula>
    </cfRule>
  </conditionalFormatting>
  <conditionalFormatting sqref="F16">
    <cfRule type="expression" dxfId="780" priority="836">
      <formula>AND(E16=0,F16=0)</formula>
    </cfRule>
  </conditionalFormatting>
  <conditionalFormatting sqref="E17">
    <cfRule type="expression" dxfId="779" priority="835">
      <formula>E17=0</formula>
    </cfRule>
  </conditionalFormatting>
  <conditionalFormatting sqref="F17">
    <cfRule type="expression" dxfId="778" priority="834">
      <formula>AND(E17=0,F17=0)</formula>
    </cfRule>
  </conditionalFormatting>
  <conditionalFormatting sqref="B21">
    <cfRule type="expression" dxfId="777" priority="784">
      <formula>AND(OR(A15="B",A15="C"),B21=0)</formula>
    </cfRule>
    <cfRule type="expression" dxfId="776" priority="800">
      <formula>A15="D"</formula>
    </cfRule>
    <cfRule type="expression" dxfId="775" priority="825">
      <formula>OR(A15="B",A15="C")</formula>
    </cfRule>
    <cfRule type="expression" dxfId="774" priority="851">
      <formula>B21=0</formula>
    </cfRule>
  </conditionalFormatting>
  <conditionalFormatting sqref="C21">
    <cfRule type="expression" dxfId="773" priority="781">
      <formula>AND(OR(A15="B",A15="C"),B21=0,C21=0)</formula>
    </cfRule>
    <cfRule type="expression" dxfId="772" priority="783">
      <formula>AND(OR(A15="A",A15="D"),B21=0,C21=0)</formula>
    </cfRule>
    <cfRule type="expression" dxfId="771" priority="790">
      <formula>A15="D"</formula>
    </cfRule>
    <cfRule type="expression" dxfId="770" priority="801">
      <formula>OR(A15="B",A15="C")</formula>
    </cfRule>
    <cfRule type="expression" dxfId="769" priority="821">
      <formula>A15="A"</formula>
    </cfRule>
    <cfRule type="expression" dxfId="768" priority="826">
      <formula>AND(B21=0,C21=0)</formula>
    </cfRule>
  </conditionalFormatting>
  <conditionalFormatting sqref="G23">
    <cfRule type="expression" dxfId="767" priority="808">
      <formula>A15="A"</formula>
    </cfRule>
  </conditionalFormatting>
  <conditionalFormatting sqref="G21">
    <cfRule type="expression" dxfId="766" priority="804">
      <formula>A15="D"</formula>
    </cfRule>
    <cfRule type="expression" dxfId="765" priority="806">
      <formula>OR(A15="B",A15="C")</formula>
    </cfRule>
  </conditionalFormatting>
  <conditionalFormatting sqref="J19">
    <cfRule type="expression" dxfId="764" priority="683">
      <formula>I15="E"</formula>
    </cfRule>
    <cfRule type="expression" dxfId="763" priority="687">
      <formula>AND(I15="G",J19=0)</formula>
    </cfRule>
    <cfRule type="expression" dxfId="762" priority="709">
      <formula>AND(I15="F",J19=0)</formula>
    </cfRule>
    <cfRule type="expression" dxfId="761" priority="728">
      <formula>I15="F"</formula>
    </cfRule>
    <cfRule type="expression" dxfId="760" priority="765">
      <formula>J19=0</formula>
    </cfRule>
  </conditionalFormatting>
  <conditionalFormatting sqref="K19">
    <cfRule type="expression" dxfId="759" priority="678">
      <formula>AND(I15="E",J19=0,K19=0)</formula>
    </cfRule>
    <cfRule type="expression" dxfId="758" priority="681">
      <formula>I15="E"</formula>
    </cfRule>
    <cfRule type="expression" dxfId="757" priority="682">
      <formula>I15="E"</formula>
    </cfRule>
    <cfRule type="expression" dxfId="756" priority="686">
      <formula>AND(I15="G",K19=0)</formula>
    </cfRule>
    <cfRule type="expression" dxfId="755" priority="688">
      <formula>I15="G"</formula>
    </cfRule>
    <cfRule type="expression" dxfId="754" priority="706">
      <formula>AND(I15="B",K19=0)</formula>
    </cfRule>
    <cfRule type="expression" dxfId="753" priority="708">
      <formula>AND(I15="F",J19=0,K19=0)</formula>
    </cfRule>
    <cfRule type="expression" dxfId="752" priority="727">
      <formula>AND(J19=0,K19=0)</formula>
    </cfRule>
    <cfRule type="expression" dxfId="751" priority="740">
      <formula>I15="B"</formula>
    </cfRule>
    <cfRule type="expression" dxfId="750" priority="764">
      <formula>I15="F"</formula>
    </cfRule>
  </conditionalFormatting>
  <conditionalFormatting sqref="L19">
    <cfRule type="expression" dxfId="749" priority="677">
      <formula>AND(I15="E",J19=0,K19=0,L19=0)</formula>
    </cfRule>
    <cfRule type="expression" dxfId="748" priority="680">
      <formula>I15="E"</formula>
    </cfRule>
    <cfRule type="expression" dxfId="747" priority="685">
      <formula>AND(I15="G",K19=0,L19=0)</formula>
    </cfRule>
    <cfRule type="expression" dxfId="746" priority="689">
      <formula>I15="G"</formula>
    </cfRule>
    <cfRule type="expression" dxfId="745" priority="703">
      <formula>AND(OR(I15="A",I15="C",I15="D"),L19=0)</formula>
    </cfRule>
    <cfRule type="expression" dxfId="744" priority="705">
      <formula>AND(I15="B",K19=0,L19=0)</formula>
    </cfRule>
    <cfRule type="expression" dxfId="743" priority="707">
      <formula>AND(I15="F",J19=0,K19=0,L19=0)</formula>
    </cfRule>
    <cfRule type="expression" dxfId="742" priority="726">
      <formula>AND(J19=0,K19=0,L19=0)</formula>
    </cfRule>
    <cfRule type="expression" dxfId="741" priority="739">
      <formula>OR(I15="A",I15="C",I15="D")</formula>
    </cfRule>
    <cfRule type="expression" dxfId="740" priority="743">
      <formula>I15="B"</formula>
    </cfRule>
    <cfRule type="expression" dxfId="739" priority="763">
      <formula>I15="F"</formula>
    </cfRule>
  </conditionalFormatting>
  <conditionalFormatting sqref="M19">
    <cfRule type="expression" dxfId="738" priority="679">
      <formula>I15="E"</formula>
    </cfRule>
    <cfRule type="expression" dxfId="737" priority="684">
      <formula>AND(I15="G",K19=0,L19=0,M19=0)</formula>
    </cfRule>
    <cfRule type="expression" dxfId="736" priority="690">
      <formula>I15="G"</formula>
    </cfRule>
    <cfRule type="expression" dxfId="735" priority="702">
      <formula>AND(OR(I15="A",I15="C",I15="D"),L19=0,M19=0)</formula>
    </cfRule>
    <cfRule type="expression" dxfId="734" priority="704">
      <formula>AND(I15="B",K19=0,L19=0,M19=0)</formula>
    </cfRule>
    <cfRule type="expression" dxfId="733" priority="725">
      <formula>AND(J19=0,K19=0,L19=0,M19=0)</formula>
    </cfRule>
    <cfRule type="expression" dxfId="732" priority="738">
      <formula>OR(I15="A",I15="C",I15="D")</formula>
    </cfRule>
    <cfRule type="expression" dxfId="731" priority="742">
      <formula>I15="B"</formula>
    </cfRule>
    <cfRule type="expression" dxfId="730" priority="762">
      <formula>I15="F"</formula>
    </cfRule>
  </conditionalFormatting>
  <conditionalFormatting sqref="N19">
    <cfRule type="expression" dxfId="729" priority="701">
      <formula>AND(OR(I15="A",I15="C",I15="D"),L19=0,M19=0,N19=0)</formula>
    </cfRule>
    <cfRule type="expression" dxfId="728" priority="724">
      <formula>AND(J19=0,K19=0,L19=0,M19=0,N19=0)</formula>
    </cfRule>
    <cfRule type="expression" dxfId="727" priority="737">
      <formula>OR(I15="A",I15="C",I15="D")</formula>
    </cfRule>
    <cfRule type="expression" dxfId="726" priority="741">
      <formula>OR(I15="B",I15="E",I15="F",I15="G")</formula>
    </cfRule>
  </conditionalFormatting>
  <conditionalFormatting sqref="L21">
    <cfRule type="expression" dxfId="725" priority="692">
      <formula>AND(OR(I15="B",I15="C"),J21=0,K21=0,L21=0)</formula>
    </cfRule>
    <cfRule type="expression" dxfId="724" priority="699">
      <formula>AND(OR(I15="A",I15="D"),K21=0,L21=0)</formula>
    </cfRule>
    <cfRule type="expression" dxfId="723" priority="712">
      <formula>I15="D"</formula>
    </cfRule>
    <cfRule type="expression" dxfId="722" priority="730">
      <formula>OR(I15="B",I15="C")</formula>
    </cfRule>
    <cfRule type="expression" dxfId="721" priority="734">
      <formula>AND(J21=0,K21=0,L21=0)</formula>
    </cfRule>
    <cfRule type="expression" dxfId="720" priority="760">
      <formula>I15="A"</formula>
    </cfRule>
  </conditionalFormatting>
  <conditionalFormatting sqref="M21">
    <cfRule type="expression" dxfId="719" priority="698">
      <formula>AND(OR(I15="A",I15="D"),K21=0,L21=0,M21=0)</formula>
    </cfRule>
    <cfRule type="expression" dxfId="718" priority="713">
      <formula>I15="D"</formula>
    </cfRule>
    <cfRule type="expression" dxfId="717" priority="729">
      <formula>OR(I15="B",I15="C")</formula>
    </cfRule>
    <cfRule type="expression" dxfId="716" priority="733">
      <formula>AND(J21=0,K21=0,L21=0,M21=0)</formula>
    </cfRule>
    <cfRule type="expression" dxfId="715" priority="759">
      <formula>I15="A"</formula>
    </cfRule>
  </conditionalFormatting>
  <conditionalFormatting sqref="N21">
    <cfRule type="expression" dxfId="714" priority="676">
      <formula>I15="C"</formula>
    </cfRule>
    <cfRule type="expression" dxfId="713" priority="715">
      <formula>I15="D"</formula>
    </cfRule>
    <cfRule type="expression" dxfId="712" priority="717">
      <formula>OR(I15="B",I15="C")</formula>
    </cfRule>
    <cfRule type="expression" dxfId="711" priority="732">
      <formula>AND(J21=0,K21=0,L21=0,M21=0,N21=0)</formula>
    </cfRule>
    <cfRule type="expression" dxfId="710" priority="758">
      <formula>I15="A"</formula>
    </cfRule>
  </conditionalFormatting>
  <conditionalFormatting sqref="J23">
    <cfRule type="expression" dxfId="709" priority="697">
      <formula>AND(I15="A",J23=0)</formula>
    </cfRule>
    <cfRule type="expression" dxfId="708" priority="723">
      <formula>I15="A"</formula>
    </cfRule>
    <cfRule type="expression" dxfId="707" priority="757">
      <formula>J23=0</formula>
    </cfRule>
  </conditionalFormatting>
  <conditionalFormatting sqref="K23">
    <cfRule type="expression" dxfId="706" priority="696">
      <formula>AND(I15="A",J23=0,K23=0)</formula>
    </cfRule>
    <cfRule type="expression" dxfId="705" priority="722">
      <formula>I15="A"</formula>
    </cfRule>
    <cfRule type="expression" dxfId="704" priority="756">
      <formula>AND(J23=0,K23=0)</formula>
    </cfRule>
  </conditionalFormatting>
  <conditionalFormatting sqref="L23">
    <cfRule type="expression" dxfId="703" priority="695">
      <formula>AND(I15="A",J23=0,K23=0,L23=0)</formula>
    </cfRule>
    <cfRule type="expression" dxfId="702" priority="721">
      <formula>I15="A"</formula>
    </cfRule>
    <cfRule type="expression" dxfId="701" priority="755">
      <formula>AND(J23=0,K23=0,L23=0)</formula>
    </cfRule>
  </conditionalFormatting>
  <conditionalFormatting sqref="M23">
    <cfRule type="expression" dxfId="700" priority="720">
      <formula>I15="A"</formula>
    </cfRule>
    <cfRule type="expression" dxfId="699" priority="754">
      <formula>AND(J23=0,K23=0,L23=0,M23=0)</formula>
    </cfRule>
  </conditionalFormatting>
  <conditionalFormatting sqref="N23">
    <cfRule type="expression" dxfId="698" priority="719">
      <formula>I15="A"</formula>
    </cfRule>
    <cfRule type="expression" dxfId="697" priority="753">
      <formula>AND(J23=0,K23=0,L23=0,M23=0,N23=0)</formula>
    </cfRule>
  </conditionalFormatting>
  <conditionalFormatting sqref="J24">
    <cfRule type="expression" dxfId="696" priority="752">
      <formula>J24=0</formula>
    </cfRule>
  </conditionalFormatting>
  <conditionalFormatting sqref="K24">
    <cfRule type="expression" dxfId="695" priority="751">
      <formula>AND(J24=0,K24=0)</formula>
    </cfRule>
  </conditionalFormatting>
  <conditionalFormatting sqref="L24">
    <cfRule type="expression" dxfId="694" priority="750">
      <formula>AND(J24=0,K24=0,L24=0)</formula>
    </cfRule>
  </conditionalFormatting>
  <conditionalFormatting sqref="M24">
    <cfRule type="expression" dxfId="693" priority="749">
      <formula>AND(J24=0,K24=0,L24=0,M24=0)</formula>
    </cfRule>
  </conditionalFormatting>
  <conditionalFormatting sqref="N24">
    <cfRule type="expression" dxfId="692" priority="748">
      <formula>AND(J24=0,K24=0,L24=0,M24=0,N24=0)</formula>
    </cfRule>
  </conditionalFormatting>
  <conditionalFormatting sqref="M16">
    <cfRule type="expression" dxfId="691" priority="747">
      <formula>M16=0</formula>
    </cfRule>
  </conditionalFormatting>
  <conditionalFormatting sqref="N16">
    <cfRule type="expression" dxfId="690" priority="746">
      <formula>AND(M16=0,N16=0)</formula>
    </cfRule>
  </conditionalFormatting>
  <conditionalFormatting sqref="M17">
    <cfRule type="expression" dxfId="689" priority="745">
      <formula>M17=0</formula>
    </cfRule>
  </conditionalFormatting>
  <conditionalFormatting sqref="N17">
    <cfRule type="expression" dxfId="688" priority="744">
      <formula>AND(M17=0,N17=0)</formula>
    </cfRule>
  </conditionalFormatting>
  <conditionalFormatting sqref="J21">
    <cfRule type="expression" dxfId="687" priority="694">
      <formula>AND(OR(I15="B",I15="C"),J21=0)</formula>
    </cfRule>
    <cfRule type="expression" dxfId="686" priority="710">
      <formula>I15="D"</formula>
    </cfRule>
    <cfRule type="expression" dxfId="685" priority="735">
      <formula>OR(I15="B",I15="C")</formula>
    </cfRule>
    <cfRule type="expression" dxfId="684" priority="761">
      <formula>J21=0</formula>
    </cfRule>
  </conditionalFormatting>
  <conditionalFormatting sqref="K21">
    <cfRule type="expression" dxfId="683" priority="691">
      <formula>AND(OR(I15="B",I15="C"),J21=0,K21=0)</formula>
    </cfRule>
    <cfRule type="expression" dxfId="682" priority="693">
      <formula>AND(OR(I15="A",I15="D"),J21=0,K21=0)</formula>
    </cfRule>
    <cfRule type="expression" dxfId="681" priority="700">
      <formula>I15="D"</formula>
    </cfRule>
    <cfRule type="expression" dxfId="680" priority="711">
      <formula>OR(I15="B",I15="C")</formula>
    </cfRule>
    <cfRule type="expression" dxfId="679" priority="731">
      <formula>I15="A"</formula>
    </cfRule>
    <cfRule type="expression" dxfId="678" priority="736">
      <formula>AND(J21=0,K21=0)</formula>
    </cfRule>
  </conditionalFormatting>
  <conditionalFormatting sqref="O23">
    <cfRule type="expression" dxfId="677" priority="718">
      <formula>I15="A"</formula>
    </cfRule>
  </conditionalFormatting>
  <conditionalFormatting sqref="O21">
    <cfRule type="expression" dxfId="676" priority="714">
      <formula>I15="D"</formula>
    </cfRule>
    <cfRule type="expression" dxfId="675" priority="716">
      <formula>OR(I15="B",I15="C")</formula>
    </cfRule>
  </conditionalFormatting>
  <conditionalFormatting sqref="R19">
    <cfRule type="expression" dxfId="674" priority="593">
      <formula>Q15="E"</formula>
    </cfRule>
    <cfRule type="expression" dxfId="673" priority="597">
      <formula>AND(Q15="G",R19=0)</formula>
    </cfRule>
    <cfRule type="expression" dxfId="672" priority="619">
      <formula>AND(Q15="F",R19=0)</formula>
    </cfRule>
    <cfRule type="expression" dxfId="671" priority="638">
      <formula>Q15="F"</formula>
    </cfRule>
    <cfRule type="expression" dxfId="670" priority="675">
      <formula>R19=0</formula>
    </cfRule>
  </conditionalFormatting>
  <conditionalFormatting sqref="S19">
    <cfRule type="expression" dxfId="669" priority="588">
      <formula>AND(Q15="E",R19=0,S19=0)</formula>
    </cfRule>
    <cfRule type="expression" dxfId="668" priority="591">
      <formula>Q15="E"</formula>
    </cfRule>
    <cfRule type="expression" dxfId="667" priority="592">
      <formula>Q15="E"</formula>
    </cfRule>
    <cfRule type="expression" dxfId="666" priority="596">
      <formula>AND(Q15="G",S19=0)</formula>
    </cfRule>
    <cfRule type="expression" dxfId="665" priority="598">
      <formula>Q15="G"</formula>
    </cfRule>
    <cfRule type="expression" dxfId="664" priority="616">
      <formula>AND(Q15="B",S19=0)</formula>
    </cfRule>
    <cfRule type="expression" dxfId="663" priority="618">
      <formula>AND(Q15="F",R19=0,S19=0)</formula>
    </cfRule>
    <cfRule type="expression" dxfId="662" priority="637">
      <formula>AND(R19=0,S19=0)</formula>
    </cfRule>
    <cfRule type="expression" dxfId="661" priority="650">
      <formula>Q15="B"</formula>
    </cfRule>
    <cfRule type="expression" dxfId="660" priority="674">
      <formula>Q15="F"</formula>
    </cfRule>
  </conditionalFormatting>
  <conditionalFormatting sqref="T19">
    <cfRule type="expression" dxfId="659" priority="587">
      <formula>AND(Q15="E",R19=0,S19=0,T19=0)</formula>
    </cfRule>
    <cfRule type="expression" dxfId="658" priority="590">
      <formula>Q15="E"</formula>
    </cfRule>
    <cfRule type="expression" dxfId="657" priority="595">
      <formula>AND(Q15="G",S19=0,T19=0)</formula>
    </cfRule>
    <cfRule type="expression" dxfId="656" priority="599">
      <formula>Q15="G"</formula>
    </cfRule>
    <cfRule type="expression" dxfId="655" priority="613">
      <formula>AND(OR(Q15="A",Q15="C",Q15="D"),T19=0)</formula>
    </cfRule>
    <cfRule type="expression" dxfId="654" priority="615">
      <formula>AND(Q15="B",S19=0,T19=0)</formula>
    </cfRule>
    <cfRule type="expression" dxfId="653" priority="617">
      <formula>AND(Q15="F",R19=0,S19=0,T19=0)</formula>
    </cfRule>
    <cfRule type="expression" dxfId="652" priority="636">
      <formula>AND(R19=0,S19=0,T19=0)</formula>
    </cfRule>
    <cfRule type="expression" dxfId="651" priority="649">
      <formula>OR(Q15="A",Q15="C",Q15="D")</formula>
    </cfRule>
    <cfRule type="expression" dxfId="650" priority="653">
      <formula>Q15="B"</formula>
    </cfRule>
    <cfRule type="expression" dxfId="649" priority="673">
      <formula>Q15="F"</formula>
    </cfRule>
  </conditionalFormatting>
  <conditionalFormatting sqref="U19">
    <cfRule type="expression" dxfId="648" priority="589">
      <formula>Q15="E"</formula>
    </cfRule>
    <cfRule type="expression" dxfId="647" priority="594">
      <formula>AND(Q15="G",S19=0,T19=0,U19=0)</formula>
    </cfRule>
    <cfRule type="expression" dxfId="646" priority="600">
      <formula>Q15="G"</formula>
    </cfRule>
    <cfRule type="expression" dxfId="645" priority="612">
      <formula>AND(OR(Q15="A",Q15="C",Q15="D"),T19=0,U19=0)</formula>
    </cfRule>
    <cfRule type="expression" dxfId="644" priority="614">
      <formula>AND(Q15="B",S19=0,T19=0,U19=0)</formula>
    </cfRule>
    <cfRule type="expression" dxfId="643" priority="635">
      <formula>AND(R19=0,S19=0,T19=0,U19=0)</formula>
    </cfRule>
    <cfRule type="expression" dxfId="642" priority="648">
      <formula>OR(Q15="A",Q15="C",Q15="D")</formula>
    </cfRule>
    <cfRule type="expression" dxfId="641" priority="652">
      <formula>Q15="B"</formula>
    </cfRule>
    <cfRule type="expression" dxfId="640" priority="672">
      <formula>Q15="F"</formula>
    </cfRule>
  </conditionalFormatting>
  <conditionalFormatting sqref="V19">
    <cfRule type="expression" dxfId="639" priority="611">
      <formula>AND(OR(Q15="A",Q15="C",Q15="D"),T19=0,U19=0,V19=0)</formula>
    </cfRule>
    <cfRule type="expression" dxfId="638" priority="634">
      <formula>AND(R19=0,S19=0,T19=0,U19=0,V19=0)</formula>
    </cfRule>
    <cfRule type="expression" dxfId="637" priority="647">
      <formula>OR(Q15="A",Q15="C",Q15="D")</formula>
    </cfRule>
    <cfRule type="expression" dxfId="636" priority="651">
      <formula>OR(Q15="B",Q15="E",Q15="F",Q15="G")</formula>
    </cfRule>
  </conditionalFormatting>
  <conditionalFormatting sqref="T21">
    <cfRule type="expression" dxfId="635" priority="602">
      <formula>AND(OR(Q15="B",Q15="C"),R21=0,S21=0,T21=0)</formula>
    </cfRule>
    <cfRule type="expression" dxfId="634" priority="609">
      <formula>AND(OR(Q15="A",Q15="D"),S21=0,T21=0)</formula>
    </cfRule>
    <cfRule type="expression" dxfId="633" priority="622">
      <formula>Q15="D"</formula>
    </cfRule>
    <cfRule type="expression" dxfId="632" priority="640">
      <formula>OR(Q15="B",Q15="C")</formula>
    </cfRule>
    <cfRule type="expression" dxfId="631" priority="644">
      <formula>AND(R21=0,S21=0,T21=0)</formula>
    </cfRule>
    <cfRule type="expression" dxfId="630" priority="670">
      <formula>Q15="A"</formula>
    </cfRule>
  </conditionalFormatting>
  <conditionalFormatting sqref="U21">
    <cfRule type="expression" dxfId="629" priority="608">
      <formula>AND(OR(Q15="A",Q15="D"),S21=0,T21=0,U21=0)</formula>
    </cfRule>
    <cfRule type="expression" dxfId="628" priority="623">
      <formula>Q15="D"</formula>
    </cfRule>
    <cfRule type="expression" dxfId="627" priority="639">
      <formula>OR(Q15="B",Q15="C")</formula>
    </cfRule>
    <cfRule type="expression" dxfId="626" priority="643">
      <formula>AND(R21=0,S21=0,T21=0,U21=0)</formula>
    </cfRule>
    <cfRule type="expression" dxfId="625" priority="669">
      <formula>Q15="A"</formula>
    </cfRule>
  </conditionalFormatting>
  <conditionalFormatting sqref="V21">
    <cfRule type="expression" dxfId="624" priority="586">
      <formula>Q15="C"</formula>
    </cfRule>
    <cfRule type="expression" dxfId="623" priority="625">
      <formula>Q15="D"</formula>
    </cfRule>
    <cfRule type="expression" dxfId="622" priority="627">
      <formula>OR(Q15="B",Q15="C")</formula>
    </cfRule>
    <cfRule type="expression" dxfId="621" priority="642">
      <formula>AND(R21=0,S21=0,T21=0,U21=0,V21=0)</formula>
    </cfRule>
    <cfRule type="expression" dxfId="620" priority="668">
      <formula>Q15="A"</formula>
    </cfRule>
  </conditionalFormatting>
  <conditionalFormatting sqref="R23">
    <cfRule type="expression" dxfId="619" priority="607">
      <formula>AND(Q15="A",R23=0)</formula>
    </cfRule>
    <cfRule type="expression" dxfId="618" priority="633">
      <formula>Q15="A"</formula>
    </cfRule>
    <cfRule type="expression" dxfId="617" priority="667">
      <formula>R23=0</formula>
    </cfRule>
  </conditionalFormatting>
  <conditionalFormatting sqref="S23">
    <cfRule type="expression" dxfId="616" priority="606">
      <formula>AND(Q15="A",R23=0,S23=0)</formula>
    </cfRule>
    <cfRule type="expression" dxfId="615" priority="632">
      <formula>Q15="A"</formula>
    </cfRule>
    <cfRule type="expression" dxfId="614" priority="666">
      <formula>AND(R23=0,S23=0)</formula>
    </cfRule>
  </conditionalFormatting>
  <conditionalFormatting sqref="T23">
    <cfRule type="expression" dxfId="613" priority="605">
      <formula>AND(Q15="A",R23=0,S23=0,T23=0)</formula>
    </cfRule>
    <cfRule type="expression" dxfId="612" priority="631">
      <formula>Q15="A"</formula>
    </cfRule>
    <cfRule type="expression" dxfId="611" priority="665">
      <formula>AND(R23=0,S23=0,T23=0)</formula>
    </cfRule>
  </conditionalFormatting>
  <conditionalFormatting sqref="U23">
    <cfRule type="expression" dxfId="610" priority="630">
      <formula>Q15="A"</formula>
    </cfRule>
    <cfRule type="expression" dxfId="609" priority="664">
      <formula>AND(R23=0,S23=0,T23=0,U23=0)</formula>
    </cfRule>
  </conditionalFormatting>
  <conditionalFormatting sqref="V23">
    <cfRule type="expression" dxfId="608" priority="629">
      <formula>Q15="A"</formula>
    </cfRule>
    <cfRule type="expression" dxfId="607" priority="663">
      <formula>AND(R23=0,S23=0,T23=0,U23=0,V23=0)</formula>
    </cfRule>
  </conditionalFormatting>
  <conditionalFormatting sqref="R24">
    <cfRule type="expression" dxfId="606" priority="662">
      <formula>R24=0</formula>
    </cfRule>
  </conditionalFormatting>
  <conditionalFormatting sqref="S24">
    <cfRule type="expression" dxfId="605" priority="661">
      <formula>AND(R24=0,S24=0)</formula>
    </cfRule>
  </conditionalFormatting>
  <conditionalFormatting sqref="T24">
    <cfRule type="expression" dxfId="604" priority="660">
      <formula>AND(R24=0,S24=0,T24=0)</formula>
    </cfRule>
  </conditionalFormatting>
  <conditionalFormatting sqref="U24">
    <cfRule type="expression" dxfId="603" priority="659">
      <formula>AND(R24=0,S24=0,T24=0,U24=0)</formula>
    </cfRule>
  </conditionalFormatting>
  <conditionalFormatting sqref="V24">
    <cfRule type="expression" dxfId="602" priority="658">
      <formula>AND(R24=0,S24=0,T24=0,U24=0,V24=0)</formula>
    </cfRule>
  </conditionalFormatting>
  <conditionalFormatting sqref="U16">
    <cfRule type="expression" dxfId="601" priority="657">
      <formula>U16=0</formula>
    </cfRule>
  </conditionalFormatting>
  <conditionalFormatting sqref="V16">
    <cfRule type="expression" dxfId="600" priority="656">
      <formula>AND(U16=0,V16=0)</formula>
    </cfRule>
  </conditionalFormatting>
  <conditionalFormatting sqref="U17">
    <cfRule type="expression" dxfId="599" priority="655">
      <formula>U17=0</formula>
    </cfRule>
  </conditionalFormatting>
  <conditionalFormatting sqref="V17">
    <cfRule type="expression" dxfId="598" priority="654">
      <formula>AND(U17=0,V17=0)</formula>
    </cfRule>
  </conditionalFormatting>
  <conditionalFormatting sqref="R21">
    <cfRule type="expression" dxfId="597" priority="604">
      <formula>AND(OR(Q15="B",Q15="C"),R21=0)</formula>
    </cfRule>
    <cfRule type="expression" dxfId="596" priority="620">
      <formula>Q15="D"</formula>
    </cfRule>
    <cfRule type="expression" dxfId="595" priority="645">
      <formula>OR(Q15="B",Q15="C")</formula>
    </cfRule>
    <cfRule type="expression" dxfId="594" priority="671">
      <formula>R21=0</formula>
    </cfRule>
  </conditionalFormatting>
  <conditionalFormatting sqref="S21">
    <cfRule type="expression" dxfId="593" priority="601">
      <formula>AND(OR(Q15="B",Q15="C"),R21=0,S21=0)</formula>
    </cfRule>
    <cfRule type="expression" dxfId="592" priority="603">
      <formula>AND(OR(Q15="A",Q15="D"),R21=0,S21=0)</formula>
    </cfRule>
    <cfRule type="expression" dxfId="591" priority="610">
      <formula>Q15="D"</formula>
    </cfRule>
    <cfRule type="expression" dxfId="590" priority="621">
      <formula>OR(Q15="B",Q15="C")</formula>
    </cfRule>
    <cfRule type="expression" dxfId="589" priority="641">
      <formula>Q15="A"</formula>
    </cfRule>
    <cfRule type="expression" dxfId="588" priority="646">
      <formula>AND(R21=0,S21=0)</formula>
    </cfRule>
  </conditionalFormatting>
  <conditionalFormatting sqref="W23">
    <cfRule type="expression" dxfId="587" priority="628">
      <formula>Q15="A"</formula>
    </cfRule>
  </conditionalFormatting>
  <conditionalFormatting sqref="W21">
    <cfRule type="expression" dxfId="586" priority="624">
      <formula>Q15="D"</formula>
    </cfRule>
    <cfRule type="expression" dxfId="585" priority="626">
      <formula>OR(Q15="B",Q15="C")</formula>
    </cfRule>
  </conditionalFormatting>
  <conditionalFormatting sqref="B30">
    <cfRule type="expression" dxfId="584" priority="503">
      <formula>A26="E"</formula>
    </cfRule>
    <cfRule type="expression" dxfId="583" priority="507">
      <formula>AND(A26="G",B30=0)</formula>
    </cfRule>
    <cfRule type="expression" dxfId="582" priority="529">
      <formula>AND(A26="F",B30=0)</formula>
    </cfRule>
    <cfRule type="expression" dxfId="581" priority="548">
      <formula>A26="F"</formula>
    </cfRule>
    <cfRule type="expression" dxfId="580" priority="585">
      <formula>B30=0</formula>
    </cfRule>
  </conditionalFormatting>
  <conditionalFormatting sqref="C30">
    <cfRule type="expression" dxfId="579" priority="498">
      <formula>AND(A26="E",B30=0,C30=0)</formula>
    </cfRule>
    <cfRule type="expression" dxfId="578" priority="501">
      <formula>A26="E"</formula>
    </cfRule>
    <cfRule type="expression" dxfId="577" priority="502">
      <formula>A26="E"</formula>
    </cfRule>
    <cfRule type="expression" dxfId="576" priority="506">
      <formula>AND(A26="G",C30=0)</formula>
    </cfRule>
    <cfRule type="expression" dxfId="575" priority="508">
      <formula>A26="G"</formula>
    </cfRule>
    <cfRule type="expression" dxfId="574" priority="526">
      <formula>AND(A26="B",C30=0)</formula>
    </cfRule>
    <cfRule type="expression" dxfId="573" priority="528">
      <formula>AND(A26="F",B30=0,C30=0)</formula>
    </cfRule>
    <cfRule type="expression" dxfId="572" priority="547">
      <formula>AND(B30=0,C30=0)</formula>
    </cfRule>
    <cfRule type="expression" dxfId="571" priority="560">
      <formula>A26="B"</formula>
    </cfRule>
    <cfRule type="expression" dxfId="570" priority="584">
      <formula>A26="F"</formula>
    </cfRule>
  </conditionalFormatting>
  <conditionalFormatting sqref="D30">
    <cfRule type="expression" dxfId="569" priority="497">
      <formula>AND(A26="E",B30=0,C30=0,D30=0)</formula>
    </cfRule>
    <cfRule type="expression" dxfId="568" priority="500">
      <formula>A26="E"</formula>
    </cfRule>
    <cfRule type="expression" dxfId="567" priority="505">
      <formula>AND(A26="G",C30=0,D30=0)</formula>
    </cfRule>
    <cfRule type="expression" dxfId="566" priority="509">
      <formula>A26="G"</formula>
    </cfRule>
    <cfRule type="expression" dxfId="565" priority="523">
      <formula>AND(OR(A26="A",A26="C",A26="D"),D30=0)</formula>
    </cfRule>
    <cfRule type="expression" dxfId="564" priority="525">
      <formula>AND(A26="B",C30=0,D30=0)</formula>
    </cfRule>
    <cfRule type="expression" dxfId="563" priority="527">
      <formula>AND(A26="F",B30=0,C30=0,D30=0)</formula>
    </cfRule>
    <cfRule type="expression" dxfId="562" priority="546">
      <formula>AND(B30=0,C30=0,D30=0)</formula>
    </cfRule>
    <cfRule type="expression" dxfId="561" priority="559">
      <formula>OR(A26="A",A26="C",A26="D")</formula>
    </cfRule>
    <cfRule type="expression" dxfId="560" priority="563">
      <formula>A26="B"</formula>
    </cfRule>
    <cfRule type="expression" dxfId="559" priority="583">
      <formula>A26="F"</formula>
    </cfRule>
  </conditionalFormatting>
  <conditionalFormatting sqref="E30">
    <cfRule type="expression" dxfId="558" priority="499">
      <formula>A26="E"</formula>
    </cfRule>
    <cfRule type="expression" dxfId="557" priority="504">
      <formula>AND(A26="G",C30=0,D30=0,E30=0)</formula>
    </cfRule>
    <cfRule type="expression" dxfId="556" priority="510">
      <formula>A26="G"</formula>
    </cfRule>
    <cfRule type="expression" dxfId="555" priority="522">
      <formula>AND(OR(A26="A",A26="C",A26="D"),D30=0,E30=0)</formula>
    </cfRule>
    <cfRule type="expression" dxfId="554" priority="524">
      <formula>AND(A26="B",C30=0,D30=0,E30=0)</formula>
    </cfRule>
    <cfRule type="expression" dxfId="553" priority="545">
      <formula>AND(B30=0,C30=0,D30=0,E30=0)</formula>
    </cfRule>
    <cfRule type="expression" dxfId="552" priority="558">
      <formula>OR(A26="A",A26="C",A26="D")</formula>
    </cfRule>
    <cfRule type="expression" dxfId="551" priority="562">
      <formula>A26="B"</formula>
    </cfRule>
    <cfRule type="expression" dxfId="550" priority="582">
      <formula>A26="F"</formula>
    </cfRule>
  </conditionalFormatting>
  <conditionalFormatting sqref="F30">
    <cfRule type="expression" dxfId="549" priority="521">
      <formula>AND(OR(A26="A",A26="C",A26="D"),D30=0,E30=0,F30=0)</formula>
    </cfRule>
    <cfRule type="expression" dxfId="548" priority="544">
      <formula>AND(B30=0,C30=0,D30=0,E30=0,F30=0)</formula>
    </cfRule>
    <cfRule type="expression" dxfId="547" priority="557">
      <formula>OR(A26="A",A26="C",A26="D")</formula>
    </cfRule>
    <cfRule type="expression" dxfId="546" priority="561">
      <formula>OR(A26="B",A26="E",A26="F",A26="G")</formula>
    </cfRule>
  </conditionalFormatting>
  <conditionalFormatting sqref="D32">
    <cfRule type="expression" dxfId="545" priority="512">
      <formula>AND(OR(A26="B",A26="C"),B32=0,C32=0,D32=0)</formula>
    </cfRule>
    <cfRule type="expression" dxfId="544" priority="519">
      <formula>AND(OR(A26="A",A26="D"),C32=0,D32=0)</formula>
    </cfRule>
    <cfRule type="expression" dxfId="543" priority="532">
      <formula>A26="D"</formula>
    </cfRule>
    <cfRule type="expression" dxfId="542" priority="550">
      <formula>OR(A26="B",A26="C")</formula>
    </cfRule>
    <cfRule type="expression" dxfId="541" priority="554">
      <formula>AND(B32=0,C32=0,D32=0)</formula>
    </cfRule>
    <cfRule type="expression" dxfId="540" priority="580">
      <formula>A26="A"</formula>
    </cfRule>
  </conditionalFormatting>
  <conditionalFormatting sqref="E32">
    <cfRule type="expression" dxfId="539" priority="518">
      <formula>AND(OR(A26="A",A26="D"),C32=0,D32=0,E32=0)</formula>
    </cfRule>
    <cfRule type="expression" dxfId="538" priority="533">
      <formula>A26="D"</formula>
    </cfRule>
    <cfRule type="expression" dxfId="537" priority="549">
      <formula>OR(A26="B",A26="C")</formula>
    </cfRule>
    <cfRule type="expression" dxfId="536" priority="553">
      <formula>AND(B32=0,C32=0,D32=0,E32=0)</formula>
    </cfRule>
    <cfRule type="expression" dxfId="535" priority="579">
      <formula>A26="A"</formula>
    </cfRule>
  </conditionalFormatting>
  <conditionalFormatting sqref="F32">
    <cfRule type="expression" dxfId="534" priority="496">
      <formula>A26="C"</formula>
    </cfRule>
    <cfRule type="expression" dxfId="533" priority="535">
      <formula>A26="D"</formula>
    </cfRule>
    <cfRule type="expression" dxfId="532" priority="537">
      <formula>OR(A26="B",A26="C")</formula>
    </cfRule>
    <cfRule type="expression" dxfId="531" priority="552">
      <formula>AND(B32=0,C32=0,D32=0,E32=0,F32=0)</formula>
    </cfRule>
    <cfRule type="expression" dxfId="530" priority="578">
      <formula>A26="A"</formula>
    </cfRule>
  </conditionalFormatting>
  <conditionalFormatting sqref="B34">
    <cfRule type="expression" dxfId="529" priority="517">
      <formula>AND(A26="A",B34=0)</formula>
    </cfRule>
    <cfRule type="expression" dxfId="528" priority="543">
      <formula>A26="A"</formula>
    </cfRule>
    <cfRule type="expression" dxfId="527" priority="577">
      <formula>B34=0</formula>
    </cfRule>
  </conditionalFormatting>
  <conditionalFormatting sqref="C34">
    <cfRule type="expression" dxfId="526" priority="516">
      <formula>AND(A26="A",B34=0,C34=0)</formula>
    </cfRule>
    <cfRule type="expression" dxfId="525" priority="542">
      <formula>A26="A"</formula>
    </cfRule>
    <cfRule type="expression" dxfId="524" priority="576">
      <formula>AND(B34=0,C34=0)</formula>
    </cfRule>
  </conditionalFormatting>
  <conditionalFormatting sqref="D34">
    <cfRule type="expression" dxfId="523" priority="515">
      <formula>AND(A26="A",B34=0,C34=0,D34=0)</formula>
    </cfRule>
    <cfRule type="expression" dxfId="522" priority="541">
      <formula>A26="A"</formula>
    </cfRule>
    <cfRule type="expression" dxfId="521" priority="575">
      <formula>AND(B34=0,C34=0,D34=0)</formula>
    </cfRule>
  </conditionalFormatting>
  <conditionalFormatting sqref="E34">
    <cfRule type="expression" dxfId="520" priority="540">
      <formula>A26="A"</formula>
    </cfRule>
    <cfRule type="expression" dxfId="519" priority="574">
      <formula>AND(B34=0,C34=0,D34=0,E34=0)</formula>
    </cfRule>
  </conditionalFormatting>
  <conditionalFormatting sqref="F34">
    <cfRule type="expression" dxfId="518" priority="539">
      <formula>A26="A"</formula>
    </cfRule>
    <cfRule type="expression" dxfId="517" priority="573">
      <formula>AND(B34=0,C34=0,D34=0,E34=0,F34=0)</formula>
    </cfRule>
  </conditionalFormatting>
  <conditionalFormatting sqref="B35">
    <cfRule type="expression" dxfId="516" priority="572">
      <formula>B35=0</formula>
    </cfRule>
  </conditionalFormatting>
  <conditionalFormatting sqref="C35">
    <cfRule type="expression" dxfId="515" priority="571">
      <formula>AND(B35=0,C35=0)</formula>
    </cfRule>
  </conditionalFormatting>
  <conditionalFormatting sqref="D35">
    <cfRule type="expression" dxfId="514" priority="570">
      <formula>AND(B35=0,C35=0,D35=0)</formula>
    </cfRule>
  </conditionalFormatting>
  <conditionalFormatting sqref="E35">
    <cfRule type="expression" dxfId="513" priority="569">
      <formula>AND(B35=0,C35=0,D35=0,E35=0)</formula>
    </cfRule>
  </conditionalFormatting>
  <conditionalFormatting sqref="F35">
    <cfRule type="expression" dxfId="512" priority="568">
      <formula>AND(B35=0,C35=0,D35=0,E35=0,F35=0)</formula>
    </cfRule>
  </conditionalFormatting>
  <conditionalFormatting sqref="E27">
    <cfRule type="expression" dxfId="511" priority="567">
      <formula>E27=0</formula>
    </cfRule>
  </conditionalFormatting>
  <conditionalFormatting sqref="F27">
    <cfRule type="expression" dxfId="510" priority="566">
      <formula>AND(E27=0,F27=0)</formula>
    </cfRule>
  </conditionalFormatting>
  <conditionalFormatting sqref="E28">
    <cfRule type="expression" dxfId="509" priority="565">
      <formula>E28=0</formula>
    </cfRule>
  </conditionalFormatting>
  <conditionalFormatting sqref="F28">
    <cfRule type="expression" dxfId="508" priority="564">
      <formula>AND(E28=0,F28=0)</formula>
    </cfRule>
  </conditionalFormatting>
  <conditionalFormatting sqref="B32">
    <cfRule type="expression" dxfId="507" priority="514">
      <formula>AND(OR(A26="B",A26="C"),B32=0)</formula>
    </cfRule>
    <cfRule type="expression" dxfId="506" priority="530">
      <formula>A26="D"</formula>
    </cfRule>
    <cfRule type="expression" dxfId="505" priority="555">
      <formula>OR(A26="B",A26="C")</formula>
    </cfRule>
    <cfRule type="expression" dxfId="504" priority="581">
      <formula>B32=0</formula>
    </cfRule>
  </conditionalFormatting>
  <conditionalFormatting sqref="C32">
    <cfRule type="expression" dxfId="503" priority="511">
      <formula>AND(OR(A26="B",A26="C"),B32=0,C32=0)</formula>
    </cfRule>
    <cfRule type="expression" dxfId="502" priority="513">
      <formula>AND(OR(A26="A",A26="D"),B32=0,C32=0)</formula>
    </cfRule>
    <cfRule type="expression" dxfId="501" priority="520">
      <formula>A26="D"</formula>
    </cfRule>
    <cfRule type="expression" dxfId="500" priority="531">
      <formula>OR(A26="B",A26="C")</formula>
    </cfRule>
    <cfRule type="expression" dxfId="499" priority="551">
      <formula>A26="A"</formula>
    </cfRule>
    <cfRule type="expression" dxfId="498" priority="556">
      <formula>AND(B32=0,C32=0)</formula>
    </cfRule>
  </conditionalFormatting>
  <conditionalFormatting sqref="G34">
    <cfRule type="expression" dxfId="497" priority="538">
      <formula>A26="A"</formula>
    </cfRule>
  </conditionalFormatting>
  <conditionalFormatting sqref="G32">
    <cfRule type="expression" dxfId="496" priority="534">
      <formula>A26="D"</formula>
    </cfRule>
    <cfRule type="expression" dxfId="495" priority="536">
      <formula>OR(A26="B",A26="C")</formula>
    </cfRule>
  </conditionalFormatting>
  <conditionalFormatting sqref="J30">
    <cfRule type="expression" dxfId="494" priority="413">
      <formula>I26="E"</formula>
    </cfRule>
    <cfRule type="expression" dxfId="493" priority="417">
      <formula>AND(I26="G",J30=0)</formula>
    </cfRule>
    <cfRule type="expression" dxfId="492" priority="439">
      <formula>AND(I26="F",J30=0)</formula>
    </cfRule>
    <cfRule type="expression" dxfId="491" priority="458">
      <formula>I26="F"</formula>
    </cfRule>
    <cfRule type="expression" dxfId="490" priority="495">
      <formula>J30=0</formula>
    </cfRule>
  </conditionalFormatting>
  <conditionalFormatting sqref="K30">
    <cfRule type="expression" dxfId="489" priority="408">
      <formula>AND(I26="E",J30=0,K30=0)</formula>
    </cfRule>
    <cfRule type="expression" dxfId="488" priority="411">
      <formula>I26="E"</formula>
    </cfRule>
    <cfRule type="expression" dxfId="487" priority="412">
      <formula>I26="E"</formula>
    </cfRule>
    <cfRule type="expression" dxfId="486" priority="416">
      <formula>AND(I26="G",K30=0)</formula>
    </cfRule>
    <cfRule type="expression" dxfId="485" priority="418">
      <formula>I26="G"</formula>
    </cfRule>
    <cfRule type="expression" dxfId="484" priority="436">
      <formula>AND(I26="B",K30=0)</formula>
    </cfRule>
    <cfRule type="expression" dxfId="483" priority="438">
      <formula>AND(I26="F",J30=0,K30=0)</formula>
    </cfRule>
    <cfRule type="expression" dxfId="482" priority="457">
      <formula>AND(J30=0,K30=0)</formula>
    </cfRule>
    <cfRule type="expression" dxfId="481" priority="470">
      <formula>I26="B"</formula>
    </cfRule>
    <cfRule type="expression" dxfId="480" priority="494">
      <formula>I26="F"</formula>
    </cfRule>
  </conditionalFormatting>
  <conditionalFormatting sqref="L30">
    <cfRule type="expression" dxfId="479" priority="407">
      <formula>AND(I26="E",J30=0,K30=0,L30=0)</formula>
    </cfRule>
    <cfRule type="expression" dxfId="478" priority="410">
      <formula>I26="E"</formula>
    </cfRule>
    <cfRule type="expression" dxfId="477" priority="415">
      <formula>AND(I26="G",K30=0,L30=0)</formula>
    </cfRule>
    <cfRule type="expression" dxfId="476" priority="419">
      <formula>I26="G"</formula>
    </cfRule>
    <cfRule type="expression" dxfId="475" priority="433">
      <formula>AND(OR(I26="A",I26="C",I26="D"),L30=0)</formula>
    </cfRule>
    <cfRule type="expression" dxfId="474" priority="435">
      <formula>AND(I26="B",K30=0,L30=0)</formula>
    </cfRule>
    <cfRule type="expression" dxfId="473" priority="437">
      <formula>AND(I26="F",J30=0,K30=0,L30=0)</formula>
    </cfRule>
    <cfRule type="expression" dxfId="472" priority="456">
      <formula>AND(J30=0,K30=0,L30=0)</formula>
    </cfRule>
    <cfRule type="expression" dxfId="471" priority="469">
      <formula>OR(I26="A",I26="C",I26="D")</formula>
    </cfRule>
    <cfRule type="expression" dxfId="470" priority="473">
      <formula>I26="B"</formula>
    </cfRule>
    <cfRule type="expression" dxfId="469" priority="493">
      <formula>I26="F"</formula>
    </cfRule>
  </conditionalFormatting>
  <conditionalFormatting sqref="M30">
    <cfRule type="expression" dxfId="468" priority="409">
      <formula>I26="E"</formula>
    </cfRule>
    <cfRule type="expression" dxfId="467" priority="414">
      <formula>AND(I26="G",K30=0,L30=0,M30=0)</formula>
    </cfRule>
    <cfRule type="expression" dxfId="466" priority="420">
      <formula>I26="G"</formula>
    </cfRule>
    <cfRule type="expression" dxfId="465" priority="432">
      <formula>AND(OR(I26="A",I26="C",I26="D"),L30=0,M30=0)</formula>
    </cfRule>
    <cfRule type="expression" dxfId="464" priority="434">
      <formula>AND(I26="B",K30=0,L30=0,M30=0)</formula>
    </cfRule>
    <cfRule type="expression" dxfId="463" priority="455">
      <formula>AND(J30=0,K30=0,L30=0,M30=0)</formula>
    </cfRule>
    <cfRule type="expression" dxfId="462" priority="468">
      <formula>OR(I26="A",I26="C",I26="D")</formula>
    </cfRule>
    <cfRule type="expression" dxfId="461" priority="472">
      <formula>I26="B"</formula>
    </cfRule>
    <cfRule type="expression" dxfId="460" priority="492">
      <formula>I26="F"</formula>
    </cfRule>
  </conditionalFormatting>
  <conditionalFormatting sqref="N30">
    <cfRule type="expression" dxfId="459" priority="431">
      <formula>AND(OR(I26="A",I26="C",I26="D"),L30=0,M30=0,N30=0)</formula>
    </cfRule>
    <cfRule type="expression" dxfId="458" priority="454">
      <formula>AND(J30=0,K30=0,L30=0,M30=0,N30=0)</formula>
    </cfRule>
    <cfRule type="expression" dxfId="457" priority="467">
      <formula>OR(I26="A",I26="C",I26="D")</formula>
    </cfRule>
    <cfRule type="expression" dxfId="456" priority="471">
      <formula>OR(I26="B",I26="E",I26="F",I26="G")</formula>
    </cfRule>
  </conditionalFormatting>
  <conditionalFormatting sqref="L32">
    <cfRule type="expression" dxfId="455" priority="422">
      <formula>AND(OR(I26="B",I26="C"),J32=0,K32=0,L32=0)</formula>
    </cfRule>
    <cfRule type="expression" dxfId="454" priority="429">
      <formula>AND(OR(I26="A",I26="D"),K32=0,L32=0)</formula>
    </cfRule>
    <cfRule type="expression" dxfId="453" priority="442">
      <formula>I26="D"</formula>
    </cfRule>
    <cfRule type="expression" dxfId="452" priority="460">
      <formula>OR(I26="B",I26="C")</formula>
    </cfRule>
    <cfRule type="expression" dxfId="451" priority="464">
      <formula>AND(J32=0,K32=0,L32=0)</formula>
    </cfRule>
    <cfRule type="expression" dxfId="450" priority="490">
      <formula>I26="A"</formula>
    </cfRule>
  </conditionalFormatting>
  <conditionalFormatting sqref="M32">
    <cfRule type="expression" dxfId="449" priority="428">
      <formula>AND(OR(I26="A",I26="D"),K32=0,L32=0,M32=0)</formula>
    </cfRule>
    <cfRule type="expression" dxfId="448" priority="443">
      <formula>I26="D"</formula>
    </cfRule>
    <cfRule type="expression" dxfId="447" priority="459">
      <formula>OR(I26="B",I26="C")</formula>
    </cfRule>
    <cfRule type="expression" dxfId="446" priority="463">
      <formula>AND(J32=0,K32=0,L32=0,M32=0)</formula>
    </cfRule>
    <cfRule type="expression" dxfId="445" priority="489">
      <formula>I26="A"</formula>
    </cfRule>
  </conditionalFormatting>
  <conditionalFormatting sqref="N32">
    <cfRule type="expression" dxfId="444" priority="406">
      <formula>I26="C"</formula>
    </cfRule>
    <cfRule type="expression" dxfId="443" priority="445">
      <formula>I26="D"</formula>
    </cfRule>
    <cfRule type="expression" dxfId="442" priority="447">
      <formula>OR(I26="B",I26="C")</formula>
    </cfRule>
    <cfRule type="expression" dxfId="441" priority="462">
      <formula>AND(J32=0,K32=0,L32=0,M32=0,N32=0)</formula>
    </cfRule>
    <cfRule type="expression" dxfId="440" priority="488">
      <formula>I26="A"</formula>
    </cfRule>
  </conditionalFormatting>
  <conditionalFormatting sqref="J34">
    <cfRule type="expression" dxfId="439" priority="427">
      <formula>AND(I26="A",J34=0)</formula>
    </cfRule>
    <cfRule type="expression" dxfId="438" priority="453">
      <formula>I26="A"</formula>
    </cfRule>
    <cfRule type="expression" dxfId="437" priority="487">
      <formula>J34=0</formula>
    </cfRule>
  </conditionalFormatting>
  <conditionalFormatting sqref="K34">
    <cfRule type="expression" dxfId="436" priority="426">
      <formula>AND(I26="A",J34=0,K34=0)</formula>
    </cfRule>
    <cfRule type="expression" dxfId="435" priority="452">
      <formula>I26="A"</formula>
    </cfRule>
    <cfRule type="expression" dxfId="434" priority="486">
      <formula>AND(J34=0,K34=0)</formula>
    </cfRule>
  </conditionalFormatting>
  <conditionalFormatting sqref="L34">
    <cfRule type="expression" dxfId="433" priority="425">
      <formula>AND(I26="A",J34=0,K34=0,L34=0)</formula>
    </cfRule>
    <cfRule type="expression" dxfId="432" priority="451">
      <formula>I26="A"</formula>
    </cfRule>
    <cfRule type="expression" dxfId="431" priority="485">
      <formula>AND(J34=0,K34=0,L34=0)</formula>
    </cfRule>
  </conditionalFormatting>
  <conditionalFormatting sqref="M34">
    <cfRule type="expression" dxfId="430" priority="450">
      <formula>I26="A"</formula>
    </cfRule>
    <cfRule type="expression" dxfId="429" priority="484">
      <formula>AND(J34=0,K34=0,L34=0,M34=0)</formula>
    </cfRule>
  </conditionalFormatting>
  <conditionalFormatting sqref="N34">
    <cfRule type="expression" dxfId="428" priority="449">
      <formula>I26="A"</formula>
    </cfRule>
    <cfRule type="expression" dxfId="427" priority="483">
      <formula>AND(J34=0,K34=0,L34=0,M34=0,N34=0)</formula>
    </cfRule>
  </conditionalFormatting>
  <conditionalFormatting sqref="J35">
    <cfRule type="expression" dxfId="426" priority="482">
      <formula>J35=0</formula>
    </cfRule>
  </conditionalFormatting>
  <conditionalFormatting sqref="K35">
    <cfRule type="expression" dxfId="425" priority="481">
      <formula>AND(J35=0,K35=0)</formula>
    </cfRule>
  </conditionalFormatting>
  <conditionalFormatting sqref="L35">
    <cfRule type="expression" dxfId="424" priority="480">
      <formula>AND(J35=0,K35=0,L35=0)</formula>
    </cfRule>
  </conditionalFormatting>
  <conditionalFormatting sqref="M35">
    <cfRule type="expression" dxfId="423" priority="479">
      <formula>AND(J35=0,K35=0,L35=0,M35=0)</formula>
    </cfRule>
  </conditionalFormatting>
  <conditionalFormatting sqref="N35">
    <cfRule type="expression" dxfId="422" priority="478">
      <formula>AND(J35=0,K35=0,L35=0,M35=0,N35=0)</formula>
    </cfRule>
  </conditionalFormatting>
  <conditionalFormatting sqref="M27">
    <cfRule type="expression" dxfId="421" priority="477">
      <formula>M27=0</formula>
    </cfRule>
  </conditionalFormatting>
  <conditionalFormatting sqref="N27">
    <cfRule type="expression" dxfId="420" priority="476">
      <formula>AND(M27=0,N27=0)</formula>
    </cfRule>
  </conditionalFormatting>
  <conditionalFormatting sqref="M28">
    <cfRule type="expression" dxfId="419" priority="475">
      <formula>M28=0</formula>
    </cfRule>
  </conditionalFormatting>
  <conditionalFormatting sqref="N28">
    <cfRule type="expression" dxfId="418" priority="474">
      <formula>AND(M28=0,N28=0)</formula>
    </cfRule>
  </conditionalFormatting>
  <conditionalFormatting sqref="J32">
    <cfRule type="expression" dxfId="417" priority="424">
      <formula>AND(OR(I26="B",I26="C"),J32=0)</formula>
    </cfRule>
    <cfRule type="expression" dxfId="416" priority="440">
      <formula>I26="D"</formula>
    </cfRule>
    <cfRule type="expression" dxfId="415" priority="465">
      <formula>OR(I26="B",I26="C")</formula>
    </cfRule>
    <cfRule type="expression" dxfId="414" priority="491">
      <formula>J32=0</formula>
    </cfRule>
  </conditionalFormatting>
  <conditionalFormatting sqref="K32">
    <cfRule type="expression" dxfId="413" priority="421">
      <formula>AND(OR(I26="B",I26="C"),J32=0,K32=0)</formula>
    </cfRule>
    <cfRule type="expression" dxfId="412" priority="423">
      <formula>AND(OR(I26="A",I26="D"),J32=0,K32=0)</formula>
    </cfRule>
    <cfRule type="expression" dxfId="411" priority="430">
      <formula>I26="D"</formula>
    </cfRule>
    <cfRule type="expression" dxfId="410" priority="441">
      <formula>OR(I26="B",I26="C")</formula>
    </cfRule>
    <cfRule type="expression" dxfId="409" priority="461">
      <formula>I26="A"</formula>
    </cfRule>
    <cfRule type="expression" dxfId="408" priority="466">
      <formula>AND(J32=0,K32=0)</formula>
    </cfRule>
  </conditionalFormatting>
  <conditionalFormatting sqref="O34">
    <cfRule type="expression" dxfId="407" priority="448">
      <formula>I26="A"</formula>
    </cfRule>
  </conditionalFormatting>
  <conditionalFormatting sqref="O32">
    <cfRule type="expression" dxfId="406" priority="444">
      <formula>I26="D"</formula>
    </cfRule>
    <cfRule type="expression" dxfId="405" priority="446">
      <formula>OR(I26="B",I26="C")</formula>
    </cfRule>
  </conditionalFormatting>
  <conditionalFormatting sqref="R30">
    <cfRule type="expression" dxfId="404" priority="323">
      <formula>Q26="E"</formula>
    </cfRule>
    <cfRule type="expression" dxfId="403" priority="327">
      <formula>AND(Q26="G",R30=0)</formula>
    </cfRule>
    <cfRule type="expression" dxfId="402" priority="349">
      <formula>AND(Q26="F",R30=0)</formula>
    </cfRule>
    <cfRule type="expression" dxfId="401" priority="368">
      <formula>Q26="F"</formula>
    </cfRule>
    <cfRule type="expression" dxfId="400" priority="405">
      <formula>R30=0</formula>
    </cfRule>
  </conditionalFormatting>
  <conditionalFormatting sqref="S30">
    <cfRule type="expression" dxfId="399" priority="318">
      <formula>AND(Q26="E",R30=0,S30=0)</formula>
    </cfRule>
    <cfRule type="expression" dxfId="398" priority="321">
      <formula>Q26="E"</formula>
    </cfRule>
    <cfRule type="expression" dxfId="397" priority="322">
      <formula>Q26="E"</formula>
    </cfRule>
    <cfRule type="expression" dxfId="396" priority="326">
      <formula>AND(Q26="G",S30=0)</formula>
    </cfRule>
    <cfRule type="expression" dxfId="395" priority="328">
      <formula>Q26="G"</formula>
    </cfRule>
    <cfRule type="expression" dxfId="394" priority="346">
      <formula>AND(Q26="B",S30=0)</formula>
    </cfRule>
    <cfRule type="expression" dxfId="393" priority="348">
      <formula>AND(Q26="F",R30=0,S30=0)</formula>
    </cfRule>
    <cfRule type="expression" dxfId="392" priority="367">
      <formula>AND(R30=0,S30=0)</formula>
    </cfRule>
    <cfRule type="expression" dxfId="391" priority="380">
      <formula>Q26="B"</formula>
    </cfRule>
    <cfRule type="expression" dxfId="390" priority="404">
      <formula>Q26="F"</formula>
    </cfRule>
  </conditionalFormatting>
  <conditionalFormatting sqref="T30">
    <cfRule type="expression" dxfId="389" priority="317">
      <formula>AND(Q26="E",R30=0,S30=0,T30=0)</formula>
    </cfRule>
    <cfRule type="expression" dxfId="388" priority="320">
      <formula>Q26="E"</formula>
    </cfRule>
    <cfRule type="expression" dxfId="387" priority="325">
      <formula>AND(Q26="G",S30=0,T30=0)</formula>
    </cfRule>
    <cfRule type="expression" dxfId="386" priority="329">
      <formula>Q26="G"</formula>
    </cfRule>
    <cfRule type="expression" dxfId="385" priority="343">
      <formula>AND(OR(Q26="A",Q26="C",Q26="D"),T30=0)</formula>
    </cfRule>
    <cfRule type="expression" dxfId="384" priority="345">
      <formula>AND(Q26="B",S30=0,T30=0)</formula>
    </cfRule>
    <cfRule type="expression" dxfId="383" priority="347">
      <formula>AND(Q26="F",R30=0,S30=0,T30=0)</formula>
    </cfRule>
    <cfRule type="expression" dxfId="382" priority="366">
      <formula>AND(R30=0,S30=0,T30=0)</formula>
    </cfRule>
    <cfRule type="expression" dxfId="381" priority="379">
      <formula>OR(Q26="A",Q26="C",Q26="D")</formula>
    </cfRule>
    <cfRule type="expression" dxfId="380" priority="383">
      <formula>Q26="B"</formula>
    </cfRule>
    <cfRule type="expression" dxfId="379" priority="403">
      <formula>Q26="F"</formula>
    </cfRule>
  </conditionalFormatting>
  <conditionalFormatting sqref="U30">
    <cfRule type="expression" dxfId="378" priority="319">
      <formula>Q26="E"</formula>
    </cfRule>
    <cfRule type="expression" dxfId="377" priority="324">
      <formula>AND(Q26="G",S30=0,T30=0,U30=0)</formula>
    </cfRule>
    <cfRule type="expression" dxfId="376" priority="330">
      <formula>Q26="G"</formula>
    </cfRule>
    <cfRule type="expression" dxfId="375" priority="342">
      <formula>AND(OR(Q26="A",Q26="C",Q26="D"),T30=0,U30=0)</formula>
    </cfRule>
    <cfRule type="expression" dxfId="374" priority="344">
      <formula>AND(Q26="B",S30=0,T30=0,U30=0)</formula>
    </cfRule>
    <cfRule type="expression" dxfId="373" priority="365">
      <formula>AND(R30=0,S30=0,T30=0,U30=0)</formula>
    </cfRule>
    <cfRule type="expression" dxfId="372" priority="378">
      <formula>OR(Q26="A",Q26="C",Q26="D")</formula>
    </cfRule>
    <cfRule type="expression" dxfId="371" priority="382">
      <formula>Q26="B"</formula>
    </cfRule>
    <cfRule type="expression" dxfId="370" priority="402">
      <formula>Q26="F"</formula>
    </cfRule>
  </conditionalFormatting>
  <conditionalFormatting sqref="V30">
    <cfRule type="expression" dxfId="369" priority="341">
      <formula>AND(OR(Q26="A",Q26="C",Q26="D"),T30=0,U30=0,V30=0)</formula>
    </cfRule>
    <cfRule type="expression" dxfId="368" priority="364">
      <formula>AND(R30=0,S30=0,T30=0,U30=0,V30=0)</formula>
    </cfRule>
    <cfRule type="expression" dxfId="367" priority="377">
      <formula>OR(Q26="A",Q26="C",Q26="D")</formula>
    </cfRule>
    <cfRule type="expression" dxfId="366" priority="381">
      <formula>OR(Q26="B",Q26="E",Q26="F",Q26="G")</formula>
    </cfRule>
  </conditionalFormatting>
  <conditionalFormatting sqref="T32">
    <cfRule type="expression" dxfId="365" priority="332">
      <formula>AND(OR(Q26="B",Q26="C"),R32=0,S32=0,T32=0)</formula>
    </cfRule>
    <cfRule type="expression" dxfId="364" priority="339">
      <formula>AND(OR(Q26="A",Q26="D"),S32=0,T32=0)</formula>
    </cfRule>
    <cfRule type="expression" dxfId="363" priority="352">
      <formula>Q26="D"</formula>
    </cfRule>
    <cfRule type="expression" dxfId="362" priority="370">
      <formula>OR(Q26="B",Q26="C")</formula>
    </cfRule>
    <cfRule type="expression" dxfId="361" priority="374">
      <formula>AND(R32=0,S32=0,T32=0)</formula>
    </cfRule>
    <cfRule type="expression" dxfId="360" priority="400">
      <formula>Q26="A"</formula>
    </cfRule>
  </conditionalFormatting>
  <conditionalFormatting sqref="U32">
    <cfRule type="expression" dxfId="359" priority="338">
      <formula>AND(OR(Q26="A",Q26="D"),S32=0,T32=0,U32=0)</formula>
    </cfRule>
    <cfRule type="expression" dxfId="358" priority="353">
      <formula>Q26="D"</formula>
    </cfRule>
    <cfRule type="expression" dxfId="357" priority="369">
      <formula>OR(Q26="B",Q26="C")</formula>
    </cfRule>
    <cfRule type="expression" dxfId="356" priority="373">
      <formula>AND(R32=0,S32=0,T32=0,U32=0)</formula>
    </cfRule>
    <cfRule type="expression" dxfId="355" priority="399">
      <formula>Q26="A"</formula>
    </cfRule>
  </conditionalFormatting>
  <conditionalFormatting sqref="V32">
    <cfRule type="expression" dxfId="354" priority="316">
      <formula>Q26="C"</formula>
    </cfRule>
    <cfRule type="expression" dxfId="353" priority="355">
      <formula>Q26="D"</formula>
    </cfRule>
    <cfRule type="expression" dxfId="352" priority="357">
      <formula>OR(Q26="B",Q26="C")</formula>
    </cfRule>
    <cfRule type="expression" dxfId="351" priority="372">
      <formula>AND(R32=0,S32=0,T32=0,U32=0,V32=0)</formula>
    </cfRule>
    <cfRule type="expression" dxfId="350" priority="398">
      <formula>Q26="A"</formula>
    </cfRule>
  </conditionalFormatting>
  <conditionalFormatting sqref="R34">
    <cfRule type="expression" dxfId="349" priority="337">
      <formula>AND(Q26="A",R34=0)</formula>
    </cfRule>
    <cfRule type="expression" dxfId="348" priority="363">
      <formula>Q26="A"</formula>
    </cfRule>
    <cfRule type="expression" dxfId="347" priority="397">
      <formula>R34=0</formula>
    </cfRule>
  </conditionalFormatting>
  <conditionalFormatting sqref="S34">
    <cfRule type="expression" dxfId="346" priority="336">
      <formula>AND(Q26="A",R34=0,S34=0)</formula>
    </cfRule>
    <cfRule type="expression" dxfId="345" priority="362">
      <formula>Q26="A"</formula>
    </cfRule>
    <cfRule type="expression" dxfId="344" priority="396">
      <formula>AND(R34=0,S34=0)</formula>
    </cfRule>
  </conditionalFormatting>
  <conditionalFormatting sqref="T34">
    <cfRule type="expression" dxfId="343" priority="335">
      <formula>AND(Q26="A",R34=0,S34=0,T34=0)</formula>
    </cfRule>
    <cfRule type="expression" dxfId="342" priority="361">
      <formula>Q26="A"</formula>
    </cfRule>
    <cfRule type="expression" dxfId="341" priority="395">
      <formula>AND(R34=0,S34=0,T34=0)</formula>
    </cfRule>
  </conditionalFormatting>
  <conditionalFormatting sqref="U34">
    <cfRule type="expression" dxfId="340" priority="360">
      <formula>Q26="A"</formula>
    </cfRule>
    <cfRule type="expression" dxfId="339" priority="394">
      <formula>AND(R34=0,S34=0,T34=0,U34=0)</formula>
    </cfRule>
  </conditionalFormatting>
  <conditionalFormatting sqref="V34">
    <cfRule type="expression" dxfId="338" priority="359">
      <formula>Q26="A"</formula>
    </cfRule>
    <cfRule type="expression" dxfId="337" priority="393">
      <formula>AND(R34=0,S34=0,T34=0,U34=0,V34=0)</formula>
    </cfRule>
  </conditionalFormatting>
  <conditionalFormatting sqref="R35">
    <cfRule type="expression" dxfId="336" priority="392">
      <formula>R35=0</formula>
    </cfRule>
  </conditionalFormatting>
  <conditionalFormatting sqref="S35">
    <cfRule type="expression" dxfId="335" priority="391">
      <formula>AND(R35=0,S35=0)</formula>
    </cfRule>
  </conditionalFormatting>
  <conditionalFormatting sqref="T35">
    <cfRule type="expression" dxfId="334" priority="390">
      <formula>AND(R35=0,S35=0,T35=0)</formula>
    </cfRule>
  </conditionalFormatting>
  <conditionalFormatting sqref="U35">
    <cfRule type="expression" dxfId="333" priority="389">
      <formula>AND(R35=0,S35=0,T35=0,U35=0)</formula>
    </cfRule>
  </conditionalFormatting>
  <conditionalFormatting sqref="V35">
    <cfRule type="expression" dxfId="332" priority="388">
      <formula>AND(R35=0,S35=0,T35=0,U35=0,V35=0)</formula>
    </cfRule>
  </conditionalFormatting>
  <conditionalFormatting sqref="U27">
    <cfRule type="expression" dxfId="331" priority="387">
      <formula>U27=0</formula>
    </cfRule>
  </conditionalFormatting>
  <conditionalFormatting sqref="V27">
    <cfRule type="expression" dxfId="330" priority="386">
      <formula>AND(U27=0,V27=0)</formula>
    </cfRule>
  </conditionalFormatting>
  <conditionalFormatting sqref="U28">
    <cfRule type="expression" dxfId="329" priority="385">
      <formula>U28=0</formula>
    </cfRule>
  </conditionalFormatting>
  <conditionalFormatting sqref="V28">
    <cfRule type="expression" dxfId="328" priority="384">
      <formula>AND(U28=0,V28=0)</formula>
    </cfRule>
  </conditionalFormatting>
  <conditionalFormatting sqref="R32">
    <cfRule type="expression" dxfId="327" priority="334">
      <formula>AND(OR(Q26="B",Q26="C"),R32=0)</formula>
    </cfRule>
    <cfRule type="expression" dxfId="326" priority="350">
      <formula>Q26="D"</formula>
    </cfRule>
    <cfRule type="expression" dxfId="325" priority="375">
      <formula>OR(Q26="B",Q26="C")</formula>
    </cfRule>
    <cfRule type="expression" dxfId="324" priority="401">
      <formula>R32=0</formula>
    </cfRule>
  </conditionalFormatting>
  <conditionalFormatting sqref="S32">
    <cfRule type="expression" dxfId="323" priority="331">
      <formula>AND(OR(Q26="B",Q26="C"),R32=0,S32=0)</formula>
    </cfRule>
    <cfRule type="expression" dxfId="322" priority="333">
      <formula>AND(OR(Q26="A",Q26="D"),R32=0,S32=0)</formula>
    </cfRule>
    <cfRule type="expression" dxfId="321" priority="340">
      <formula>Q26="D"</formula>
    </cfRule>
    <cfRule type="expression" dxfId="320" priority="351">
      <formula>OR(Q26="B",Q26="C")</formula>
    </cfRule>
    <cfRule type="expression" dxfId="319" priority="371">
      <formula>Q26="A"</formula>
    </cfRule>
    <cfRule type="expression" dxfId="318" priority="376">
      <formula>AND(R32=0,S32=0)</formula>
    </cfRule>
  </conditionalFormatting>
  <conditionalFormatting sqref="W34">
    <cfRule type="expression" dxfId="317" priority="358">
      <formula>Q26="A"</formula>
    </cfRule>
  </conditionalFormatting>
  <conditionalFormatting sqref="W32">
    <cfRule type="expression" dxfId="316" priority="354">
      <formula>Q26="D"</formula>
    </cfRule>
    <cfRule type="expression" dxfId="315" priority="356">
      <formula>OR(Q26="B",Q26="C")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2">
      <formula>I4="F"</formula>
    </cfRule>
  </conditionalFormatting>
  <conditionalFormatting sqref="K7">
    <cfRule type="expression" dxfId="278" priority="269">
      <formula>I4="G"</formula>
    </cfRule>
    <cfRule type="expression" dxfId="277" priority="275">
      <formula>I4="B"</formula>
    </cfRule>
    <cfRule type="expression" dxfId="276" priority="280">
      <formula>I4="F"</formula>
    </cfRule>
  </conditionalFormatting>
  <conditionalFormatting sqref="L7">
    <cfRule type="expression" dxfId="275" priority="270">
      <formula>I4="G"</formula>
    </cfRule>
    <cfRule type="expression" dxfId="274" priority="274">
      <formula>OR(I4="A",I4="C",I4="D",I4="E")</formula>
    </cfRule>
    <cfRule type="expression" dxfId="273" priority="277">
      <formula>I4="B"</formula>
    </cfRule>
    <cfRule type="expression" dxfId="272" priority="279">
      <formula>I4="F"</formula>
    </cfRule>
  </conditionalFormatting>
  <conditionalFormatting sqref="M7">
    <cfRule type="expression" dxfId="271" priority="271">
      <formula>I4="G"</formula>
    </cfRule>
    <cfRule type="expression" dxfId="270" priority="273">
      <formula>OR(I4="A",I4="C",I4="D",I4="E")</formula>
    </cfRule>
    <cfRule type="expression" dxfId="269" priority="276">
      <formula>I4="B"</formula>
    </cfRule>
    <cfRule type="expression" dxfId="268" priority="278">
      <formula>I4="F"</formula>
    </cfRule>
  </conditionalFormatting>
  <conditionalFormatting sqref="N7">
    <cfRule type="expression" dxfId="267" priority="267">
      <formula>OR(I4="A",I4="C",I4="D",I4="E")</formula>
    </cfRule>
    <cfRule type="expression" dxfId="266" priority="268">
      <formula>OR(I4="B",I4="F",I4="G")</formula>
    </cfRule>
  </conditionalFormatting>
  <conditionalFormatting sqref="R7">
    <cfRule type="expression" dxfId="265" priority="258">
      <formula>Q4="F"</formula>
    </cfRule>
  </conditionalFormatting>
  <conditionalFormatting sqref="S7">
    <cfRule type="expression" dxfId="264" priority="255">
      <formula>Q4="G"</formula>
    </cfRule>
    <cfRule type="expression" dxfId="263" priority="261">
      <formula>Q4="B"</formula>
    </cfRule>
    <cfRule type="expression" dxfId="262" priority="266">
      <formula>Q4="F"</formula>
    </cfRule>
  </conditionalFormatting>
  <conditionalFormatting sqref="T7">
    <cfRule type="expression" dxfId="261" priority="256">
      <formula>Q4="G"</formula>
    </cfRule>
    <cfRule type="expression" dxfId="260" priority="260">
      <formula>OR(Q4="A",Q4="C",Q4="D",Q4="E")</formula>
    </cfRule>
    <cfRule type="expression" dxfId="259" priority="263">
      <formula>Q4="B"</formula>
    </cfRule>
    <cfRule type="expression" dxfId="258" priority="265">
      <formula>Q4="F"</formula>
    </cfRule>
  </conditionalFormatting>
  <conditionalFormatting sqref="U7">
    <cfRule type="expression" dxfId="257" priority="257">
      <formula>Q4="G"</formula>
    </cfRule>
    <cfRule type="expression" dxfId="256" priority="259">
      <formula>OR(Q4="A",Q4="C",Q4="D",Q4="E")</formula>
    </cfRule>
    <cfRule type="expression" dxfId="255" priority="262">
      <formula>Q4="B"</formula>
    </cfRule>
    <cfRule type="expression" dxfId="254" priority="264">
      <formula>Q4="F"</formula>
    </cfRule>
  </conditionalFormatting>
  <conditionalFormatting sqref="V7">
    <cfRule type="expression" dxfId="253" priority="253">
      <formula>OR(Q4="A",Q4="C",Q4="D",Q4="E")</formula>
    </cfRule>
    <cfRule type="expression" dxfId="252" priority="254">
      <formula>OR(Q4="B",Q4="F",Q4="G")</formula>
    </cfRule>
  </conditionalFormatting>
  <conditionalFormatting sqref="B18">
    <cfRule type="expression" dxfId="251" priority="244">
      <formula>A15="F"</formula>
    </cfRule>
  </conditionalFormatting>
  <conditionalFormatting sqref="C18">
    <cfRule type="expression" dxfId="250" priority="241">
      <formula>A15="G"</formula>
    </cfRule>
    <cfRule type="expression" dxfId="249" priority="247">
      <formula>A15="B"</formula>
    </cfRule>
    <cfRule type="expression" dxfId="248" priority="252">
      <formula>A15="F"</formula>
    </cfRule>
  </conditionalFormatting>
  <conditionalFormatting sqref="D18">
    <cfRule type="expression" dxfId="247" priority="242">
      <formula>A15="G"</formula>
    </cfRule>
    <cfRule type="expression" dxfId="246" priority="246">
      <formula>OR(A15="A",A15="C",A15="D",A15="E")</formula>
    </cfRule>
    <cfRule type="expression" dxfId="245" priority="249">
      <formula>A15="B"</formula>
    </cfRule>
    <cfRule type="expression" dxfId="244" priority="251">
      <formula>A15="F"</formula>
    </cfRule>
  </conditionalFormatting>
  <conditionalFormatting sqref="E18">
    <cfRule type="expression" dxfId="243" priority="243">
      <formula>A15="G"</formula>
    </cfRule>
    <cfRule type="expression" dxfId="242" priority="245">
      <formula>OR(A15="A",A15="C",A15="D",A15="E")</formula>
    </cfRule>
    <cfRule type="expression" dxfId="241" priority="248">
      <formula>A15="B"</formula>
    </cfRule>
    <cfRule type="expression" dxfId="240" priority="250">
      <formula>A15="F"</formula>
    </cfRule>
  </conditionalFormatting>
  <conditionalFormatting sqref="F18">
    <cfRule type="expression" dxfId="239" priority="239">
      <formula>OR(A15="A",A15="C",A15="D",A15="E")</formula>
    </cfRule>
    <cfRule type="expression" dxfId="238" priority="240">
      <formula>OR(A15="B",A15="F",A15="G")</formula>
    </cfRule>
  </conditionalFormatting>
  <conditionalFormatting sqref="J18">
    <cfRule type="expression" dxfId="237" priority="230">
      <formula>I15="F"</formula>
    </cfRule>
  </conditionalFormatting>
  <conditionalFormatting sqref="K18">
    <cfRule type="expression" dxfId="236" priority="227">
      <formula>I15="G"</formula>
    </cfRule>
    <cfRule type="expression" dxfId="235" priority="233">
      <formula>I15="B"</formula>
    </cfRule>
    <cfRule type="expression" dxfId="234" priority="238">
      <formula>I15="F"</formula>
    </cfRule>
  </conditionalFormatting>
  <conditionalFormatting sqref="L18">
    <cfRule type="expression" dxfId="233" priority="228">
      <formula>I15="G"</formula>
    </cfRule>
    <cfRule type="expression" dxfId="232" priority="232">
      <formula>OR(I15="A",I15="C",I15="D",I15="E")</formula>
    </cfRule>
    <cfRule type="expression" dxfId="231" priority="235">
      <formula>I15="B"</formula>
    </cfRule>
    <cfRule type="expression" dxfId="230" priority="237">
      <formula>I15="F"</formula>
    </cfRule>
  </conditionalFormatting>
  <conditionalFormatting sqref="M18">
    <cfRule type="expression" dxfId="229" priority="229">
      <formula>I15="G"</formula>
    </cfRule>
    <cfRule type="expression" dxfId="228" priority="231">
      <formula>OR(I15="A",I15="C",I15="D",I15="E")</formula>
    </cfRule>
    <cfRule type="expression" dxfId="227" priority="234">
      <formula>I15="B"</formula>
    </cfRule>
    <cfRule type="expression" dxfId="226" priority="236">
      <formula>I15="F"</formula>
    </cfRule>
  </conditionalFormatting>
  <conditionalFormatting sqref="N18">
    <cfRule type="expression" dxfId="225" priority="225">
      <formula>OR(I15="A",I15="C",I15="D",I15="E")</formula>
    </cfRule>
    <cfRule type="expression" dxfId="224" priority="226">
      <formula>OR(I15="B",I15="F",I15="G")</formula>
    </cfRule>
  </conditionalFormatting>
  <conditionalFormatting sqref="R18">
    <cfRule type="expression" dxfId="223" priority="216">
      <formula>Q15="F"</formula>
    </cfRule>
  </conditionalFormatting>
  <conditionalFormatting sqref="S18">
    <cfRule type="expression" dxfId="222" priority="213">
      <formula>Q15="G"</formula>
    </cfRule>
    <cfRule type="expression" dxfId="221" priority="219">
      <formula>Q15="B"</formula>
    </cfRule>
    <cfRule type="expression" dxfId="220" priority="224">
      <formula>Q15="F"</formula>
    </cfRule>
  </conditionalFormatting>
  <conditionalFormatting sqref="T18">
    <cfRule type="expression" dxfId="219" priority="214">
      <formula>Q15="G"</formula>
    </cfRule>
    <cfRule type="expression" dxfId="218" priority="218">
      <formula>OR(Q15="A",Q15="C",Q15="D",Q15="E")</formula>
    </cfRule>
    <cfRule type="expression" dxfId="217" priority="221">
      <formula>Q15="B"</formula>
    </cfRule>
    <cfRule type="expression" dxfId="216" priority="223">
      <formula>Q15="F"</formula>
    </cfRule>
  </conditionalFormatting>
  <conditionalFormatting sqref="U18">
    <cfRule type="expression" dxfId="215" priority="215">
      <formula>Q15="G"</formula>
    </cfRule>
    <cfRule type="expression" dxfId="214" priority="217">
      <formula>OR(Q15="A",Q15="C",Q15="D",Q15="E")</formula>
    </cfRule>
    <cfRule type="expression" dxfId="213" priority="220">
      <formula>Q15="B"</formula>
    </cfRule>
    <cfRule type="expression" dxfId="212" priority="222">
      <formula>Q15="F"</formula>
    </cfRule>
  </conditionalFormatting>
  <conditionalFormatting sqref="V18">
    <cfRule type="expression" dxfId="211" priority="211">
      <formula>OR(Q15="A",Q15="C",Q15="D",Q15="E")</formula>
    </cfRule>
    <cfRule type="expression" dxfId="210" priority="212">
      <formula>OR(Q15="B",Q15="F",Q15="G")</formula>
    </cfRule>
  </conditionalFormatting>
  <conditionalFormatting sqref="B29">
    <cfRule type="expression" dxfId="209" priority="202">
      <formula>A26="F"</formula>
    </cfRule>
  </conditionalFormatting>
  <conditionalFormatting sqref="C29">
    <cfRule type="expression" dxfId="208" priority="199">
      <formula>A26="G"</formula>
    </cfRule>
    <cfRule type="expression" dxfId="207" priority="205">
      <formula>A26="B"</formula>
    </cfRule>
    <cfRule type="expression" dxfId="206" priority="210">
      <formula>A26="F"</formula>
    </cfRule>
  </conditionalFormatting>
  <conditionalFormatting sqref="D29">
    <cfRule type="expression" dxfId="205" priority="200">
      <formula>A26="G"</formula>
    </cfRule>
    <cfRule type="expression" dxfId="204" priority="204">
      <formula>OR(A26="A",A26="C",A26="D",A26="E")</formula>
    </cfRule>
    <cfRule type="expression" dxfId="203" priority="207">
      <formula>A26="B"</formula>
    </cfRule>
    <cfRule type="expression" dxfId="202" priority="209">
      <formula>A26="F"</formula>
    </cfRule>
  </conditionalFormatting>
  <conditionalFormatting sqref="E29">
    <cfRule type="expression" dxfId="201" priority="201">
      <formula>A26="G"</formula>
    </cfRule>
    <cfRule type="expression" dxfId="200" priority="203">
      <formula>OR(A26="A",A26="C",A26="D",A26="E")</formula>
    </cfRule>
    <cfRule type="expression" dxfId="199" priority="206">
      <formula>A26="B"</formula>
    </cfRule>
    <cfRule type="expression" dxfId="198" priority="208">
      <formula>A26="F"</formula>
    </cfRule>
  </conditionalFormatting>
  <conditionalFormatting sqref="F29">
    <cfRule type="expression" dxfId="197" priority="197">
      <formula>OR(A26="A",A26="C",A26="D",A26="E")</formula>
    </cfRule>
    <cfRule type="expression" dxfId="196" priority="198">
      <formula>OR(A26="B",A26="F",A26="G")</formula>
    </cfRule>
  </conditionalFormatting>
  <conditionalFormatting sqref="J29">
    <cfRule type="expression" dxfId="195" priority="188">
      <formula>I26="F"</formula>
    </cfRule>
  </conditionalFormatting>
  <conditionalFormatting sqref="K29">
    <cfRule type="expression" dxfId="194" priority="185">
      <formula>I26="G"</formula>
    </cfRule>
    <cfRule type="expression" dxfId="193" priority="191">
      <formula>I26="B"</formula>
    </cfRule>
    <cfRule type="expression" dxfId="192" priority="196">
      <formula>I26="F"</formula>
    </cfRule>
  </conditionalFormatting>
  <conditionalFormatting sqref="L29">
    <cfRule type="expression" dxfId="191" priority="186">
      <formula>I26="G"</formula>
    </cfRule>
    <cfRule type="expression" dxfId="190" priority="190">
      <formula>OR(I26="A",I26="C",I26="D",I26="E")</formula>
    </cfRule>
    <cfRule type="expression" dxfId="189" priority="193">
      <formula>I26="B"</formula>
    </cfRule>
    <cfRule type="expression" dxfId="188" priority="195">
      <formula>I26="F"</formula>
    </cfRule>
  </conditionalFormatting>
  <conditionalFormatting sqref="M29">
    <cfRule type="expression" dxfId="187" priority="187">
      <formula>I26="G"</formula>
    </cfRule>
    <cfRule type="expression" dxfId="186" priority="189">
      <formula>OR(I26="A",I26="C",I26="D",I26="E")</formula>
    </cfRule>
    <cfRule type="expression" dxfId="185" priority="192">
      <formula>I26="B"</formula>
    </cfRule>
    <cfRule type="expression" dxfId="184" priority="194">
      <formula>I26="F"</formula>
    </cfRule>
  </conditionalFormatting>
  <conditionalFormatting sqref="N29">
    <cfRule type="expression" dxfId="183" priority="183">
      <formula>OR(I26="A",I26="C",I26="D",I26="E")</formula>
    </cfRule>
    <cfRule type="expression" dxfId="182" priority="184">
      <formula>OR(I26="B",I26="F",I26="G")</formula>
    </cfRule>
  </conditionalFormatting>
  <conditionalFormatting sqref="R29">
    <cfRule type="expression" dxfId="181" priority="174">
      <formula>Q26="F"</formula>
    </cfRule>
  </conditionalFormatting>
  <conditionalFormatting sqref="S29">
    <cfRule type="expression" dxfId="180" priority="171">
      <formula>Q26="G"</formula>
    </cfRule>
    <cfRule type="expression" dxfId="179" priority="177">
      <formula>Q26="B"</formula>
    </cfRule>
    <cfRule type="expression" dxfId="178" priority="182">
      <formula>Q26="F"</formula>
    </cfRule>
  </conditionalFormatting>
  <conditionalFormatting sqref="T29">
    <cfRule type="expression" dxfId="177" priority="172">
      <formula>Q26="G"</formula>
    </cfRule>
    <cfRule type="expression" dxfId="176" priority="176">
      <formula>OR(Q26="A",Q26="C",Q26="D",Q26="E")</formula>
    </cfRule>
    <cfRule type="expression" dxfId="175" priority="179">
      <formula>Q26="B"</formula>
    </cfRule>
    <cfRule type="expression" dxfId="174" priority="181">
      <formula>Q26="F"</formula>
    </cfRule>
  </conditionalFormatting>
  <conditionalFormatting sqref="U29">
    <cfRule type="expression" dxfId="173" priority="173">
      <formula>Q26="G"</formula>
    </cfRule>
    <cfRule type="expression" dxfId="172" priority="175">
      <formula>OR(Q26="A",Q26="C",Q26="D",Q26="E")</formula>
    </cfRule>
    <cfRule type="expression" dxfId="171" priority="178">
      <formula>Q26="B"</formula>
    </cfRule>
    <cfRule type="expression" dxfId="170" priority="180">
      <formula>Q26="F"</formula>
    </cfRule>
  </conditionalFormatting>
  <conditionalFormatting sqref="V29">
    <cfRule type="expression" dxfId="169" priority="169">
      <formula>OR(Q26="A",Q26="C",Q26="D",Q26="E")</formula>
    </cfRule>
    <cfRule type="expression" dxfId="168" priority="170">
      <formula>OR(Q26="B",Q26="F",Q26="G")</formula>
    </cfRule>
  </conditionalFormatting>
  <conditionalFormatting sqref="L9">
    <cfRule type="expression" dxfId="167" priority="156">
      <formula>I4="D"</formula>
    </cfRule>
    <cfRule type="expression" dxfId="166" priority="163">
      <formula>OR(I4="B",I4="C")</formula>
    </cfRule>
    <cfRule type="expression" dxfId="165" priority="168">
      <formula>I4="A"</formula>
    </cfRule>
  </conditionalFormatting>
  <conditionalFormatting sqref="M9">
    <cfRule type="expression" dxfId="164" priority="157">
      <formula>I4="D"</formula>
    </cfRule>
    <cfRule type="expression" dxfId="163" priority="162">
      <formula>OR(I4="B",I4="C")</formula>
    </cfRule>
    <cfRule type="expression" dxfId="162" priority="167">
      <formula>I4="A"</formula>
    </cfRule>
  </conditionalFormatting>
  <conditionalFormatting sqref="N9">
    <cfRule type="expression" dxfId="161" priority="159">
      <formula>I4="D"</formula>
    </cfRule>
    <cfRule type="expression" dxfId="160" priority="161">
      <formula>OR(I4="B",I4="C")</formula>
    </cfRule>
    <cfRule type="expression" dxfId="159" priority="166">
      <formula>I4="A"</formula>
    </cfRule>
  </conditionalFormatting>
  <conditionalFormatting sqref="J9">
    <cfRule type="expression" dxfId="158" priority="165">
      <formula>OR(I4="B",I4="C")</formula>
    </cfRule>
  </conditionalFormatting>
  <conditionalFormatting sqref="K9">
    <cfRule type="expression" dxfId="157" priority="154">
      <formula>I4="D"</formula>
    </cfRule>
    <cfRule type="expression" dxfId="156" priority="155">
      <formula>OR(I4="B",I4="C")</formula>
    </cfRule>
    <cfRule type="expression" dxfId="155" priority="164">
      <formula>I4="A"</formula>
    </cfRule>
  </conditionalFormatting>
  <conditionalFormatting sqref="O9">
    <cfRule type="expression" dxfId="154" priority="158">
      <formula>I4="D"</formula>
    </cfRule>
    <cfRule type="expression" dxfId="153" priority="160">
      <formula>OR(I4="B",I4="C")</formula>
    </cfRule>
  </conditionalFormatting>
  <conditionalFormatting sqref="T9">
    <cfRule type="expression" dxfId="152" priority="141">
      <formula>Q4="D"</formula>
    </cfRule>
    <cfRule type="expression" dxfId="151" priority="148">
      <formula>OR(Q4="B",Q4="C")</formula>
    </cfRule>
    <cfRule type="expression" dxfId="150" priority="153">
      <formula>Q4="A"</formula>
    </cfRule>
  </conditionalFormatting>
  <conditionalFormatting sqref="U9">
    <cfRule type="expression" dxfId="149" priority="142">
      <formula>Q4="D"</formula>
    </cfRule>
    <cfRule type="expression" dxfId="148" priority="147">
      <formula>OR(Q4="B",Q4="C")</formula>
    </cfRule>
    <cfRule type="expression" dxfId="147" priority="152">
      <formula>Q4="A"</formula>
    </cfRule>
  </conditionalFormatting>
  <conditionalFormatting sqref="V9">
    <cfRule type="expression" dxfId="146" priority="144">
      <formula>Q4="D"</formula>
    </cfRule>
    <cfRule type="expression" dxfId="145" priority="146">
      <formula>OR(Q4="B",Q4="C")</formula>
    </cfRule>
    <cfRule type="expression" dxfId="144" priority="151">
      <formula>Q4="A"</formula>
    </cfRule>
  </conditionalFormatting>
  <conditionalFormatting sqref="R9">
    <cfRule type="expression" dxfId="143" priority="150">
      <formula>OR(Q4="B",Q4="C")</formula>
    </cfRule>
  </conditionalFormatting>
  <conditionalFormatting sqref="S9">
    <cfRule type="expression" dxfId="142" priority="139">
      <formula>Q4="D"</formula>
    </cfRule>
    <cfRule type="expression" dxfId="141" priority="140">
      <formula>OR(Q4="B",Q4="C")</formula>
    </cfRule>
    <cfRule type="expression" dxfId="140" priority="149">
      <formula>Q4="A"</formula>
    </cfRule>
  </conditionalFormatting>
  <conditionalFormatting sqref="W9">
    <cfRule type="expression" dxfId="139" priority="143">
      <formula>Q4="D"</formula>
    </cfRule>
    <cfRule type="expression" dxfId="138" priority="145">
      <formula>OR(Q4="B",Q4="C")</formula>
    </cfRule>
  </conditionalFormatting>
  <conditionalFormatting sqref="D20">
    <cfRule type="expression" dxfId="137" priority="126">
      <formula>A15="D"</formula>
    </cfRule>
    <cfRule type="expression" dxfId="136" priority="133">
      <formula>OR(A15="B",A15="C")</formula>
    </cfRule>
    <cfRule type="expression" dxfId="135" priority="138">
      <formula>A15="A"</formula>
    </cfRule>
  </conditionalFormatting>
  <conditionalFormatting sqref="E20">
    <cfRule type="expression" dxfId="134" priority="127">
      <formula>A15="D"</formula>
    </cfRule>
    <cfRule type="expression" dxfId="133" priority="132">
      <formula>OR(A15="B",A15="C")</formula>
    </cfRule>
    <cfRule type="expression" dxfId="132" priority="137">
      <formula>A15="A"</formula>
    </cfRule>
  </conditionalFormatting>
  <conditionalFormatting sqref="F20">
    <cfRule type="expression" dxfId="131" priority="129">
      <formula>A15="D"</formula>
    </cfRule>
    <cfRule type="expression" dxfId="130" priority="131">
      <formula>OR(A15="B",A15="C")</formula>
    </cfRule>
    <cfRule type="expression" dxfId="129" priority="136">
      <formula>A15="A"</formula>
    </cfRule>
  </conditionalFormatting>
  <conditionalFormatting sqref="B20">
    <cfRule type="expression" dxfId="128" priority="135">
      <formula>OR(A15="B",A15="C")</formula>
    </cfRule>
  </conditionalFormatting>
  <conditionalFormatting sqref="C20">
    <cfRule type="expression" dxfId="127" priority="124">
      <formula>A15="D"</formula>
    </cfRule>
    <cfRule type="expression" dxfId="126" priority="125">
      <formula>OR(A15="B",A15="C")</formula>
    </cfRule>
    <cfRule type="expression" dxfId="125" priority="134">
      <formula>A15="A"</formula>
    </cfRule>
  </conditionalFormatting>
  <conditionalFormatting sqref="G20">
    <cfRule type="expression" dxfId="124" priority="128">
      <formula>A15="D"</formula>
    </cfRule>
    <cfRule type="expression" dxfId="123" priority="130">
      <formula>OR(A15="B",A15="C")</formula>
    </cfRule>
  </conditionalFormatting>
  <conditionalFormatting sqref="L20">
    <cfRule type="expression" dxfId="122" priority="111">
      <formula>I15="D"</formula>
    </cfRule>
    <cfRule type="expression" dxfId="121" priority="118">
      <formula>OR(I15="B",I15="C")</formula>
    </cfRule>
    <cfRule type="expression" dxfId="120" priority="123">
      <formula>I15="A"</formula>
    </cfRule>
  </conditionalFormatting>
  <conditionalFormatting sqref="M20">
    <cfRule type="expression" dxfId="119" priority="112">
      <formula>I15="D"</formula>
    </cfRule>
    <cfRule type="expression" dxfId="118" priority="117">
      <formula>OR(I15="B",I15="C")</formula>
    </cfRule>
    <cfRule type="expression" dxfId="117" priority="122">
      <formula>I15="A"</formula>
    </cfRule>
  </conditionalFormatting>
  <conditionalFormatting sqref="N20">
    <cfRule type="expression" dxfId="116" priority="114">
      <formula>I15="D"</formula>
    </cfRule>
    <cfRule type="expression" dxfId="115" priority="116">
      <formula>OR(I15="B",I15="C")</formula>
    </cfRule>
    <cfRule type="expression" dxfId="114" priority="121">
      <formula>I15="A"</formula>
    </cfRule>
  </conditionalFormatting>
  <conditionalFormatting sqref="J20">
    <cfRule type="expression" dxfId="113" priority="120">
      <formula>OR(I15="B",I15="C")</formula>
    </cfRule>
  </conditionalFormatting>
  <conditionalFormatting sqref="K20">
    <cfRule type="expression" dxfId="112" priority="109">
      <formula>I15="D"</formula>
    </cfRule>
    <cfRule type="expression" dxfId="111" priority="110">
      <formula>OR(I15="B",I15="C")</formula>
    </cfRule>
    <cfRule type="expression" dxfId="110" priority="119">
      <formula>I15="A"</formula>
    </cfRule>
  </conditionalFormatting>
  <conditionalFormatting sqref="O20">
    <cfRule type="expression" dxfId="109" priority="113">
      <formula>I15="D"</formula>
    </cfRule>
    <cfRule type="expression" dxfId="108" priority="115">
      <formula>OR(I15="B",I15="C")</formula>
    </cfRule>
  </conditionalFormatting>
  <conditionalFormatting sqref="T20">
    <cfRule type="expression" dxfId="107" priority="96">
      <formula>Q15="D"</formula>
    </cfRule>
    <cfRule type="expression" dxfId="106" priority="103">
      <formula>OR(Q15="B",Q15="C")</formula>
    </cfRule>
    <cfRule type="expression" dxfId="105" priority="108">
      <formula>Q15="A"</formula>
    </cfRule>
  </conditionalFormatting>
  <conditionalFormatting sqref="U20">
    <cfRule type="expression" dxfId="104" priority="97">
      <formula>Q15="D"</formula>
    </cfRule>
    <cfRule type="expression" dxfId="103" priority="102">
      <formula>OR(Q15="B",Q15="C")</formula>
    </cfRule>
    <cfRule type="expression" dxfId="102" priority="107">
      <formula>Q15="A"</formula>
    </cfRule>
  </conditionalFormatting>
  <conditionalFormatting sqref="V20">
    <cfRule type="expression" dxfId="101" priority="99">
      <formula>Q15="D"</formula>
    </cfRule>
    <cfRule type="expression" dxfId="100" priority="101">
      <formula>OR(Q15="B",Q15="C")</formula>
    </cfRule>
    <cfRule type="expression" dxfId="99" priority="106">
      <formula>Q15="A"</formula>
    </cfRule>
  </conditionalFormatting>
  <conditionalFormatting sqref="R20">
    <cfRule type="expression" dxfId="98" priority="105">
      <formula>OR(Q15="B",Q15="C")</formula>
    </cfRule>
  </conditionalFormatting>
  <conditionalFormatting sqref="S20">
    <cfRule type="expression" dxfId="97" priority="94">
      <formula>Q15="D"</formula>
    </cfRule>
    <cfRule type="expression" dxfId="96" priority="95">
      <formula>OR(Q15="B",Q15="C")</formula>
    </cfRule>
    <cfRule type="expression" dxfId="95" priority="104">
      <formula>Q15="A"</formula>
    </cfRule>
  </conditionalFormatting>
  <conditionalFormatting sqref="W20">
    <cfRule type="expression" dxfId="94" priority="98">
      <formula>Q15="D"</formula>
    </cfRule>
    <cfRule type="expression" dxfId="93" priority="100">
      <formula>OR(Q15="B",Q15="C")</formula>
    </cfRule>
  </conditionalFormatting>
  <conditionalFormatting sqref="D31">
    <cfRule type="expression" dxfId="92" priority="81">
      <formula>A26="D"</formula>
    </cfRule>
    <cfRule type="expression" dxfId="91" priority="88">
      <formula>OR(A26="B",A26="C")</formula>
    </cfRule>
    <cfRule type="expression" dxfId="90" priority="93">
      <formula>A26="A"</formula>
    </cfRule>
  </conditionalFormatting>
  <conditionalFormatting sqref="E31">
    <cfRule type="expression" dxfId="89" priority="82">
      <formula>A26="D"</formula>
    </cfRule>
    <cfRule type="expression" dxfId="88" priority="87">
      <formula>OR(A26="B",A26="C")</formula>
    </cfRule>
    <cfRule type="expression" dxfId="87" priority="92">
      <formula>A26="A"</formula>
    </cfRule>
  </conditionalFormatting>
  <conditionalFormatting sqref="F31">
    <cfRule type="expression" dxfId="86" priority="84">
      <formula>A26="D"</formula>
    </cfRule>
    <cfRule type="expression" dxfId="85" priority="86">
      <formula>OR(A26="B",A26="C")</formula>
    </cfRule>
    <cfRule type="expression" dxfId="84" priority="91">
      <formula>A26="A"</formula>
    </cfRule>
  </conditionalFormatting>
  <conditionalFormatting sqref="B31">
    <cfRule type="expression" dxfId="83" priority="90">
      <formula>OR(A26="B",A26="C")</formula>
    </cfRule>
  </conditionalFormatting>
  <conditionalFormatting sqref="C31">
    <cfRule type="expression" dxfId="82" priority="79">
      <formula>A26="D"</formula>
    </cfRule>
    <cfRule type="expression" dxfId="81" priority="80">
      <formula>OR(A26="B",A26="C")</formula>
    </cfRule>
    <cfRule type="expression" dxfId="80" priority="89">
      <formula>A26="A"</formula>
    </cfRule>
  </conditionalFormatting>
  <conditionalFormatting sqref="G31">
    <cfRule type="expression" dxfId="79" priority="83">
      <formula>A26="D"</formula>
    </cfRule>
    <cfRule type="expression" dxfId="78" priority="85">
      <formula>OR(A26="B",A26="C")</formula>
    </cfRule>
  </conditionalFormatting>
  <conditionalFormatting sqref="L31">
    <cfRule type="expression" dxfId="77" priority="66">
      <formula>I26="D"</formula>
    </cfRule>
    <cfRule type="expression" dxfId="76" priority="73">
      <formula>OR(I26="B",I26="C")</formula>
    </cfRule>
    <cfRule type="expression" dxfId="75" priority="78">
      <formula>I26="A"</formula>
    </cfRule>
  </conditionalFormatting>
  <conditionalFormatting sqref="M31">
    <cfRule type="expression" dxfId="74" priority="67">
      <formula>I26="D"</formula>
    </cfRule>
    <cfRule type="expression" dxfId="73" priority="72">
      <formula>OR(I26="B",I26="C")</formula>
    </cfRule>
    <cfRule type="expression" dxfId="72" priority="77">
      <formula>I26="A"</formula>
    </cfRule>
  </conditionalFormatting>
  <conditionalFormatting sqref="N31">
    <cfRule type="expression" dxfId="71" priority="69">
      <formula>I26="D"</formula>
    </cfRule>
    <cfRule type="expression" dxfId="70" priority="71">
      <formula>OR(I26="B",I26="C")</formula>
    </cfRule>
    <cfRule type="expression" dxfId="69" priority="76">
      <formula>I26="A"</formula>
    </cfRule>
  </conditionalFormatting>
  <conditionalFormatting sqref="J31">
    <cfRule type="expression" dxfId="68" priority="75">
      <formula>OR(I26="B",I26="C")</formula>
    </cfRule>
  </conditionalFormatting>
  <conditionalFormatting sqref="K31">
    <cfRule type="expression" dxfId="67" priority="64">
      <formula>I26="D"</formula>
    </cfRule>
    <cfRule type="expression" dxfId="66" priority="65">
      <formula>OR(I26="B",I26="C")</formula>
    </cfRule>
    <cfRule type="expression" dxfId="65" priority="74">
      <formula>I26="A"</formula>
    </cfRule>
  </conditionalFormatting>
  <conditionalFormatting sqref="O31">
    <cfRule type="expression" dxfId="64" priority="68">
      <formula>I26="D"</formula>
    </cfRule>
    <cfRule type="expression" dxfId="63" priority="70">
      <formula>OR(I26="B",I26="C")</formula>
    </cfRule>
  </conditionalFormatting>
  <conditionalFormatting sqref="T31">
    <cfRule type="expression" dxfId="62" priority="51">
      <formula>Q26="D"</formula>
    </cfRule>
    <cfRule type="expression" dxfId="61" priority="58">
      <formula>OR(Q26="B",Q26="C")</formula>
    </cfRule>
    <cfRule type="expression" dxfId="60" priority="63">
      <formula>Q26="A"</formula>
    </cfRule>
  </conditionalFormatting>
  <conditionalFormatting sqref="U31">
    <cfRule type="expression" dxfId="59" priority="52">
      <formula>Q26="D"</formula>
    </cfRule>
    <cfRule type="expression" dxfId="58" priority="57">
      <formula>OR(Q26="B",Q26="C")</formula>
    </cfRule>
    <cfRule type="expression" dxfId="57" priority="62">
      <formula>Q26="A"</formula>
    </cfRule>
  </conditionalFormatting>
  <conditionalFormatting sqref="V31">
    <cfRule type="expression" dxfId="56" priority="54">
      <formula>Q26="D"</formula>
    </cfRule>
    <cfRule type="expression" dxfId="55" priority="56">
      <formula>OR(Q26="B",Q26="C")</formula>
    </cfRule>
    <cfRule type="expression" dxfId="54" priority="61">
      <formula>Q26="A"</formula>
    </cfRule>
  </conditionalFormatting>
  <conditionalFormatting sqref="R31">
    <cfRule type="expression" dxfId="53" priority="60">
      <formula>OR(Q26="B",Q26="C")</formula>
    </cfRule>
  </conditionalFormatting>
  <conditionalFormatting sqref="S31">
    <cfRule type="expression" dxfId="52" priority="49">
      <formula>Q26="D"</formula>
    </cfRule>
    <cfRule type="expression" dxfId="51" priority="50">
      <formula>OR(Q26="B",Q26="C")</formula>
    </cfRule>
    <cfRule type="expression" dxfId="50" priority="59">
      <formula>Q26="A"</formula>
    </cfRule>
  </conditionalFormatting>
  <conditionalFormatting sqref="W31">
    <cfRule type="expression" dxfId="49" priority="53">
      <formula>Q26="D"</formula>
    </cfRule>
    <cfRule type="expression" dxfId="48" priority="55">
      <formula>OR(Q26="B",Q26="C")</formula>
    </cfRule>
  </conditionalFormatting>
  <conditionalFormatting sqref="J11">
    <cfRule type="expression" dxfId="47" priority="48">
      <formula>I4="A"</formula>
    </cfRule>
  </conditionalFormatting>
  <conditionalFormatting sqref="K11">
    <cfRule type="expression" dxfId="46" priority="47">
      <formula>I4="A"</formula>
    </cfRule>
  </conditionalFormatting>
  <conditionalFormatting sqref="L11">
    <cfRule type="expression" dxfId="45" priority="46">
      <formula>I4="A"</formula>
    </cfRule>
  </conditionalFormatting>
  <conditionalFormatting sqref="M11">
    <cfRule type="expression" dxfId="44" priority="45">
      <formula>I4="A"</formula>
    </cfRule>
  </conditionalFormatting>
  <conditionalFormatting sqref="N11">
    <cfRule type="expression" dxfId="43" priority="44">
      <formula>I4="A"</formula>
    </cfRule>
  </conditionalFormatting>
  <conditionalFormatting sqref="O11">
    <cfRule type="expression" dxfId="42" priority="43">
      <formula>I4="A"</formula>
    </cfRule>
  </conditionalFormatting>
  <conditionalFormatting sqref="R11">
    <cfRule type="expression" dxfId="41" priority="42">
      <formula>Q4="A"</formula>
    </cfRule>
  </conditionalFormatting>
  <conditionalFormatting sqref="S11">
    <cfRule type="expression" dxfId="40" priority="41">
      <formula>Q4="A"</formula>
    </cfRule>
  </conditionalFormatting>
  <conditionalFormatting sqref="T11">
    <cfRule type="expression" dxfId="39" priority="40">
      <formula>Q4="A"</formula>
    </cfRule>
  </conditionalFormatting>
  <conditionalFormatting sqref="U11">
    <cfRule type="expression" dxfId="38" priority="39">
      <formula>Q4="A"</formula>
    </cfRule>
  </conditionalFormatting>
  <conditionalFormatting sqref="V11">
    <cfRule type="expression" dxfId="37" priority="38">
      <formula>Q4="A"</formula>
    </cfRule>
  </conditionalFormatting>
  <conditionalFormatting sqref="W11">
    <cfRule type="expression" dxfId="36" priority="37">
      <formula>Q4="A"</formula>
    </cfRule>
  </conditionalFormatting>
  <conditionalFormatting sqref="B22">
    <cfRule type="expression" dxfId="35" priority="36">
      <formula>A15="A"</formula>
    </cfRule>
  </conditionalFormatting>
  <conditionalFormatting sqref="C22">
    <cfRule type="expression" dxfId="34" priority="35">
      <formula>A15="A"</formula>
    </cfRule>
  </conditionalFormatting>
  <conditionalFormatting sqref="D22">
    <cfRule type="expression" dxfId="33" priority="34">
      <formula>A15="A"</formula>
    </cfRule>
  </conditionalFormatting>
  <conditionalFormatting sqref="E22">
    <cfRule type="expression" dxfId="32" priority="33">
      <formula>A15="A"</formula>
    </cfRule>
  </conditionalFormatting>
  <conditionalFormatting sqref="F22">
    <cfRule type="expression" dxfId="31" priority="32">
      <formula>A15="A"</formula>
    </cfRule>
  </conditionalFormatting>
  <conditionalFormatting sqref="G22">
    <cfRule type="expression" dxfId="30" priority="31">
      <formula>A15="A"</formula>
    </cfRule>
  </conditionalFormatting>
  <conditionalFormatting sqref="J22">
    <cfRule type="expression" dxfId="29" priority="30">
      <formula>I15="A"</formula>
    </cfRule>
  </conditionalFormatting>
  <conditionalFormatting sqref="K22">
    <cfRule type="expression" dxfId="28" priority="29">
      <formula>I15="A"</formula>
    </cfRule>
  </conditionalFormatting>
  <conditionalFormatting sqref="L22">
    <cfRule type="expression" dxfId="27" priority="28">
      <formula>I15="A"</formula>
    </cfRule>
  </conditionalFormatting>
  <conditionalFormatting sqref="M22">
    <cfRule type="expression" dxfId="26" priority="27">
      <formula>I15="A"</formula>
    </cfRule>
  </conditionalFormatting>
  <conditionalFormatting sqref="N22">
    <cfRule type="expression" dxfId="25" priority="26">
      <formula>I15="A"</formula>
    </cfRule>
  </conditionalFormatting>
  <conditionalFormatting sqref="O22">
    <cfRule type="expression" dxfId="24" priority="25">
      <formula>I15="A"</formula>
    </cfRule>
  </conditionalFormatting>
  <conditionalFormatting sqref="R22">
    <cfRule type="expression" dxfId="23" priority="24">
      <formula>Q15="A"</formula>
    </cfRule>
  </conditionalFormatting>
  <conditionalFormatting sqref="S22">
    <cfRule type="expression" dxfId="22" priority="23">
      <formula>Q15="A"</formula>
    </cfRule>
  </conditionalFormatting>
  <conditionalFormatting sqref="T22">
    <cfRule type="expression" dxfId="21" priority="22">
      <formula>Q15="A"</formula>
    </cfRule>
  </conditionalFormatting>
  <conditionalFormatting sqref="U22">
    <cfRule type="expression" dxfId="20" priority="21">
      <formula>Q15="A"</formula>
    </cfRule>
  </conditionalFormatting>
  <conditionalFormatting sqref="V22">
    <cfRule type="expression" dxfId="19" priority="20">
      <formula>Q15="A"</formula>
    </cfRule>
  </conditionalFormatting>
  <conditionalFormatting sqref="W22">
    <cfRule type="expression" dxfId="18" priority="19">
      <formula>Q15="A"</formula>
    </cfRule>
  </conditionalFormatting>
  <conditionalFormatting sqref="B33">
    <cfRule type="expression" dxfId="17" priority="18">
      <formula>A26="A"</formula>
    </cfRule>
  </conditionalFormatting>
  <conditionalFormatting sqref="C33">
    <cfRule type="expression" dxfId="16" priority="17">
      <formula>A26="A"</formula>
    </cfRule>
  </conditionalFormatting>
  <conditionalFormatting sqref="D33">
    <cfRule type="expression" dxfId="15" priority="16">
      <formula>A26="A"</formula>
    </cfRule>
  </conditionalFormatting>
  <conditionalFormatting sqref="E33">
    <cfRule type="expression" dxfId="14" priority="15">
      <formula>A26="A"</formula>
    </cfRule>
  </conditionalFormatting>
  <conditionalFormatting sqref="F33">
    <cfRule type="expression" dxfId="13" priority="14">
      <formula>A26="A"</formula>
    </cfRule>
  </conditionalFormatting>
  <conditionalFormatting sqref="G33">
    <cfRule type="expression" dxfId="12" priority="13">
      <formula>A26="A"</formula>
    </cfRule>
  </conditionalFormatting>
  <conditionalFormatting sqref="J33">
    <cfRule type="expression" dxfId="11" priority="12">
      <formula>I26="A"</formula>
    </cfRule>
  </conditionalFormatting>
  <conditionalFormatting sqref="K33">
    <cfRule type="expression" dxfId="10" priority="11">
      <formula>I26="A"</formula>
    </cfRule>
  </conditionalFormatting>
  <conditionalFormatting sqref="L33">
    <cfRule type="expression" dxfId="9" priority="10">
      <formula>I26="A"</formula>
    </cfRule>
  </conditionalFormatting>
  <conditionalFormatting sqref="M33">
    <cfRule type="expression" dxfId="8" priority="9">
      <formula>I26="A"</formula>
    </cfRule>
  </conditionalFormatting>
  <conditionalFormatting sqref="N33">
    <cfRule type="expression" dxfId="7" priority="8">
      <formula>I26="A"</formula>
    </cfRule>
  </conditionalFormatting>
  <conditionalFormatting sqref="O33">
    <cfRule type="expression" dxfId="6" priority="7">
      <formula>I26="A"</formula>
    </cfRule>
  </conditionalFormatting>
  <conditionalFormatting sqref="R33">
    <cfRule type="expression" dxfId="5" priority="6">
      <formula>Q26="A"</formula>
    </cfRule>
  </conditionalFormatting>
  <conditionalFormatting sqref="S33">
    <cfRule type="expression" dxfId="4" priority="5">
      <formula>Q26="A"</formula>
    </cfRule>
  </conditionalFormatting>
  <conditionalFormatting sqref="T33">
    <cfRule type="expression" dxfId="3" priority="4">
      <formula>Q26="A"</formula>
    </cfRule>
  </conditionalFormatting>
  <conditionalFormatting sqref="U33">
    <cfRule type="expression" dxfId="2" priority="3">
      <formula>Q26="A"</formula>
    </cfRule>
  </conditionalFormatting>
  <conditionalFormatting sqref="V33">
    <cfRule type="expression" dxfId="1" priority="2">
      <formula>Q26="A"</formula>
    </cfRule>
  </conditionalFormatting>
  <conditionalFormatting sqref="W33">
    <cfRule type="expression" dxfId="0" priority="1">
      <formula>Q26="A"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③３桁×２桁ミックス</vt:lpstr>
      <vt:lpstr>③３桁×２桁ミックス!Print_Area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2023-11-24T13:35:05Z</dcterms:created>
  <dcterms:modified xsi:type="dcterms:W3CDTF">2023-11-24T13:36:45Z</dcterms:modified>
</cp:coreProperties>
</file>