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normal\"/>
    </mc:Choice>
  </mc:AlternateContent>
  <workbookProtection workbookAlgorithmName="SHA-512" workbookHashValue="KGnSH4qyzJY9TRjRhswdI6zPdJntOPH0a5dXQ7HvTZTEWfAtNHyO96VhMKgDDWk0D/kBMa6SnPyXRSXJnq/PLQ==" workbookSaltValue="vvGTU5Trkw60k7b9pNVucg==" workbookSpinCount="100000" lockStructure="1"/>
  <bookViews>
    <workbookView xWindow="0" yWindow="0" windowWidth="28800" windowHeight="12060" activeTab="2"/>
  </bookViews>
  <sheets>
    <sheet name="①３桁×２桁空位０なし" sheetId="8" r:id="rId1"/>
    <sheet name="②３桁×２桁空位０あり" sheetId="11" r:id="rId2"/>
    <sheet name="③３桁×２桁ミックス" sheetId="7" r:id="rId3"/>
  </sheets>
  <definedNames>
    <definedName name="_xlnm.Print_Area" localSheetId="0">①３桁×２桁空位０なし!$A$1:$X$54</definedName>
    <definedName name="_xlnm.Print_Area" localSheetId="1">②３桁×２桁空位０あり!$A$1:$X$54</definedName>
    <definedName name="_xlnm.Print_Area" localSheetId="2">③３桁×２桁ミックス!$A$1:$X$54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91" i="7" l="1"/>
  <c r="DC92" i="7"/>
  <c r="DC93" i="7"/>
  <c r="DC94" i="7"/>
  <c r="DC95" i="7"/>
  <c r="DC96" i="7"/>
  <c r="DC97" i="7"/>
  <c r="DC98" i="7"/>
  <c r="DC99" i="7"/>
  <c r="DC100" i="7"/>
  <c r="CO1" i="11"/>
  <c r="CV1" i="11"/>
  <c r="DC1" i="11"/>
  <c r="CO12" i="8"/>
  <c r="CO11" i="8"/>
  <c r="CO10" i="8"/>
  <c r="CO9" i="8"/>
  <c r="CO8" i="8"/>
  <c r="CO7" i="8"/>
  <c r="CO6" i="8"/>
  <c r="CO5" i="8"/>
  <c r="CO4" i="8"/>
  <c r="CO3" i="8"/>
  <c r="CO2" i="8"/>
  <c r="CO1" i="8"/>
  <c r="CO12" i="11"/>
  <c r="CO11" i="11"/>
  <c r="CO10" i="11"/>
  <c r="CO9" i="11"/>
  <c r="CO8" i="11"/>
  <c r="CO7" i="11"/>
  <c r="CO6" i="11"/>
  <c r="CO5" i="11"/>
  <c r="CO4" i="11"/>
  <c r="CO3" i="11"/>
  <c r="CO2" i="11"/>
  <c r="CP1" i="11" l="1"/>
  <c r="AY1" i="11" s="1"/>
  <c r="AJ1" i="11" s="1"/>
  <c r="CP1" i="8"/>
  <c r="CP5" i="11"/>
  <c r="CP5" i="8"/>
  <c r="CP9" i="8"/>
  <c r="CP2" i="8"/>
  <c r="CP6" i="8"/>
  <c r="CP10" i="8"/>
  <c r="CP3" i="8"/>
  <c r="CP7" i="8"/>
  <c r="CP11" i="8"/>
  <c r="CP4" i="8"/>
  <c r="CP8" i="8"/>
  <c r="CP12" i="8"/>
  <c r="CP9" i="11"/>
  <c r="CP2" i="11"/>
  <c r="CP6" i="11"/>
  <c r="CP10" i="11"/>
  <c r="CP3" i="11"/>
  <c r="CP7" i="11"/>
  <c r="CP11" i="11"/>
  <c r="CP4" i="11"/>
  <c r="CP8" i="11"/>
  <c r="CP12" i="11"/>
  <c r="DC100" i="11"/>
  <c r="DC99" i="11"/>
  <c r="DC98" i="11"/>
  <c r="DC97" i="11"/>
  <c r="DC96" i="11"/>
  <c r="DC95" i="11"/>
  <c r="DC94" i="11"/>
  <c r="DC93" i="11"/>
  <c r="DC92" i="11"/>
  <c r="DC91" i="11"/>
  <c r="DC90" i="11"/>
  <c r="DC89" i="11"/>
  <c r="DC88" i="11"/>
  <c r="DC87" i="11"/>
  <c r="DC86" i="11"/>
  <c r="DC85" i="11"/>
  <c r="DC84" i="11"/>
  <c r="DC83" i="11"/>
  <c r="DC82" i="11"/>
  <c r="DC81" i="11"/>
  <c r="DC80" i="11"/>
  <c r="DC79" i="11"/>
  <c r="DC78" i="11"/>
  <c r="DC77" i="11"/>
  <c r="DC76" i="11"/>
  <c r="DC75" i="11"/>
  <c r="DC74" i="11"/>
  <c r="DC73" i="11"/>
  <c r="DC72" i="11"/>
  <c r="DC71" i="11"/>
  <c r="DC70" i="11"/>
  <c r="DC69" i="11"/>
  <c r="DC68" i="11"/>
  <c r="DC67" i="11"/>
  <c r="DC66" i="11"/>
  <c r="DC65" i="11"/>
  <c r="DC64" i="11"/>
  <c r="DC63" i="11"/>
  <c r="DC62" i="11"/>
  <c r="DC61" i="11"/>
  <c r="DC60" i="11"/>
  <c r="DC59" i="11"/>
  <c r="DC58" i="11"/>
  <c r="DC57" i="11"/>
  <c r="DC56" i="11"/>
  <c r="DC55" i="11"/>
  <c r="DC54" i="11"/>
  <c r="DC53" i="11"/>
  <c r="DC52" i="11"/>
  <c r="DC51" i="11"/>
  <c r="DC50" i="11"/>
  <c r="DC49" i="11"/>
  <c r="T49" i="11"/>
  <c r="L49" i="11"/>
  <c r="D49" i="11"/>
  <c r="DC48" i="11"/>
  <c r="DC47" i="11"/>
  <c r="DC46" i="11"/>
  <c r="DC45" i="11"/>
  <c r="DC44" i="11"/>
  <c r="DC43" i="11"/>
  <c r="DC42" i="11"/>
  <c r="DC41" i="11"/>
  <c r="T41" i="11"/>
  <c r="L41" i="11"/>
  <c r="D41" i="11"/>
  <c r="DC40" i="11"/>
  <c r="DC39" i="11"/>
  <c r="DC38" i="11"/>
  <c r="DC37" i="11"/>
  <c r="AG37" i="11"/>
  <c r="AE37" i="11"/>
  <c r="AC37" i="11"/>
  <c r="DC36" i="11"/>
  <c r="AG36" i="11"/>
  <c r="AE36" i="11"/>
  <c r="AC36" i="11"/>
  <c r="DC35" i="11"/>
  <c r="AG35" i="11"/>
  <c r="AE35" i="11"/>
  <c r="AC35" i="11"/>
  <c r="DC34" i="11"/>
  <c r="AG34" i="11"/>
  <c r="AE34" i="11"/>
  <c r="AC34" i="11"/>
  <c r="DC33" i="11"/>
  <c r="AG33" i="11"/>
  <c r="AE33" i="11"/>
  <c r="AC33" i="11"/>
  <c r="T33" i="11"/>
  <c r="L33" i="11"/>
  <c r="D33" i="11"/>
  <c r="DC32" i="11"/>
  <c r="AG32" i="11"/>
  <c r="AE32" i="11"/>
  <c r="AC32" i="11"/>
  <c r="DC31" i="11"/>
  <c r="AG31" i="11"/>
  <c r="AE31" i="11"/>
  <c r="AC31" i="11"/>
  <c r="DC30" i="11"/>
  <c r="AG30" i="11"/>
  <c r="AE30" i="11"/>
  <c r="AC30" i="11"/>
  <c r="DC29" i="11"/>
  <c r="AG29" i="11"/>
  <c r="AE29" i="11"/>
  <c r="AC29" i="11"/>
  <c r="H29" i="11"/>
  <c r="B29" i="11"/>
  <c r="DC28" i="11"/>
  <c r="V28" i="11"/>
  <c r="A28" i="11"/>
  <c r="DC27" i="11"/>
  <c r="DC26" i="11"/>
  <c r="DC25" i="11"/>
  <c r="DC24" i="11"/>
  <c r="DC23" i="11"/>
  <c r="DC22" i="11"/>
  <c r="DC21" i="11"/>
  <c r="DC20" i="11"/>
  <c r="DC19" i="11"/>
  <c r="DC18" i="11"/>
  <c r="DC17" i="11"/>
  <c r="DC16" i="11"/>
  <c r="DC15" i="11"/>
  <c r="DC14" i="11"/>
  <c r="DC13" i="11"/>
  <c r="DC12" i="11"/>
  <c r="DC11" i="11"/>
  <c r="DC10" i="11"/>
  <c r="DC9" i="11"/>
  <c r="CV9" i="11"/>
  <c r="DC8" i="11"/>
  <c r="CV8" i="11"/>
  <c r="DC7" i="11"/>
  <c r="CV7" i="11"/>
  <c r="DC6" i="11"/>
  <c r="CV6" i="11"/>
  <c r="DC5" i="11"/>
  <c r="CV5" i="11"/>
  <c r="DC4" i="11"/>
  <c r="CV4" i="11"/>
  <c r="DC3" i="11"/>
  <c r="CV3" i="11"/>
  <c r="DC2" i="11"/>
  <c r="CV2" i="11"/>
  <c r="BC1" i="11" l="1"/>
  <c r="AN1" i="11" s="1"/>
  <c r="CW1" i="11"/>
  <c r="BD1" i="11" s="1"/>
  <c r="AO1" i="11" s="1"/>
  <c r="DD1" i="11"/>
  <c r="BA1" i="11" s="1"/>
  <c r="DD6" i="11"/>
  <c r="BA6" i="11" s="1"/>
  <c r="DD9" i="11"/>
  <c r="BA9" i="11" s="1"/>
  <c r="AY7" i="11"/>
  <c r="DD8" i="11"/>
  <c r="BA8" i="11" s="1"/>
  <c r="DD26" i="11"/>
  <c r="DD11" i="11"/>
  <c r="DD15" i="11"/>
  <c r="DD34" i="11"/>
  <c r="DD40" i="11"/>
  <c r="DD55" i="11"/>
  <c r="DD95" i="11"/>
  <c r="DD99" i="11"/>
  <c r="DD14" i="11"/>
  <c r="DD24" i="11"/>
  <c r="DD50" i="11"/>
  <c r="CW2" i="11"/>
  <c r="CW3" i="11"/>
  <c r="DD4" i="11"/>
  <c r="CW5" i="11"/>
  <c r="DD7" i="11"/>
  <c r="DD22" i="11"/>
  <c r="DD13" i="11"/>
  <c r="DD35" i="11"/>
  <c r="DD38" i="11"/>
  <c r="DD59" i="11"/>
  <c r="DD63" i="11"/>
  <c r="DD67" i="11"/>
  <c r="DD71" i="11"/>
  <c r="DD75" i="11"/>
  <c r="DD79" i="11"/>
  <c r="DD83" i="11"/>
  <c r="DD87" i="11"/>
  <c r="DD91" i="11"/>
  <c r="DD51" i="11"/>
  <c r="DD47" i="11"/>
  <c r="DD28" i="11"/>
  <c r="DD27" i="11"/>
  <c r="DD25" i="11"/>
  <c r="DD23" i="11"/>
  <c r="DD20" i="11"/>
  <c r="DD10" i="11"/>
  <c r="DD44" i="11"/>
  <c r="DD43" i="11"/>
  <c r="DD45" i="11"/>
  <c r="DD36" i="11"/>
  <c r="DD18" i="11"/>
  <c r="DD16" i="11"/>
  <c r="DD2" i="11"/>
  <c r="DD3" i="11"/>
  <c r="DD5" i="11"/>
  <c r="DD32" i="11"/>
  <c r="DD21" i="11"/>
  <c r="DD29" i="11"/>
  <c r="DD31" i="11"/>
  <c r="CW9" i="11"/>
  <c r="CW8" i="11"/>
  <c r="CW7" i="11"/>
  <c r="CW4" i="11"/>
  <c r="DD12" i="11"/>
  <c r="DD19" i="11"/>
  <c r="DD30" i="11"/>
  <c r="DD33" i="11"/>
  <c r="DD48" i="11"/>
  <c r="DD49" i="11"/>
  <c r="CW6" i="11"/>
  <c r="DD17" i="11"/>
  <c r="DD46" i="11"/>
  <c r="DD37" i="11"/>
  <c r="DD41" i="11"/>
  <c r="DD54" i="11"/>
  <c r="DD58" i="11"/>
  <c r="DD62" i="11"/>
  <c r="DD66" i="11"/>
  <c r="DD70" i="11"/>
  <c r="DD74" i="11"/>
  <c r="DD78" i="11"/>
  <c r="DD82" i="11"/>
  <c r="DD86" i="11"/>
  <c r="DD90" i="11"/>
  <c r="DD94" i="11"/>
  <c r="DD98" i="11"/>
  <c r="DD39" i="11"/>
  <c r="DD42" i="11"/>
  <c r="DD52" i="11"/>
  <c r="DD53" i="11"/>
  <c r="DD57" i="11"/>
  <c r="DD61" i="11"/>
  <c r="DD65" i="11"/>
  <c r="DD69" i="11"/>
  <c r="DD73" i="11"/>
  <c r="DD77" i="11"/>
  <c r="DD81" i="11"/>
  <c r="DD85" i="11"/>
  <c r="DD89" i="11"/>
  <c r="DD93" i="11"/>
  <c r="DD97" i="11"/>
  <c r="DD56" i="11"/>
  <c r="DD60" i="11"/>
  <c r="DD64" i="11"/>
  <c r="DD68" i="11"/>
  <c r="DD72" i="11"/>
  <c r="DD76" i="11"/>
  <c r="DD80" i="11"/>
  <c r="DD84" i="11"/>
  <c r="DD88" i="11"/>
  <c r="DD92" i="11"/>
  <c r="DD96" i="11"/>
  <c r="DD100" i="11"/>
  <c r="CV90" i="7"/>
  <c r="CV89" i="7"/>
  <c r="CV88" i="7"/>
  <c r="CV87" i="7"/>
  <c r="CV86" i="7"/>
  <c r="CV85" i="7"/>
  <c r="CV84" i="7"/>
  <c r="CV83" i="7"/>
  <c r="CV82" i="7"/>
  <c r="CV81" i="7"/>
  <c r="CV80" i="7"/>
  <c r="CV79" i="7"/>
  <c r="CV78" i="7"/>
  <c r="CV77" i="7"/>
  <c r="CV76" i="7"/>
  <c r="CV75" i="7"/>
  <c r="CV74" i="7"/>
  <c r="CV73" i="7"/>
  <c r="CV72" i="7"/>
  <c r="CV71" i="7"/>
  <c r="CV70" i="7"/>
  <c r="CV69" i="7"/>
  <c r="CV68" i="7"/>
  <c r="CV67" i="7"/>
  <c r="CV66" i="7"/>
  <c r="CV65" i="7"/>
  <c r="CV64" i="7"/>
  <c r="CV63" i="7"/>
  <c r="CV62" i="7"/>
  <c r="CV61" i="7"/>
  <c r="CV60" i="7"/>
  <c r="CV59" i="7"/>
  <c r="CV58" i="7"/>
  <c r="CV57" i="7"/>
  <c r="CV56" i="7"/>
  <c r="CV55" i="7"/>
  <c r="CV54" i="7"/>
  <c r="CV53" i="7"/>
  <c r="CV52" i="7"/>
  <c r="CV51" i="7"/>
  <c r="CV50" i="7"/>
  <c r="CV49" i="7"/>
  <c r="CV48" i="7"/>
  <c r="CV47" i="7"/>
  <c r="CV46" i="7"/>
  <c r="CV45" i="7"/>
  <c r="CV44" i="7"/>
  <c r="CV43" i="7"/>
  <c r="CV42" i="7"/>
  <c r="CV41" i="7"/>
  <c r="CV40" i="7"/>
  <c r="CV39" i="7"/>
  <c r="CV38" i="7"/>
  <c r="CV37" i="7"/>
  <c r="CV36" i="7"/>
  <c r="CV35" i="7"/>
  <c r="CV34" i="7"/>
  <c r="CV33" i="7"/>
  <c r="CV32" i="7"/>
  <c r="CV31" i="7"/>
  <c r="CV30" i="7"/>
  <c r="CV29" i="7"/>
  <c r="CV28" i="7"/>
  <c r="CV27" i="7"/>
  <c r="CV26" i="7"/>
  <c r="CV25" i="7"/>
  <c r="CV24" i="7"/>
  <c r="CV23" i="7"/>
  <c r="CV22" i="7"/>
  <c r="CV21" i="7"/>
  <c r="CV20" i="7"/>
  <c r="CV19" i="7"/>
  <c r="DC81" i="8"/>
  <c r="CV81" i="8"/>
  <c r="DC80" i="8"/>
  <c r="CV80" i="8"/>
  <c r="DC79" i="8"/>
  <c r="CV79" i="8"/>
  <c r="DC78" i="8"/>
  <c r="CV78" i="8"/>
  <c r="DC77" i="8"/>
  <c r="CV77" i="8"/>
  <c r="DC76" i="8"/>
  <c r="CV76" i="8"/>
  <c r="DC75" i="8"/>
  <c r="CV75" i="8"/>
  <c r="DC74" i="8"/>
  <c r="CV74" i="8"/>
  <c r="DC73" i="8"/>
  <c r="CV73" i="8"/>
  <c r="DC72" i="8"/>
  <c r="CV72" i="8"/>
  <c r="DC71" i="8"/>
  <c r="CV71" i="8"/>
  <c r="DC70" i="8"/>
  <c r="CV70" i="8"/>
  <c r="DC69" i="8"/>
  <c r="CV69" i="8"/>
  <c r="DC68" i="8"/>
  <c r="CV68" i="8"/>
  <c r="DC67" i="8"/>
  <c r="CV67" i="8"/>
  <c r="DC66" i="8"/>
  <c r="CV66" i="8"/>
  <c r="DC65" i="8"/>
  <c r="CV65" i="8"/>
  <c r="DC64" i="8"/>
  <c r="CV64" i="8"/>
  <c r="DC63" i="8"/>
  <c r="CV63" i="8"/>
  <c r="DC62" i="8"/>
  <c r="CV62" i="8"/>
  <c r="DC61" i="8"/>
  <c r="CV61" i="8"/>
  <c r="DC60" i="8"/>
  <c r="CV60" i="8"/>
  <c r="DC59" i="8"/>
  <c r="CV59" i="8"/>
  <c r="DC58" i="8"/>
  <c r="CV58" i="8"/>
  <c r="DC57" i="8"/>
  <c r="CV57" i="8"/>
  <c r="DC56" i="8"/>
  <c r="CV56" i="8"/>
  <c r="DC55" i="8"/>
  <c r="CV55" i="8"/>
  <c r="DC54" i="8"/>
  <c r="CV54" i="8"/>
  <c r="DC53" i="8"/>
  <c r="CV53" i="8"/>
  <c r="DC52" i="8"/>
  <c r="CV52" i="8"/>
  <c r="DC51" i="8"/>
  <c r="CV51" i="8"/>
  <c r="DC50" i="8"/>
  <c r="CV50" i="8"/>
  <c r="DC49" i="8"/>
  <c r="CV49" i="8"/>
  <c r="T49" i="8"/>
  <c r="L49" i="8"/>
  <c r="D49" i="8"/>
  <c r="DC48" i="8"/>
  <c r="CV48" i="8"/>
  <c r="DC47" i="8"/>
  <c r="CV47" i="8"/>
  <c r="DC46" i="8"/>
  <c r="CV46" i="8"/>
  <c r="DC45" i="8"/>
  <c r="CV45" i="8"/>
  <c r="DC44" i="8"/>
  <c r="CV44" i="8"/>
  <c r="DC43" i="8"/>
  <c r="CV43" i="8"/>
  <c r="DC42" i="8"/>
  <c r="CV42" i="8"/>
  <c r="DC41" i="8"/>
  <c r="CV41" i="8"/>
  <c r="T41" i="8"/>
  <c r="L41" i="8"/>
  <c r="D41" i="8"/>
  <c r="DC40" i="8"/>
  <c r="CV40" i="8"/>
  <c r="DC39" i="8"/>
  <c r="CV39" i="8"/>
  <c r="DC38" i="8"/>
  <c r="CV38" i="8"/>
  <c r="DC37" i="8"/>
  <c r="CV37" i="8"/>
  <c r="AG37" i="8"/>
  <c r="AE37" i="8"/>
  <c r="AC37" i="8"/>
  <c r="DC36" i="8"/>
  <c r="CV36" i="8"/>
  <c r="AG36" i="8"/>
  <c r="AE36" i="8"/>
  <c r="AC36" i="8"/>
  <c r="DC35" i="8"/>
  <c r="CV35" i="8"/>
  <c r="AG35" i="8"/>
  <c r="AE35" i="8"/>
  <c r="AC35" i="8"/>
  <c r="DC34" i="8"/>
  <c r="CV34" i="8"/>
  <c r="AG34" i="8"/>
  <c r="AE34" i="8"/>
  <c r="AC34" i="8"/>
  <c r="DC33" i="8"/>
  <c r="CV33" i="8"/>
  <c r="AG33" i="8"/>
  <c r="AE33" i="8"/>
  <c r="AC33" i="8"/>
  <c r="T33" i="8"/>
  <c r="L33" i="8"/>
  <c r="D33" i="8"/>
  <c r="DC32" i="8"/>
  <c r="CV32" i="8"/>
  <c r="AG32" i="8"/>
  <c r="AE32" i="8"/>
  <c r="AC32" i="8"/>
  <c r="DC31" i="8"/>
  <c r="CV31" i="8"/>
  <c r="AG31" i="8"/>
  <c r="AE31" i="8"/>
  <c r="AC31" i="8"/>
  <c r="DC30" i="8"/>
  <c r="CV30" i="8"/>
  <c r="AG30" i="8"/>
  <c r="AE30" i="8"/>
  <c r="AC30" i="8"/>
  <c r="DC29" i="8"/>
  <c r="CV29" i="8"/>
  <c r="AG29" i="8"/>
  <c r="AE29" i="8"/>
  <c r="AC29" i="8"/>
  <c r="H29" i="8"/>
  <c r="B29" i="8"/>
  <c r="DC28" i="8"/>
  <c r="CV28" i="8"/>
  <c r="V28" i="8"/>
  <c r="A28" i="8"/>
  <c r="DC27" i="8"/>
  <c r="CV27" i="8"/>
  <c r="DC26" i="8"/>
  <c r="CV26" i="8"/>
  <c r="DC25" i="8"/>
  <c r="CV25" i="8"/>
  <c r="DC24" i="8"/>
  <c r="CV24" i="8"/>
  <c r="DC23" i="8"/>
  <c r="CV23" i="8"/>
  <c r="DC22" i="8"/>
  <c r="CV22" i="8"/>
  <c r="DC21" i="8"/>
  <c r="CV21" i="8"/>
  <c r="DC20" i="8"/>
  <c r="CV20" i="8"/>
  <c r="DC19" i="8"/>
  <c r="CV19" i="8"/>
  <c r="DC18" i="8"/>
  <c r="CV18" i="8"/>
  <c r="DC17" i="8"/>
  <c r="CV17" i="8"/>
  <c r="DC16" i="8"/>
  <c r="CV16" i="8"/>
  <c r="DC15" i="8"/>
  <c r="CV15" i="8"/>
  <c r="DC14" i="8"/>
  <c r="CV14" i="8"/>
  <c r="DC13" i="8"/>
  <c r="CV13" i="8"/>
  <c r="DC12" i="8"/>
  <c r="CV12" i="8"/>
  <c r="DC11" i="8"/>
  <c r="CV11" i="8"/>
  <c r="DC10" i="8"/>
  <c r="CV10" i="8"/>
  <c r="DC9" i="8"/>
  <c r="CV9" i="8"/>
  <c r="DC8" i="8"/>
  <c r="CV8" i="8"/>
  <c r="DC7" i="8"/>
  <c r="CV7" i="8"/>
  <c r="DC6" i="8"/>
  <c r="CV6" i="8"/>
  <c r="DC5" i="8"/>
  <c r="CV5" i="8"/>
  <c r="DC4" i="8"/>
  <c r="CV4" i="8"/>
  <c r="DC3" i="8"/>
  <c r="CV3" i="8"/>
  <c r="DC2" i="8"/>
  <c r="CV2" i="8"/>
  <c r="DC1" i="8"/>
  <c r="CV1" i="8"/>
  <c r="BE6" i="11" l="1"/>
  <c r="BE8" i="11"/>
  <c r="AZ1" i="11"/>
  <c r="AK1" i="11" s="1"/>
  <c r="BE1" i="11"/>
  <c r="AP1" i="11" s="1"/>
  <c r="BC7" i="11"/>
  <c r="AN7" i="11" s="1"/>
  <c r="BE9" i="11"/>
  <c r="BE3" i="11"/>
  <c r="BA3" i="11"/>
  <c r="AZ5" i="11"/>
  <c r="AK5" i="11" s="1"/>
  <c r="BD5" i="11"/>
  <c r="AO5" i="11" s="1"/>
  <c r="AY5" i="11"/>
  <c r="BC5" i="11"/>
  <c r="BD6" i="11"/>
  <c r="AO6" i="11" s="1"/>
  <c r="AZ6" i="11"/>
  <c r="AK6" i="11" s="1"/>
  <c r="AZ7" i="11"/>
  <c r="AK7" i="11" s="1"/>
  <c r="BD7" i="11"/>
  <c r="AO7" i="11" s="1"/>
  <c r="AY4" i="11"/>
  <c r="BC4" i="11"/>
  <c r="AZ2" i="11"/>
  <c r="AK2" i="11" s="1"/>
  <c r="BD2" i="11"/>
  <c r="AO2" i="11" s="1"/>
  <c r="AZ8" i="11"/>
  <c r="AK8" i="11" s="1"/>
  <c r="BD8" i="11"/>
  <c r="AO8" i="11" s="1"/>
  <c r="AZ4" i="11"/>
  <c r="AK4" i="11" s="1"/>
  <c r="BD4" i="11"/>
  <c r="AO4" i="11" s="1"/>
  <c r="AZ9" i="11"/>
  <c r="AK9" i="11" s="1"/>
  <c r="BD9" i="11"/>
  <c r="AO9" i="11" s="1"/>
  <c r="AY9" i="11"/>
  <c r="BC9" i="11"/>
  <c r="BE2" i="11"/>
  <c r="BA2" i="11"/>
  <c r="AY8" i="11"/>
  <c r="BC8" i="11"/>
  <c r="BA4" i="11"/>
  <c r="BE4" i="11"/>
  <c r="BC3" i="11"/>
  <c r="AY3" i="11"/>
  <c r="AJ7" i="11"/>
  <c r="AY6" i="11"/>
  <c r="BC6" i="11"/>
  <c r="BE5" i="11"/>
  <c r="BA5" i="11"/>
  <c r="BE7" i="11"/>
  <c r="BA7" i="11"/>
  <c r="AZ3" i="11"/>
  <c r="AK3" i="11" s="1"/>
  <c r="BD3" i="11"/>
  <c r="AO3" i="11" s="1"/>
  <c r="BC2" i="11"/>
  <c r="AY2" i="11"/>
  <c r="CW28" i="8"/>
  <c r="DD2" i="8"/>
  <c r="BA2" i="8" s="1"/>
  <c r="DD14" i="8"/>
  <c r="DD5" i="8"/>
  <c r="BA5" i="8" s="1"/>
  <c r="DD1" i="8"/>
  <c r="BA1" i="8" s="1"/>
  <c r="DD3" i="8"/>
  <c r="BA3" i="8" s="1"/>
  <c r="CW2" i="8"/>
  <c r="BD2" i="8" s="1"/>
  <c r="AO2" i="8" s="1"/>
  <c r="CW3" i="8"/>
  <c r="BD3" i="8" s="1"/>
  <c r="AO3" i="8" s="1"/>
  <c r="AY7" i="8"/>
  <c r="CW15" i="8"/>
  <c r="DD7" i="8"/>
  <c r="BE7" i="8" s="1"/>
  <c r="CW10" i="8"/>
  <c r="DD11" i="8"/>
  <c r="CW12" i="8"/>
  <c r="CW16" i="8"/>
  <c r="DD22" i="8"/>
  <c r="CW25" i="8"/>
  <c r="DD29" i="8"/>
  <c r="DD38" i="8"/>
  <c r="DD12" i="8"/>
  <c r="DD15" i="8"/>
  <c r="DD17" i="8"/>
  <c r="CW20" i="8"/>
  <c r="DD21" i="8"/>
  <c r="CW8" i="8"/>
  <c r="CW7" i="8"/>
  <c r="CW6" i="8"/>
  <c r="CW31" i="8"/>
  <c r="CW19" i="8"/>
  <c r="CW17" i="8"/>
  <c r="CW4" i="8"/>
  <c r="CW21" i="8"/>
  <c r="CW5" i="8"/>
  <c r="DD26" i="8"/>
  <c r="DD35" i="8"/>
  <c r="DD18" i="8"/>
  <c r="DD6" i="8"/>
  <c r="DD8" i="8"/>
  <c r="DD9" i="8"/>
  <c r="DD13" i="8"/>
  <c r="DD16" i="8"/>
  <c r="CW23" i="8"/>
  <c r="DD24" i="8"/>
  <c r="AY1" i="8"/>
  <c r="CW14" i="8"/>
  <c r="CW18" i="8"/>
  <c r="DD19" i="8"/>
  <c r="DD27" i="8"/>
  <c r="DD37" i="8"/>
  <c r="CW53" i="8"/>
  <c r="DD58" i="8"/>
  <c r="CW61" i="8"/>
  <c r="DD66" i="8"/>
  <c r="CW69" i="8"/>
  <c r="DD74" i="8"/>
  <c r="CW77" i="8"/>
  <c r="DD31" i="8"/>
  <c r="CW32" i="8"/>
  <c r="DD33" i="8"/>
  <c r="DD34" i="8"/>
  <c r="CW41" i="8"/>
  <c r="CW43" i="8"/>
  <c r="CW44" i="8"/>
  <c r="CW50" i="8"/>
  <c r="CW33" i="8"/>
  <c r="DD39" i="8"/>
  <c r="DD54" i="8"/>
  <c r="CW57" i="8"/>
  <c r="DD62" i="8"/>
  <c r="CW65" i="8"/>
  <c r="DD70" i="8"/>
  <c r="CW73" i="8"/>
  <c r="DD78" i="8"/>
  <c r="CW81" i="8"/>
  <c r="CW29" i="8"/>
  <c r="CW46" i="8"/>
  <c r="CW48" i="8"/>
  <c r="CW42" i="8"/>
  <c r="CW1" i="8"/>
  <c r="CW26" i="8"/>
  <c r="DD28" i="8"/>
  <c r="CW30" i="8"/>
  <c r="CW35" i="8"/>
  <c r="DD40" i="8"/>
  <c r="DD47" i="8"/>
  <c r="DD44" i="8"/>
  <c r="DD43" i="8"/>
  <c r="DD42" i="8"/>
  <c r="DD41" i="8"/>
  <c r="DD45" i="8"/>
  <c r="DD36" i="8"/>
  <c r="DD50" i="8"/>
  <c r="DD49" i="8"/>
  <c r="DD4" i="8"/>
  <c r="CW9" i="8"/>
  <c r="DD10" i="8"/>
  <c r="CW11" i="8"/>
  <c r="CW13" i="8"/>
  <c r="DD20" i="8"/>
  <c r="CW22" i="8"/>
  <c r="DD23" i="8"/>
  <c r="CW24" i="8"/>
  <c r="DD25" i="8"/>
  <c r="CW27" i="8"/>
  <c r="DD30" i="8"/>
  <c r="DD32" i="8"/>
  <c r="CW34" i="8"/>
  <c r="CW36" i="8"/>
  <c r="CW37" i="8"/>
  <c r="CW38" i="8"/>
  <c r="CW39" i="8"/>
  <c r="CW40" i="8"/>
  <c r="CW45" i="8"/>
  <c r="CW47" i="8"/>
  <c r="DD48" i="8"/>
  <c r="CW51" i="8"/>
  <c r="DD46" i="8"/>
  <c r="CW49" i="8"/>
  <c r="CW52" i="8"/>
  <c r="DD51" i="8"/>
  <c r="DD52" i="8"/>
  <c r="DD53" i="8"/>
  <c r="CW56" i="8"/>
  <c r="DD57" i="8"/>
  <c r="CW60" i="8"/>
  <c r="DD61" i="8"/>
  <c r="CW64" i="8"/>
  <c r="DD65" i="8"/>
  <c r="CW68" i="8"/>
  <c r="DD69" i="8"/>
  <c r="CW72" i="8"/>
  <c r="DD73" i="8"/>
  <c r="CW76" i="8"/>
  <c r="DD77" i="8"/>
  <c r="CW80" i="8"/>
  <c r="DD81" i="8"/>
  <c r="CW55" i="8"/>
  <c r="DD56" i="8"/>
  <c r="CW59" i="8"/>
  <c r="DD60" i="8"/>
  <c r="CW63" i="8"/>
  <c r="DD64" i="8"/>
  <c r="CW67" i="8"/>
  <c r="DD68" i="8"/>
  <c r="CW71" i="8"/>
  <c r="DD72" i="8"/>
  <c r="CW75" i="8"/>
  <c r="DD76" i="8"/>
  <c r="CW79" i="8"/>
  <c r="DD80" i="8"/>
  <c r="CW54" i="8"/>
  <c r="DD55" i="8"/>
  <c r="CW58" i="8"/>
  <c r="DD59" i="8"/>
  <c r="CW62" i="8"/>
  <c r="DD63" i="8"/>
  <c r="CW66" i="8"/>
  <c r="DD67" i="8"/>
  <c r="CW70" i="8"/>
  <c r="DD71" i="8"/>
  <c r="CW74" i="8"/>
  <c r="DD75" i="8"/>
  <c r="CW78" i="8"/>
  <c r="DD79" i="8"/>
  <c r="AL1" i="11" l="1"/>
  <c r="AD1" i="11" s="1"/>
  <c r="AA1" i="11"/>
  <c r="AF1" i="11"/>
  <c r="AL7" i="11"/>
  <c r="AL35" i="11" s="1"/>
  <c r="AK31" i="11"/>
  <c r="V5" i="11"/>
  <c r="V32" i="11" s="1"/>
  <c r="E21" i="11"/>
  <c r="E48" i="11" s="1"/>
  <c r="AJ35" i="11"/>
  <c r="AK37" i="11"/>
  <c r="V21" i="11"/>
  <c r="V48" i="11" s="1"/>
  <c r="AO36" i="11"/>
  <c r="N22" i="11"/>
  <c r="N49" i="11" s="1"/>
  <c r="AO30" i="11"/>
  <c r="N6" i="11"/>
  <c r="N33" i="11" s="1"/>
  <c r="F22" i="11"/>
  <c r="F49" i="11" s="1"/>
  <c r="AO35" i="11"/>
  <c r="AN35" i="11"/>
  <c r="E22" i="11"/>
  <c r="E49" i="11" s="1"/>
  <c r="N14" i="11"/>
  <c r="N41" i="11" s="1"/>
  <c r="AO33" i="11"/>
  <c r="AJ2" i="11"/>
  <c r="AL2" i="11"/>
  <c r="AN6" i="11"/>
  <c r="AP6" i="11"/>
  <c r="AJ3" i="11"/>
  <c r="AL3" i="11"/>
  <c r="AP8" i="11"/>
  <c r="AN8" i="11"/>
  <c r="AP9" i="11"/>
  <c r="AN9" i="11"/>
  <c r="F14" i="11"/>
  <c r="F41" i="11" s="1"/>
  <c r="AO32" i="11"/>
  <c r="AK36" i="11"/>
  <c r="N21" i="11"/>
  <c r="N48" i="11" s="1"/>
  <c r="AK30" i="11"/>
  <c r="N5" i="11"/>
  <c r="N32" i="11" s="1"/>
  <c r="AK35" i="11"/>
  <c r="F21" i="11"/>
  <c r="F48" i="11" s="1"/>
  <c r="AP7" i="11"/>
  <c r="AA7" i="11" s="1"/>
  <c r="N13" i="11"/>
  <c r="N40" i="11" s="1"/>
  <c r="AK33" i="11"/>
  <c r="AP2" i="11"/>
  <c r="AN2" i="11"/>
  <c r="AJ6" i="11"/>
  <c r="AL6" i="11"/>
  <c r="AP3" i="11"/>
  <c r="AN3" i="11"/>
  <c r="AJ8" i="11"/>
  <c r="AL8" i="11"/>
  <c r="AJ9" i="11"/>
  <c r="AL9" i="11"/>
  <c r="F13" i="11"/>
  <c r="F40" i="11" s="1"/>
  <c r="AK32" i="11"/>
  <c r="F6" i="11"/>
  <c r="F33" i="11" s="1"/>
  <c r="AO29" i="11"/>
  <c r="AP4" i="11"/>
  <c r="AN4" i="11"/>
  <c r="V13" i="11"/>
  <c r="V40" i="11" s="1"/>
  <c r="AK34" i="11"/>
  <c r="AP5" i="11"/>
  <c r="AN5" i="11"/>
  <c r="AO31" i="11"/>
  <c r="V6" i="11"/>
  <c r="V33" i="11" s="1"/>
  <c r="V22" i="11"/>
  <c r="V49" i="11" s="1"/>
  <c r="AO37" i="11"/>
  <c r="AK29" i="11"/>
  <c r="F5" i="11"/>
  <c r="F32" i="11" s="1"/>
  <c r="AL4" i="11"/>
  <c r="AJ4" i="11"/>
  <c r="AO34" i="11"/>
  <c r="V14" i="11"/>
  <c r="V41" i="11" s="1"/>
  <c r="AL5" i="11"/>
  <c r="AJ5" i="11"/>
  <c r="BE3" i="8"/>
  <c r="BC7" i="8"/>
  <c r="AN7" i="8" s="1"/>
  <c r="BE1" i="8"/>
  <c r="BE2" i="8"/>
  <c r="AZ3" i="8"/>
  <c r="AK3" i="8" s="1"/>
  <c r="V5" i="8" s="1"/>
  <c r="V32" i="8" s="1"/>
  <c r="BE5" i="8"/>
  <c r="AZ2" i="8"/>
  <c r="AK2" i="8" s="1"/>
  <c r="AK30" i="8" s="1"/>
  <c r="BA7" i="8"/>
  <c r="BC4" i="8"/>
  <c r="AN4" i="8" s="1"/>
  <c r="AY4" i="8"/>
  <c r="BC1" i="8"/>
  <c r="BE8" i="8"/>
  <c r="BA8" i="8"/>
  <c r="AZ7" i="8"/>
  <c r="AK7" i="8" s="1"/>
  <c r="BD7" i="8"/>
  <c r="AO7" i="8" s="1"/>
  <c r="AO30" i="8"/>
  <c r="N6" i="8"/>
  <c r="N33" i="8" s="1"/>
  <c r="BE6" i="8"/>
  <c r="BA6" i="8"/>
  <c r="AZ5" i="8"/>
  <c r="AK5" i="8" s="1"/>
  <c r="BD5" i="8"/>
  <c r="AO5" i="8" s="1"/>
  <c r="AZ8" i="8"/>
  <c r="AK8" i="8" s="1"/>
  <c r="BD8" i="8"/>
  <c r="AO8" i="8" s="1"/>
  <c r="AZ9" i="8"/>
  <c r="AK9" i="8" s="1"/>
  <c r="BD9" i="8"/>
  <c r="AO9" i="8" s="1"/>
  <c r="AZ1" i="8"/>
  <c r="AK1" i="8" s="1"/>
  <c r="BD1" i="8"/>
  <c r="AO1" i="8" s="1"/>
  <c r="AY5" i="8"/>
  <c r="BC5" i="8"/>
  <c r="AJ7" i="8"/>
  <c r="AY9" i="8"/>
  <c r="BC9" i="8"/>
  <c r="BA4" i="8"/>
  <c r="BE4" i="8"/>
  <c r="AY3" i="8"/>
  <c r="BC3" i="8"/>
  <c r="BE9" i="8"/>
  <c r="BA9" i="8"/>
  <c r="AZ4" i="8"/>
  <c r="AK4" i="8" s="1"/>
  <c r="BD4" i="8"/>
  <c r="AO4" i="8" s="1"/>
  <c r="AZ6" i="8"/>
  <c r="AK6" i="8" s="1"/>
  <c r="BD6" i="8"/>
  <c r="AO6" i="8" s="1"/>
  <c r="AY2" i="8"/>
  <c r="BC2" i="8"/>
  <c r="AO31" i="8"/>
  <c r="V6" i="8"/>
  <c r="V33" i="8" s="1"/>
  <c r="AY8" i="8"/>
  <c r="BC8" i="8"/>
  <c r="AY6" i="8"/>
  <c r="BC6" i="8"/>
  <c r="D41" i="7"/>
  <c r="AH1" i="11" l="1"/>
  <c r="AS1" i="11" s="1"/>
  <c r="AD7" i="11"/>
  <c r="AD35" i="11" s="1"/>
  <c r="G21" i="11"/>
  <c r="G48" i="11" s="1"/>
  <c r="AJ29" i="11"/>
  <c r="E5" i="11"/>
  <c r="E32" i="11" s="1"/>
  <c r="A20" i="11"/>
  <c r="A47" i="11"/>
  <c r="AA35" i="11"/>
  <c r="M13" i="11"/>
  <c r="M40" i="11" s="1"/>
  <c r="AD5" i="11"/>
  <c r="AJ33" i="11"/>
  <c r="G22" i="11"/>
  <c r="G49" i="11" s="1"/>
  <c r="AP35" i="11"/>
  <c r="AN34" i="11"/>
  <c r="AA6" i="11"/>
  <c r="AF6" i="11"/>
  <c r="AF34" i="11" s="1"/>
  <c r="U14" i="11"/>
  <c r="U41" i="11" s="1"/>
  <c r="AL33" i="11"/>
  <c r="O13" i="11"/>
  <c r="O40" i="11" s="1"/>
  <c r="AL32" i="11"/>
  <c r="G13" i="11"/>
  <c r="G40" i="11" s="1"/>
  <c r="AD9" i="11"/>
  <c r="U21" i="11"/>
  <c r="U48" i="11" s="1"/>
  <c r="AJ37" i="11"/>
  <c r="AP31" i="11"/>
  <c r="W6" i="11"/>
  <c r="W33" i="11" s="1"/>
  <c r="AP30" i="11"/>
  <c r="O6" i="11"/>
  <c r="O33" i="11" s="1"/>
  <c r="AN37" i="11"/>
  <c r="AA9" i="11"/>
  <c r="U22" i="11"/>
  <c r="U49" i="11" s="1"/>
  <c r="AF9" i="11"/>
  <c r="AF37" i="11" s="1"/>
  <c r="W5" i="11"/>
  <c r="W32" i="11" s="1"/>
  <c r="AL31" i="11"/>
  <c r="AL30" i="11"/>
  <c r="O5" i="11"/>
  <c r="O32" i="11" s="1"/>
  <c r="AN29" i="11"/>
  <c r="E6" i="11"/>
  <c r="E33" i="11" s="1"/>
  <c r="AF29" i="11"/>
  <c r="O14" i="11"/>
  <c r="O41" i="11" s="1"/>
  <c r="AP33" i="11"/>
  <c r="AP32" i="11"/>
  <c r="G14" i="11"/>
  <c r="G41" i="11" s="1"/>
  <c r="AJ36" i="11"/>
  <c r="M21" i="11"/>
  <c r="M48" i="11" s="1"/>
  <c r="AD8" i="11"/>
  <c r="U13" i="11"/>
  <c r="U40" i="11" s="1"/>
  <c r="AD6" i="11"/>
  <c r="AJ34" i="11"/>
  <c r="M22" i="11"/>
  <c r="M49" i="11" s="1"/>
  <c r="AA8" i="11"/>
  <c r="AF8" i="11"/>
  <c r="AF36" i="11" s="1"/>
  <c r="AN36" i="11"/>
  <c r="W14" i="11"/>
  <c r="W41" i="11" s="1"/>
  <c r="AP34" i="11"/>
  <c r="E13" i="11"/>
  <c r="E40" i="11" s="1"/>
  <c r="AD4" i="11"/>
  <c r="AJ32" i="11"/>
  <c r="AL37" i="11"/>
  <c r="W21" i="11"/>
  <c r="W48" i="11" s="1"/>
  <c r="AN31" i="11"/>
  <c r="U6" i="11"/>
  <c r="U33" i="11" s="1"/>
  <c r="AA3" i="11"/>
  <c r="AF3" i="11"/>
  <c r="AF31" i="11" s="1"/>
  <c r="M6" i="11"/>
  <c r="M33" i="11" s="1"/>
  <c r="AA2" i="11"/>
  <c r="AF2" i="11"/>
  <c r="AF30" i="11" s="1"/>
  <c r="AN30" i="11"/>
  <c r="AP36" i="11"/>
  <c r="O22" i="11"/>
  <c r="O49" i="11" s="1"/>
  <c r="AL29" i="11"/>
  <c r="G5" i="11"/>
  <c r="G32" i="11" s="1"/>
  <c r="AF5" i="11"/>
  <c r="AF33" i="11" s="1"/>
  <c r="AA5" i="11"/>
  <c r="M14" i="11"/>
  <c r="M41" i="11" s="1"/>
  <c r="AN33" i="11"/>
  <c r="AN32" i="11"/>
  <c r="E14" i="11"/>
  <c r="E41" i="11" s="1"/>
  <c r="AF4" i="11"/>
  <c r="AF32" i="11" s="1"/>
  <c r="AA4" i="11"/>
  <c r="AL36" i="11"/>
  <c r="O21" i="11"/>
  <c r="O48" i="11" s="1"/>
  <c r="W13" i="11"/>
  <c r="W40" i="11" s="1"/>
  <c r="AL34" i="11"/>
  <c r="AP37" i="11"/>
  <c r="W22" i="11"/>
  <c r="W49" i="11" s="1"/>
  <c r="AJ31" i="11"/>
  <c r="U5" i="11"/>
  <c r="U32" i="11" s="1"/>
  <c r="AD3" i="11"/>
  <c r="AJ30" i="11"/>
  <c r="AD2" i="11"/>
  <c r="M5" i="11"/>
  <c r="M32" i="11" s="1"/>
  <c r="AF7" i="11"/>
  <c r="AF35" i="11" s="1"/>
  <c r="AP29" i="11"/>
  <c r="G6" i="11"/>
  <c r="G33" i="11" s="1"/>
  <c r="AK31" i="8"/>
  <c r="N5" i="8"/>
  <c r="N32" i="8" s="1"/>
  <c r="AL7" i="8"/>
  <c r="G21" i="8" s="1"/>
  <c r="G48" i="8" s="1"/>
  <c r="AP7" i="8"/>
  <c r="AA7" i="8" s="1"/>
  <c r="AP2" i="8"/>
  <c r="AN2" i="8"/>
  <c r="AO32" i="8"/>
  <c r="F14" i="8"/>
  <c r="F41" i="8" s="1"/>
  <c r="AP3" i="8"/>
  <c r="AN3" i="8"/>
  <c r="AP9" i="8"/>
  <c r="AN9" i="8"/>
  <c r="AP5" i="8"/>
  <c r="AN5" i="8"/>
  <c r="AO37" i="8"/>
  <c r="V22" i="8"/>
  <c r="V49" i="8" s="1"/>
  <c r="AO33" i="8"/>
  <c r="N14" i="8"/>
  <c r="N41" i="8" s="1"/>
  <c r="AO35" i="8"/>
  <c r="F22" i="8"/>
  <c r="F49" i="8" s="1"/>
  <c r="AP1" i="8"/>
  <c r="AN1" i="8"/>
  <c r="AJ8" i="8"/>
  <c r="AL8" i="8"/>
  <c r="AL2" i="8"/>
  <c r="AJ2" i="8"/>
  <c r="AK32" i="8"/>
  <c r="F13" i="8"/>
  <c r="F40" i="8" s="1"/>
  <c r="AL3" i="8"/>
  <c r="AJ3" i="8"/>
  <c r="AJ9" i="8"/>
  <c r="AL9" i="8"/>
  <c r="AL5" i="8"/>
  <c r="AJ5" i="8"/>
  <c r="AK37" i="8"/>
  <c r="V21" i="8"/>
  <c r="V48" i="8" s="1"/>
  <c r="AK33" i="8"/>
  <c r="N13" i="8"/>
  <c r="N40" i="8" s="1"/>
  <c r="AK35" i="8"/>
  <c r="F21" i="8"/>
  <c r="F48" i="8" s="1"/>
  <c r="AL1" i="8"/>
  <c r="AJ1" i="8"/>
  <c r="AP8" i="8"/>
  <c r="AN8" i="8"/>
  <c r="AP6" i="8"/>
  <c r="AN6" i="8"/>
  <c r="AO34" i="8"/>
  <c r="V14" i="8"/>
  <c r="V41" i="8" s="1"/>
  <c r="F6" i="8"/>
  <c r="F33" i="8" s="1"/>
  <c r="AO29" i="8"/>
  <c r="AN35" i="8"/>
  <c r="E22" i="8"/>
  <c r="E49" i="8" s="1"/>
  <c r="AO36" i="8"/>
  <c r="N22" i="8"/>
  <c r="N49" i="8" s="1"/>
  <c r="AL4" i="8"/>
  <c r="AJ4" i="8"/>
  <c r="AJ6" i="8"/>
  <c r="AL6" i="8"/>
  <c r="AK34" i="8"/>
  <c r="V13" i="8"/>
  <c r="V40" i="8" s="1"/>
  <c r="AJ35" i="8"/>
  <c r="E21" i="8"/>
  <c r="E48" i="8" s="1"/>
  <c r="AK29" i="8"/>
  <c r="F5" i="8"/>
  <c r="F32" i="8" s="1"/>
  <c r="AK36" i="8"/>
  <c r="N21" i="8"/>
  <c r="N48" i="8" s="1"/>
  <c r="AP4" i="8"/>
  <c r="L33" i="7"/>
  <c r="AW1" i="11" l="1"/>
  <c r="AU1" i="11"/>
  <c r="AV1" i="11"/>
  <c r="AR1" i="11"/>
  <c r="AT1" i="11"/>
  <c r="A39" i="11"/>
  <c r="A12" i="11"/>
  <c r="AA32" i="11"/>
  <c r="AD36" i="11"/>
  <c r="AH8" i="11"/>
  <c r="AD30" i="11"/>
  <c r="AH2" i="11"/>
  <c r="AD32" i="11"/>
  <c r="AH4" i="11"/>
  <c r="AA37" i="11"/>
  <c r="Q47" i="11"/>
  <c r="Q20" i="11"/>
  <c r="AH9" i="11"/>
  <c r="AD37" i="11"/>
  <c r="Q39" i="11"/>
  <c r="Q12" i="11"/>
  <c r="AA34" i="11"/>
  <c r="AH45" i="11"/>
  <c r="AA29" i="11"/>
  <c r="A31" i="11"/>
  <c r="A4" i="11"/>
  <c r="I39" i="11"/>
  <c r="I12" i="11"/>
  <c r="AA33" i="11"/>
  <c r="AH7" i="11"/>
  <c r="AD34" i="11"/>
  <c r="AH6" i="11"/>
  <c r="AD33" i="11"/>
  <c r="AH5" i="11"/>
  <c r="AA30" i="11"/>
  <c r="I4" i="11"/>
  <c r="I31" i="11"/>
  <c r="AD31" i="11"/>
  <c r="AH3" i="11"/>
  <c r="BG35" i="11"/>
  <c r="BA35" i="11"/>
  <c r="AU35" i="11"/>
  <c r="BF35" i="11"/>
  <c r="AZ35" i="11"/>
  <c r="C51" i="11" s="1"/>
  <c r="AT35" i="11"/>
  <c r="BI35" i="11"/>
  <c r="AW35" i="11"/>
  <c r="BC35" i="11"/>
  <c r="F51" i="11" s="1"/>
  <c r="BH35" i="11"/>
  <c r="AV35" i="11"/>
  <c r="BB35" i="11"/>
  <c r="E51" i="11" s="1"/>
  <c r="AA31" i="11"/>
  <c r="Q31" i="11"/>
  <c r="Q4" i="11"/>
  <c r="AA36" i="11"/>
  <c r="I47" i="11"/>
  <c r="I20" i="11"/>
  <c r="B51" i="11"/>
  <c r="AD29" i="11"/>
  <c r="AD7" i="8"/>
  <c r="AD35" i="8" s="1"/>
  <c r="AL35" i="8"/>
  <c r="AP35" i="8"/>
  <c r="AF7" i="8"/>
  <c r="AF35" i="8" s="1"/>
  <c r="G22" i="8"/>
  <c r="G49" i="8" s="1"/>
  <c r="AJ32" i="8"/>
  <c r="E13" i="8"/>
  <c r="E40" i="8" s="1"/>
  <c r="AD4" i="8"/>
  <c r="AN36" i="8"/>
  <c r="M22" i="8"/>
  <c r="M49" i="8" s="1"/>
  <c r="AA8" i="8"/>
  <c r="AF8" i="8"/>
  <c r="AF36" i="8" s="1"/>
  <c r="AL37" i="8"/>
  <c r="W21" i="8"/>
  <c r="W48" i="8" s="1"/>
  <c r="AL36" i="8"/>
  <c r="O21" i="8"/>
  <c r="O48" i="8" s="1"/>
  <c r="AN37" i="8"/>
  <c r="AA9" i="8"/>
  <c r="U22" i="8"/>
  <c r="U49" i="8" s="1"/>
  <c r="AF9" i="8"/>
  <c r="AF37" i="8" s="1"/>
  <c r="AL32" i="8"/>
  <c r="G13" i="8"/>
  <c r="G40" i="8" s="1"/>
  <c r="AJ37" i="8"/>
  <c r="AD9" i="8"/>
  <c r="U21" i="8"/>
  <c r="U48" i="8" s="1"/>
  <c r="AJ36" i="8"/>
  <c r="M21" i="8"/>
  <c r="M48" i="8" s="1"/>
  <c r="AD8" i="8"/>
  <c r="AP37" i="8"/>
  <c r="W22" i="8"/>
  <c r="W49" i="8" s="1"/>
  <c r="A47" i="8"/>
  <c r="A20" i="8"/>
  <c r="AA35" i="8"/>
  <c r="AP36" i="8"/>
  <c r="O22" i="8"/>
  <c r="O49" i="8" s="1"/>
  <c r="AN32" i="8"/>
  <c r="E14" i="8"/>
  <c r="E41" i="8" s="1"/>
  <c r="AF4" i="8"/>
  <c r="AF32" i="8" s="1"/>
  <c r="AA4" i="8"/>
  <c r="AL34" i="8"/>
  <c r="W13" i="8"/>
  <c r="W40" i="8" s="1"/>
  <c r="AN34" i="8"/>
  <c r="AA6" i="8"/>
  <c r="AF6" i="8"/>
  <c r="AF34" i="8" s="1"/>
  <c r="U14" i="8"/>
  <c r="U41" i="8" s="1"/>
  <c r="AJ29" i="8"/>
  <c r="AD1" i="8"/>
  <c r="E5" i="8"/>
  <c r="E32" i="8" s="1"/>
  <c r="M13" i="8"/>
  <c r="M40" i="8" s="1"/>
  <c r="AD5" i="8"/>
  <c r="AJ33" i="8"/>
  <c r="AJ31" i="8"/>
  <c r="U5" i="8"/>
  <c r="U32" i="8" s="1"/>
  <c r="AD3" i="8"/>
  <c r="M5" i="8"/>
  <c r="M32" i="8" s="1"/>
  <c r="AD2" i="8"/>
  <c r="AJ30" i="8"/>
  <c r="AN29" i="8"/>
  <c r="AF1" i="8"/>
  <c r="AF29" i="8" s="1"/>
  <c r="AA1" i="8"/>
  <c r="E6" i="8"/>
  <c r="E33" i="8" s="1"/>
  <c r="AN33" i="8"/>
  <c r="AF5" i="8"/>
  <c r="AF33" i="8" s="1"/>
  <c r="M14" i="8"/>
  <c r="M41" i="8" s="1"/>
  <c r="AA5" i="8"/>
  <c r="U6" i="8"/>
  <c r="U33" i="8" s="1"/>
  <c r="AF3" i="8"/>
  <c r="AF31" i="8" s="1"/>
  <c r="AN31" i="8"/>
  <c r="AA3" i="8"/>
  <c r="AF2" i="8"/>
  <c r="AF30" i="8" s="1"/>
  <c r="AN30" i="8"/>
  <c r="AA2" i="8"/>
  <c r="M6" i="8"/>
  <c r="M33" i="8" s="1"/>
  <c r="AP32" i="8"/>
  <c r="G14" i="8"/>
  <c r="G41" i="8" s="1"/>
  <c r="AJ34" i="8"/>
  <c r="AD6" i="8"/>
  <c r="U13" i="8"/>
  <c r="U40" i="8" s="1"/>
  <c r="W14" i="8"/>
  <c r="W41" i="8" s="1"/>
  <c r="AP34" i="8"/>
  <c r="AL29" i="8"/>
  <c r="G5" i="8"/>
  <c r="G32" i="8" s="1"/>
  <c r="AL33" i="8"/>
  <c r="O13" i="8"/>
  <c r="O40" i="8" s="1"/>
  <c r="AL31" i="8"/>
  <c r="W5" i="8"/>
  <c r="W32" i="8" s="1"/>
  <c r="AL30" i="8"/>
  <c r="O5" i="8"/>
  <c r="O32" i="8" s="1"/>
  <c r="G6" i="8"/>
  <c r="G33" i="8" s="1"/>
  <c r="AP29" i="8"/>
  <c r="AP33" i="8"/>
  <c r="O14" i="8"/>
  <c r="O41" i="8" s="1"/>
  <c r="AP31" i="8"/>
  <c r="W6" i="8"/>
  <c r="W33" i="8" s="1"/>
  <c r="AP30" i="8"/>
  <c r="O6" i="8"/>
  <c r="O33" i="8" s="1"/>
  <c r="AC29" i="7"/>
  <c r="AE29" i="7"/>
  <c r="AG29" i="7"/>
  <c r="AC30" i="7"/>
  <c r="AE30" i="7"/>
  <c r="AG30" i="7"/>
  <c r="AC31" i="7"/>
  <c r="AE31" i="7"/>
  <c r="AG31" i="7"/>
  <c r="AC32" i="7"/>
  <c r="AE32" i="7"/>
  <c r="AG32" i="7"/>
  <c r="AC33" i="7"/>
  <c r="AE33" i="7"/>
  <c r="AG33" i="7"/>
  <c r="AC34" i="7"/>
  <c r="AE34" i="7"/>
  <c r="AG34" i="7"/>
  <c r="AC35" i="7"/>
  <c r="AE35" i="7"/>
  <c r="AG35" i="7"/>
  <c r="AC36" i="7"/>
  <c r="AE36" i="7"/>
  <c r="AG36" i="7"/>
  <c r="AC37" i="7"/>
  <c r="AE37" i="7"/>
  <c r="AG37" i="7"/>
  <c r="DC90" i="7"/>
  <c r="DC89" i="7"/>
  <c r="DC88" i="7"/>
  <c r="DC87" i="7"/>
  <c r="DC86" i="7"/>
  <c r="DC85" i="7"/>
  <c r="DC84" i="7"/>
  <c r="DC83" i="7"/>
  <c r="DC82" i="7"/>
  <c r="DC81" i="7"/>
  <c r="DC80" i="7"/>
  <c r="DC79" i="7"/>
  <c r="DC78" i="7"/>
  <c r="DC77" i="7"/>
  <c r="DC76" i="7"/>
  <c r="DC75" i="7"/>
  <c r="DC74" i="7"/>
  <c r="DC73" i="7"/>
  <c r="DC72" i="7"/>
  <c r="DC71" i="7"/>
  <c r="DC70" i="7"/>
  <c r="DC69" i="7"/>
  <c r="DC68" i="7"/>
  <c r="DC67" i="7"/>
  <c r="DC66" i="7"/>
  <c r="DC65" i="7"/>
  <c r="DC64" i="7"/>
  <c r="DC63" i="7"/>
  <c r="DC62" i="7"/>
  <c r="DC61" i="7"/>
  <c r="DC60" i="7"/>
  <c r="DC59" i="7"/>
  <c r="DC58" i="7"/>
  <c r="DC57" i="7"/>
  <c r="DC56" i="7"/>
  <c r="DC55" i="7"/>
  <c r="DC54" i="7"/>
  <c r="DC53" i="7"/>
  <c r="DC52" i="7"/>
  <c r="DC51" i="7"/>
  <c r="DC50" i="7"/>
  <c r="DC49" i="7"/>
  <c r="DC48" i="7"/>
  <c r="DC47" i="7"/>
  <c r="DC46" i="7"/>
  <c r="DC45" i="7"/>
  <c r="DC44" i="7"/>
  <c r="DC43" i="7"/>
  <c r="DC42" i="7"/>
  <c r="DC41" i="7"/>
  <c r="DC40" i="7"/>
  <c r="DC39" i="7"/>
  <c r="DC38" i="7"/>
  <c r="DC37" i="7"/>
  <c r="DC36" i="7"/>
  <c r="DC35" i="7"/>
  <c r="DC34" i="7"/>
  <c r="DC33" i="7"/>
  <c r="DC32" i="7"/>
  <c r="DC31" i="7"/>
  <c r="DC30" i="7"/>
  <c r="DC29" i="7"/>
  <c r="DC28" i="7"/>
  <c r="DC27" i="7"/>
  <c r="DC26" i="7"/>
  <c r="DC25" i="7"/>
  <c r="DC24" i="7"/>
  <c r="DC23" i="7"/>
  <c r="DC22" i="7"/>
  <c r="DC21" i="7"/>
  <c r="DC20" i="7"/>
  <c r="DC19" i="7"/>
  <c r="DC18" i="7"/>
  <c r="DC17" i="7"/>
  <c r="DC16" i="7"/>
  <c r="DC15" i="7"/>
  <c r="DC14" i="7"/>
  <c r="DC13" i="7"/>
  <c r="DC12" i="7"/>
  <c r="DC11" i="7"/>
  <c r="DC10" i="7"/>
  <c r="DC9" i="7"/>
  <c r="DC8" i="7"/>
  <c r="DC7" i="7"/>
  <c r="DC6" i="7"/>
  <c r="DC5" i="7"/>
  <c r="DC4" i="7"/>
  <c r="DC3" i="7"/>
  <c r="DC2" i="7"/>
  <c r="DC1" i="7"/>
  <c r="CV18" i="7"/>
  <c r="CV17" i="7"/>
  <c r="CV16" i="7"/>
  <c r="CV15" i="7"/>
  <c r="CV14" i="7"/>
  <c r="CV13" i="7"/>
  <c r="CV12" i="7"/>
  <c r="CO12" i="7"/>
  <c r="CV11" i="7"/>
  <c r="CO11" i="7"/>
  <c r="CV10" i="7"/>
  <c r="CO10" i="7"/>
  <c r="CV9" i="7"/>
  <c r="CO9" i="7"/>
  <c r="CV8" i="7"/>
  <c r="CO8" i="7"/>
  <c r="CV7" i="7"/>
  <c r="CO7" i="7"/>
  <c r="CV6" i="7"/>
  <c r="CO6" i="7"/>
  <c r="CV5" i="7"/>
  <c r="CO5" i="7"/>
  <c r="CV4" i="7"/>
  <c r="CO4" i="7"/>
  <c r="CV3" i="7"/>
  <c r="CO3" i="7"/>
  <c r="CV2" i="7"/>
  <c r="CO2" i="7"/>
  <c r="CV1" i="7"/>
  <c r="CO1" i="7"/>
  <c r="DD97" i="7" l="1"/>
  <c r="DD93" i="7"/>
  <c r="DD95" i="7"/>
  <c r="DD99" i="7"/>
  <c r="DD92" i="7"/>
  <c r="DD94" i="7"/>
  <c r="DD96" i="7"/>
  <c r="DD98" i="7"/>
  <c r="DD100" i="7"/>
  <c r="DD91" i="7"/>
  <c r="D51" i="11"/>
  <c r="BP29" i="11"/>
  <c r="E37" i="11" s="1"/>
  <c r="AH29" i="11"/>
  <c r="BN29" i="11"/>
  <c r="C37" i="11" s="1"/>
  <c r="BO29" i="11"/>
  <c r="BR29" i="11"/>
  <c r="G37" i="11" s="1"/>
  <c r="BQ29" i="11"/>
  <c r="F37" i="11" s="1"/>
  <c r="BM29" i="11"/>
  <c r="B37" i="11" s="1"/>
  <c r="AU5" i="11"/>
  <c r="BP33" i="11" s="1"/>
  <c r="M45" i="11" s="1"/>
  <c r="AT5" i="11"/>
  <c r="BO33" i="11" s="1"/>
  <c r="L45" i="11" s="1"/>
  <c r="AW5" i="11"/>
  <c r="BR33" i="11" s="1"/>
  <c r="O45" i="11" s="1"/>
  <c r="AR5" i="11"/>
  <c r="BM33" i="11" s="1"/>
  <c r="J45" i="11" s="1"/>
  <c r="AH33" i="11"/>
  <c r="AS5" i="11"/>
  <c r="BN33" i="11" s="1"/>
  <c r="K45" i="11" s="1"/>
  <c r="AV5" i="11"/>
  <c r="BQ33" i="11" s="1"/>
  <c r="N45" i="11" s="1"/>
  <c r="BH36" i="11"/>
  <c r="BB36" i="11"/>
  <c r="AV36" i="11"/>
  <c r="BC36" i="11"/>
  <c r="N51" i="11" s="1"/>
  <c r="AU36" i="11"/>
  <c r="BI36" i="11"/>
  <c r="BA36" i="11"/>
  <c r="AT36" i="11"/>
  <c r="BG36" i="11"/>
  <c r="AZ36" i="11"/>
  <c r="BF36" i="11"/>
  <c r="AW36" i="11"/>
  <c r="BF29" i="11"/>
  <c r="B36" i="11" s="1"/>
  <c r="AZ29" i="11"/>
  <c r="AT29" i="11"/>
  <c r="D34" i="11" s="1"/>
  <c r="BI29" i="11"/>
  <c r="BC29" i="11"/>
  <c r="F35" i="11" s="1"/>
  <c r="AW29" i="11"/>
  <c r="BA29" i="11"/>
  <c r="BG29" i="11"/>
  <c r="AU29" i="11"/>
  <c r="BH29" i="11"/>
  <c r="AV29" i="11"/>
  <c r="BB29" i="11"/>
  <c r="E35" i="11" s="1"/>
  <c r="BF33" i="11"/>
  <c r="J44" i="11" s="1"/>
  <c r="AZ33" i="11"/>
  <c r="AT33" i="11"/>
  <c r="BI33" i="11"/>
  <c r="BC33" i="11"/>
  <c r="N43" i="11" s="1"/>
  <c r="AW33" i="11"/>
  <c r="BH33" i="11"/>
  <c r="L44" i="11" s="1"/>
  <c r="AV33" i="11"/>
  <c r="N42" i="11" s="1"/>
  <c r="BG33" i="11"/>
  <c r="AU33" i="11"/>
  <c r="BB33" i="11"/>
  <c r="BA33" i="11"/>
  <c r="L43" i="11" s="1"/>
  <c r="AU2" i="11"/>
  <c r="BP30" i="11" s="1"/>
  <c r="M37" i="11" s="1"/>
  <c r="AW2" i="11"/>
  <c r="BR30" i="11" s="1"/>
  <c r="O37" i="11" s="1"/>
  <c r="AH30" i="11"/>
  <c r="AT2" i="11"/>
  <c r="BO30" i="11" s="1"/>
  <c r="L37" i="11" s="1"/>
  <c r="AS2" i="11"/>
  <c r="BN30" i="11" s="1"/>
  <c r="K37" i="11" s="1"/>
  <c r="AV2" i="11"/>
  <c r="BQ30" i="11" s="1"/>
  <c r="N37" i="11" s="1"/>
  <c r="AR2" i="11"/>
  <c r="BM30" i="11" s="1"/>
  <c r="J37" i="11" s="1"/>
  <c r="BI31" i="11"/>
  <c r="BC31" i="11"/>
  <c r="V35" i="11" s="1"/>
  <c r="AW31" i="11"/>
  <c r="BH31" i="11"/>
  <c r="BB31" i="11"/>
  <c r="U35" i="11" s="1"/>
  <c r="AV31" i="11"/>
  <c r="BA31" i="11"/>
  <c r="BG31" i="11"/>
  <c r="AU31" i="11"/>
  <c r="AZ31" i="11"/>
  <c r="BF31" i="11"/>
  <c r="AT31" i="11"/>
  <c r="AH35" i="11"/>
  <c r="AU7" i="11"/>
  <c r="BP35" i="11" s="1"/>
  <c r="E53" i="11" s="1"/>
  <c r="AT7" i="11"/>
  <c r="BO35" i="11" s="1"/>
  <c r="D53" i="11" s="1"/>
  <c r="AW7" i="11"/>
  <c r="BR35" i="11" s="1"/>
  <c r="G50" i="11" s="1"/>
  <c r="AS7" i="11"/>
  <c r="BN35" i="11" s="1"/>
  <c r="C53" i="11" s="1"/>
  <c r="AV7" i="11"/>
  <c r="BQ35" i="11" s="1"/>
  <c r="F50" i="11" s="1"/>
  <c r="AR7" i="11"/>
  <c r="BM35" i="11" s="1"/>
  <c r="G36" i="11"/>
  <c r="BG32" i="11"/>
  <c r="BA32" i="11"/>
  <c r="AU32" i="11"/>
  <c r="BF32" i="11"/>
  <c r="B43" i="11" s="1"/>
  <c r="AZ32" i="11"/>
  <c r="C43" i="11" s="1"/>
  <c r="AT32" i="11"/>
  <c r="BC32" i="11"/>
  <c r="F43" i="11" s="1"/>
  <c r="BI32" i="11"/>
  <c r="AW32" i="11"/>
  <c r="BB32" i="11"/>
  <c r="E43" i="11" s="1"/>
  <c r="BH32" i="11"/>
  <c r="AV32" i="11"/>
  <c r="J51" i="11"/>
  <c r="AH34" i="11"/>
  <c r="AT6" i="11"/>
  <c r="BO34" i="11" s="1"/>
  <c r="T45" i="11" s="1"/>
  <c r="AU6" i="11"/>
  <c r="BP34" i="11" s="1"/>
  <c r="U45" i="11" s="1"/>
  <c r="AW6" i="11"/>
  <c r="BR34" i="11" s="1"/>
  <c r="W45" i="11" s="1"/>
  <c r="AS6" i="11"/>
  <c r="BN34" i="11" s="1"/>
  <c r="S45" i="11" s="1"/>
  <c r="AR6" i="11"/>
  <c r="BM34" i="11" s="1"/>
  <c r="R45" i="11" s="1"/>
  <c r="AV6" i="11"/>
  <c r="BQ34" i="11" s="1"/>
  <c r="V45" i="11" s="1"/>
  <c r="BI37" i="11"/>
  <c r="BC37" i="11"/>
  <c r="V51" i="11" s="1"/>
  <c r="AW37" i="11"/>
  <c r="BF37" i="11"/>
  <c r="R51" i="11" s="1"/>
  <c r="AV37" i="11"/>
  <c r="BB37" i="11"/>
  <c r="AU37" i="11"/>
  <c r="BG37" i="11"/>
  <c r="AZ37" i="11"/>
  <c r="BA37" i="11"/>
  <c r="AT37" i="11"/>
  <c r="BH37" i="11"/>
  <c r="BI30" i="11"/>
  <c r="BC30" i="11"/>
  <c r="N35" i="11" s="1"/>
  <c r="AW30" i="11"/>
  <c r="BH30" i="11"/>
  <c r="BB30" i="11"/>
  <c r="M35" i="11" s="1"/>
  <c r="AV30" i="11"/>
  <c r="AZ30" i="11"/>
  <c r="BF30" i="11"/>
  <c r="BG30" i="11"/>
  <c r="AU30" i="11"/>
  <c r="AT30" i="11"/>
  <c r="BA30" i="11"/>
  <c r="L35" i="11" s="1"/>
  <c r="AU3" i="11"/>
  <c r="BP31" i="11" s="1"/>
  <c r="U37" i="11" s="1"/>
  <c r="AH31" i="11"/>
  <c r="AS3" i="11"/>
  <c r="BN31" i="11" s="1"/>
  <c r="S37" i="11" s="1"/>
  <c r="AT3" i="11"/>
  <c r="BO31" i="11" s="1"/>
  <c r="T37" i="11" s="1"/>
  <c r="AW3" i="11"/>
  <c r="BR31" i="11" s="1"/>
  <c r="W37" i="11" s="1"/>
  <c r="AV3" i="11"/>
  <c r="BQ31" i="11" s="1"/>
  <c r="V37" i="11" s="1"/>
  <c r="AR3" i="11"/>
  <c r="BM31" i="11" s="1"/>
  <c r="R37" i="11" s="1"/>
  <c r="BG34" i="11"/>
  <c r="BA34" i="11"/>
  <c r="AU34" i="11"/>
  <c r="BF34" i="11"/>
  <c r="R44" i="11" s="1"/>
  <c r="AZ34" i="11"/>
  <c r="AT34" i="11"/>
  <c r="BB34" i="11"/>
  <c r="AV34" i="11"/>
  <c r="BI34" i="11"/>
  <c r="U44" i="11" s="1"/>
  <c r="AW34" i="11"/>
  <c r="W42" i="11" s="1"/>
  <c r="BH34" i="11"/>
  <c r="BC34" i="11"/>
  <c r="V43" i="11" s="1"/>
  <c r="K42" i="11"/>
  <c r="J43" i="11"/>
  <c r="AU9" i="11"/>
  <c r="BP37" i="11" s="1"/>
  <c r="U53" i="11" s="1"/>
  <c r="AT9" i="11"/>
  <c r="BO37" i="11" s="1"/>
  <c r="AS9" i="11"/>
  <c r="BN37" i="11" s="1"/>
  <c r="AW9" i="11"/>
  <c r="BR37" i="11" s="1"/>
  <c r="W52" i="11" s="1"/>
  <c r="AR9" i="11"/>
  <c r="BM37" i="11" s="1"/>
  <c r="R53" i="11" s="1"/>
  <c r="AH37" i="11"/>
  <c r="AV9" i="11"/>
  <c r="BQ37" i="11" s="1"/>
  <c r="V52" i="11" s="1"/>
  <c r="AH32" i="11"/>
  <c r="AV4" i="11"/>
  <c r="BQ32" i="11" s="1"/>
  <c r="F45" i="11" s="1"/>
  <c r="AR4" i="11"/>
  <c r="BM32" i="11" s="1"/>
  <c r="B45" i="11" s="1"/>
  <c r="AU4" i="11"/>
  <c r="BP32" i="11" s="1"/>
  <c r="E45" i="11" s="1"/>
  <c r="AT4" i="11"/>
  <c r="BO32" i="11" s="1"/>
  <c r="D45" i="11" s="1"/>
  <c r="AS4" i="11"/>
  <c r="BN32" i="11" s="1"/>
  <c r="C45" i="11" s="1"/>
  <c r="AW4" i="11"/>
  <c r="BR32" i="11" s="1"/>
  <c r="G45" i="11" s="1"/>
  <c r="AU8" i="11"/>
  <c r="BP36" i="11" s="1"/>
  <c r="M53" i="11" s="1"/>
  <c r="AT8" i="11"/>
  <c r="BO36" i="11" s="1"/>
  <c r="L53" i="11" s="1"/>
  <c r="AR8" i="11"/>
  <c r="BM36" i="11" s="1"/>
  <c r="J53" i="11" s="1"/>
  <c r="AV8" i="11"/>
  <c r="BQ36" i="11" s="1"/>
  <c r="N53" i="11" s="1"/>
  <c r="AW8" i="11"/>
  <c r="BR36" i="11" s="1"/>
  <c r="O53" i="11" s="1"/>
  <c r="AH36" i="11"/>
  <c r="AS8" i="11"/>
  <c r="BN36" i="11" s="1"/>
  <c r="K53" i="11" s="1"/>
  <c r="B42" i="11"/>
  <c r="CW21" i="7"/>
  <c r="CW34" i="7"/>
  <c r="CW50" i="7"/>
  <c r="CW66" i="7"/>
  <c r="CW82" i="7"/>
  <c r="CW89" i="7"/>
  <c r="CW31" i="7"/>
  <c r="CW47" i="7"/>
  <c r="CW63" i="7"/>
  <c r="CW79" i="7"/>
  <c r="CW41" i="7"/>
  <c r="CW73" i="7"/>
  <c r="CW32" i="7"/>
  <c r="CW48" i="7"/>
  <c r="CW64" i="7"/>
  <c r="CW80" i="7"/>
  <c r="CW29" i="7"/>
  <c r="CW22" i="7"/>
  <c r="CW38" i="7"/>
  <c r="CW54" i="7"/>
  <c r="CW70" i="7"/>
  <c r="CW86" i="7"/>
  <c r="CW37" i="7"/>
  <c r="CW19" i="7"/>
  <c r="CW35" i="7"/>
  <c r="CW51" i="7"/>
  <c r="CW67" i="7"/>
  <c r="CW83" i="7"/>
  <c r="CW53" i="7"/>
  <c r="CW77" i="7"/>
  <c r="CW20" i="7"/>
  <c r="CW36" i="7"/>
  <c r="CW52" i="7"/>
  <c r="CW68" i="7"/>
  <c r="CW84" i="7"/>
  <c r="CW45" i="7"/>
  <c r="CW26" i="7"/>
  <c r="CW42" i="7"/>
  <c r="CW58" i="7"/>
  <c r="CW74" i="7"/>
  <c r="CW90" i="7"/>
  <c r="CW49" i="7"/>
  <c r="CW23" i="7"/>
  <c r="CW39" i="7"/>
  <c r="CW55" i="7"/>
  <c r="CW71" i="7"/>
  <c r="CW87" i="7"/>
  <c r="CW25" i="7"/>
  <c r="CW65" i="7"/>
  <c r="CW81" i="7"/>
  <c r="CW24" i="7"/>
  <c r="CW40" i="7"/>
  <c r="CW56" i="7"/>
  <c r="CW72" i="7"/>
  <c r="CW88" i="7"/>
  <c r="CW57" i="7"/>
  <c r="CW30" i="7"/>
  <c r="CW46" i="7"/>
  <c r="CW62" i="7"/>
  <c r="CW78" i="7"/>
  <c r="CW61" i="7"/>
  <c r="CW27" i="7"/>
  <c r="CW43" i="7"/>
  <c r="CW59" i="7"/>
  <c r="CW75" i="7"/>
  <c r="CW33" i="7"/>
  <c r="CW69" i="7"/>
  <c r="CW85" i="7"/>
  <c r="CW28" i="7"/>
  <c r="CW44" i="7"/>
  <c r="CW60" i="7"/>
  <c r="CW76" i="7"/>
  <c r="AH7" i="8"/>
  <c r="AW7" i="8" s="1"/>
  <c r="BR35" i="8" s="1"/>
  <c r="G53" i="8" s="1"/>
  <c r="AD29" i="8"/>
  <c r="AH1" i="8"/>
  <c r="Q39" i="8"/>
  <c r="AA34" i="8"/>
  <c r="Q12" i="8"/>
  <c r="AD31" i="8"/>
  <c r="AH3" i="8"/>
  <c r="AD33" i="8"/>
  <c r="AH5" i="8"/>
  <c r="BH35" i="8"/>
  <c r="BB35" i="8"/>
  <c r="E51" i="8" s="1"/>
  <c r="AV35" i="8"/>
  <c r="BG35" i="8"/>
  <c r="BA35" i="8"/>
  <c r="D51" i="8" s="1"/>
  <c r="AU35" i="8"/>
  <c r="E50" i="8" s="1"/>
  <c r="BF35" i="8"/>
  <c r="AZ35" i="8"/>
  <c r="C50" i="8" s="1"/>
  <c r="AT35" i="8"/>
  <c r="D50" i="8" s="1"/>
  <c r="BI35" i="8"/>
  <c r="BC35" i="8"/>
  <c r="F51" i="8" s="1"/>
  <c r="AW35" i="8"/>
  <c r="G50" i="8" s="1"/>
  <c r="AD36" i="8"/>
  <c r="AH8" i="8"/>
  <c r="AD37" i="8"/>
  <c r="AH9" i="8"/>
  <c r="AD32" i="8"/>
  <c r="AH4" i="8"/>
  <c r="AD34" i="8"/>
  <c r="AH6" i="8"/>
  <c r="AA31" i="8"/>
  <c r="Q4" i="8"/>
  <c r="Q31" i="8"/>
  <c r="I39" i="8"/>
  <c r="AA33" i="8"/>
  <c r="I12" i="8"/>
  <c r="A39" i="8"/>
  <c r="A12" i="8"/>
  <c r="AA32" i="8"/>
  <c r="B51" i="8"/>
  <c r="B50" i="8"/>
  <c r="AA36" i="8"/>
  <c r="I47" i="8"/>
  <c r="I20" i="8"/>
  <c r="AA30" i="8"/>
  <c r="I4" i="8"/>
  <c r="I31" i="8"/>
  <c r="AH45" i="8"/>
  <c r="A31" i="8"/>
  <c r="AA29" i="8"/>
  <c r="A4" i="8"/>
  <c r="AD30" i="8"/>
  <c r="AH2" i="8"/>
  <c r="Q47" i="8"/>
  <c r="AA37" i="8"/>
  <c r="Q20" i="8"/>
  <c r="CP2" i="7"/>
  <c r="DD2" i="7"/>
  <c r="DD6" i="7"/>
  <c r="CP4" i="7"/>
  <c r="DD14" i="7"/>
  <c r="DD26" i="7"/>
  <c r="DD38" i="7"/>
  <c r="DD54" i="7"/>
  <c r="DD62" i="7"/>
  <c r="DD74" i="7"/>
  <c r="DD86" i="7"/>
  <c r="DD3" i="7"/>
  <c r="DD7" i="7"/>
  <c r="DD11" i="7"/>
  <c r="DD15" i="7"/>
  <c r="DD19" i="7"/>
  <c r="DD23" i="7"/>
  <c r="DD27" i="7"/>
  <c r="DD31" i="7"/>
  <c r="DD35" i="7"/>
  <c r="DD39" i="7"/>
  <c r="DD43" i="7"/>
  <c r="DD47" i="7"/>
  <c r="DD51" i="7"/>
  <c r="DD55" i="7"/>
  <c r="DD59" i="7"/>
  <c r="DD63" i="7"/>
  <c r="DD67" i="7"/>
  <c r="DD71" i="7"/>
  <c r="DD75" i="7"/>
  <c r="DD79" i="7"/>
  <c r="DD83" i="7"/>
  <c r="DD87" i="7"/>
  <c r="DD18" i="7"/>
  <c r="DD30" i="7"/>
  <c r="DD42" i="7"/>
  <c r="DD50" i="7"/>
  <c r="DD66" i="7"/>
  <c r="DD78" i="7"/>
  <c r="DD90" i="7"/>
  <c r="DD4" i="7"/>
  <c r="DD8" i="7"/>
  <c r="DD12" i="7"/>
  <c r="DD16" i="7"/>
  <c r="DD20" i="7"/>
  <c r="DD24" i="7"/>
  <c r="DD28" i="7"/>
  <c r="DD32" i="7"/>
  <c r="DD36" i="7"/>
  <c r="DD40" i="7"/>
  <c r="DD44" i="7"/>
  <c r="DD48" i="7"/>
  <c r="DD52" i="7"/>
  <c r="DD56" i="7"/>
  <c r="DD60" i="7"/>
  <c r="DD64" i="7"/>
  <c r="DD68" i="7"/>
  <c r="DD72" i="7"/>
  <c r="DD76" i="7"/>
  <c r="DD80" i="7"/>
  <c r="DD84" i="7"/>
  <c r="DD88" i="7"/>
  <c r="DD10" i="7"/>
  <c r="DD22" i="7"/>
  <c r="DD34" i="7"/>
  <c r="DD46" i="7"/>
  <c r="DD58" i="7"/>
  <c r="DD70" i="7"/>
  <c r="DD82" i="7"/>
  <c r="DD5" i="7"/>
  <c r="DD9" i="7"/>
  <c r="DD13" i="7"/>
  <c r="DD17" i="7"/>
  <c r="DD21" i="7"/>
  <c r="DD25" i="7"/>
  <c r="DD29" i="7"/>
  <c r="DD33" i="7"/>
  <c r="DD37" i="7"/>
  <c r="DD41" i="7"/>
  <c r="DD45" i="7"/>
  <c r="DD49" i="7"/>
  <c r="DD53" i="7"/>
  <c r="DD57" i="7"/>
  <c r="DD61" i="7"/>
  <c r="DD65" i="7"/>
  <c r="DD69" i="7"/>
  <c r="DD73" i="7"/>
  <c r="DD77" i="7"/>
  <c r="DD81" i="7"/>
  <c r="DD85" i="7"/>
  <c r="DD89" i="7"/>
  <c r="CW2" i="7"/>
  <c r="CW6" i="7"/>
  <c r="CW12" i="7"/>
  <c r="CW16" i="7"/>
  <c r="CW4" i="7"/>
  <c r="CW8" i="7"/>
  <c r="CW10" i="7"/>
  <c r="CW14" i="7"/>
  <c r="CW18" i="7"/>
  <c r="CW3" i="7"/>
  <c r="CW5" i="7"/>
  <c r="CW7" i="7"/>
  <c r="CW9" i="7"/>
  <c r="CW11" i="7"/>
  <c r="CW13" i="7"/>
  <c r="CW15" i="7"/>
  <c r="CW17" i="7"/>
  <c r="CP8" i="7"/>
  <c r="CP6" i="7"/>
  <c r="CP12" i="7"/>
  <c r="CP5" i="7"/>
  <c r="CP9" i="7"/>
  <c r="CP10" i="7"/>
  <c r="CP3" i="7"/>
  <c r="CP7" i="7"/>
  <c r="CP11" i="7"/>
  <c r="DD1" i="7"/>
  <c r="CW1" i="7"/>
  <c r="AZ1" i="7" s="1"/>
  <c r="CP1" i="7"/>
  <c r="N34" i="11" l="1"/>
  <c r="T42" i="11"/>
  <c r="G34" i="11"/>
  <c r="G52" i="8"/>
  <c r="B34" i="11"/>
  <c r="O50" i="11"/>
  <c r="J42" i="11"/>
  <c r="C34" i="11"/>
  <c r="O42" i="11"/>
  <c r="G42" i="11"/>
  <c r="L50" i="11"/>
  <c r="J50" i="11"/>
  <c r="K50" i="11"/>
  <c r="K44" i="11"/>
  <c r="L36" i="11"/>
  <c r="C36" i="11"/>
  <c r="B35" i="11"/>
  <c r="AY1" i="7"/>
  <c r="BC1" i="7"/>
  <c r="D35" i="11"/>
  <c r="M50" i="11"/>
  <c r="K36" i="11"/>
  <c r="M36" i="11"/>
  <c r="U34" i="11"/>
  <c r="T34" i="11"/>
  <c r="W34" i="11"/>
  <c r="S34" i="11"/>
  <c r="V34" i="11"/>
  <c r="R34" i="11"/>
  <c r="C42" i="11"/>
  <c r="D42" i="11"/>
  <c r="M44" i="11"/>
  <c r="S50" i="11"/>
  <c r="R50" i="11"/>
  <c r="S42" i="11"/>
  <c r="R42" i="11"/>
  <c r="W50" i="11"/>
  <c r="V50" i="11"/>
  <c r="T50" i="11"/>
  <c r="U50" i="11"/>
  <c r="C50" i="11"/>
  <c r="B53" i="11"/>
  <c r="B50" i="11"/>
  <c r="S44" i="11"/>
  <c r="D50" i="11"/>
  <c r="E50" i="11"/>
  <c r="T52" i="11"/>
  <c r="E42" i="11"/>
  <c r="G53" i="11"/>
  <c r="G52" i="11"/>
  <c r="D52" i="11"/>
  <c r="B52" i="11"/>
  <c r="F53" i="11"/>
  <c r="F52" i="11"/>
  <c r="E52" i="11"/>
  <c r="C52" i="11"/>
  <c r="F34" i="11"/>
  <c r="L42" i="11"/>
  <c r="M42" i="11"/>
  <c r="D44" i="11"/>
  <c r="F44" i="11"/>
  <c r="D43" i="11"/>
  <c r="L52" i="11"/>
  <c r="J52" i="11"/>
  <c r="N50" i="11"/>
  <c r="K52" i="11"/>
  <c r="M43" i="11"/>
  <c r="O44" i="11"/>
  <c r="N44" i="11"/>
  <c r="K43" i="11"/>
  <c r="E36" i="11"/>
  <c r="O34" i="11"/>
  <c r="J34" i="11"/>
  <c r="L51" i="11"/>
  <c r="F36" i="11"/>
  <c r="G44" i="11"/>
  <c r="T44" i="11"/>
  <c r="C44" i="11"/>
  <c r="F42" i="11"/>
  <c r="E44" i="11"/>
  <c r="B44" i="11"/>
  <c r="T51" i="11"/>
  <c r="O52" i="11"/>
  <c r="N52" i="11"/>
  <c r="W53" i="11"/>
  <c r="K51" i="11"/>
  <c r="M52" i="11"/>
  <c r="M51" i="11"/>
  <c r="J36" i="11"/>
  <c r="S51" i="11"/>
  <c r="S36" i="11"/>
  <c r="T36" i="11"/>
  <c r="V36" i="11"/>
  <c r="U36" i="11"/>
  <c r="K35" i="11"/>
  <c r="R36" i="11"/>
  <c r="T35" i="11"/>
  <c r="M34" i="11"/>
  <c r="E34" i="11"/>
  <c r="C35" i="11"/>
  <c r="S35" i="11"/>
  <c r="R35" i="11"/>
  <c r="W36" i="11"/>
  <c r="D36" i="11"/>
  <c r="L34" i="11"/>
  <c r="O36" i="11"/>
  <c r="U52" i="11"/>
  <c r="N36" i="11"/>
  <c r="J35" i="11"/>
  <c r="K34" i="11"/>
  <c r="D37" i="11"/>
  <c r="V42" i="11"/>
  <c r="S43" i="11"/>
  <c r="U43" i="11"/>
  <c r="U42" i="11"/>
  <c r="R43" i="11"/>
  <c r="T53" i="11"/>
  <c r="S52" i="11"/>
  <c r="T43" i="11"/>
  <c r="U51" i="11"/>
  <c r="R52" i="11"/>
  <c r="V53" i="11"/>
  <c r="S53" i="11"/>
  <c r="V44" i="11"/>
  <c r="W44" i="11"/>
  <c r="BA1" i="7"/>
  <c r="AL1" i="7" s="1"/>
  <c r="BE1" i="7"/>
  <c r="AV7" i="8"/>
  <c r="BQ35" i="8" s="1"/>
  <c r="AS7" i="8"/>
  <c r="BN35" i="8" s="1"/>
  <c r="C53" i="8" s="1"/>
  <c r="AT7" i="8"/>
  <c r="BO35" i="8" s="1"/>
  <c r="D53" i="8" s="1"/>
  <c r="AR7" i="8"/>
  <c r="BM35" i="8" s="1"/>
  <c r="B53" i="8" s="1"/>
  <c r="AH35" i="8"/>
  <c r="AU7" i="8"/>
  <c r="BP35" i="8" s="1"/>
  <c r="D52" i="8"/>
  <c r="F50" i="8"/>
  <c r="C51" i="8"/>
  <c r="AH30" i="8"/>
  <c r="AV2" i="8"/>
  <c r="BQ30" i="8" s="1"/>
  <c r="N37" i="8" s="1"/>
  <c r="AR2" i="8"/>
  <c r="BM30" i="8" s="1"/>
  <c r="J37" i="8" s="1"/>
  <c r="AU2" i="8"/>
  <c r="BP30" i="8" s="1"/>
  <c r="M37" i="8" s="1"/>
  <c r="AT2" i="8"/>
  <c r="BO30" i="8" s="1"/>
  <c r="AW2" i="8"/>
  <c r="BR30" i="8" s="1"/>
  <c r="O37" i="8" s="1"/>
  <c r="AS2" i="8"/>
  <c r="BN30" i="8" s="1"/>
  <c r="K37" i="8" s="1"/>
  <c r="C34" i="8"/>
  <c r="B34" i="8"/>
  <c r="J42" i="8"/>
  <c r="AH34" i="8"/>
  <c r="AU6" i="8"/>
  <c r="BP34" i="8" s="1"/>
  <c r="AT6" i="8"/>
  <c r="BO34" i="8" s="1"/>
  <c r="T45" i="8" s="1"/>
  <c r="AW6" i="8"/>
  <c r="BR34" i="8" s="1"/>
  <c r="W45" i="8" s="1"/>
  <c r="AS6" i="8"/>
  <c r="BN34" i="8" s="1"/>
  <c r="S45" i="8" s="1"/>
  <c r="AV6" i="8"/>
  <c r="BQ34" i="8" s="1"/>
  <c r="AR6" i="8"/>
  <c r="BM34" i="8" s="1"/>
  <c r="R45" i="8" s="1"/>
  <c r="AU9" i="8"/>
  <c r="BP37" i="8" s="1"/>
  <c r="U53" i="8" s="1"/>
  <c r="AH37" i="8"/>
  <c r="AT9" i="8"/>
  <c r="BO37" i="8" s="1"/>
  <c r="T53" i="8" s="1"/>
  <c r="AW9" i="8"/>
  <c r="BR37" i="8" s="1"/>
  <c r="W53" i="8" s="1"/>
  <c r="AS9" i="8"/>
  <c r="BN37" i="8" s="1"/>
  <c r="S53" i="8" s="1"/>
  <c r="AV9" i="8"/>
  <c r="BQ37" i="8" s="1"/>
  <c r="V53" i="8" s="1"/>
  <c r="AR9" i="8"/>
  <c r="BM37" i="8" s="1"/>
  <c r="R53" i="8" s="1"/>
  <c r="AH33" i="8"/>
  <c r="AV5" i="8"/>
  <c r="BQ33" i="8" s="1"/>
  <c r="N45" i="8" s="1"/>
  <c r="AR5" i="8"/>
  <c r="BM33" i="8" s="1"/>
  <c r="J45" i="8" s="1"/>
  <c r="AU5" i="8"/>
  <c r="BP33" i="8" s="1"/>
  <c r="M45" i="8" s="1"/>
  <c r="AT5" i="8"/>
  <c r="BO33" i="8" s="1"/>
  <c r="L45" i="8" s="1"/>
  <c r="AW5" i="8"/>
  <c r="BR33" i="8" s="1"/>
  <c r="O45" i="8" s="1"/>
  <c r="AS5" i="8"/>
  <c r="BN33" i="8" s="1"/>
  <c r="K45" i="8" s="1"/>
  <c r="BF30" i="8"/>
  <c r="AZ30" i="8"/>
  <c r="K34" i="8" s="1"/>
  <c r="AT30" i="8"/>
  <c r="BI30" i="8"/>
  <c r="BC30" i="8"/>
  <c r="N35" i="8" s="1"/>
  <c r="AW30" i="8"/>
  <c r="O34" i="8" s="1"/>
  <c r="BG30" i="8"/>
  <c r="AU30" i="8"/>
  <c r="BB30" i="8"/>
  <c r="M35" i="8" s="1"/>
  <c r="BA30" i="8"/>
  <c r="BH30" i="8"/>
  <c r="AV30" i="8"/>
  <c r="B42" i="8"/>
  <c r="BH34" i="8"/>
  <c r="T44" i="8" s="1"/>
  <c r="BB34" i="8"/>
  <c r="AV34" i="8"/>
  <c r="BG34" i="8"/>
  <c r="BA34" i="8"/>
  <c r="T43" i="8" s="1"/>
  <c r="AU34" i="8"/>
  <c r="BF34" i="8"/>
  <c r="AZ34" i="8"/>
  <c r="S43" i="8" s="1"/>
  <c r="AT34" i="8"/>
  <c r="T42" i="8" s="1"/>
  <c r="BI34" i="8"/>
  <c r="BC34" i="8"/>
  <c r="V43" i="8" s="1"/>
  <c r="AW34" i="8"/>
  <c r="W42" i="8" s="1"/>
  <c r="BF37" i="8"/>
  <c r="AZ37" i="8"/>
  <c r="AT37" i="8"/>
  <c r="BI37" i="8"/>
  <c r="BC37" i="8"/>
  <c r="V51" i="8" s="1"/>
  <c r="AW37" i="8"/>
  <c r="W50" i="8" s="1"/>
  <c r="BH37" i="8"/>
  <c r="BB37" i="8"/>
  <c r="U51" i="8" s="1"/>
  <c r="AV37" i="8"/>
  <c r="V50" i="8" s="1"/>
  <c r="AU37" i="8"/>
  <c r="BG37" i="8"/>
  <c r="BA37" i="8"/>
  <c r="BG33" i="8"/>
  <c r="BA33" i="8"/>
  <c r="AU33" i="8"/>
  <c r="BF33" i="8"/>
  <c r="J43" i="8" s="1"/>
  <c r="AZ33" i="8"/>
  <c r="K43" i="8" s="1"/>
  <c r="AT33" i="8"/>
  <c r="L42" i="8" s="1"/>
  <c r="BI33" i="8"/>
  <c r="BC33" i="8"/>
  <c r="N43" i="8" s="1"/>
  <c r="AW33" i="8"/>
  <c r="O42" i="8" s="1"/>
  <c r="AV33" i="8"/>
  <c r="BH33" i="8"/>
  <c r="BB33" i="8"/>
  <c r="R42" i="8"/>
  <c r="W44" i="8"/>
  <c r="R43" i="8"/>
  <c r="S42" i="8"/>
  <c r="J34" i="8"/>
  <c r="J50" i="8"/>
  <c r="AH32" i="8"/>
  <c r="AW4" i="8"/>
  <c r="BR32" i="8" s="1"/>
  <c r="G45" i="8" s="1"/>
  <c r="AS4" i="8"/>
  <c r="BN32" i="8" s="1"/>
  <c r="C45" i="8" s="1"/>
  <c r="AV4" i="8"/>
  <c r="BQ32" i="8" s="1"/>
  <c r="F45" i="8" s="1"/>
  <c r="AR4" i="8"/>
  <c r="BM32" i="8" s="1"/>
  <c r="B45" i="8" s="1"/>
  <c r="AU4" i="8"/>
  <c r="BP32" i="8" s="1"/>
  <c r="E45" i="8" s="1"/>
  <c r="AT4" i="8"/>
  <c r="BO32" i="8" s="1"/>
  <c r="D45" i="8" s="1"/>
  <c r="AH36" i="8"/>
  <c r="AU8" i="8"/>
  <c r="BP36" i="8" s="1"/>
  <c r="M53" i="8" s="1"/>
  <c r="AT8" i="8"/>
  <c r="BO36" i="8" s="1"/>
  <c r="L53" i="8" s="1"/>
  <c r="AW8" i="8"/>
  <c r="BR36" i="8" s="1"/>
  <c r="O53" i="8" s="1"/>
  <c r="AS8" i="8"/>
  <c r="BN36" i="8" s="1"/>
  <c r="K53" i="8" s="1"/>
  <c r="AV8" i="8"/>
  <c r="BQ36" i="8" s="1"/>
  <c r="N53" i="8" s="1"/>
  <c r="AR8" i="8"/>
  <c r="BM36" i="8" s="1"/>
  <c r="J53" i="8" s="1"/>
  <c r="AV3" i="8"/>
  <c r="BQ31" i="8" s="1"/>
  <c r="V37" i="8" s="1"/>
  <c r="AR3" i="8"/>
  <c r="BM31" i="8" s="1"/>
  <c r="R37" i="8" s="1"/>
  <c r="AH31" i="8"/>
  <c r="AU3" i="8"/>
  <c r="BP31" i="8" s="1"/>
  <c r="U37" i="8" s="1"/>
  <c r="AT3" i="8"/>
  <c r="BO31" i="8" s="1"/>
  <c r="T37" i="8" s="1"/>
  <c r="AS3" i="8"/>
  <c r="BN31" i="8" s="1"/>
  <c r="S37" i="8" s="1"/>
  <c r="AW3" i="8"/>
  <c r="BR31" i="8" s="1"/>
  <c r="W37" i="8" s="1"/>
  <c r="AH29" i="8"/>
  <c r="AV1" i="8"/>
  <c r="BQ29" i="8" s="1"/>
  <c r="F36" i="8" s="1"/>
  <c r="AR1" i="8"/>
  <c r="BM29" i="8" s="1"/>
  <c r="B37" i="8" s="1"/>
  <c r="AU1" i="8"/>
  <c r="BP29" i="8" s="1"/>
  <c r="AT1" i="8"/>
  <c r="BO29" i="8" s="1"/>
  <c r="D37" i="8" s="1"/>
  <c r="AS1" i="8"/>
  <c r="BN29" i="8" s="1"/>
  <c r="AW1" i="8"/>
  <c r="BR29" i="8" s="1"/>
  <c r="G36" i="8" s="1"/>
  <c r="R51" i="8"/>
  <c r="S50" i="8"/>
  <c r="BH32" i="8"/>
  <c r="BB32" i="8"/>
  <c r="AV32" i="8"/>
  <c r="BG32" i="8"/>
  <c r="BA32" i="8"/>
  <c r="D43" i="8" s="1"/>
  <c r="AU32" i="8"/>
  <c r="E42" i="8" s="1"/>
  <c r="BF32" i="8"/>
  <c r="AZ32" i="8"/>
  <c r="C43" i="8" s="1"/>
  <c r="AT32" i="8"/>
  <c r="D42" i="8" s="1"/>
  <c r="AW32" i="8"/>
  <c r="G42" i="8" s="1"/>
  <c r="BC32" i="8"/>
  <c r="F43" i="8" s="1"/>
  <c r="BI32" i="8"/>
  <c r="BI36" i="8"/>
  <c r="BC36" i="8"/>
  <c r="N51" i="8" s="1"/>
  <c r="AW36" i="8"/>
  <c r="O50" i="8" s="1"/>
  <c r="BH36" i="8"/>
  <c r="BB36" i="8"/>
  <c r="M51" i="8" s="1"/>
  <c r="AV36" i="8"/>
  <c r="N50" i="8" s="1"/>
  <c r="BG36" i="8"/>
  <c r="BA36" i="8"/>
  <c r="L51" i="8" s="1"/>
  <c r="AU36" i="8"/>
  <c r="M50" i="8" s="1"/>
  <c r="BF36" i="8"/>
  <c r="AZ36" i="8"/>
  <c r="K51" i="8" s="1"/>
  <c r="AT36" i="8"/>
  <c r="L50" i="8" s="1"/>
  <c r="BF31" i="8"/>
  <c r="AZ31" i="8"/>
  <c r="AT31" i="8"/>
  <c r="T34" i="8" s="1"/>
  <c r="BI31" i="8"/>
  <c r="BC31" i="8"/>
  <c r="V35" i="8" s="1"/>
  <c r="AW31" i="8"/>
  <c r="BH31" i="8"/>
  <c r="AV31" i="8"/>
  <c r="BG31" i="8"/>
  <c r="AU31" i="8"/>
  <c r="BB31" i="8"/>
  <c r="BA31" i="8"/>
  <c r="BG29" i="8"/>
  <c r="BA29" i="8"/>
  <c r="AU29" i="8"/>
  <c r="E34" i="8" s="1"/>
  <c r="BF29" i="8"/>
  <c r="B35" i="8" s="1"/>
  <c r="AZ29" i="8"/>
  <c r="C35" i="8" s="1"/>
  <c r="AT29" i="8"/>
  <c r="D34" i="8" s="1"/>
  <c r="BI29" i="8"/>
  <c r="AW29" i="8"/>
  <c r="G34" i="8" s="1"/>
  <c r="BH29" i="8"/>
  <c r="AV29" i="8"/>
  <c r="BC29" i="8"/>
  <c r="F35" i="8" s="1"/>
  <c r="BB29" i="8"/>
  <c r="BC6" i="7"/>
  <c r="AY6" i="7"/>
  <c r="BE7" i="7"/>
  <c r="BA7" i="7"/>
  <c r="AY3" i="7"/>
  <c r="BC3" i="7"/>
  <c r="AY9" i="7"/>
  <c r="BC9" i="7"/>
  <c r="BA8" i="7"/>
  <c r="BE8" i="7"/>
  <c r="AZ5" i="7"/>
  <c r="AK5" i="7" s="1"/>
  <c r="BD5" i="7"/>
  <c r="AO5" i="7" s="1"/>
  <c r="AY5" i="7"/>
  <c r="BC5" i="7"/>
  <c r="BC2" i="7"/>
  <c r="AY2" i="7"/>
  <c r="BC8" i="7"/>
  <c r="AY8" i="7"/>
  <c r="AK1" i="7"/>
  <c r="BD1" i="7"/>
  <c r="AO1" i="7" s="1"/>
  <c r="AZ4" i="7"/>
  <c r="AK4" i="7" s="1"/>
  <c r="BD4" i="7"/>
  <c r="AO4" i="7" s="1"/>
  <c r="AZ7" i="7"/>
  <c r="AK7" i="7" s="1"/>
  <c r="BD7" i="7"/>
  <c r="AO7" i="7" s="1"/>
  <c r="BE3" i="7"/>
  <c r="BA3" i="7"/>
  <c r="BA4" i="7"/>
  <c r="BE4" i="7"/>
  <c r="BE9" i="7"/>
  <c r="BA9" i="7"/>
  <c r="AZ8" i="7"/>
  <c r="AK8" i="7" s="1"/>
  <c r="BD8" i="7"/>
  <c r="AO8" i="7" s="1"/>
  <c r="AZ6" i="7"/>
  <c r="AK6" i="7" s="1"/>
  <c r="BD6" i="7"/>
  <c r="AO6" i="7" s="1"/>
  <c r="BC4" i="7"/>
  <c r="AY4" i="7"/>
  <c r="AY7" i="7"/>
  <c r="BC7" i="7"/>
  <c r="AZ2" i="7"/>
  <c r="AK2" i="7" s="1"/>
  <c r="BD2" i="7"/>
  <c r="AO2" i="7" s="1"/>
  <c r="AZ3" i="7"/>
  <c r="AK3" i="7" s="1"/>
  <c r="BD3" i="7"/>
  <c r="AO3" i="7" s="1"/>
  <c r="BA2" i="7"/>
  <c r="BE2" i="7"/>
  <c r="BA6" i="7"/>
  <c r="BE6" i="7"/>
  <c r="BE5" i="7"/>
  <c r="BA5" i="7"/>
  <c r="AZ9" i="7"/>
  <c r="AK9" i="7" s="1"/>
  <c r="V21" i="7" s="1"/>
  <c r="BD9" i="7"/>
  <c r="AO9" i="7" s="1"/>
  <c r="V22" i="7" s="1"/>
  <c r="W52" i="8" l="1"/>
  <c r="O36" i="8"/>
  <c r="R44" i="8"/>
  <c r="M52" i="8"/>
  <c r="B44" i="8"/>
  <c r="J52" i="8"/>
  <c r="N36" i="8"/>
  <c r="B52" i="8"/>
  <c r="U52" i="8"/>
  <c r="T36" i="8"/>
  <c r="K36" i="8"/>
  <c r="F53" i="8"/>
  <c r="F52" i="8"/>
  <c r="J36" i="8"/>
  <c r="E53" i="8"/>
  <c r="E52" i="8"/>
  <c r="C52" i="8"/>
  <c r="K35" i="8"/>
  <c r="S51" i="8"/>
  <c r="V34" i="8"/>
  <c r="V42" i="8"/>
  <c r="U42" i="8"/>
  <c r="U34" i="8"/>
  <c r="S35" i="8"/>
  <c r="D44" i="8"/>
  <c r="F34" i="8"/>
  <c r="E35" i="8"/>
  <c r="K50" i="8"/>
  <c r="T35" i="8"/>
  <c r="U36" i="8"/>
  <c r="L52" i="8"/>
  <c r="L35" i="8"/>
  <c r="T52" i="8"/>
  <c r="U50" i="8"/>
  <c r="R52" i="8"/>
  <c r="N34" i="8"/>
  <c r="M34" i="8"/>
  <c r="M36" i="8"/>
  <c r="J35" i="8"/>
  <c r="M42" i="8"/>
  <c r="N42" i="8"/>
  <c r="J51" i="8"/>
  <c r="U43" i="8"/>
  <c r="T50" i="8"/>
  <c r="S36" i="8"/>
  <c r="R36" i="8"/>
  <c r="V44" i="8"/>
  <c r="R50" i="8"/>
  <c r="U44" i="8"/>
  <c r="V45" i="8"/>
  <c r="M44" i="8"/>
  <c r="U45" i="8"/>
  <c r="W34" i="8"/>
  <c r="L43" i="8"/>
  <c r="K44" i="8"/>
  <c r="M43" i="8"/>
  <c r="J44" i="8"/>
  <c r="K42" i="8"/>
  <c r="S52" i="8"/>
  <c r="K52" i="8"/>
  <c r="U35" i="8"/>
  <c r="V36" i="8"/>
  <c r="R35" i="8"/>
  <c r="S34" i="8"/>
  <c r="R34" i="8"/>
  <c r="S44" i="8"/>
  <c r="E44" i="8"/>
  <c r="V52" i="8"/>
  <c r="T51" i="8"/>
  <c r="G44" i="8"/>
  <c r="L36" i="8"/>
  <c r="L37" i="8"/>
  <c r="G37" i="8"/>
  <c r="C44" i="8"/>
  <c r="L34" i="8"/>
  <c r="B43" i="8"/>
  <c r="F42" i="8"/>
  <c r="N52" i="8"/>
  <c r="C42" i="8"/>
  <c r="D35" i="8"/>
  <c r="E43" i="8"/>
  <c r="O52" i="8"/>
  <c r="F44" i="8"/>
  <c r="E36" i="8"/>
  <c r="B36" i="8"/>
  <c r="L44" i="8"/>
  <c r="F37" i="8"/>
  <c r="C36" i="8"/>
  <c r="W36" i="8"/>
  <c r="N44" i="8"/>
  <c r="E37" i="8"/>
  <c r="D36" i="8"/>
  <c r="O44" i="8"/>
  <c r="C37" i="8"/>
  <c r="AP7" i="7"/>
  <c r="AP35" i="7" s="1"/>
  <c r="AP5" i="7"/>
  <c r="AP33" i="7" s="1"/>
  <c r="AP8" i="7"/>
  <c r="AP9" i="7"/>
  <c r="AP3" i="7"/>
  <c r="AP4" i="7"/>
  <c r="AP32" i="7" s="1"/>
  <c r="AP2" i="7"/>
  <c r="AP30" i="7" s="1"/>
  <c r="AP6" i="7"/>
  <c r="AP34" i="7" s="1"/>
  <c r="AN7" i="7"/>
  <c r="AN35" i="7" s="1"/>
  <c r="AN8" i="7"/>
  <c r="AN9" i="7"/>
  <c r="U22" i="7" s="1"/>
  <c r="AN3" i="7"/>
  <c r="AN31" i="7" s="1"/>
  <c r="AN5" i="7"/>
  <c r="AN33" i="7" s="1"/>
  <c r="AN4" i="7"/>
  <c r="E14" i="7" s="1"/>
  <c r="E41" i="7" s="1"/>
  <c r="AN2" i="7"/>
  <c r="M6" i="7" s="1"/>
  <c r="M33" i="7" s="1"/>
  <c r="AN6" i="7"/>
  <c r="AN34" i="7" s="1"/>
  <c r="AN1" i="7"/>
  <c r="E6" i="7" s="1"/>
  <c r="AP1" i="7"/>
  <c r="G6" i="7" s="1"/>
  <c r="AJ7" i="7"/>
  <c r="E21" i="7" s="1"/>
  <c r="AL7" i="7"/>
  <c r="AL35" i="7" s="1"/>
  <c r="AJ5" i="7"/>
  <c r="M13" i="7" s="1"/>
  <c r="AL5" i="7"/>
  <c r="AL33" i="7" s="1"/>
  <c r="AJ9" i="7"/>
  <c r="U21" i="7" s="1"/>
  <c r="AL9" i="7"/>
  <c r="W21" i="7" s="1"/>
  <c r="AJ4" i="7"/>
  <c r="AJ32" i="7" s="1"/>
  <c r="AL4" i="7"/>
  <c r="G13" i="7" s="1"/>
  <c r="G40" i="7" s="1"/>
  <c r="AJ2" i="7"/>
  <c r="AJ30" i="7" s="1"/>
  <c r="AL2" i="7"/>
  <c r="O5" i="7" s="1"/>
  <c r="O32" i="7" s="1"/>
  <c r="AJ6" i="7"/>
  <c r="U13" i="7" s="1"/>
  <c r="AL6" i="7"/>
  <c r="AL34" i="7" s="1"/>
  <c r="AJ8" i="7"/>
  <c r="AJ36" i="7" s="1"/>
  <c r="AL8" i="7"/>
  <c r="AL36" i="7" s="1"/>
  <c r="AJ3" i="7"/>
  <c r="U5" i="7" s="1"/>
  <c r="AL3" i="7"/>
  <c r="W5" i="7" s="1"/>
  <c r="AJ1" i="7"/>
  <c r="AJ29" i="7" s="1"/>
  <c r="AK36" i="7"/>
  <c r="N21" i="7"/>
  <c r="AO36" i="7"/>
  <c r="N22" i="7"/>
  <c r="AK35" i="7"/>
  <c r="F21" i="7"/>
  <c r="AO35" i="7"/>
  <c r="F22" i="7"/>
  <c r="AK34" i="7"/>
  <c r="V13" i="7"/>
  <c r="AO34" i="7"/>
  <c r="V14" i="7"/>
  <c r="AK33" i="7"/>
  <c r="N13" i="7"/>
  <c r="AO33" i="7"/>
  <c r="N14" i="7"/>
  <c r="AO32" i="7"/>
  <c r="F14" i="7"/>
  <c r="F41" i="7" s="1"/>
  <c r="AK32" i="7"/>
  <c r="F13" i="7"/>
  <c r="F40" i="7" s="1"/>
  <c r="AO31" i="7"/>
  <c r="V6" i="7"/>
  <c r="AK31" i="7"/>
  <c r="V5" i="7"/>
  <c r="AO30" i="7"/>
  <c r="N6" i="7"/>
  <c r="N33" i="7" s="1"/>
  <c r="AK30" i="7"/>
  <c r="N5" i="7"/>
  <c r="N32" i="7" s="1"/>
  <c r="AO37" i="7"/>
  <c r="AK37" i="7"/>
  <c r="AO29" i="7"/>
  <c r="F6" i="7"/>
  <c r="AK29" i="7"/>
  <c r="F5" i="7"/>
  <c r="O14" i="7" l="1"/>
  <c r="AN32" i="7"/>
  <c r="AP29" i="7"/>
  <c r="O6" i="7"/>
  <c r="O33" i="7" s="1"/>
  <c r="AN37" i="7"/>
  <c r="AF7" i="7"/>
  <c r="AF35" i="7" s="1"/>
  <c r="G22" i="7"/>
  <c r="AA7" i="7"/>
  <c r="A47" i="7" s="1"/>
  <c r="E22" i="7"/>
  <c r="AF9" i="7"/>
  <c r="AF37" i="7" s="1"/>
  <c r="AA3" i="7"/>
  <c r="Q31" i="7" s="1"/>
  <c r="AA9" i="7"/>
  <c r="Q47" i="7" s="1"/>
  <c r="AP37" i="7"/>
  <c r="W22" i="7"/>
  <c r="U6" i="7"/>
  <c r="U14" i="7"/>
  <c r="AD1" i="7"/>
  <c r="AD29" i="7" s="1"/>
  <c r="AA8" i="7"/>
  <c r="I47" i="7" s="1"/>
  <c r="AA1" i="7"/>
  <c r="AA29" i="7" s="1"/>
  <c r="AA2" i="7"/>
  <c r="AA30" i="7" s="1"/>
  <c r="E5" i="7"/>
  <c r="AJ35" i="7"/>
  <c r="AA5" i="7"/>
  <c r="I39" i="7" s="1"/>
  <c r="M21" i="7"/>
  <c r="M14" i="7"/>
  <c r="M5" i="7"/>
  <c r="M32" i="7" s="1"/>
  <c r="AF1" i="7"/>
  <c r="AF29" i="7" s="1"/>
  <c r="AN29" i="7"/>
  <c r="AN30" i="7"/>
  <c r="M22" i="7"/>
  <c r="AF2" i="7"/>
  <c r="AF30" i="7" s="1"/>
  <c r="AN36" i="7"/>
  <c r="AJ33" i="7"/>
  <c r="AJ31" i="7"/>
  <c r="AP36" i="7"/>
  <c r="AF4" i="7"/>
  <c r="AF32" i="7" s="1"/>
  <c r="AA6" i="7"/>
  <c r="Q39" i="7" s="1"/>
  <c r="AF6" i="7"/>
  <c r="AF34" i="7" s="1"/>
  <c r="AD8" i="7"/>
  <c r="AD36" i="7" s="1"/>
  <c r="AV36" i="7" s="1"/>
  <c r="W6" i="7"/>
  <c r="W14" i="7"/>
  <c r="AA4" i="7"/>
  <c r="A39" i="7" s="1"/>
  <c r="AP31" i="7"/>
  <c r="G14" i="7"/>
  <c r="G41" i="7" s="1"/>
  <c r="AF3" i="7"/>
  <c r="AF31" i="7" s="1"/>
  <c r="O22" i="7"/>
  <c r="G21" i="7"/>
  <c r="O21" i="7"/>
  <c r="AD9" i="7"/>
  <c r="AD37" i="7" s="1"/>
  <c r="BI37" i="7" s="1"/>
  <c r="AJ37" i="7"/>
  <c r="AL37" i="7"/>
  <c r="AL30" i="7"/>
  <c r="AD2" i="7"/>
  <c r="AD30" i="7" s="1"/>
  <c r="BI30" i="7" s="1"/>
  <c r="AD7" i="7"/>
  <c r="AD35" i="7" s="1"/>
  <c r="AZ35" i="7" s="1"/>
  <c r="AL32" i="7"/>
  <c r="AL31" i="7"/>
  <c r="W13" i="7"/>
  <c r="AJ34" i="7"/>
  <c r="AD4" i="7"/>
  <c r="AD32" i="7" s="1"/>
  <c r="AT32" i="7" s="1"/>
  <c r="E13" i="7"/>
  <c r="E40" i="7" s="1"/>
  <c r="O13" i="7"/>
  <c r="AD6" i="7"/>
  <c r="AD34" i="7" s="1"/>
  <c r="AZ34" i="7" s="1"/>
  <c r="AD3" i="7"/>
  <c r="AD31" i="7" s="1"/>
  <c r="AL29" i="7"/>
  <c r="G5" i="7"/>
  <c r="AF5" i="7"/>
  <c r="AF33" i="7" s="1"/>
  <c r="AF8" i="7"/>
  <c r="AF36" i="7" s="1"/>
  <c r="AD5" i="7"/>
  <c r="AD33" i="7" s="1"/>
  <c r="AT31" i="7" l="1"/>
  <c r="A20" i="7"/>
  <c r="AV29" i="7"/>
  <c r="AA37" i="7"/>
  <c r="AA35" i="7"/>
  <c r="Q4" i="7"/>
  <c r="I4" i="7"/>
  <c r="AA31" i="7"/>
  <c r="A31" i="7"/>
  <c r="Q20" i="7"/>
  <c r="BB29" i="7"/>
  <c r="AZ29" i="7"/>
  <c r="AU29" i="7"/>
  <c r="BC29" i="7"/>
  <c r="AW29" i="7"/>
  <c r="BA29" i="7"/>
  <c r="AA34" i="7"/>
  <c r="BG37" i="7"/>
  <c r="AT29" i="7"/>
  <c r="BF29" i="7"/>
  <c r="AA36" i="7"/>
  <c r="BA30" i="7"/>
  <c r="A12" i="7"/>
  <c r="I20" i="7"/>
  <c r="AT35" i="7"/>
  <c r="I31" i="7"/>
  <c r="AH45" i="7"/>
  <c r="I12" i="7"/>
  <c r="AH1" i="7"/>
  <c r="AW1" i="7" s="1"/>
  <c r="BR29" i="7" s="1"/>
  <c r="AA33" i="7"/>
  <c r="A4" i="7"/>
  <c r="BA37" i="7"/>
  <c r="BH30" i="7"/>
  <c r="BF30" i="7"/>
  <c r="BH37" i="7"/>
  <c r="BF37" i="7"/>
  <c r="R51" i="7" s="1"/>
  <c r="BB30" i="7"/>
  <c r="AZ30" i="7"/>
  <c r="Q12" i="7"/>
  <c r="BB37" i="7"/>
  <c r="U51" i="7" s="1"/>
  <c r="AZ37" i="7"/>
  <c r="BG30" i="7"/>
  <c r="BI29" i="7"/>
  <c r="BF36" i="7"/>
  <c r="J51" i="7" s="1"/>
  <c r="BG29" i="7"/>
  <c r="BH29" i="7"/>
  <c r="AU36" i="7"/>
  <c r="BC32" i="7"/>
  <c r="F43" i="7" s="1"/>
  <c r="AZ36" i="7"/>
  <c r="AH2" i="7"/>
  <c r="AH30" i="7" s="1"/>
  <c r="BC31" i="7"/>
  <c r="V35" i="7" s="1"/>
  <c r="AW31" i="7"/>
  <c r="BB35" i="7"/>
  <c r="BG32" i="7"/>
  <c r="BH31" i="7"/>
  <c r="BF31" i="7"/>
  <c r="R35" i="7" s="1"/>
  <c r="AW36" i="7"/>
  <c r="BI36" i="7"/>
  <c r="AT36" i="7"/>
  <c r="AH3" i="7"/>
  <c r="AH31" i="7" s="1"/>
  <c r="AW32" i="7"/>
  <c r="BI32" i="7"/>
  <c r="BG31" i="7"/>
  <c r="BH36" i="7"/>
  <c r="BG36" i="7"/>
  <c r="BC36" i="7"/>
  <c r="N51" i="7" s="1"/>
  <c r="AH4" i="7"/>
  <c r="AH32" i="7" s="1"/>
  <c r="BH32" i="7"/>
  <c r="BF32" i="7"/>
  <c r="B43" i="7" s="1"/>
  <c r="BA31" i="7"/>
  <c r="BB36" i="7"/>
  <c r="BA36" i="7"/>
  <c r="L51" i="7" s="1"/>
  <c r="AT34" i="7"/>
  <c r="AA32" i="7"/>
  <c r="AU35" i="7"/>
  <c r="BI35" i="7"/>
  <c r="AV35" i="7"/>
  <c r="BC35" i="7"/>
  <c r="F51" i="7" s="1"/>
  <c r="AH9" i="7"/>
  <c r="AH37" i="7" s="1"/>
  <c r="AV37" i="7"/>
  <c r="AU37" i="7"/>
  <c r="AT37" i="7"/>
  <c r="AV30" i="7"/>
  <c r="AU30" i="7"/>
  <c r="AT30" i="7"/>
  <c r="AW35" i="7"/>
  <c r="BG35" i="7"/>
  <c r="C51" i="7" s="1"/>
  <c r="BF35" i="7"/>
  <c r="B51" i="7" s="1"/>
  <c r="AH7" i="7"/>
  <c r="AH35" i="7" s="1"/>
  <c r="BC37" i="7"/>
  <c r="V51" i="7" s="1"/>
  <c r="AW37" i="7"/>
  <c r="AW30" i="7"/>
  <c r="BC30" i="7"/>
  <c r="AU34" i="7"/>
  <c r="BH35" i="7"/>
  <c r="BA35" i="7"/>
  <c r="AV34" i="7"/>
  <c r="BB32" i="7"/>
  <c r="BA32" i="7"/>
  <c r="AZ32" i="7"/>
  <c r="BB31" i="7"/>
  <c r="AU31" i="7"/>
  <c r="AZ31" i="7"/>
  <c r="AV32" i="7"/>
  <c r="AU32" i="7"/>
  <c r="AV31" i="7"/>
  <c r="BI31" i="7"/>
  <c r="AW34" i="7"/>
  <c r="BI34" i="7"/>
  <c r="BC34" i="7"/>
  <c r="V43" i="7" s="1"/>
  <c r="AH6" i="7"/>
  <c r="AH34" i="7" s="1"/>
  <c r="BH34" i="7"/>
  <c r="BG34" i="7"/>
  <c r="S43" i="7" s="1"/>
  <c r="BF34" i="7"/>
  <c r="R43" i="7" s="1"/>
  <c r="BB34" i="7"/>
  <c r="BA34" i="7"/>
  <c r="AT33" i="7"/>
  <c r="AZ33" i="7"/>
  <c r="BF33" i="7"/>
  <c r="J43" i="7" s="1"/>
  <c r="BI33" i="7"/>
  <c r="AU33" i="7"/>
  <c r="BA33" i="7"/>
  <c r="BG33" i="7"/>
  <c r="BC33" i="7"/>
  <c r="N43" i="7" s="1"/>
  <c r="AV33" i="7"/>
  <c r="BB33" i="7"/>
  <c r="BH33" i="7"/>
  <c r="AW33" i="7"/>
  <c r="AH8" i="7"/>
  <c r="AH36" i="7" s="1"/>
  <c r="AH5" i="7"/>
  <c r="AH33" i="7" s="1"/>
  <c r="G37" i="7" l="1"/>
  <c r="C35" i="7"/>
  <c r="B35" i="7"/>
  <c r="AT1" i="7"/>
  <c r="BO29" i="7" s="1"/>
  <c r="D37" i="7" s="1"/>
  <c r="D35" i="7"/>
  <c r="F35" i="7"/>
  <c r="AH29" i="7"/>
  <c r="E35" i="7"/>
  <c r="AT3" i="7"/>
  <c r="BO31" i="7" s="1"/>
  <c r="T34" i="7" s="1"/>
  <c r="L35" i="7"/>
  <c r="D51" i="7"/>
  <c r="D43" i="7"/>
  <c r="K35" i="7"/>
  <c r="S51" i="7"/>
  <c r="J35" i="7"/>
  <c r="AR1" i="7"/>
  <c r="BM29" i="7" s="1"/>
  <c r="B37" i="7" s="1"/>
  <c r="N35" i="7"/>
  <c r="M35" i="7"/>
  <c r="C43" i="7"/>
  <c r="E43" i="7"/>
  <c r="K51" i="7"/>
  <c r="AU1" i="7"/>
  <c r="BP29" i="7" s="1"/>
  <c r="E37" i="7" s="1"/>
  <c r="E51" i="7"/>
  <c r="AS1" i="7"/>
  <c r="BN29" i="7" s="1"/>
  <c r="C37" i="7" s="1"/>
  <c r="AV1" i="7"/>
  <c r="BQ29" i="7" s="1"/>
  <c r="F37" i="7" s="1"/>
  <c r="M51" i="7"/>
  <c r="T51" i="7"/>
  <c r="AV3" i="7"/>
  <c r="BQ31" i="7" s="1"/>
  <c r="V37" i="7" s="1"/>
  <c r="U35" i="7"/>
  <c r="T35" i="7"/>
  <c r="S35" i="7"/>
  <c r="AR3" i="7"/>
  <c r="BM31" i="7" s="1"/>
  <c r="R34" i="7" s="1"/>
  <c r="AU3" i="7"/>
  <c r="BP31" i="7" s="1"/>
  <c r="U36" i="7" s="1"/>
  <c r="AW3" i="7"/>
  <c r="BR31" i="7" s="1"/>
  <c r="W34" i="7" s="1"/>
  <c r="AS3" i="7"/>
  <c r="BN31" i="7" s="1"/>
  <c r="S34" i="7" s="1"/>
  <c r="V34" i="7"/>
  <c r="U34" i="7"/>
  <c r="U43" i="7"/>
  <c r="T43" i="7"/>
  <c r="B34" i="7"/>
  <c r="G34" i="7"/>
  <c r="G36" i="7"/>
  <c r="K43" i="7"/>
  <c r="L43" i="7"/>
  <c r="M43" i="7"/>
  <c r="AT7" i="7"/>
  <c r="BO35" i="7" s="1"/>
  <c r="D50" i="7" s="1"/>
  <c r="AW7" i="7"/>
  <c r="BR35" i="7" s="1"/>
  <c r="G50" i="7" s="1"/>
  <c r="AU7" i="7"/>
  <c r="BP35" i="7" s="1"/>
  <c r="E50" i="7" s="1"/>
  <c r="AR7" i="7"/>
  <c r="BM35" i="7" s="1"/>
  <c r="B50" i="7" s="1"/>
  <c r="AV7" i="7"/>
  <c r="BQ35" i="7" s="1"/>
  <c r="F50" i="7" s="1"/>
  <c r="AS7" i="7"/>
  <c r="BN35" i="7" s="1"/>
  <c r="C50" i="7" s="1"/>
  <c r="AR4" i="7"/>
  <c r="BM32" i="7" s="1"/>
  <c r="B42" i="7" s="1"/>
  <c r="AV4" i="7"/>
  <c r="BQ32" i="7" s="1"/>
  <c r="F42" i="7" s="1"/>
  <c r="AU4" i="7"/>
  <c r="BP32" i="7" s="1"/>
  <c r="E42" i="7" s="1"/>
  <c r="AS4" i="7"/>
  <c r="BN32" i="7" s="1"/>
  <c r="C42" i="7" s="1"/>
  <c r="AW4" i="7"/>
  <c r="BR32" i="7" s="1"/>
  <c r="G42" i="7" s="1"/>
  <c r="AT4" i="7"/>
  <c r="BO32" i="7" s="1"/>
  <c r="D42" i="7" s="1"/>
  <c r="AR2" i="7"/>
  <c r="BM30" i="7" s="1"/>
  <c r="J34" i="7" s="1"/>
  <c r="AV2" i="7"/>
  <c r="BQ30" i="7" s="1"/>
  <c r="N34" i="7" s="1"/>
  <c r="AS2" i="7"/>
  <c r="BN30" i="7" s="1"/>
  <c r="K34" i="7" s="1"/>
  <c r="AW2" i="7"/>
  <c r="BR30" i="7" s="1"/>
  <c r="O34" i="7" s="1"/>
  <c r="AT2" i="7"/>
  <c r="BO30" i="7" s="1"/>
  <c r="L34" i="7" s="1"/>
  <c r="AU2" i="7"/>
  <c r="BP30" i="7" s="1"/>
  <c r="M34" i="7" s="1"/>
  <c r="AT9" i="7"/>
  <c r="BO37" i="7" s="1"/>
  <c r="T50" i="7" s="1"/>
  <c r="AS9" i="7"/>
  <c r="BN37" i="7" s="1"/>
  <c r="S50" i="7" s="1"/>
  <c r="AU9" i="7"/>
  <c r="BP37" i="7" s="1"/>
  <c r="U50" i="7" s="1"/>
  <c r="AR9" i="7"/>
  <c r="BM37" i="7" s="1"/>
  <c r="R50" i="7" s="1"/>
  <c r="AV9" i="7"/>
  <c r="BQ37" i="7" s="1"/>
  <c r="V50" i="7" s="1"/>
  <c r="AW9" i="7"/>
  <c r="BR37" i="7" s="1"/>
  <c r="W50" i="7" s="1"/>
  <c r="AR6" i="7"/>
  <c r="BM34" i="7" s="1"/>
  <c r="R42" i="7" s="1"/>
  <c r="AV6" i="7"/>
  <c r="BQ34" i="7" s="1"/>
  <c r="V42" i="7" s="1"/>
  <c r="AU6" i="7"/>
  <c r="BP34" i="7" s="1"/>
  <c r="U42" i="7" s="1"/>
  <c r="AS6" i="7"/>
  <c r="BN34" i="7" s="1"/>
  <c r="S42" i="7" s="1"/>
  <c r="AW6" i="7"/>
  <c r="BR34" i="7" s="1"/>
  <c r="W42" i="7" s="1"/>
  <c r="AT6" i="7"/>
  <c r="BO34" i="7" s="1"/>
  <c r="T42" i="7" s="1"/>
  <c r="AR8" i="7"/>
  <c r="BM36" i="7" s="1"/>
  <c r="J50" i="7" s="1"/>
  <c r="AV8" i="7"/>
  <c r="BQ36" i="7" s="1"/>
  <c r="N50" i="7" s="1"/>
  <c r="AS8" i="7"/>
  <c r="BN36" i="7" s="1"/>
  <c r="K50" i="7" s="1"/>
  <c r="AW8" i="7"/>
  <c r="BR36" i="7" s="1"/>
  <c r="O50" i="7" s="1"/>
  <c r="AT8" i="7"/>
  <c r="BO36" i="7" s="1"/>
  <c r="L50" i="7" s="1"/>
  <c r="AU8" i="7"/>
  <c r="BP36" i="7" s="1"/>
  <c r="M50" i="7" s="1"/>
  <c r="AT5" i="7"/>
  <c r="BO33" i="7" s="1"/>
  <c r="L42" i="7" s="1"/>
  <c r="AS5" i="7"/>
  <c r="BN33" i="7" s="1"/>
  <c r="K42" i="7" s="1"/>
  <c r="AU5" i="7"/>
  <c r="BP33" i="7" s="1"/>
  <c r="M42" i="7" s="1"/>
  <c r="AR5" i="7"/>
  <c r="BM33" i="7" s="1"/>
  <c r="J42" i="7" s="1"/>
  <c r="AV5" i="7"/>
  <c r="BQ33" i="7" s="1"/>
  <c r="N42" i="7" s="1"/>
  <c r="AW5" i="7"/>
  <c r="BR33" i="7" s="1"/>
  <c r="O42" i="7" s="1"/>
  <c r="C34" i="7" l="1"/>
  <c r="D34" i="7"/>
  <c r="F34" i="7"/>
  <c r="D36" i="7"/>
  <c r="W36" i="7"/>
  <c r="E34" i="7"/>
  <c r="E36" i="7"/>
  <c r="C36" i="7"/>
  <c r="B36" i="7"/>
  <c r="T37" i="7"/>
  <c r="T36" i="7"/>
  <c r="F36" i="7"/>
  <c r="V36" i="7"/>
  <c r="W37" i="7"/>
  <c r="R37" i="7"/>
  <c r="R36" i="7"/>
  <c r="U37" i="7"/>
  <c r="S37" i="7"/>
  <c r="S36" i="7"/>
  <c r="K37" i="7"/>
  <c r="K36" i="7"/>
  <c r="O37" i="7"/>
  <c r="O36" i="7"/>
  <c r="M37" i="7"/>
  <c r="M36" i="7"/>
  <c r="N37" i="7"/>
  <c r="N36" i="7"/>
  <c r="L37" i="7"/>
  <c r="L36" i="7"/>
  <c r="J37" i="7"/>
  <c r="J36" i="7"/>
  <c r="B44" i="7"/>
  <c r="B45" i="7"/>
  <c r="C44" i="7"/>
  <c r="C45" i="7"/>
  <c r="E44" i="7"/>
  <c r="E45" i="7"/>
  <c r="G44" i="7"/>
  <c r="G45" i="7"/>
  <c r="D44" i="7"/>
  <c r="D45" i="7"/>
  <c r="F44" i="7"/>
  <c r="F45" i="7"/>
  <c r="N44" i="7"/>
  <c r="N45" i="7"/>
  <c r="J44" i="7"/>
  <c r="J45" i="7"/>
  <c r="M44" i="7"/>
  <c r="M45" i="7"/>
  <c r="O44" i="7"/>
  <c r="O45" i="7"/>
  <c r="K44" i="7"/>
  <c r="K45" i="7"/>
  <c r="L44" i="7"/>
  <c r="L45" i="7"/>
  <c r="T45" i="7"/>
  <c r="T44" i="7"/>
  <c r="W45" i="7"/>
  <c r="W44" i="7"/>
  <c r="R45" i="7"/>
  <c r="R44" i="7"/>
  <c r="F53" i="7"/>
  <c r="F52" i="7"/>
  <c r="D53" i="7"/>
  <c r="D52" i="7"/>
  <c r="S45" i="7"/>
  <c r="S44" i="7"/>
  <c r="B53" i="7"/>
  <c r="B52" i="7"/>
  <c r="U45" i="7"/>
  <c r="U44" i="7"/>
  <c r="E53" i="7"/>
  <c r="E52" i="7"/>
  <c r="V45" i="7"/>
  <c r="V44" i="7"/>
  <c r="C53" i="7"/>
  <c r="C52" i="7"/>
  <c r="G53" i="7"/>
  <c r="G52" i="7"/>
  <c r="K53" i="7"/>
  <c r="K52" i="7"/>
  <c r="N53" i="7"/>
  <c r="N52" i="7"/>
  <c r="O53" i="7"/>
  <c r="O52" i="7"/>
  <c r="M53" i="7"/>
  <c r="M52" i="7"/>
  <c r="L53" i="7"/>
  <c r="L52" i="7"/>
  <c r="J53" i="7"/>
  <c r="J52" i="7"/>
  <c r="R53" i="7"/>
  <c r="R52" i="7"/>
  <c r="U53" i="7"/>
  <c r="U52" i="7"/>
  <c r="W53" i="7"/>
  <c r="W52" i="7"/>
  <c r="S53" i="7"/>
  <c r="S52" i="7"/>
  <c r="V53" i="7"/>
  <c r="V52" i="7"/>
  <c r="T53" i="7"/>
  <c r="T52" i="7"/>
  <c r="T49" i="7"/>
  <c r="L49" i="7"/>
  <c r="D49" i="7"/>
  <c r="T41" i="7"/>
  <c r="L41" i="7"/>
  <c r="T33" i="7"/>
  <c r="D33" i="7"/>
  <c r="H29" i="7"/>
  <c r="B29" i="7"/>
  <c r="V28" i="7"/>
  <c r="A28" i="7"/>
  <c r="V40" i="7" l="1"/>
  <c r="N49" i="7"/>
  <c r="U40" i="7" l="1"/>
  <c r="W40" i="7"/>
  <c r="O49" i="7"/>
  <c r="M49" i="7"/>
  <c r="W48" i="7"/>
  <c r="U48" i="7"/>
  <c r="V48" i="7"/>
  <c r="G33" i="7"/>
  <c r="E33" i="7"/>
  <c r="F33" i="7"/>
  <c r="O48" i="7"/>
  <c r="M48" i="7"/>
  <c r="N48" i="7"/>
  <c r="V41" i="7"/>
  <c r="U41" i="7"/>
  <c r="W41" i="7"/>
  <c r="F49" i="7"/>
  <c r="E49" i="7"/>
  <c r="G49" i="7"/>
  <c r="U32" i="7"/>
  <c r="W32" i="7"/>
  <c r="V32" i="7"/>
  <c r="N41" i="7"/>
  <c r="M41" i="7"/>
  <c r="O41" i="7"/>
  <c r="M40" i="7"/>
  <c r="O40" i="7"/>
  <c r="N40" i="7"/>
  <c r="V33" i="7"/>
  <c r="W33" i="7"/>
  <c r="U33" i="7"/>
  <c r="V49" i="7"/>
  <c r="U49" i="7"/>
  <c r="W49" i="7"/>
  <c r="E48" i="7"/>
  <c r="G48" i="7"/>
  <c r="F48" i="7"/>
  <c r="F32" i="7"/>
  <c r="G32" i="7"/>
  <c r="E32" i="7"/>
</calcChain>
</file>

<file path=xl/sharedStrings.xml><?xml version="1.0" encoding="utf-8"?>
<sst xmlns="http://schemas.openxmlformats.org/spreadsheetml/2006/main" count="216" uniqueCount="51">
  <si>
    <t>　　月　　日</t>
    <rPh sb="2" eb="3">
      <t>ガツ</t>
    </rPh>
    <rPh sb="5" eb="6">
      <t>ニチ</t>
    </rPh>
    <phoneticPr fontId="1"/>
  </si>
  <si>
    <t>なまえ</t>
    <phoneticPr fontId="1"/>
  </si>
  <si>
    <t>×</t>
    <phoneticPr fontId="1"/>
  </si>
  <si>
    <t>×</t>
    <phoneticPr fontId="1"/>
  </si>
  <si>
    <t>×</t>
    <phoneticPr fontId="1"/>
  </si>
  <si>
    <t>①</t>
    <phoneticPr fontId="1"/>
  </si>
  <si>
    <t>×</t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</si>
  <si>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</si>
  <si>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</si>
  <si>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</si>
  <si>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</si>
  <si>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</si>
  <si>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</si>
  <si>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</si>
  <si>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</si>
  <si>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</si>
  <si>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</si>
  <si>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</si>
  <si>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</si>
  <si>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</si>
  <si>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</si>
  <si>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</si>
  <si>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</si>
  <si>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計</t>
    <rPh sb="0" eb="1">
      <t>ケイ</t>
    </rPh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</si>
  <si>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</si>
  <si>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</si>
  <si>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</si>
  <si>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E</t>
    <phoneticPr fontId="1"/>
  </si>
  <si>
    <t>F</t>
    <phoneticPr fontId="1"/>
  </si>
  <si>
    <t>G</t>
    <phoneticPr fontId="1"/>
  </si>
  <si>
    <t>A1</t>
    <phoneticPr fontId="1"/>
  </si>
  <si>
    <t>B2</t>
    <phoneticPr fontId="1"/>
  </si>
  <si>
    <t>C1</t>
    <phoneticPr fontId="1"/>
  </si>
  <si>
    <t>D1</t>
    <phoneticPr fontId="1"/>
  </si>
  <si>
    <t>F4</t>
    <phoneticPr fontId="1"/>
  </si>
  <si>
    <t>A2</t>
    <phoneticPr fontId="1"/>
  </si>
  <si>
    <t>A3</t>
    <phoneticPr fontId="1"/>
  </si>
  <si>
    <t>A4</t>
    <phoneticPr fontId="1"/>
  </si>
  <si>
    <t>B3</t>
    <phoneticPr fontId="1"/>
  </si>
  <si>
    <t>B4</t>
    <phoneticPr fontId="1"/>
  </si>
  <si>
    <t>C3</t>
    <phoneticPr fontId="1"/>
  </si>
  <si>
    <t>C4</t>
    <phoneticPr fontId="1"/>
  </si>
  <si>
    <t>D2</t>
    <phoneticPr fontId="1"/>
  </si>
  <si>
    <t>D4</t>
    <phoneticPr fontId="1"/>
  </si>
  <si>
    <t>E4</t>
    <phoneticPr fontId="1"/>
  </si>
  <si>
    <t>G4</t>
    <phoneticPr fontId="1"/>
  </si>
  <si>
    <t>空欄</t>
    <rPh sb="0" eb="2">
      <t>クウラン</t>
    </rPh>
    <phoneticPr fontId="1"/>
  </si>
  <si>
    <t>補正</t>
    <rPh sb="0" eb="2">
      <t>ホセイ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</si>
  <si>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空位０あり</t>
    </r>
    <rPh sb="2" eb="3">
      <t>ザン</t>
    </rPh>
    <rPh sb="4" eb="6">
      <t>ヒッサン</t>
    </rPh>
    <rPh sb="20" eb="22">
      <t>クウイ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</si>
  <si>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</si>
  <si>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空位０なし</t>
    </r>
    <rPh sb="2" eb="3">
      <t>ザン</t>
    </rPh>
    <rPh sb="4" eb="6">
      <t>ヒッサン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</si>
</sst>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7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2" fillId="2" borderId="16" xfId="0" applyFont="1" applyFill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13" xfId="0" applyFont="1" applyFill="1" applyBorder="1" applyAlignment="1">
      <alignment horizontal="center" vertical="center" shrinkToFit="1"/>
    </xf>
    <xf numFmtId="0" fontId="8" fillId="0" borderId="13" xfId="0" applyFont="1" applyFill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 shrinkToFit="1"/>
    </xf>
    <xf numFmtId="0" fontId="3" fillId="0" borderId="8" xfId="0" applyFont="1" applyFill="1" applyBorder="1">
      <alignment vertical="center"/>
    </xf>
    <xf numFmtId="0" fontId="3" fillId="0" borderId="21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2" fillId="0" borderId="0" xfId="0" applyFont="1" applyBorder="1">
      <alignment vertical="center"/>
    </xf>
    <xf numFmtId="0" fontId="7" fillId="0" borderId="17" xfId="0" applyFont="1" applyFill="1" applyBorder="1">
      <alignment vertical="center"/>
    </xf>
    <xf numFmtId="0" fontId="8" fillId="0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3" fillId="0" borderId="18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6" fontId="15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5" fillId="0" borderId="16" xfId="0" applyNumberFormat="1" applyFont="1" applyBorder="1" applyAlignment="1">
      <alignment horizontal="center" vertical="center"/>
    </xf>
    <xf numFmtId="0" fontId="15" fillId="0" borderId="19" xfId="0" applyNumberFormat="1" applyFont="1" applyBorder="1" applyAlignment="1">
      <alignment horizontal="center" vertical="center"/>
    </xf>
    <xf numFmtId="0" fontId="15" fillId="0" borderId="24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5" fillId="0" borderId="25" xfId="0" applyNumberFormat="1" applyFont="1" applyBorder="1" applyAlignment="1">
      <alignment horizontal="center" vertical="center"/>
    </xf>
    <xf numFmtId="0" fontId="18" fillId="0" borderId="16" xfId="0" applyFont="1" applyBorder="1">
      <alignment vertical="center"/>
    </xf>
    <xf numFmtId="0" fontId="3" fillId="0" borderId="1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8" fillId="0" borderId="2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2" fillId="0" borderId="16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3" fillId="0" borderId="32" xfId="0" applyFont="1" applyFill="1" applyBorder="1">
      <alignment vertical="center"/>
    </xf>
    <xf numFmtId="0" fontId="2" fillId="0" borderId="27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28" xfId="0" applyFont="1" applyFill="1" applyBorder="1">
      <alignment vertical="center"/>
    </xf>
    <xf numFmtId="0" fontId="2" fillId="0" borderId="34" xfId="0" applyFont="1" applyFill="1" applyBorder="1">
      <alignment vertical="center"/>
    </xf>
    <xf numFmtId="0" fontId="2" fillId="0" borderId="35" xfId="0" applyFont="1" applyFill="1" applyBorder="1">
      <alignment vertical="center"/>
    </xf>
    <xf numFmtId="0" fontId="3" fillId="0" borderId="35" xfId="0" applyFont="1" applyFill="1" applyBorder="1">
      <alignment vertical="center"/>
    </xf>
    <xf numFmtId="0" fontId="2" fillId="0" borderId="29" xfId="0" applyFont="1" applyFill="1" applyBorder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27" xfId="0" applyFont="1" applyBorder="1">
      <alignment vertical="center"/>
    </xf>
    <xf numFmtId="0" fontId="2" fillId="0" borderId="33" xfId="0" applyFont="1" applyBorder="1">
      <alignment vertical="center"/>
    </xf>
    <xf numFmtId="0" fontId="3" fillId="0" borderId="28" xfId="0" applyFont="1" applyBorder="1">
      <alignment vertical="center"/>
    </xf>
    <xf numFmtId="0" fontId="2" fillId="0" borderId="34" xfId="0" applyFont="1" applyBorder="1">
      <alignment vertical="center"/>
    </xf>
    <xf numFmtId="0" fontId="2" fillId="0" borderId="35" xfId="0" applyFont="1" applyBorder="1">
      <alignment vertical="center"/>
    </xf>
    <xf numFmtId="0" fontId="3" fillId="0" borderId="35" xfId="0" applyFont="1" applyBorder="1">
      <alignment vertical="center"/>
    </xf>
    <xf numFmtId="0" fontId="3" fillId="0" borderId="29" xfId="0" applyFont="1" applyBorder="1">
      <alignment vertical="center"/>
    </xf>
    <xf numFmtId="0" fontId="18" fillId="0" borderId="31" xfId="0" applyFont="1" applyBorder="1">
      <alignment vertical="center"/>
    </xf>
    <xf numFmtId="0" fontId="18" fillId="0" borderId="32" xfId="0" applyFont="1" applyBorder="1">
      <alignment vertical="center"/>
    </xf>
    <xf numFmtId="0" fontId="18" fillId="0" borderId="33" xfId="0" applyFont="1" applyBorder="1">
      <alignment vertical="center"/>
    </xf>
    <xf numFmtId="0" fontId="18" fillId="0" borderId="34" xfId="0" applyFont="1" applyBorder="1">
      <alignment vertical="center"/>
    </xf>
    <xf numFmtId="0" fontId="18" fillId="0" borderId="35" xfId="0" applyFont="1" applyBorder="1">
      <alignment vertical="center"/>
    </xf>
    <xf numFmtId="0" fontId="13" fillId="0" borderId="3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4" borderId="36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176" fontId="2" fillId="5" borderId="0" xfId="0" applyNumberFormat="1" applyFont="1" applyFill="1">
      <alignment vertical="center"/>
    </xf>
    <xf numFmtId="0" fontId="12" fillId="0" borderId="0" xfId="0" applyFont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37" xfId="0" applyFont="1" applyBorder="1">
      <alignment vertical="center"/>
    </xf>
    <xf numFmtId="0" fontId="8" fillId="5" borderId="30" xfId="0" applyFont="1" applyFill="1" applyBorder="1" applyAlignment="1">
      <alignment horizontal="center" vertical="center"/>
    </xf>
    <xf numFmtId="176" fontId="26" fillId="0" borderId="5" xfId="0" applyNumberFormat="1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>
      <alignment horizontal="center" vertical="center"/>
    </xf>
    <xf numFmtId="0" fontId="19" fillId="0" borderId="6" xfId="0" applyFont="1" applyBorder="1" applyAlignment="1">
      <alignment horizontal="left" vertical="center" shrinkToFit="1"/>
    </xf>
    <xf numFmtId="176" fontId="9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2547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FFFF"/>
      <color rgb="FFFFCCFF"/>
      <color rgb="FFFFE1FF"/>
      <color rgb="FF008000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5" t="s">
        <v>50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6">
        <v>1</v>
      </c>
      <c r="W1" s="106"/>
      <c r="X1" s="106"/>
      <c r="AA1" s="48" t="str">
        <f t="shared" ref="AA1:AA9" ca="1" si="0">IF(AND(AN1=0,AO1=0),"E",IF(AND(AO1=0,AP1=0),"F",IF(AND(AN1=0,AP1=0),"G",IF(AP1=0,"B",IF(AO1=0,"C",IF(AN1=0,"D","A"))))))</f>
        <v>D</v>
      </c>
      <c r="AB1" s="26"/>
      <c r="AC1" s="1" t="s">
        <v>5</v>
      </c>
      <c r="AD1" s="16">
        <f t="shared" ref="AD1:AD9" ca="1" si="1">AJ1*100+AK1*10+AL1</f>
        <v>394</v>
      </c>
      <c r="AE1" s="16" t="s">
        <v>6</v>
      </c>
      <c r="AF1" s="16">
        <f t="shared" ref="AF1:AF9" ca="1" si="2">AN1*100+AO1*10+AP1</f>
        <v>41</v>
      </c>
      <c r="AG1" s="16" t="s">
        <v>7</v>
      </c>
      <c r="AH1" s="16">
        <f ca="1">AD1*AF1</f>
        <v>16154</v>
      </c>
      <c r="AI1" s="1"/>
      <c r="AJ1" s="16">
        <f ca="1">AY1</f>
        <v>3</v>
      </c>
      <c r="AK1" s="97">
        <f t="shared" ref="AK1:AK9" ca="1" si="3">AZ1</f>
        <v>9</v>
      </c>
      <c r="AL1" s="98">
        <f ca="1">IF(AND(AY1=0,AZ1=0,BA1=0),RANDBETWEEN(2,9),BA1)</f>
        <v>4</v>
      </c>
      <c r="AM1" s="1"/>
      <c r="AN1" s="16">
        <f t="shared" ref="AN1:AO9" ca="1" si="4">BC1</f>
        <v>0</v>
      </c>
      <c r="AO1" s="97">
        <f t="shared" ca="1" si="4"/>
        <v>4</v>
      </c>
      <c r="AP1" s="98">
        <f ca="1">IF(AND(BC1=0,BD1=0,BE1=0),RANDBETWEEN(2,9),BE1)</f>
        <v>1</v>
      </c>
      <c r="AR1" s="16">
        <f ca="1">MOD(ROUNDDOWN($AH1/100000,0),10)</f>
        <v>0</v>
      </c>
      <c r="AS1" s="16">
        <f ca="1">MOD(ROUNDDOWN($AH1/10000,0),10)</f>
        <v>1</v>
      </c>
      <c r="AT1" s="16">
        <f ca="1">MOD(ROUNDDOWN($AH1/1000,0),10)</f>
        <v>6</v>
      </c>
      <c r="AU1" s="16">
        <f ca="1">MOD(ROUNDDOWN($AH1/100,0),10)</f>
        <v>1</v>
      </c>
      <c r="AV1" s="16">
        <f ca="1">MOD(ROUNDDOWN($AH1/10,0),10)</f>
        <v>5</v>
      </c>
      <c r="AW1" s="16">
        <f ca="1">MOD(ROUNDDOWN($AH1/1,0),10)</f>
        <v>4</v>
      </c>
      <c r="AY1" s="16">
        <f ca="1">VLOOKUP($CP1,$CR$1:$CT$100,2,FALSE)</f>
        <v>3</v>
      </c>
      <c r="AZ1" s="16">
        <f t="shared" ref="AZ1:AZ9" ca="1" si="5">VLOOKUP($CW1,$CY$1:$DA$100,2,FALSE)</f>
        <v>9</v>
      </c>
      <c r="BA1" s="16">
        <f t="shared" ref="BA1:BA9" ca="1" si="6">VLOOKUP($DD1,$DF$1:$DH$100,2,FALSE)</f>
        <v>4</v>
      </c>
      <c r="BB1" s="1"/>
      <c r="BC1" s="16">
        <f t="shared" ref="BC1:BC9" ca="1" si="7">VLOOKUP($CP1,$CR$1:$CT$100,3,FALSE)</f>
        <v>0</v>
      </c>
      <c r="BD1" s="16">
        <f t="shared" ref="BD1:BD9" ca="1" si="8">VLOOKUP($CW1,$CY$1:$DA$100,3,FALSE)</f>
        <v>4</v>
      </c>
      <c r="BE1" s="16">
        <f t="shared" ref="BE1:BE9" ca="1" si="9">VLOOKUP($DD1,$DF$1:$DH$100,3,FALSE)</f>
        <v>1</v>
      </c>
      <c r="CN1" s="47" t="s">
        <v>16</v>
      </c>
      <c r="CO1" s="4">
        <f ca="1">RAND()</f>
        <v>0.34377491782974023</v>
      </c>
      <c r="CP1" s="3">
        <f ca="1">RANK(CO1,$CO$1:$CO$100,)</f>
        <v>6</v>
      </c>
      <c r="CQ1" s="1"/>
      <c r="CR1" s="1">
        <v>1</v>
      </c>
      <c r="CS1" s="1">
        <v>1</v>
      </c>
      <c r="CT1" s="1">
        <v>0</v>
      </c>
      <c r="CU1" s="46" t="s">
        <v>17</v>
      </c>
      <c r="CV1" s="4">
        <f ca="1">RAND()</f>
        <v>8.8801046536749806E-2</v>
      </c>
      <c r="CW1" s="3">
        <f ca="1">RANK(CV1,$CV$1:$CV$100,)</f>
        <v>76</v>
      </c>
      <c r="CX1" s="1"/>
      <c r="CY1" s="1">
        <v>1</v>
      </c>
      <c r="CZ1" s="1">
        <v>1</v>
      </c>
      <c r="DA1" s="1">
        <v>1</v>
      </c>
      <c r="DB1" s="45" t="s">
        <v>18</v>
      </c>
      <c r="DC1" s="4">
        <f ca="1">RAND()</f>
        <v>0.66611085618457211</v>
      </c>
      <c r="DD1" s="3">
        <f ca="1">RANK(DC1,$DC$1:$DC$100,)</f>
        <v>28</v>
      </c>
      <c r="DE1" s="1"/>
      <c r="DF1" s="1">
        <v>1</v>
      </c>
      <c r="DG1" s="1">
        <v>1</v>
      </c>
      <c r="DH1" s="1">
        <v>1</v>
      </c>
    </row>
    <row r="2" spans="1:112" ht="38.25" customHeight="1" thickBot="1" x14ac:dyDescent="0.3">
      <c r="A2" s="2"/>
      <c r="B2" s="101" t="s">
        <v>0</v>
      </c>
      <c r="C2" s="102"/>
      <c r="D2" s="102"/>
      <c r="E2" s="102"/>
      <c r="F2" s="102"/>
      <c r="G2" s="103"/>
      <c r="H2" s="101" t="s">
        <v>1</v>
      </c>
      <c r="I2" s="102"/>
      <c r="J2" s="102"/>
      <c r="K2" s="102"/>
      <c r="L2" s="107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3"/>
      <c r="X2" s="2"/>
      <c r="AA2" s="48" t="str">
        <f t="shared" ca="1" si="0"/>
        <v>D</v>
      </c>
      <c r="AB2" s="6"/>
      <c r="AC2" s="1" t="s">
        <v>8</v>
      </c>
      <c r="AD2" s="16">
        <f t="shared" ca="1" si="1"/>
        <v>112</v>
      </c>
      <c r="AE2" s="16" t="s">
        <v>6</v>
      </c>
      <c r="AF2" s="16">
        <f t="shared" ca="1" si="2"/>
        <v>79</v>
      </c>
      <c r="AG2" s="16" t="s">
        <v>7</v>
      </c>
      <c r="AH2" s="16">
        <f t="shared" ref="AH2:AH9" ca="1" si="10">AD2*AF2</f>
        <v>8848</v>
      </c>
      <c r="AI2" s="1"/>
      <c r="AJ2" s="16">
        <f t="shared" ref="AJ2:AJ9" ca="1" si="11">AY2</f>
        <v>1</v>
      </c>
      <c r="AK2" s="97">
        <f t="shared" ca="1" si="3"/>
        <v>1</v>
      </c>
      <c r="AL2" s="98">
        <f t="shared" ref="AL2:AL9" ca="1" si="12">IF(AND(AY2=0,AZ2=0,BA2=0),RANDBETWEEN(2,9),BA2)</f>
        <v>2</v>
      </c>
      <c r="AM2" s="1"/>
      <c r="AN2" s="16">
        <f t="shared" ca="1" si="4"/>
        <v>0</v>
      </c>
      <c r="AO2" s="97">
        <f t="shared" ca="1" si="4"/>
        <v>7</v>
      </c>
      <c r="AP2" s="98">
        <f t="shared" ref="AP2:AP9" ca="1" si="13">IF(AND(BC2=0,BD2=0,BE2=0),RANDBETWEEN(2,9),BE2)</f>
        <v>9</v>
      </c>
      <c r="AR2" s="16">
        <f t="shared" ref="AR2:AR9" ca="1" si="14">MOD(ROUNDDOWN($AH2/100000,0),10)</f>
        <v>0</v>
      </c>
      <c r="AS2" s="16">
        <f t="shared" ref="AS2:AS9" ca="1" si="15">MOD(ROUNDDOWN($AH2/10000,0),10)</f>
        <v>0</v>
      </c>
      <c r="AT2" s="16">
        <f t="shared" ref="AT2:AT9" ca="1" si="16">MOD(ROUNDDOWN($AH2/1000,0),10)</f>
        <v>8</v>
      </c>
      <c r="AU2" s="16">
        <f t="shared" ref="AU2:AU9" ca="1" si="17">MOD(ROUNDDOWN($AH2/100,0),10)</f>
        <v>8</v>
      </c>
      <c r="AV2" s="16">
        <f t="shared" ref="AV2:AV9" ca="1" si="18">MOD(ROUNDDOWN($AH2/10,0),10)</f>
        <v>4</v>
      </c>
      <c r="AW2" s="16">
        <f t="shared" ref="AW2:AW9" ca="1" si="19">MOD(ROUNDDOWN($AH2/1,0),10)</f>
        <v>8</v>
      </c>
      <c r="AY2" s="16">
        <f t="shared" ref="AY2:AY9" ca="1" si="20">VLOOKUP($CP2,$CR$1:$CT$100,2,FALSE)</f>
        <v>1</v>
      </c>
      <c r="AZ2" s="16">
        <f t="shared" ca="1" si="5"/>
        <v>1</v>
      </c>
      <c r="BA2" s="16">
        <f t="shared" ca="1" si="6"/>
        <v>2</v>
      </c>
      <c r="BB2" s="1"/>
      <c r="BC2" s="16">
        <f t="shared" ca="1" si="7"/>
        <v>0</v>
      </c>
      <c r="BD2" s="16">
        <f t="shared" ca="1" si="8"/>
        <v>7</v>
      </c>
      <c r="BE2" s="16">
        <f t="shared" ca="1" si="9"/>
        <v>9</v>
      </c>
      <c r="CO2" s="4">
        <f t="shared" ref="CO2:CO12" ca="1" si="21">RAND()</f>
        <v>0.88844002398602262</v>
      </c>
      <c r="CP2" s="3">
        <f t="shared" ref="CP2:CP12" ca="1" si="22">RANK(CO2,$CO$1:$CO$100,)</f>
        <v>1</v>
      </c>
      <c r="CQ2" s="1"/>
      <c r="CR2" s="1">
        <v>2</v>
      </c>
      <c r="CS2" s="1">
        <v>1</v>
      </c>
      <c r="CT2" s="1">
        <v>0</v>
      </c>
      <c r="CU2" s="1"/>
      <c r="CV2" s="4">
        <f t="shared" ref="CV2:CV65" ca="1" si="23">RAND()</f>
        <v>0.92929341135780319</v>
      </c>
      <c r="CW2" s="3">
        <f t="shared" ref="CW2:CW65" ca="1" si="24">RANK(CV2,$CV$1:$CV$100,)</f>
        <v>7</v>
      </c>
      <c r="CX2" s="1"/>
      <c r="CY2" s="1">
        <v>2</v>
      </c>
      <c r="CZ2" s="1">
        <v>1</v>
      </c>
      <c r="DA2" s="1">
        <v>2</v>
      </c>
      <c r="DC2" s="4">
        <f t="shared" ref="DC2:DC65" ca="1" si="25">RAND()</f>
        <v>0.7223669992041013</v>
      </c>
      <c r="DD2" s="3">
        <f t="shared" ref="DD2:DD65" ca="1" si="26">RANK(DC2,$DC$1:$DC$100,)</f>
        <v>18</v>
      </c>
      <c r="DE2" s="1"/>
      <c r="DF2" s="1">
        <v>2</v>
      </c>
      <c r="DG2" s="1">
        <v>1</v>
      </c>
      <c r="DH2" s="1">
        <v>2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8" t="str">
        <f t="shared" ca="1" si="0"/>
        <v>D</v>
      </c>
      <c r="AC3" s="1" t="s">
        <v>9</v>
      </c>
      <c r="AD3" s="16">
        <f t="shared" ca="1" si="1"/>
        <v>183</v>
      </c>
      <c r="AE3" s="16" t="s">
        <v>6</v>
      </c>
      <c r="AF3" s="16">
        <f t="shared" ca="1" si="2"/>
        <v>32</v>
      </c>
      <c r="AG3" s="16" t="s">
        <v>7</v>
      </c>
      <c r="AH3" s="16">
        <f t="shared" ca="1" si="10"/>
        <v>5856</v>
      </c>
      <c r="AI3" s="1"/>
      <c r="AJ3" s="16">
        <f t="shared" ca="1" si="11"/>
        <v>1</v>
      </c>
      <c r="AK3" s="97">
        <f t="shared" ca="1" si="3"/>
        <v>8</v>
      </c>
      <c r="AL3" s="98">
        <f t="shared" ca="1" si="12"/>
        <v>3</v>
      </c>
      <c r="AM3" s="1"/>
      <c r="AN3" s="16">
        <f t="shared" ca="1" si="4"/>
        <v>0</v>
      </c>
      <c r="AO3" s="97">
        <f t="shared" ca="1" si="4"/>
        <v>3</v>
      </c>
      <c r="AP3" s="98">
        <f t="shared" ca="1" si="13"/>
        <v>2</v>
      </c>
      <c r="AR3" s="16">
        <f t="shared" ca="1" si="14"/>
        <v>0</v>
      </c>
      <c r="AS3" s="16">
        <f t="shared" ca="1" si="15"/>
        <v>0</v>
      </c>
      <c r="AT3" s="16">
        <f t="shared" ca="1" si="16"/>
        <v>5</v>
      </c>
      <c r="AU3" s="16">
        <f t="shared" ca="1" si="17"/>
        <v>8</v>
      </c>
      <c r="AV3" s="16">
        <f t="shared" ca="1" si="18"/>
        <v>5</v>
      </c>
      <c r="AW3" s="16">
        <f t="shared" ca="1" si="19"/>
        <v>6</v>
      </c>
      <c r="AY3" s="16">
        <f t="shared" ca="1" si="20"/>
        <v>1</v>
      </c>
      <c r="AZ3" s="16">
        <f t="shared" ca="1" si="5"/>
        <v>8</v>
      </c>
      <c r="BA3" s="16">
        <f t="shared" ca="1" si="6"/>
        <v>3</v>
      </c>
      <c r="BB3" s="1"/>
      <c r="BC3" s="16">
        <f t="shared" ca="1" si="7"/>
        <v>0</v>
      </c>
      <c r="BD3" s="16">
        <f t="shared" ca="1" si="8"/>
        <v>3</v>
      </c>
      <c r="BE3" s="16">
        <f t="shared" ca="1" si="9"/>
        <v>2</v>
      </c>
      <c r="CO3" s="4">
        <f t="shared" ca="1" si="21"/>
        <v>0.42407146824830688</v>
      </c>
      <c r="CP3" s="3">
        <f t="shared" ca="1" si="22"/>
        <v>4</v>
      </c>
      <c r="CQ3" s="1"/>
      <c r="CR3" s="1">
        <v>3</v>
      </c>
      <c r="CS3" s="1">
        <v>1</v>
      </c>
      <c r="CT3" s="1">
        <v>0</v>
      </c>
      <c r="CU3" s="1"/>
      <c r="CV3" s="4">
        <f t="shared" ca="1" si="23"/>
        <v>0.19732019041810056</v>
      </c>
      <c r="CW3" s="3">
        <f t="shared" ca="1" si="24"/>
        <v>66</v>
      </c>
      <c r="CX3" s="1"/>
      <c r="CY3" s="1">
        <v>3</v>
      </c>
      <c r="CZ3" s="1">
        <v>1</v>
      </c>
      <c r="DA3" s="1">
        <v>3</v>
      </c>
      <c r="DC3" s="4">
        <f t="shared" ca="1" si="25"/>
        <v>0.71843883307460865</v>
      </c>
      <c r="DD3" s="3">
        <f t="shared" ca="1" si="26"/>
        <v>20</v>
      </c>
      <c r="DE3" s="1"/>
      <c r="DF3" s="1">
        <v>3</v>
      </c>
      <c r="DG3" s="1">
        <v>1</v>
      </c>
      <c r="DH3" s="1">
        <v>3</v>
      </c>
    </row>
    <row r="4" spans="1:112" ht="15" customHeight="1" thickBot="1" x14ac:dyDescent="0.3">
      <c r="A4" s="100" t="str">
        <f ca="1">$AA1</f>
        <v>D</v>
      </c>
      <c r="B4" s="7"/>
      <c r="C4" s="7"/>
      <c r="D4" s="7"/>
      <c r="E4" s="8"/>
      <c r="F4" s="8"/>
      <c r="G4" s="8"/>
      <c r="H4" s="9"/>
      <c r="I4" s="100" t="str">
        <f ca="1">$AA2</f>
        <v>D</v>
      </c>
      <c r="J4" s="7"/>
      <c r="K4" s="7"/>
      <c r="L4" s="7"/>
      <c r="M4" s="8"/>
      <c r="N4" s="8"/>
      <c r="O4" s="8"/>
      <c r="P4" s="9"/>
      <c r="Q4" s="100" t="str">
        <f ca="1">$AA3</f>
        <v>D</v>
      </c>
      <c r="R4" s="7"/>
      <c r="S4" s="7"/>
      <c r="T4" s="7"/>
      <c r="U4" s="8"/>
      <c r="V4" s="8"/>
      <c r="W4" s="8"/>
      <c r="X4" s="9"/>
      <c r="AA4" s="48" t="str">
        <f t="shared" ca="1" si="0"/>
        <v>D</v>
      </c>
      <c r="AB4" s="6"/>
      <c r="AC4" s="1" t="s">
        <v>10</v>
      </c>
      <c r="AD4" s="16">
        <f t="shared" ca="1" si="1"/>
        <v>483</v>
      </c>
      <c r="AE4" s="16" t="s">
        <v>6</v>
      </c>
      <c r="AF4" s="16">
        <f t="shared" ca="1" si="2"/>
        <v>71</v>
      </c>
      <c r="AG4" s="16" t="s">
        <v>7</v>
      </c>
      <c r="AH4" s="16">
        <f t="shared" ca="1" si="10"/>
        <v>34293</v>
      </c>
      <c r="AI4" s="1"/>
      <c r="AJ4" s="16">
        <f t="shared" ca="1" si="11"/>
        <v>4</v>
      </c>
      <c r="AK4" s="97">
        <f t="shared" ca="1" si="3"/>
        <v>8</v>
      </c>
      <c r="AL4" s="98">
        <f t="shared" ca="1" si="12"/>
        <v>3</v>
      </c>
      <c r="AM4" s="1"/>
      <c r="AN4" s="16">
        <f ca="1">BC4</f>
        <v>0</v>
      </c>
      <c r="AO4" s="97">
        <f t="shared" ca="1" si="4"/>
        <v>7</v>
      </c>
      <c r="AP4" s="98">
        <f t="shared" ca="1" si="13"/>
        <v>1</v>
      </c>
      <c r="AR4" s="16">
        <f t="shared" ca="1" si="14"/>
        <v>0</v>
      </c>
      <c r="AS4" s="16">
        <f t="shared" ca="1" si="15"/>
        <v>3</v>
      </c>
      <c r="AT4" s="16">
        <f t="shared" ca="1" si="16"/>
        <v>4</v>
      </c>
      <c r="AU4" s="16">
        <f t="shared" ca="1" si="17"/>
        <v>2</v>
      </c>
      <c r="AV4" s="16">
        <f t="shared" ca="1" si="18"/>
        <v>9</v>
      </c>
      <c r="AW4" s="16">
        <f t="shared" ca="1" si="19"/>
        <v>3</v>
      </c>
      <c r="AY4" s="16">
        <f t="shared" ca="1" si="20"/>
        <v>4</v>
      </c>
      <c r="AZ4" s="16">
        <f t="shared" ca="1" si="5"/>
        <v>8</v>
      </c>
      <c r="BA4" s="16">
        <f t="shared" ca="1" si="6"/>
        <v>3</v>
      </c>
      <c r="BB4" s="1"/>
      <c r="BC4" s="16">
        <f t="shared" ca="1" si="7"/>
        <v>0</v>
      </c>
      <c r="BD4" s="16">
        <f t="shared" ca="1" si="8"/>
        <v>7</v>
      </c>
      <c r="BE4" s="16">
        <f t="shared" ca="1" si="9"/>
        <v>1</v>
      </c>
      <c r="CO4" s="4">
        <f t="shared" ca="1" si="21"/>
        <v>0.32842540881834414</v>
      </c>
      <c r="CP4" s="3">
        <f t="shared" ca="1" si="22"/>
        <v>7</v>
      </c>
      <c r="CQ4" s="1"/>
      <c r="CR4" s="1">
        <v>4</v>
      </c>
      <c r="CS4" s="1">
        <v>1</v>
      </c>
      <c r="CT4" s="1">
        <v>0</v>
      </c>
      <c r="CU4" s="1"/>
      <c r="CV4" s="4">
        <f t="shared" ca="1" si="23"/>
        <v>0.14189198554261973</v>
      </c>
      <c r="CW4" s="3">
        <f t="shared" ca="1" si="24"/>
        <v>70</v>
      </c>
      <c r="CX4" s="1"/>
      <c r="CY4" s="1">
        <v>4</v>
      </c>
      <c r="CZ4" s="1">
        <v>1</v>
      </c>
      <c r="DA4" s="1">
        <v>4</v>
      </c>
      <c r="DC4" s="4">
        <f t="shared" ca="1" si="25"/>
        <v>0.72070890422222944</v>
      </c>
      <c r="DD4" s="3">
        <f t="shared" ca="1" si="26"/>
        <v>19</v>
      </c>
      <c r="DE4" s="1"/>
      <c r="DF4" s="1">
        <v>4</v>
      </c>
      <c r="DG4" s="1">
        <v>1</v>
      </c>
      <c r="DH4" s="1">
        <v>4</v>
      </c>
    </row>
    <row r="5" spans="1:112" ht="45.6" customHeight="1" thickBot="1" x14ac:dyDescent="0.3">
      <c r="A5" s="21"/>
      <c r="B5" s="10"/>
      <c r="C5" s="10"/>
      <c r="D5" s="10"/>
      <c r="E5" s="19">
        <f ca="1">$AJ1</f>
        <v>3</v>
      </c>
      <c r="F5" s="19">
        <f ca="1">$AK1</f>
        <v>9</v>
      </c>
      <c r="G5" s="19">
        <f ca="1">$AL1</f>
        <v>4</v>
      </c>
      <c r="H5" s="11"/>
      <c r="I5" s="21"/>
      <c r="J5" s="10"/>
      <c r="K5" s="10"/>
      <c r="L5" s="10"/>
      <c r="M5" s="19">
        <f ca="1">$AJ2</f>
        <v>1</v>
      </c>
      <c r="N5" s="19">
        <f ca="1">$AK2</f>
        <v>1</v>
      </c>
      <c r="O5" s="19">
        <f ca="1">$AL2</f>
        <v>2</v>
      </c>
      <c r="P5" s="11"/>
      <c r="Q5" s="21"/>
      <c r="R5" s="10"/>
      <c r="S5" s="10"/>
      <c r="T5" s="10"/>
      <c r="U5" s="19">
        <f ca="1">$AJ3</f>
        <v>1</v>
      </c>
      <c r="V5" s="19">
        <f ca="1">$AK3</f>
        <v>8</v>
      </c>
      <c r="W5" s="19">
        <f ca="1">$AL3</f>
        <v>3</v>
      </c>
      <c r="X5" s="11"/>
      <c r="AA5" s="48" t="str">
        <f t="shared" ca="1" si="0"/>
        <v>D</v>
      </c>
      <c r="AB5" s="6"/>
      <c r="AC5" s="1" t="s">
        <v>11</v>
      </c>
      <c r="AD5" s="16">
        <f t="shared" ca="1" si="1"/>
        <v>159</v>
      </c>
      <c r="AE5" s="16" t="s">
        <v>6</v>
      </c>
      <c r="AF5" s="16">
        <f t="shared" ca="1" si="2"/>
        <v>59</v>
      </c>
      <c r="AG5" s="16" t="s">
        <v>7</v>
      </c>
      <c r="AH5" s="16">
        <f t="shared" ca="1" si="10"/>
        <v>9381</v>
      </c>
      <c r="AI5" s="1"/>
      <c r="AJ5" s="16">
        <f t="shared" ca="1" si="11"/>
        <v>1</v>
      </c>
      <c r="AK5" s="97">
        <f t="shared" ca="1" si="3"/>
        <v>5</v>
      </c>
      <c r="AL5" s="98">
        <f t="shared" ca="1" si="12"/>
        <v>9</v>
      </c>
      <c r="AM5" s="1"/>
      <c r="AN5" s="16">
        <f t="shared" ca="1" si="4"/>
        <v>0</v>
      </c>
      <c r="AO5" s="97">
        <f t="shared" ca="1" si="4"/>
        <v>5</v>
      </c>
      <c r="AP5" s="98">
        <f t="shared" ca="1" si="13"/>
        <v>9</v>
      </c>
      <c r="AR5" s="16">
        <f t="shared" ca="1" si="14"/>
        <v>0</v>
      </c>
      <c r="AS5" s="16">
        <f t="shared" ca="1" si="15"/>
        <v>0</v>
      </c>
      <c r="AT5" s="16">
        <f t="shared" ca="1" si="16"/>
        <v>9</v>
      </c>
      <c r="AU5" s="16">
        <f t="shared" ca="1" si="17"/>
        <v>3</v>
      </c>
      <c r="AV5" s="16">
        <f t="shared" ca="1" si="18"/>
        <v>8</v>
      </c>
      <c r="AW5" s="16">
        <f t="shared" ca="1" si="19"/>
        <v>1</v>
      </c>
      <c r="AY5" s="16">
        <f t="shared" ca="1" si="20"/>
        <v>1</v>
      </c>
      <c r="AZ5" s="16">
        <f t="shared" ca="1" si="5"/>
        <v>5</v>
      </c>
      <c r="BA5" s="16">
        <f t="shared" ca="1" si="6"/>
        <v>9</v>
      </c>
      <c r="BB5" s="1"/>
      <c r="BC5" s="16">
        <f t="shared" ca="1" si="7"/>
        <v>0</v>
      </c>
      <c r="BD5" s="16">
        <f t="shared" ca="1" si="8"/>
        <v>5</v>
      </c>
      <c r="BE5" s="16">
        <f t="shared" ca="1" si="9"/>
        <v>9</v>
      </c>
      <c r="CO5" s="4">
        <f t="shared" ca="1" si="21"/>
        <v>0.57787504453026095</v>
      </c>
      <c r="CP5" s="3">
        <f t="shared" ca="1" si="22"/>
        <v>2</v>
      </c>
      <c r="CQ5" s="1"/>
      <c r="CR5" s="1">
        <v>5</v>
      </c>
      <c r="CS5" s="1">
        <v>2</v>
      </c>
      <c r="CT5" s="1">
        <v>0</v>
      </c>
      <c r="CU5" s="1"/>
      <c r="CV5" s="4">
        <f t="shared" ca="1" si="23"/>
        <v>0.53819920554427603</v>
      </c>
      <c r="CW5" s="3">
        <f t="shared" ca="1" si="24"/>
        <v>41</v>
      </c>
      <c r="CX5" s="1"/>
      <c r="CY5" s="1">
        <v>5</v>
      </c>
      <c r="CZ5" s="1">
        <v>1</v>
      </c>
      <c r="DA5" s="1">
        <v>5</v>
      </c>
      <c r="DC5" s="4">
        <f t="shared" ca="1" si="25"/>
        <v>4.5239287659768479E-3</v>
      </c>
      <c r="DD5" s="3">
        <f t="shared" ca="1" si="26"/>
        <v>81</v>
      </c>
      <c r="DE5" s="1"/>
      <c r="DF5" s="1">
        <v>5</v>
      </c>
      <c r="DG5" s="1">
        <v>1</v>
      </c>
      <c r="DH5" s="1">
        <v>5</v>
      </c>
    </row>
    <row r="6" spans="1:112" ht="45.6" customHeight="1" thickBot="1" x14ac:dyDescent="0.3">
      <c r="A6" s="21"/>
      <c r="B6" s="22"/>
      <c r="C6" s="22"/>
      <c r="D6" s="27" t="s">
        <v>2</v>
      </c>
      <c r="E6" s="24">
        <f ca="1">$AN1</f>
        <v>0</v>
      </c>
      <c r="F6" s="25">
        <f ca="1">$AO1</f>
        <v>4</v>
      </c>
      <c r="G6" s="25">
        <f ca="1">$AP1</f>
        <v>1</v>
      </c>
      <c r="H6" s="28"/>
      <c r="I6" s="29"/>
      <c r="J6" s="22"/>
      <c r="K6" s="22"/>
      <c r="L6" s="27" t="s">
        <v>2</v>
      </c>
      <c r="M6" s="24">
        <f ca="1">$AN2</f>
        <v>0</v>
      </c>
      <c r="N6" s="25">
        <f ca="1">$AO2</f>
        <v>7</v>
      </c>
      <c r="O6" s="25">
        <f ca="1">$AP2</f>
        <v>9</v>
      </c>
      <c r="P6" s="28"/>
      <c r="Q6" s="29"/>
      <c r="R6" s="22"/>
      <c r="S6" s="22"/>
      <c r="T6" s="27" t="s">
        <v>2</v>
      </c>
      <c r="U6" s="24">
        <f ca="1">$AN3</f>
        <v>0</v>
      </c>
      <c r="V6" s="25">
        <f ca="1">$AO3</f>
        <v>3</v>
      </c>
      <c r="W6" s="25">
        <f ca="1">$AP3</f>
        <v>2</v>
      </c>
      <c r="X6" s="11"/>
      <c r="AA6" s="48" t="str">
        <f t="shared" ca="1" si="0"/>
        <v>D</v>
      </c>
      <c r="AB6" s="6"/>
      <c r="AC6" s="1" t="s">
        <v>12</v>
      </c>
      <c r="AD6" s="16">
        <f t="shared" ca="1" si="1"/>
        <v>874</v>
      </c>
      <c r="AE6" s="16" t="s">
        <v>6</v>
      </c>
      <c r="AF6" s="16">
        <f t="shared" ca="1" si="2"/>
        <v>85</v>
      </c>
      <c r="AG6" s="16" t="s">
        <v>7</v>
      </c>
      <c r="AH6" s="16">
        <f t="shared" ca="1" si="10"/>
        <v>74290</v>
      </c>
      <c r="AI6" s="1"/>
      <c r="AJ6" s="16">
        <f t="shared" ca="1" si="11"/>
        <v>8</v>
      </c>
      <c r="AK6" s="97">
        <f t="shared" ca="1" si="3"/>
        <v>7</v>
      </c>
      <c r="AL6" s="98">
        <f t="shared" ca="1" si="12"/>
        <v>4</v>
      </c>
      <c r="AM6" s="1"/>
      <c r="AN6" s="16">
        <f t="shared" ca="1" si="4"/>
        <v>0</v>
      </c>
      <c r="AO6" s="97">
        <f t="shared" ca="1" si="4"/>
        <v>8</v>
      </c>
      <c r="AP6" s="98">
        <f t="shared" ca="1" si="13"/>
        <v>5</v>
      </c>
      <c r="AR6" s="16">
        <f t="shared" ca="1" si="14"/>
        <v>0</v>
      </c>
      <c r="AS6" s="16">
        <f t="shared" ca="1" si="15"/>
        <v>7</v>
      </c>
      <c r="AT6" s="16">
        <f t="shared" ca="1" si="16"/>
        <v>4</v>
      </c>
      <c r="AU6" s="16">
        <f t="shared" ca="1" si="17"/>
        <v>2</v>
      </c>
      <c r="AV6" s="16">
        <f t="shared" ca="1" si="18"/>
        <v>9</v>
      </c>
      <c r="AW6" s="16">
        <f t="shared" ca="1" si="19"/>
        <v>0</v>
      </c>
      <c r="AY6" s="16">
        <f t="shared" ca="1" si="20"/>
        <v>8</v>
      </c>
      <c r="AZ6" s="16">
        <f t="shared" ca="1" si="5"/>
        <v>7</v>
      </c>
      <c r="BA6" s="16">
        <f t="shared" ca="1" si="6"/>
        <v>4</v>
      </c>
      <c r="BB6" s="1"/>
      <c r="BC6" s="16">
        <f t="shared" ca="1" si="7"/>
        <v>0</v>
      </c>
      <c r="BD6" s="16">
        <f t="shared" ca="1" si="8"/>
        <v>8</v>
      </c>
      <c r="BE6" s="16">
        <f t="shared" ca="1" si="9"/>
        <v>5</v>
      </c>
      <c r="CO6" s="4">
        <f t="shared" ca="1" si="21"/>
        <v>9.3728219065458029E-2</v>
      </c>
      <c r="CP6" s="3">
        <f t="shared" ca="1" si="22"/>
        <v>11</v>
      </c>
      <c r="CQ6" s="1"/>
      <c r="CR6" s="1">
        <v>6</v>
      </c>
      <c r="CS6" s="1">
        <v>3</v>
      </c>
      <c r="CT6" s="1">
        <v>0</v>
      </c>
      <c r="CU6" s="1"/>
      <c r="CV6" s="4">
        <f t="shared" ca="1" si="23"/>
        <v>0.23967084256311189</v>
      </c>
      <c r="CW6" s="3">
        <f t="shared" ca="1" si="24"/>
        <v>62</v>
      </c>
      <c r="CX6" s="1"/>
      <c r="CY6" s="1">
        <v>6</v>
      </c>
      <c r="CZ6" s="1">
        <v>1</v>
      </c>
      <c r="DA6" s="1">
        <v>6</v>
      </c>
      <c r="DC6" s="4">
        <f t="shared" ca="1" si="25"/>
        <v>0.61446909095726654</v>
      </c>
      <c r="DD6" s="3">
        <f t="shared" ca="1" si="26"/>
        <v>32</v>
      </c>
      <c r="DE6" s="1"/>
      <c r="DF6" s="1">
        <v>6</v>
      </c>
      <c r="DG6" s="1">
        <v>1</v>
      </c>
      <c r="DH6" s="1">
        <v>6</v>
      </c>
    </row>
    <row r="7" spans="1:112" ht="45.6" customHeight="1" thickBot="1" x14ac:dyDescent="0.3">
      <c r="A7" s="21"/>
      <c r="B7" s="22"/>
      <c r="C7" s="22"/>
      <c r="D7" s="23"/>
      <c r="E7" s="23"/>
      <c r="F7" s="22"/>
      <c r="G7" s="22"/>
      <c r="H7" s="28"/>
      <c r="I7" s="29"/>
      <c r="J7" s="22"/>
      <c r="K7" s="22"/>
      <c r="L7" s="23"/>
      <c r="M7" s="23"/>
      <c r="N7" s="22"/>
      <c r="O7" s="22"/>
      <c r="P7" s="28"/>
      <c r="Q7" s="29"/>
      <c r="R7" s="22"/>
      <c r="S7" s="22"/>
      <c r="T7" s="23"/>
      <c r="U7" s="23"/>
      <c r="V7" s="22"/>
      <c r="W7" s="22"/>
      <c r="X7" s="11"/>
      <c r="AA7" s="48" t="str">
        <f t="shared" ca="1" si="0"/>
        <v>D</v>
      </c>
      <c r="AB7" s="6"/>
      <c r="AC7" s="1" t="s">
        <v>13</v>
      </c>
      <c r="AD7" s="16">
        <f t="shared" ca="1" si="1"/>
        <v>538</v>
      </c>
      <c r="AE7" s="16" t="s">
        <v>6</v>
      </c>
      <c r="AF7" s="16">
        <f t="shared" ca="1" si="2"/>
        <v>48</v>
      </c>
      <c r="AG7" s="16" t="s">
        <v>7</v>
      </c>
      <c r="AH7" s="16">
        <f t="shared" ca="1" si="10"/>
        <v>25824</v>
      </c>
      <c r="AI7" s="1"/>
      <c r="AJ7" s="16">
        <f t="shared" ca="1" si="11"/>
        <v>5</v>
      </c>
      <c r="AK7" s="97">
        <f t="shared" ca="1" si="3"/>
        <v>3</v>
      </c>
      <c r="AL7" s="98">
        <f t="shared" ca="1" si="12"/>
        <v>8</v>
      </c>
      <c r="AM7" s="1"/>
      <c r="AN7" s="16">
        <f t="shared" ca="1" si="4"/>
        <v>0</v>
      </c>
      <c r="AO7" s="97">
        <f t="shared" ca="1" si="4"/>
        <v>4</v>
      </c>
      <c r="AP7" s="98">
        <f t="shared" ca="1" si="13"/>
        <v>8</v>
      </c>
      <c r="AR7" s="16">
        <f t="shared" ca="1" si="14"/>
        <v>0</v>
      </c>
      <c r="AS7" s="16">
        <f t="shared" ca="1" si="15"/>
        <v>2</v>
      </c>
      <c r="AT7" s="16">
        <f t="shared" ca="1" si="16"/>
        <v>5</v>
      </c>
      <c r="AU7" s="16">
        <f t="shared" ca="1" si="17"/>
        <v>8</v>
      </c>
      <c r="AV7" s="16">
        <f t="shared" ca="1" si="18"/>
        <v>2</v>
      </c>
      <c r="AW7" s="16">
        <f t="shared" ca="1" si="19"/>
        <v>4</v>
      </c>
      <c r="AY7" s="16">
        <f t="shared" ca="1" si="20"/>
        <v>5</v>
      </c>
      <c r="AZ7" s="16">
        <f t="shared" ca="1" si="5"/>
        <v>3</v>
      </c>
      <c r="BA7" s="16">
        <f t="shared" ca="1" si="6"/>
        <v>8</v>
      </c>
      <c r="BB7" s="1"/>
      <c r="BC7" s="16">
        <f t="shared" ca="1" si="7"/>
        <v>0</v>
      </c>
      <c r="BD7" s="16">
        <f t="shared" ca="1" si="8"/>
        <v>4</v>
      </c>
      <c r="BE7" s="16">
        <f t="shared" ca="1" si="9"/>
        <v>8</v>
      </c>
      <c r="CO7" s="4">
        <f t="shared" ca="1" si="21"/>
        <v>0.2671907159503798</v>
      </c>
      <c r="CP7" s="3">
        <f t="shared" ca="1" si="22"/>
        <v>8</v>
      </c>
      <c r="CQ7" s="1"/>
      <c r="CR7" s="1">
        <v>7</v>
      </c>
      <c r="CS7" s="1">
        <v>4</v>
      </c>
      <c r="CT7" s="1">
        <v>0</v>
      </c>
      <c r="CU7" s="1"/>
      <c r="CV7" s="4">
        <f t="shared" ca="1" si="23"/>
        <v>0.74236386014154099</v>
      </c>
      <c r="CW7" s="3">
        <f t="shared" ca="1" si="24"/>
        <v>22</v>
      </c>
      <c r="CX7" s="1"/>
      <c r="CY7" s="1">
        <v>7</v>
      </c>
      <c r="CZ7" s="1">
        <v>1</v>
      </c>
      <c r="DA7" s="1">
        <v>7</v>
      </c>
      <c r="DC7" s="4">
        <f t="shared" ca="1" si="25"/>
        <v>0.16067004451431688</v>
      </c>
      <c r="DD7" s="3">
        <f t="shared" ca="1" si="26"/>
        <v>71</v>
      </c>
      <c r="DE7" s="1"/>
      <c r="DF7" s="1">
        <v>7</v>
      </c>
      <c r="DG7" s="1">
        <v>1</v>
      </c>
      <c r="DH7" s="1">
        <v>7</v>
      </c>
    </row>
    <row r="8" spans="1:112" ht="45.6" customHeight="1" thickBot="1" x14ac:dyDescent="0.3">
      <c r="A8" s="21"/>
      <c r="B8" s="22"/>
      <c r="C8" s="22"/>
      <c r="D8" s="23"/>
      <c r="E8" s="23"/>
      <c r="F8" s="22"/>
      <c r="G8" s="22"/>
      <c r="H8" s="28"/>
      <c r="I8" s="29"/>
      <c r="J8" s="22"/>
      <c r="K8" s="22"/>
      <c r="L8" s="23"/>
      <c r="M8" s="23"/>
      <c r="N8" s="22"/>
      <c r="O8" s="22"/>
      <c r="P8" s="28"/>
      <c r="Q8" s="29"/>
      <c r="R8" s="22"/>
      <c r="S8" s="22"/>
      <c r="T8" s="23"/>
      <c r="U8" s="23"/>
      <c r="V8" s="22"/>
      <c r="W8" s="22"/>
      <c r="X8" s="11"/>
      <c r="AA8" s="48" t="str">
        <f t="shared" ca="1" si="0"/>
        <v>D</v>
      </c>
      <c r="AB8" s="6"/>
      <c r="AC8" s="1" t="s">
        <v>14</v>
      </c>
      <c r="AD8" s="16">
        <f t="shared" ca="1" si="1"/>
        <v>182</v>
      </c>
      <c r="AE8" s="16" t="s">
        <v>6</v>
      </c>
      <c r="AF8" s="16">
        <f t="shared" ca="1" si="2"/>
        <v>23</v>
      </c>
      <c r="AG8" s="16" t="s">
        <v>7</v>
      </c>
      <c r="AH8" s="16">
        <f t="shared" ca="1" si="10"/>
        <v>4186</v>
      </c>
      <c r="AI8" s="1"/>
      <c r="AJ8" s="16">
        <f t="shared" ca="1" si="11"/>
        <v>1</v>
      </c>
      <c r="AK8" s="97">
        <f t="shared" ca="1" si="3"/>
        <v>8</v>
      </c>
      <c r="AL8" s="98">
        <f t="shared" ca="1" si="12"/>
        <v>2</v>
      </c>
      <c r="AM8" s="1"/>
      <c r="AN8" s="16">
        <f t="shared" ca="1" si="4"/>
        <v>0</v>
      </c>
      <c r="AO8" s="97">
        <f t="shared" ca="1" si="4"/>
        <v>2</v>
      </c>
      <c r="AP8" s="98">
        <f t="shared" ca="1" si="13"/>
        <v>3</v>
      </c>
      <c r="AR8" s="16">
        <f t="shared" ca="1" si="14"/>
        <v>0</v>
      </c>
      <c r="AS8" s="16">
        <f t="shared" ca="1" si="15"/>
        <v>0</v>
      </c>
      <c r="AT8" s="16">
        <f t="shared" ca="1" si="16"/>
        <v>4</v>
      </c>
      <c r="AU8" s="16">
        <f t="shared" ca="1" si="17"/>
        <v>1</v>
      </c>
      <c r="AV8" s="16">
        <f t="shared" ca="1" si="18"/>
        <v>8</v>
      </c>
      <c r="AW8" s="16">
        <f t="shared" ca="1" si="19"/>
        <v>6</v>
      </c>
      <c r="AY8" s="16">
        <f t="shared" ca="1" si="20"/>
        <v>1</v>
      </c>
      <c r="AZ8" s="16">
        <f t="shared" ca="1" si="5"/>
        <v>8</v>
      </c>
      <c r="BA8" s="16">
        <f t="shared" ca="1" si="6"/>
        <v>2</v>
      </c>
      <c r="BB8" s="1"/>
      <c r="BC8" s="16">
        <f t="shared" ca="1" si="7"/>
        <v>0</v>
      </c>
      <c r="BD8" s="16">
        <f t="shared" ca="1" si="8"/>
        <v>2</v>
      </c>
      <c r="BE8" s="16">
        <f t="shared" ca="1" si="9"/>
        <v>3</v>
      </c>
      <c r="CO8" s="4">
        <f t="shared" ca="1" si="21"/>
        <v>0.56258564570726055</v>
      </c>
      <c r="CP8" s="3">
        <f t="shared" ca="1" si="22"/>
        <v>3</v>
      </c>
      <c r="CQ8" s="1"/>
      <c r="CR8" s="1">
        <v>8</v>
      </c>
      <c r="CS8" s="1">
        <v>5</v>
      </c>
      <c r="CT8" s="1">
        <v>0</v>
      </c>
      <c r="CU8" s="1"/>
      <c r="CV8" s="4">
        <f t="shared" ca="1" si="23"/>
        <v>0.19835560913158279</v>
      </c>
      <c r="CW8" s="3">
        <f t="shared" ca="1" si="24"/>
        <v>65</v>
      </c>
      <c r="CX8" s="1"/>
      <c r="CY8" s="1">
        <v>8</v>
      </c>
      <c r="CZ8" s="1">
        <v>1</v>
      </c>
      <c r="DA8" s="1">
        <v>8</v>
      </c>
      <c r="DC8" s="4">
        <f t="shared" ca="1" si="25"/>
        <v>0.82576178633587705</v>
      </c>
      <c r="DD8" s="3">
        <f t="shared" ca="1" si="26"/>
        <v>12</v>
      </c>
      <c r="DE8" s="1"/>
      <c r="DF8" s="1">
        <v>8</v>
      </c>
      <c r="DG8" s="1">
        <v>1</v>
      </c>
      <c r="DH8" s="1">
        <v>8</v>
      </c>
    </row>
    <row r="9" spans="1:112" ht="45.6" customHeight="1" x14ac:dyDescent="0.25">
      <c r="A9" s="21"/>
      <c r="B9" s="22"/>
      <c r="C9" s="22"/>
      <c r="D9" s="22"/>
      <c r="E9" s="23"/>
      <c r="F9" s="22"/>
      <c r="G9" s="22"/>
      <c r="H9" s="28"/>
      <c r="I9" s="29"/>
      <c r="J9" s="22"/>
      <c r="K9" s="22"/>
      <c r="L9" s="22"/>
      <c r="M9" s="23"/>
      <c r="N9" s="22"/>
      <c r="O9" s="22"/>
      <c r="P9" s="28"/>
      <c r="Q9" s="29"/>
      <c r="R9" s="22"/>
      <c r="S9" s="22"/>
      <c r="T9" s="22"/>
      <c r="U9" s="23"/>
      <c r="V9" s="22"/>
      <c r="W9" s="22"/>
      <c r="X9" s="11"/>
      <c r="AA9" s="48" t="str">
        <f t="shared" ca="1" si="0"/>
        <v>D</v>
      </c>
      <c r="AB9" s="6"/>
      <c r="AC9" s="1" t="s">
        <v>15</v>
      </c>
      <c r="AD9" s="16">
        <f t="shared" ca="1" si="1"/>
        <v>737</v>
      </c>
      <c r="AE9" s="16" t="s">
        <v>6</v>
      </c>
      <c r="AF9" s="16">
        <f t="shared" ca="1" si="2"/>
        <v>18</v>
      </c>
      <c r="AG9" s="16" t="s">
        <v>7</v>
      </c>
      <c r="AH9" s="16">
        <f t="shared" ca="1" si="10"/>
        <v>13266</v>
      </c>
      <c r="AI9" s="1"/>
      <c r="AJ9" s="16">
        <f t="shared" ca="1" si="11"/>
        <v>7</v>
      </c>
      <c r="AK9" s="97">
        <f t="shared" ca="1" si="3"/>
        <v>3</v>
      </c>
      <c r="AL9" s="98">
        <f t="shared" ca="1" si="12"/>
        <v>7</v>
      </c>
      <c r="AM9" s="1"/>
      <c r="AN9" s="16">
        <f t="shared" ca="1" si="4"/>
        <v>0</v>
      </c>
      <c r="AO9" s="97">
        <f t="shared" ca="1" si="4"/>
        <v>1</v>
      </c>
      <c r="AP9" s="98">
        <f t="shared" ca="1" si="13"/>
        <v>8</v>
      </c>
      <c r="AR9" s="16">
        <f t="shared" ca="1" si="14"/>
        <v>0</v>
      </c>
      <c r="AS9" s="16">
        <f t="shared" ca="1" si="15"/>
        <v>1</v>
      </c>
      <c r="AT9" s="16">
        <f t="shared" ca="1" si="16"/>
        <v>3</v>
      </c>
      <c r="AU9" s="16">
        <f t="shared" ca="1" si="17"/>
        <v>2</v>
      </c>
      <c r="AV9" s="16">
        <f t="shared" ca="1" si="18"/>
        <v>6</v>
      </c>
      <c r="AW9" s="16">
        <f t="shared" ca="1" si="19"/>
        <v>6</v>
      </c>
      <c r="AY9" s="16">
        <f t="shared" ca="1" si="20"/>
        <v>7</v>
      </c>
      <c r="AZ9" s="16">
        <f t="shared" ca="1" si="5"/>
        <v>3</v>
      </c>
      <c r="BA9" s="16">
        <f t="shared" ca="1" si="6"/>
        <v>7</v>
      </c>
      <c r="BB9" s="1"/>
      <c r="BC9" s="16">
        <f t="shared" ca="1" si="7"/>
        <v>0</v>
      </c>
      <c r="BD9" s="16">
        <f t="shared" ca="1" si="8"/>
        <v>1</v>
      </c>
      <c r="BE9" s="16">
        <f t="shared" ca="1" si="9"/>
        <v>8</v>
      </c>
      <c r="CO9" s="4">
        <f t="shared" ca="1" si="21"/>
        <v>0.1178406113804159</v>
      </c>
      <c r="CP9" s="3">
        <f t="shared" ca="1" si="22"/>
        <v>10</v>
      </c>
      <c r="CQ9" s="1"/>
      <c r="CR9" s="1">
        <v>9</v>
      </c>
      <c r="CS9" s="1">
        <v>6</v>
      </c>
      <c r="CT9" s="1">
        <v>0</v>
      </c>
      <c r="CU9" s="1"/>
      <c r="CV9" s="4">
        <f t="shared" ca="1" si="23"/>
        <v>0.76803682792000794</v>
      </c>
      <c r="CW9" s="3">
        <f t="shared" ca="1" si="24"/>
        <v>19</v>
      </c>
      <c r="CX9" s="1"/>
      <c r="CY9" s="1">
        <v>9</v>
      </c>
      <c r="CZ9" s="1">
        <v>1</v>
      </c>
      <c r="DA9" s="1">
        <v>9</v>
      </c>
      <c r="DC9" s="4">
        <f t="shared" ca="1" si="25"/>
        <v>0.27652130428775334</v>
      </c>
      <c r="DD9" s="3">
        <f t="shared" ca="1" si="26"/>
        <v>62</v>
      </c>
      <c r="DE9" s="1"/>
      <c r="DF9" s="1">
        <v>9</v>
      </c>
      <c r="DG9" s="1">
        <v>1</v>
      </c>
      <c r="DH9" s="1">
        <v>9</v>
      </c>
    </row>
    <row r="10" spans="1:112" ht="45.6" customHeight="1" x14ac:dyDescent="0.25">
      <c r="A10" s="21"/>
      <c r="B10" s="30"/>
      <c r="C10" s="30"/>
      <c r="D10" s="30"/>
      <c r="E10" s="31"/>
      <c r="F10" s="31"/>
      <c r="G10" s="30"/>
      <c r="H10" s="28"/>
      <c r="I10" s="29"/>
      <c r="J10" s="30"/>
      <c r="K10" s="30"/>
      <c r="L10" s="30"/>
      <c r="M10" s="31"/>
      <c r="N10" s="31"/>
      <c r="O10" s="30"/>
      <c r="P10" s="28"/>
      <c r="Q10" s="29"/>
      <c r="R10" s="30"/>
      <c r="S10" s="30"/>
      <c r="T10" s="30"/>
      <c r="U10" s="31"/>
      <c r="V10" s="31"/>
      <c r="W10" s="30"/>
      <c r="X10" s="11"/>
      <c r="AA10" s="6"/>
      <c r="AB10" s="6"/>
      <c r="AL10" s="96" t="s">
        <v>47</v>
      </c>
      <c r="AP10" s="96" t="s">
        <v>47</v>
      </c>
      <c r="CO10" s="4">
        <f t="shared" ca="1" si="21"/>
        <v>6.5312763318279954E-2</v>
      </c>
      <c r="CP10" s="3">
        <f t="shared" ca="1" si="22"/>
        <v>12</v>
      </c>
      <c r="CQ10" s="1"/>
      <c r="CR10" s="1">
        <v>10</v>
      </c>
      <c r="CS10" s="1">
        <v>7</v>
      </c>
      <c r="CT10" s="1">
        <v>0</v>
      </c>
      <c r="CU10" s="1"/>
      <c r="CV10" s="4">
        <f t="shared" ca="1" si="23"/>
        <v>0.51379490718781695</v>
      </c>
      <c r="CW10" s="3">
        <f t="shared" ca="1" si="24"/>
        <v>44</v>
      </c>
      <c r="CX10" s="1"/>
      <c r="CY10" s="1">
        <v>10</v>
      </c>
      <c r="CZ10" s="1">
        <v>2</v>
      </c>
      <c r="DA10" s="1">
        <v>1</v>
      </c>
      <c r="DC10" s="4">
        <f t="shared" ca="1" si="25"/>
        <v>6.903395760054909E-2</v>
      </c>
      <c r="DD10" s="3">
        <f t="shared" ca="1" si="26"/>
        <v>76</v>
      </c>
      <c r="DE10" s="1"/>
      <c r="DF10" s="1">
        <v>10</v>
      </c>
      <c r="DG10" s="1">
        <v>2</v>
      </c>
      <c r="DH10" s="1">
        <v>1</v>
      </c>
    </row>
    <row r="11" spans="1:112" ht="15" customHeight="1" x14ac:dyDescent="0.25">
      <c r="A11" s="12"/>
      <c r="B11" s="32"/>
      <c r="C11" s="32"/>
      <c r="D11" s="32"/>
      <c r="E11" s="32"/>
      <c r="F11" s="32"/>
      <c r="G11" s="32"/>
      <c r="H11" s="33"/>
      <c r="I11" s="34"/>
      <c r="J11" s="32"/>
      <c r="K11" s="32"/>
      <c r="L11" s="32"/>
      <c r="M11" s="32"/>
      <c r="N11" s="32"/>
      <c r="O11" s="32"/>
      <c r="P11" s="33"/>
      <c r="Q11" s="34"/>
      <c r="R11" s="32"/>
      <c r="S11" s="32"/>
      <c r="T11" s="32"/>
      <c r="U11" s="32"/>
      <c r="V11" s="32"/>
      <c r="W11" s="32"/>
      <c r="X11" s="14"/>
      <c r="AA11" s="6"/>
      <c r="AB11" s="6"/>
      <c r="CO11" s="4">
        <f t="shared" ca="1" si="21"/>
        <v>0.19486055197296404</v>
      </c>
      <c r="CP11" s="3">
        <f t="shared" ca="1" si="22"/>
        <v>9</v>
      </c>
      <c r="CQ11" s="1"/>
      <c r="CR11" s="1">
        <v>11</v>
      </c>
      <c r="CS11" s="1">
        <v>8</v>
      </c>
      <c r="CT11" s="1">
        <v>0</v>
      </c>
      <c r="CU11" s="1"/>
      <c r="CV11" s="4">
        <f t="shared" ca="1" si="23"/>
        <v>0.30902775764336765</v>
      </c>
      <c r="CW11" s="3">
        <f t="shared" ca="1" si="24"/>
        <v>55</v>
      </c>
      <c r="CX11" s="1"/>
      <c r="CY11" s="1">
        <v>11</v>
      </c>
      <c r="CZ11" s="1">
        <v>2</v>
      </c>
      <c r="DA11" s="1">
        <v>2</v>
      </c>
      <c r="DC11" s="4">
        <f t="shared" ca="1" si="25"/>
        <v>0.6728617678968648</v>
      </c>
      <c r="DD11" s="3">
        <f t="shared" ca="1" si="26"/>
        <v>26</v>
      </c>
      <c r="DE11" s="1"/>
      <c r="DF11" s="1">
        <v>11</v>
      </c>
      <c r="DG11" s="1">
        <v>2</v>
      </c>
      <c r="DH11" s="1">
        <v>2</v>
      </c>
    </row>
    <row r="12" spans="1:112" ht="15" customHeight="1" x14ac:dyDescent="0.25">
      <c r="A12" s="100" t="str">
        <f ca="1">$AA4</f>
        <v>D</v>
      </c>
      <c r="B12" s="35"/>
      <c r="C12" s="35"/>
      <c r="D12" s="35"/>
      <c r="E12" s="36"/>
      <c r="F12" s="36"/>
      <c r="G12" s="36"/>
      <c r="H12" s="37"/>
      <c r="I12" s="100" t="str">
        <f ca="1">$AA5</f>
        <v>D</v>
      </c>
      <c r="J12" s="35"/>
      <c r="K12" s="35"/>
      <c r="L12" s="35"/>
      <c r="M12" s="36"/>
      <c r="N12" s="36"/>
      <c r="O12" s="36"/>
      <c r="P12" s="37"/>
      <c r="Q12" s="100" t="str">
        <f ca="1">$AA6</f>
        <v>D</v>
      </c>
      <c r="R12" s="35"/>
      <c r="S12" s="35"/>
      <c r="T12" s="35"/>
      <c r="U12" s="36"/>
      <c r="V12" s="36"/>
      <c r="W12" s="36"/>
      <c r="X12" s="9"/>
      <c r="AA12" s="6"/>
      <c r="AB12" s="6"/>
      <c r="CO12" s="4">
        <f t="shared" ca="1" si="21"/>
        <v>0.38164140961940152</v>
      </c>
      <c r="CP12" s="3">
        <f t="shared" ca="1" si="22"/>
        <v>5</v>
      </c>
      <c r="CQ12" s="1"/>
      <c r="CR12" s="1">
        <v>12</v>
      </c>
      <c r="CS12" s="1">
        <v>9</v>
      </c>
      <c r="CT12" s="1">
        <v>0</v>
      </c>
      <c r="CU12" s="1"/>
      <c r="CV12" s="4">
        <f t="shared" ca="1" si="23"/>
        <v>0.78835420634136522</v>
      </c>
      <c r="CW12" s="3">
        <f t="shared" ca="1" si="24"/>
        <v>15</v>
      </c>
      <c r="CX12" s="1"/>
      <c r="CY12" s="1">
        <v>12</v>
      </c>
      <c r="CZ12" s="1">
        <v>2</v>
      </c>
      <c r="DA12" s="1">
        <v>3</v>
      </c>
      <c r="DC12" s="4">
        <f t="shared" ca="1" si="25"/>
        <v>0.59523425439603739</v>
      </c>
      <c r="DD12" s="3">
        <f t="shared" ca="1" si="26"/>
        <v>37</v>
      </c>
      <c r="DE12" s="1"/>
      <c r="DF12" s="1">
        <v>12</v>
      </c>
      <c r="DG12" s="1">
        <v>2</v>
      </c>
      <c r="DH12" s="1">
        <v>3</v>
      </c>
    </row>
    <row r="13" spans="1:112" ht="45.6" customHeight="1" x14ac:dyDescent="0.25">
      <c r="A13" s="21"/>
      <c r="B13" s="38"/>
      <c r="C13" s="38"/>
      <c r="D13" s="38"/>
      <c r="E13" s="19">
        <f ca="1">$AJ4</f>
        <v>4</v>
      </c>
      <c r="F13" s="19">
        <f ca="1">$AK4</f>
        <v>8</v>
      </c>
      <c r="G13" s="19">
        <f ca="1">$AL4</f>
        <v>3</v>
      </c>
      <c r="H13" s="28"/>
      <c r="I13" s="29"/>
      <c r="J13" s="38"/>
      <c r="K13" s="38"/>
      <c r="L13" s="38"/>
      <c r="M13" s="19">
        <f ca="1">$AJ5</f>
        <v>1</v>
      </c>
      <c r="N13" s="19">
        <f ca="1">$AK5</f>
        <v>5</v>
      </c>
      <c r="O13" s="19">
        <f ca="1">$AL5</f>
        <v>9</v>
      </c>
      <c r="P13" s="28"/>
      <c r="Q13" s="29"/>
      <c r="R13" s="38"/>
      <c r="S13" s="38"/>
      <c r="T13" s="38"/>
      <c r="U13" s="19">
        <f ca="1">$AJ6</f>
        <v>8</v>
      </c>
      <c r="V13" s="19">
        <f ca="1">$AK6</f>
        <v>7</v>
      </c>
      <c r="W13" s="19">
        <f ca="1">$AL6</f>
        <v>4</v>
      </c>
      <c r="X13" s="11"/>
      <c r="AA13" s="6"/>
      <c r="AB13" s="6"/>
      <c r="CO13" s="4"/>
      <c r="CP13" s="3"/>
      <c r="CQ13" s="1"/>
      <c r="CR13" s="1"/>
      <c r="CS13" s="1"/>
      <c r="CT13" s="1"/>
      <c r="CU13" s="1"/>
      <c r="CV13" s="4">
        <f t="shared" ca="1" si="23"/>
        <v>0.63861093130233693</v>
      </c>
      <c r="CW13" s="3">
        <f t="shared" ca="1" si="24"/>
        <v>31</v>
      </c>
      <c r="CX13" s="1"/>
      <c r="CY13" s="1">
        <v>13</v>
      </c>
      <c r="CZ13" s="1">
        <v>2</v>
      </c>
      <c r="DA13" s="1">
        <v>4</v>
      </c>
      <c r="DC13" s="4">
        <f t="shared" ca="1" si="25"/>
        <v>0.2061524603629652</v>
      </c>
      <c r="DD13" s="3">
        <f t="shared" ca="1" si="26"/>
        <v>68</v>
      </c>
      <c r="DE13" s="1"/>
      <c r="DF13" s="1">
        <v>13</v>
      </c>
      <c r="DG13" s="1">
        <v>2</v>
      </c>
      <c r="DH13" s="1">
        <v>4</v>
      </c>
    </row>
    <row r="14" spans="1:112" ht="45.6" customHeight="1" thickBot="1" x14ac:dyDescent="0.3">
      <c r="A14" s="21"/>
      <c r="B14" s="22"/>
      <c r="C14" s="22"/>
      <c r="D14" s="27" t="s">
        <v>2</v>
      </c>
      <c r="E14" s="24">
        <f ca="1">$AN4</f>
        <v>0</v>
      </c>
      <c r="F14" s="25">
        <f ca="1">$AO4</f>
        <v>7</v>
      </c>
      <c r="G14" s="25">
        <f ca="1">$AP4</f>
        <v>1</v>
      </c>
      <c r="H14" s="28"/>
      <c r="I14" s="29"/>
      <c r="J14" s="22"/>
      <c r="K14" s="22"/>
      <c r="L14" s="27" t="s">
        <v>2</v>
      </c>
      <c r="M14" s="24">
        <f ca="1">$AN5</f>
        <v>0</v>
      </c>
      <c r="N14" s="25">
        <f ca="1">$AO5</f>
        <v>5</v>
      </c>
      <c r="O14" s="25">
        <f ca="1">$AP5</f>
        <v>9</v>
      </c>
      <c r="P14" s="28"/>
      <c r="Q14" s="29"/>
      <c r="R14" s="22"/>
      <c r="S14" s="22"/>
      <c r="T14" s="27" t="s">
        <v>2</v>
      </c>
      <c r="U14" s="24">
        <f ca="1">$AN6</f>
        <v>0</v>
      </c>
      <c r="V14" s="25">
        <f ca="1">$AO6</f>
        <v>8</v>
      </c>
      <c r="W14" s="25">
        <f ca="1">$AP6</f>
        <v>5</v>
      </c>
      <c r="X14" s="11"/>
      <c r="AA14" s="6"/>
      <c r="AB14" s="6"/>
      <c r="AJ14" s="1"/>
      <c r="AK14" s="1"/>
      <c r="AL14" s="1"/>
      <c r="AM14" s="1"/>
      <c r="CO14" s="4"/>
      <c r="CP14" s="3"/>
      <c r="CQ14" s="1"/>
      <c r="CR14" s="1"/>
      <c r="CS14" s="1"/>
      <c r="CT14" s="1"/>
      <c r="CU14" s="1"/>
      <c r="CV14" s="4">
        <f t="shared" ca="1" si="23"/>
        <v>0.26566231554478015</v>
      </c>
      <c r="CW14" s="3">
        <f t="shared" ca="1" si="24"/>
        <v>59</v>
      </c>
      <c r="CX14" s="1"/>
      <c r="CY14" s="1">
        <v>14</v>
      </c>
      <c r="CZ14" s="1">
        <v>2</v>
      </c>
      <c r="DA14" s="1">
        <v>5</v>
      </c>
      <c r="DC14" s="4">
        <f t="shared" ca="1" si="25"/>
        <v>0.6150235267862002</v>
      </c>
      <c r="DD14" s="3">
        <f t="shared" ca="1" si="26"/>
        <v>31</v>
      </c>
      <c r="DE14" s="1"/>
      <c r="DF14" s="1">
        <v>14</v>
      </c>
      <c r="DG14" s="1">
        <v>2</v>
      </c>
      <c r="DH14" s="1">
        <v>5</v>
      </c>
    </row>
    <row r="15" spans="1:112" ht="45.6" customHeight="1" x14ac:dyDescent="0.25">
      <c r="A15" s="21"/>
      <c r="B15" s="22"/>
      <c r="C15" s="22"/>
      <c r="D15" s="23"/>
      <c r="E15" s="23"/>
      <c r="F15" s="22"/>
      <c r="G15" s="22"/>
      <c r="H15" s="28"/>
      <c r="I15" s="29"/>
      <c r="J15" s="22"/>
      <c r="K15" s="22"/>
      <c r="L15" s="23"/>
      <c r="M15" s="23"/>
      <c r="N15" s="22"/>
      <c r="O15" s="22"/>
      <c r="P15" s="28"/>
      <c r="Q15" s="29"/>
      <c r="R15" s="22"/>
      <c r="S15" s="22"/>
      <c r="T15" s="23"/>
      <c r="U15" s="23"/>
      <c r="V15" s="22"/>
      <c r="W15" s="22"/>
      <c r="X15" s="11"/>
      <c r="AA15" s="6"/>
      <c r="AB15" s="6"/>
      <c r="AJ15" s="1"/>
      <c r="AK15" s="1"/>
      <c r="AL15" s="1"/>
      <c r="AM15" s="1"/>
      <c r="CO15" s="4"/>
      <c r="CP15" s="3"/>
      <c r="CQ15" s="1"/>
      <c r="CR15" s="1"/>
      <c r="CS15" s="1"/>
      <c r="CT15" s="1"/>
      <c r="CU15" s="1"/>
      <c r="CV15" s="4">
        <f t="shared" ca="1" si="23"/>
        <v>0.69576462040457743</v>
      </c>
      <c r="CW15" s="3">
        <f t="shared" ca="1" si="24"/>
        <v>25</v>
      </c>
      <c r="CX15" s="1"/>
      <c r="CY15" s="1">
        <v>15</v>
      </c>
      <c r="CZ15" s="1">
        <v>2</v>
      </c>
      <c r="DA15" s="1">
        <v>6</v>
      </c>
      <c r="DC15" s="4">
        <f t="shared" ca="1" si="25"/>
        <v>0.60725012964351932</v>
      </c>
      <c r="DD15" s="3">
        <f t="shared" ca="1" si="26"/>
        <v>34</v>
      </c>
      <c r="DE15" s="1"/>
      <c r="DF15" s="1">
        <v>15</v>
      </c>
      <c r="DG15" s="1">
        <v>2</v>
      </c>
      <c r="DH15" s="1">
        <v>6</v>
      </c>
    </row>
    <row r="16" spans="1:112" ht="45.6" customHeight="1" x14ac:dyDescent="0.25">
      <c r="A16" s="21"/>
      <c r="B16" s="22"/>
      <c r="C16" s="22"/>
      <c r="D16" s="23"/>
      <c r="E16" s="23"/>
      <c r="F16" s="22"/>
      <c r="G16" s="22"/>
      <c r="H16" s="28"/>
      <c r="I16" s="29"/>
      <c r="J16" s="22"/>
      <c r="K16" s="22"/>
      <c r="L16" s="23"/>
      <c r="M16" s="23"/>
      <c r="N16" s="22"/>
      <c r="O16" s="22"/>
      <c r="P16" s="28"/>
      <c r="Q16" s="29"/>
      <c r="R16" s="22"/>
      <c r="S16" s="22"/>
      <c r="T16" s="23"/>
      <c r="U16" s="23"/>
      <c r="V16" s="22"/>
      <c r="W16" s="22"/>
      <c r="X16" s="11"/>
      <c r="AA16" s="6"/>
      <c r="AB16" s="6"/>
      <c r="AJ16" s="1"/>
      <c r="AK16" s="1"/>
      <c r="AL16" s="1"/>
      <c r="AM16" s="1"/>
      <c r="CO16" s="4"/>
      <c r="CP16" s="3"/>
      <c r="CQ16" s="1"/>
      <c r="CR16" s="1"/>
      <c r="CS16" s="1"/>
      <c r="CT16" s="1"/>
      <c r="CU16" s="1"/>
      <c r="CV16" s="4">
        <f t="shared" ca="1" si="23"/>
        <v>0.57914378299253144</v>
      </c>
      <c r="CW16" s="3">
        <f t="shared" ca="1" si="24"/>
        <v>38</v>
      </c>
      <c r="CX16" s="1"/>
      <c r="CY16" s="1">
        <v>16</v>
      </c>
      <c r="CZ16" s="1">
        <v>2</v>
      </c>
      <c r="DA16" s="1">
        <v>7</v>
      </c>
      <c r="DC16" s="4">
        <f t="shared" ca="1" si="25"/>
        <v>0.49071004332294432</v>
      </c>
      <c r="DD16" s="3">
        <f t="shared" ca="1" si="26"/>
        <v>46</v>
      </c>
      <c r="DE16" s="1"/>
      <c r="DF16" s="1">
        <v>16</v>
      </c>
      <c r="DG16" s="1">
        <v>2</v>
      </c>
      <c r="DH16" s="1">
        <v>7</v>
      </c>
    </row>
    <row r="17" spans="1:112" ht="45.6" customHeight="1" x14ac:dyDescent="0.25">
      <c r="A17" s="21"/>
      <c r="B17" s="22"/>
      <c r="C17" s="22"/>
      <c r="D17" s="22"/>
      <c r="E17" s="23"/>
      <c r="F17" s="22"/>
      <c r="G17" s="22"/>
      <c r="H17" s="28"/>
      <c r="I17" s="29"/>
      <c r="J17" s="22"/>
      <c r="K17" s="22"/>
      <c r="L17" s="22"/>
      <c r="M17" s="23"/>
      <c r="N17" s="22"/>
      <c r="O17" s="22"/>
      <c r="P17" s="28"/>
      <c r="Q17" s="29"/>
      <c r="R17" s="22"/>
      <c r="S17" s="22"/>
      <c r="T17" s="22"/>
      <c r="U17" s="23"/>
      <c r="V17" s="22"/>
      <c r="W17" s="22"/>
      <c r="X17" s="11"/>
      <c r="AA17" s="6"/>
      <c r="AB17" s="6"/>
      <c r="CO17" s="4"/>
      <c r="CP17" s="3"/>
      <c r="CQ17" s="1"/>
      <c r="CR17" s="1"/>
      <c r="CS17" s="1"/>
      <c r="CT17" s="1"/>
      <c r="CU17" s="1"/>
      <c r="CV17" s="4">
        <f t="shared" ca="1" si="23"/>
        <v>0.43008677035140908</v>
      </c>
      <c r="CW17" s="3">
        <f t="shared" ca="1" si="24"/>
        <v>48</v>
      </c>
      <c r="CX17" s="1"/>
      <c r="CY17" s="1">
        <v>17</v>
      </c>
      <c r="CZ17" s="1">
        <v>2</v>
      </c>
      <c r="DA17" s="1">
        <v>8</v>
      </c>
      <c r="DC17" s="4">
        <f t="shared" ca="1" si="25"/>
        <v>0.37697984756874958</v>
      </c>
      <c r="DD17" s="3">
        <f t="shared" ca="1" si="26"/>
        <v>57</v>
      </c>
      <c r="DE17" s="1"/>
      <c r="DF17" s="1">
        <v>17</v>
      </c>
      <c r="DG17" s="1">
        <v>2</v>
      </c>
      <c r="DH17" s="1">
        <v>8</v>
      </c>
    </row>
    <row r="18" spans="1:112" ht="45.6" customHeight="1" x14ac:dyDescent="0.25">
      <c r="A18" s="21"/>
      <c r="B18" s="30"/>
      <c r="C18" s="30"/>
      <c r="D18" s="30"/>
      <c r="E18" s="31"/>
      <c r="F18" s="31"/>
      <c r="G18" s="30"/>
      <c r="H18" s="28"/>
      <c r="I18" s="29"/>
      <c r="J18" s="30"/>
      <c r="K18" s="30"/>
      <c r="L18" s="30"/>
      <c r="M18" s="31"/>
      <c r="N18" s="31"/>
      <c r="O18" s="30"/>
      <c r="P18" s="28"/>
      <c r="Q18" s="29"/>
      <c r="R18" s="30"/>
      <c r="S18" s="30"/>
      <c r="T18" s="30"/>
      <c r="U18" s="31"/>
      <c r="V18" s="31"/>
      <c r="W18" s="30"/>
      <c r="X18" s="11"/>
      <c r="AA18" s="6"/>
      <c r="AB18" s="6"/>
      <c r="CO18" s="4"/>
      <c r="CP18" s="3"/>
      <c r="CQ18" s="1"/>
      <c r="CR18" s="1"/>
      <c r="CS18" s="1"/>
      <c r="CT18" s="1"/>
      <c r="CU18" s="1"/>
      <c r="CV18" s="4">
        <f t="shared" ca="1" si="23"/>
        <v>0.6954129338321956</v>
      </c>
      <c r="CW18" s="3">
        <f t="shared" ca="1" si="24"/>
        <v>26</v>
      </c>
      <c r="CX18" s="1"/>
      <c r="CY18" s="1">
        <v>18</v>
      </c>
      <c r="CZ18" s="1">
        <v>2</v>
      </c>
      <c r="DA18" s="1">
        <v>9</v>
      </c>
      <c r="DC18" s="4">
        <f t="shared" ca="1" si="25"/>
        <v>0.58522821529179991</v>
      </c>
      <c r="DD18" s="3">
        <f t="shared" ca="1" si="26"/>
        <v>38</v>
      </c>
      <c r="DE18" s="1"/>
      <c r="DF18" s="1">
        <v>18</v>
      </c>
      <c r="DG18" s="1">
        <v>2</v>
      </c>
      <c r="DH18" s="1">
        <v>9</v>
      </c>
    </row>
    <row r="19" spans="1:112" ht="15" customHeight="1" x14ac:dyDescent="0.25">
      <c r="A19" s="12"/>
      <c r="B19" s="32"/>
      <c r="C19" s="32"/>
      <c r="D19" s="32"/>
      <c r="E19" s="32"/>
      <c r="F19" s="32"/>
      <c r="G19" s="32"/>
      <c r="H19" s="33"/>
      <c r="I19" s="34"/>
      <c r="J19" s="32"/>
      <c r="K19" s="32"/>
      <c r="L19" s="32"/>
      <c r="M19" s="32"/>
      <c r="N19" s="32"/>
      <c r="O19" s="32"/>
      <c r="P19" s="33"/>
      <c r="Q19" s="34"/>
      <c r="R19" s="32"/>
      <c r="S19" s="32"/>
      <c r="T19" s="32"/>
      <c r="U19" s="32"/>
      <c r="V19" s="32"/>
      <c r="W19" s="32"/>
      <c r="X19" s="14"/>
      <c r="AA19" s="6"/>
      <c r="AB19" s="6"/>
      <c r="CO19" s="4"/>
      <c r="CP19" s="3"/>
      <c r="CQ19" s="1"/>
      <c r="CR19" s="1"/>
      <c r="CS19" s="1"/>
      <c r="CT19" s="1"/>
      <c r="CU19" s="1"/>
      <c r="CV19" s="4">
        <f t="shared" ca="1" si="23"/>
        <v>0.77748425446769009</v>
      </c>
      <c r="CW19" s="3">
        <f t="shared" ca="1" si="24"/>
        <v>17</v>
      </c>
      <c r="CX19" s="1"/>
      <c r="CY19" s="1">
        <v>19</v>
      </c>
      <c r="CZ19" s="1">
        <v>3</v>
      </c>
      <c r="DA19" s="1">
        <v>1</v>
      </c>
      <c r="DC19" s="4">
        <f t="shared" ca="1" si="25"/>
        <v>0.17201674767882891</v>
      </c>
      <c r="DD19" s="3">
        <f t="shared" ca="1" si="26"/>
        <v>70</v>
      </c>
      <c r="DE19" s="1"/>
      <c r="DF19" s="1">
        <v>19</v>
      </c>
      <c r="DG19" s="1">
        <v>3</v>
      </c>
      <c r="DH19" s="1">
        <v>1</v>
      </c>
    </row>
    <row r="20" spans="1:112" ht="15" customHeight="1" x14ac:dyDescent="0.25">
      <c r="A20" s="100" t="str">
        <f ca="1">$AA7</f>
        <v>D</v>
      </c>
      <c r="B20" s="35"/>
      <c r="C20" s="35"/>
      <c r="D20" s="35"/>
      <c r="E20" s="36"/>
      <c r="F20" s="36"/>
      <c r="G20" s="36"/>
      <c r="H20" s="37"/>
      <c r="I20" s="100" t="str">
        <f ca="1">$AA8</f>
        <v>D</v>
      </c>
      <c r="J20" s="35"/>
      <c r="K20" s="35"/>
      <c r="L20" s="35"/>
      <c r="M20" s="36"/>
      <c r="N20" s="36"/>
      <c r="O20" s="36"/>
      <c r="P20" s="37"/>
      <c r="Q20" s="100" t="str">
        <f ca="1">$AA9</f>
        <v>D</v>
      </c>
      <c r="R20" s="35"/>
      <c r="S20" s="35"/>
      <c r="T20" s="35"/>
      <c r="U20" s="36"/>
      <c r="V20" s="36"/>
      <c r="W20" s="36"/>
      <c r="X20" s="9"/>
      <c r="AA20" s="6"/>
      <c r="AB20" s="6"/>
      <c r="CO20" s="4"/>
      <c r="CP20" s="3"/>
      <c r="CQ20" s="1"/>
      <c r="CR20" s="1"/>
      <c r="CS20" s="1"/>
      <c r="CT20" s="1"/>
      <c r="CU20" s="1"/>
      <c r="CV20" s="4">
        <f t="shared" ca="1" si="23"/>
        <v>0.67502731484373346</v>
      </c>
      <c r="CW20" s="3">
        <f t="shared" ca="1" si="24"/>
        <v>27</v>
      </c>
      <c r="CX20" s="1"/>
      <c r="CY20" s="1">
        <v>20</v>
      </c>
      <c r="CZ20" s="1">
        <v>3</v>
      </c>
      <c r="DA20" s="1">
        <v>2</v>
      </c>
      <c r="DC20" s="4">
        <f t="shared" ca="1" si="25"/>
        <v>0.84799357758161731</v>
      </c>
      <c r="DD20" s="3">
        <f t="shared" ca="1" si="26"/>
        <v>8</v>
      </c>
      <c r="DE20" s="1"/>
      <c r="DF20" s="1">
        <v>20</v>
      </c>
      <c r="DG20" s="1">
        <v>3</v>
      </c>
      <c r="DH20" s="1">
        <v>2</v>
      </c>
    </row>
    <row r="21" spans="1:112" ht="45.6" customHeight="1" x14ac:dyDescent="0.25">
      <c r="A21" s="21"/>
      <c r="B21" s="38"/>
      <c r="C21" s="38"/>
      <c r="D21" s="38"/>
      <c r="E21" s="19">
        <f ca="1">$AJ7</f>
        <v>5</v>
      </c>
      <c r="F21" s="19">
        <f ca="1">$AK7</f>
        <v>3</v>
      </c>
      <c r="G21" s="19">
        <f ca="1">$AL7</f>
        <v>8</v>
      </c>
      <c r="H21" s="28"/>
      <c r="I21" s="29"/>
      <c r="J21" s="38"/>
      <c r="K21" s="38"/>
      <c r="L21" s="38"/>
      <c r="M21" s="19">
        <f ca="1">$AJ8</f>
        <v>1</v>
      </c>
      <c r="N21" s="19">
        <f ca="1">$AK8</f>
        <v>8</v>
      </c>
      <c r="O21" s="19">
        <f ca="1">$AL8</f>
        <v>2</v>
      </c>
      <c r="P21" s="28"/>
      <c r="Q21" s="29"/>
      <c r="R21" s="38"/>
      <c r="S21" s="38"/>
      <c r="T21" s="38"/>
      <c r="U21" s="19">
        <f ca="1">$AJ9</f>
        <v>7</v>
      </c>
      <c r="V21" s="19">
        <f ca="1">$AK9</f>
        <v>3</v>
      </c>
      <c r="W21" s="19">
        <f ca="1">$AL9</f>
        <v>7</v>
      </c>
      <c r="X21" s="11"/>
      <c r="AA21" s="6"/>
      <c r="AB21" s="6"/>
      <c r="CO21" s="4"/>
      <c r="CP21" s="3"/>
      <c r="CQ21" s="1"/>
      <c r="CR21" s="1"/>
      <c r="CS21" s="1"/>
      <c r="CT21" s="1"/>
      <c r="CU21" s="1"/>
      <c r="CV21" s="4">
        <f t="shared" ca="1" si="23"/>
        <v>4.5534676255988948E-2</v>
      </c>
      <c r="CW21" s="3">
        <f t="shared" ca="1" si="24"/>
        <v>80</v>
      </c>
      <c r="CX21" s="1"/>
      <c r="CY21" s="1">
        <v>21</v>
      </c>
      <c r="CZ21" s="1">
        <v>3</v>
      </c>
      <c r="DA21" s="1">
        <v>3</v>
      </c>
      <c r="DC21" s="4">
        <f t="shared" ca="1" si="25"/>
        <v>0.59893659181246806</v>
      </c>
      <c r="DD21" s="3">
        <f t="shared" ca="1" si="26"/>
        <v>35</v>
      </c>
      <c r="DE21" s="1"/>
      <c r="DF21" s="1">
        <v>21</v>
      </c>
      <c r="DG21" s="1">
        <v>3</v>
      </c>
      <c r="DH21" s="1">
        <v>3</v>
      </c>
    </row>
    <row r="22" spans="1:112" ht="45.6" customHeight="1" thickBot="1" x14ac:dyDescent="0.3">
      <c r="A22" s="21"/>
      <c r="B22" s="22"/>
      <c r="C22" s="22"/>
      <c r="D22" s="27" t="s">
        <v>3</v>
      </c>
      <c r="E22" s="24">
        <f ca="1">$AN7</f>
        <v>0</v>
      </c>
      <c r="F22" s="25">
        <f ca="1">$AO7</f>
        <v>4</v>
      </c>
      <c r="G22" s="25">
        <f ca="1">$AP7</f>
        <v>8</v>
      </c>
      <c r="H22" s="28"/>
      <c r="I22" s="29"/>
      <c r="J22" s="22"/>
      <c r="K22" s="22"/>
      <c r="L22" s="27" t="s">
        <v>3</v>
      </c>
      <c r="M22" s="24">
        <f ca="1">$AN8</f>
        <v>0</v>
      </c>
      <c r="N22" s="25">
        <f ca="1">$AO8</f>
        <v>2</v>
      </c>
      <c r="O22" s="25">
        <f ca="1">$AP8</f>
        <v>3</v>
      </c>
      <c r="P22" s="28"/>
      <c r="Q22" s="29"/>
      <c r="R22" s="22"/>
      <c r="S22" s="22"/>
      <c r="T22" s="27" t="s">
        <v>2</v>
      </c>
      <c r="U22" s="24">
        <f ca="1">$AN9</f>
        <v>0</v>
      </c>
      <c r="V22" s="25">
        <f ca="1">$AO9</f>
        <v>1</v>
      </c>
      <c r="W22" s="25">
        <f ca="1">$AP9</f>
        <v>8</v>
      </c>
      <c r="X22" s="11"/>
      <c r="AA22" s="6"/>
      <c r="AB22" s="6"/>
      <c r="CO22" s="4"/>
      <c r="CP22" s="3"/>
      <c r="CQ22" s="1"/>
      <c r="CR22" s="1"/>
      <c r="CS22" s="1"/>
      <c r="CT22" s="1"/>
      <c r="CU22" s="1"/>
      <c r="CV22" s="4">
        <f t="shared" ca="1" si="23"/>
        <v>8.9800351070812856E-2</v>
      </c>
      <c r="CW22" s="3">
        <f t="shared" ca="1" si="24"/>
        <v>75</v>
      </c>
      <c r="CX22" s="1"/>
      <c r="CY22" s="1">
        <v>22</v>
      </c>
      <c r="CZ22" s="1">
        <v>3</v>
      </c>
      <c r="DA22" s="1">
        <v>4</v>
      </c>
      <c r="DC22" s="4">
        <f t="shared" ca="1" si="25"/>
        <v>0.95756778910263618</v>
      </c>
      <c r="DD22" s="3">
        <f t="shared" ca="1" si="26"/>
        <v>2</v>
      </c>
      <c r="DE22" s="1"/>
      <c r="DF22" s="1">
        <v>22</v>
      </c>
      <c r="DG22" s="1">
        <v>3</v>
      </c>
      <c r="DH22" s="1">
        <v>4</v>
      </c>
    </row>
    <row r="23" spans="1:112" ht="45.6" customHeight="1" x14ac:dyDescent="0.25">
      <c r="A23" s="21"/>
      <c r="B23" s="22"/>
      <c r="C23" s="22"/>
      <c r="D23" s="23"/>
      <c r="E23" s="23"/>
      <c r="F23" s="22"/>
      <c r="G23" s="22"/>
      <c r="H23" s="28"/>
      <c r="I23" s="29"/>
      <c r="J23" s="22"/>
      <c r="K23" s="22"/>
      <c r="L23" s="23"/>
      <c r="M23" s="23"/>
      <c r="N23" s="22"/>
      <c r="O23" s="22"/>
      <c r="P23" s="28"/>
      <c r="Q23" s="29"/>
      <c r="R23" s="22"/>
      <c r="S23" s="22"/>
      <c r="T23" s="23"/>
      <c r="U23" s="23"/>
      <c r="V23" s="22"/>
      <c r="W23" s="22"/>
      <c r="X23" s="11"/>
      <c r="AA23" s="6"/>
      <c r="AB23" s="6"/>
      <c r="CO23" s="4"/>
      <c r="CP23" s="3"/>
      <c r="CQ23" s="1"/>
      <c r="CR23" s="1"/>
      <c r="CS23" s="1"/>
      <c r="CT23" s="1"/>
      <c r="CU23" s="1"/>
      <c r="CV23" s="4">
        <f t="shared" ca="1" si="23"/>
        <v>8.1716896702000885E-2</v>
      </c>
      <c r="CW23" s="3">
        <f t="shared" ca="1" si="24"/>
        <v>77</v>
      </c>
      <c r="CX23" s="1"/>
      <c r="CY23" s="1">
        <v>23</v>
      </c>
      <c r="CZ23" s="1">
        <v>3</v>
      </c>
      <c r="DA23" s="1">
        <v>5</v>
      </c>
      <c r="DC23" s="4">
        <f t="shared" ca="1" si="25"/>
        <v>9.7407152033816446E-2</v>
      </c>
      <c r="DD23" s="3">
        <f t="shared" ca="1" si="26"/>
        <v>73</v>
      </c>
      <c r="DE23" s="1"/>
      <c r="DF23" s="1">
        <v>23</v>
      </c>
      <c r="DG23" s="1">
        <v>3</v>
      </c>
      <c r="DH23" s="1">
        <v>5</v>
      </c>
    </row>
    <row r="24" spans="1:112" ht="45.6" customHeight="1" x14ac:dyDescent="0.25">
      <c r="A24" s="21"/>
      <c r="B24" s="22"/>
      <c r="C24" s="22"/>
      <c r="D24" s="23"/>
      <c r="E24" s="23"/>
      <c r="F24" s="22"/>
      <c r="G24" s="22"/>
      <c r="H24" s="28"/>
      <c r="I24" s="29"/>
      <c r="J24" s="22"/>
      <c r="K24" s="22"/>
      <c r="L24" s="23"/>
      <c r="M24" s="23"/>
      <c r="N24" s="22"/>
      <c r="O24" s="22"/>
      <c r="P24" s="28"/>
      <c r="Q24" s="29"/>
      <c r="R24" s="22"/>
      <c r="S24" s="22"/>
      <c r="T24" s="23"/>
      <c r="U24" s="23"/>
      <c r="V24" s="22"/>
      <c r="W24" s="22"/>
      <c r="X24" s="11"/>
      <c r="CO24" s="4"/>
      <c r="CP24" s="3"/>
      <c r="CQ24" s="1"/>
      <c r="CR24" s="1"/>
      <c r="CS24" s="1"/>
      <c r="CT24" s="1"/>
      <c r="CU24" s="1"/>
      <c r="CV24" s="4">
        <f t="shared" ca="1" si="23"/>
        <v>0.17856241839396914</v>
      </c>
      <c r="CW24" s="3">
        <f t="shared" ca="1" si="24"/>
        <v>68</v>
      </c>
      <c r="CX24" s="1"/>
      <c r="CY24" s="1">
        <v>24</v>
      </c>
      <c r="CZ24" s="1">
        <v>3</v>
      </c>
      <c r="DA24" s="1">
        <v>6</v>
      </c>
      <c r="DC24" s="4">
        <f t="shared" ca="1" si="25"/>
        <v>0.89646954821585134</v>
      </c>
      <c r="DD24" s="3">
        <f t="shared" ca="1" si="26"/>
        <v>6</v>
      </c>
      <c r="DE24" s="1"/>
      <c r="DF24" s="1">
        <v>24</v>
      </c>
      <c r="DG24" s="1">
        <v>3</v>
      </c>
      <c r="DH24" s="1">
        <v>6</v>
      </c>
    </row>
    <row r="25" spans="1:112" ht="45.6" customHeight="1" x14ac:dyDescent="0.25">
      <c r="A25" s="21"/>
      <c r="B25" s="22"/>
      <c r="C25" s="22"/>
      <c r="D25" s="22"/>
      <c r="E25" s="23"/>
      <c r="F25" s="22"/>
      <c r="G25" s="22"/>
      <c r="H25" s="28"/>
      <c r="I25" s="29"/>
      <c r="J25" s="22"/>
      <c r="K25" s="22"/>
      <c r="L25" s="22"/>
      <c r="M25" s="23"/>
      <c r="N25" s="22"/>
      <c r="O25" s="22"/>
      <c r="P25" s="28"/>
      <c r="Q25" s="29"/>
      <c r="R25" s="22"/>
      <c r="S25" s="22"/>
      <c r="T25" s="22"/>
      <c r="U25" s="23"/>
      <c r="V25" s="22"/>
      <c r="W25" s="22"/>
      <c r="X25" s="11"/>
      <c r="CO25" s="4"/>
      <c r="CP25" s="3"/>
      <c r="CQ25" s="1"/>
      <c r="CR25" s="1"/>
      <c r="CS25" s="1"/>
      <c r="CT25" s="1"/>
      <c r="CU25" s="1"/>
      <c r="CV25" s="4">
        <f t="shared" ca="1" si="23"/>
        <v>0.92795442307186493</v>
      </c>
      <c r="CW25" s="3">
        <f t="shared" ca="1" si="24"/>
        <v>8</v>
      </c>
      <c r="CX25" s="1"/>
      <c r="CY25" s="1">
        <v>25</v>
      </c>
      <c r="CZ25" s="1">
        <v>3</v>
      </c>
      <c r="DA25" s="1">
        <v>7</v>
      </c>
      <c r="DC25" s="4">
        <f t="shared" ca="1" si="25"/>
        <v>0.90806763969336501</v>
      </c>
      <c r="DD25" s="3">
        <f t="shared" ca="1" si="26"/>
        <v>5</v>
      </c>
      <c r="DE25" s="1"/>
      <c r="DF25" s="1">
        <v>25</v>
      </c>
      <c r="DG25" s="1">
        <v>3</v>
      </c>
      <c r="DH25" s="1">
        <v>7</v>
      </c>
    </row>
    <row r="26" spans="1:112" ht="45.6" customHeight="1" x14ac:dyDescent="0.25">
      <c r="A26" s="21"/>
      <c r="B26" s="6"/>
      <c r="C26" s="6"/>
      <c r="D26" s="6"/>
      <c r="E26" s="39"/>
      <c r="F26" s="39"/>
      <c r="G26" s="6"/>
      <c r="H26" s="11"/>
      <c r="I26" s="21"/>
      <c r="J26" s="6"/>
      <c r="K26" s="6"/>
      <c r="L26" s="6"/>
      <c r="M26" s="39"/>
      <c r="N26" s="39"/>
      <c r="O26" s="6"/>
      <c r="P26" s="11"/>
      <c r="Q26" s="21"/>
      <c r="R26" s="6"/>
      <c r="S26" s="6"/>
      <c r="T26" s="6"/>
      <c r="U26" s="39"/>
      <c r="V26" s="39"/>
      <c r="W26" s="6"/>
      <c r="X26" s="11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O26" s="4"/>
      <c r="CP26" s="3"/>
      <c r="CQ26" s="1"/>
      <c r="CR26" s="1"/>
      <c r="CS26" s="1"/>
      <c r="CT26" s="1"/>
      <c r="CU26" s="1"/>
      <c r="CV26" s="4">
        <f t="shared" ca="1" si="23"/>
        <v>0.95730231191293114</v>
      </c>
      <c r="CW26" s="3">
        <f t="shared" ca="1" si="24"/>
        <v>5</v>
      </c>
      <c r="CX26" s="1"/>
      <c r="CY26" s="1">
        <v>26</v>
      </c>
      <c r="CZ26" s="1">
        <v>3</v>
      </c>
      <c r="DA26" s="1">
        <v>8</v>
      </c>
      <c r="DC26" s="4">
        <f t="shared" ca="1" si="25"/>
        <v>6.8578430239770838E-2</v>
      </c>
      <c r="DD26" s="3">
        <f t="shared" ca="1" si="26"/>
        <v>77</v>
      </c>
      <c r="DE26" s="1"/>
      <c r="DF26" s="1">
        <v>26</v>
      </c>
      <c r="DG26" s="1">
        <v>3</v>
      </c>
      <c r="DH26" s="1">
        <v>8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O27" s="4"/>
      <c r="CP27" s="3"/>
      <c r="CQ27" s="1"/>
      <c r="CR27" s="1"/>
      <c r="CS27" s="1"/>
      <c r="CT27" s="1"/>
      <c r="CU27" s="1"/>
      <c r="CV27" s="4">
        <f t="shared" ca="1" si="23"/>
        <v>0.35791852176901706</v>
      </c>
      <c r="CW27" s="3">
        <f t="shared" ca="1" si="24"/>
        <v>51</v>
      </c>
      <c r="CX27" s="1"/>
      <c r="CY27" s="1">
        <v>27</v>
      </c>
      <c r="CZ27" s="1">
        <v>3</v>
      </c>
      <c r="DA27" s="1">
        <v>9</v>
      </c>
      <c r="DC27" s="4">
        <f t="shared" ca="1" si="25"/>
        <v>0.21727065911554833</v>
      </c>
      <c r="DD27" s="3">
        <f t="shared" ca="1" si="26"/>
        <v>65</v>
      </c>
      <c r="DE27" s="1"/>
      <c r="DF27" s="1">
        <v>27</v>
      </c>
      <c r="DG27" s="1">
        <v>3</v>
      </c>
      <c r="DH27" s="1">
        <v>9</v>
      </c>
    </row>
    <row r="28" spans="1:112" ht="33.75" customHeight="1" thickBot="1" x14ac:dyDescent="0.3">
      <c r="A28" s="108" t="str">
        <f>A1</f>
        <v>かけ算 筆算 ３けた×２けた ノーマル 空位０なし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9">
        <f>V1</f>
        <v>1</v>
      </c>
      <c r="W28" s="109"/>
      <c r="X28" s="109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30"/>
      <c r="BT28" s="49" t="s">
        <v>46</v>
      </c>
      <c r="BU28" s="30"/>
      <c r="BV28" s="30"/>
      <c r="BW28" s="30"/>
      <c r="BX28" s="49"/>
      <c r="BY28" s="30"/>
      <c r="BZ28" s="30"/>
      <c r="CA28" s="30"/>
      <c r="CB28" s="49"/>
      <c r="CC28" s="30"/>
      <c r="CD28" s="30"/>
      <c r="CE28" s="30"/>
      <c r="CF28" s="30"/>
      <c r="CO28" s="4"/>
      <c r="CP28" s="3"/>
      <c r="CQ28" s="1"/>
      <c r="CR28" s="1"/>
      <c r="CS28" s="1"/>
      <c r="CT28" s="1"/>
      <c r="CU28" s="1"/>
      <c r="CV28" s="4">
        <f t="shared" ca="1" si="23"/>
        <v>0.30010584710005628</v>
      </c>
      <c r="CW28" s="3">
        <f t="shared" ca="1" si="24"/>
        <v>56</v>
      </c>
      <c r="CX28" s="1"/>
      <c r="CY28" s="1">
        <v>28</v>
      </c>
      <c r="CZ28" s="1">
        <v>4</v>
      </c>
      <c r="DA28" s="1">
        <v>1</v>
      </c>
      <c r="DC28" s="4">
        <f t="shared" ca="1" si="25"/>
        <v>8.4351225591235202E-2</v>
      </c>
      <c r="DD28" s="3">
        <f t="shared" ca="1" si="26"/>
        <v>74</v>
      </c>
      <c r="DE28" s="1"/>
      <c r="DF28" s="1">
        <v>28</v>
      </c>
      <c r="DG28" s="1">
        <v>4</v>
      </c>
      <c r="DH28" s="1">
        <v>1</v>
      </c>
    </row>
    <row r="29" spans="1:112" ht="38.25" customHeight="1" thickBot="1" x14ac:dyDescent="0.3">
      <c r="A29" s="2"/>
      <c r="B29" s="101" t="str">
        <f>B2</f>
        <v>　　月　　日</v>
      </c>
      <c r="C29" s="102"/>
      <c r="D29" s="102"/>
      <c r="E29" s="102"/>
      <c r="F29" s="102"/>
      <c r="G29" s="103"/>
      <c r="H29" s="101" t="str">
        <f>H2</f>
        <v>なまえ</v>
      </c>
      <c r="I29" s="102"/>
      <c r="J29" s="102"/>
      <c r="K29" s="104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2"/>
      <c r="AA29" s="48" t="str">
        <f t="shared" ref="AA29:AA37" ca="1" si="27">AA1</f>
        <v>D</v>
      </c>
      <c r="AB29" s="26"/>
      <c r="AC29" s="1" t="str">
        <f t="shared" ref="AC29:AH37" si="28">AC1</f>
        <v>①</v>
      </c>
      <c r="AD29" s="16">
        <f t="shared" ca="1" si="28"/>
        <v>394</v>
      </c>
      <c r="AE29" s="16" t="str">
        <f t="shared" si="28"/>
        <v>×</v>
      </c>
      <c r="AF29" s="16">
        <f t="shared" ca="1" si="28"/>
        <v>41</v>
      </c>
      <c r="AG29" s="16" t="str">
        <f t="shared" si="28"/>
        <v>＝</v>
      </c>
      <c r="AH29" s="18">
        <f t="shared" ca="1" si="28"/>
        <v>16154</v>
      </c>
      <c r="AI29" s="1"/>
      <c r="AJ29" s="16">
        <f t="shared" ref="AJ29:AL37" ca="1" si="29">AJ1</f>
        <v>3</v>
      </c>
      <c r="AK29" s="16">
        <f t="shared" ca="1" si="29"/>
        <v>9</v>
      </c>
      <c r="AL29" s="16">
        <f t="shared" ca="1" si="29"/>
        <v>4</v>
      </c>
      <c r="AM29" s="1"/>
      <c r="AN29" s="16">
        <f t="shared" ref="AN29:AP37" ca="1" si="30">AN1</f>
        <v>0</v>
      </c>
      <c r="AO29" s="16">
        <f t="shared" ca="1" si="30"/>
        <v>4</v>
      </c>
      <c r="AP29" s="16">
        <f t="shared" ca="1" si="30"/>
        <v>1</v>
      </c>
      <c r="AR29" s="86"/>
      <c r="AS29" s="87"/>
      <c r="AT29" s="77">
        <f ca="1">MOD(ROUNDDOWN(($AD29*$AP29)/1000,0),10)</f>
        <v>0</v>
      </c>
      <c r="AU29" s="77">
        <f ca="1">MOD(ROUNDDOWN(($AD29*$AP29)/100,0),10)</f>
        <v>3</v>
      </c>
      <c r="AV29" s="77">
        <f ca="1">MOD(ROUNDDOWN(($AD29*$AP29)/10,0),10)</f>
        <v>9</v>
      </c>
      <c r="AW29" s="58">
        <f ca="1">MOD(ROUNDDOWN(($AD29*$AP29)/1,0),10)</f>
        <v>4</v>
      </c>
      <c r="AX29" s="6"/>
      <c r="AY29" s="86"/>
      <c r="AZ29" s="77">
        <f ca="1">MOD(ROUNDDOWN(($AD29*$AO29)/1000,0),10)</f>
        <v>1</v>
      </c>
      <c r="BA29" s="77">
        <f ca="1">MOD(ROUNDDOWN(($AD29*$AO29)/100,0),10)</f>
        <v>5</v>
      </c>
      <c r="BB29" s="77">
        <f ca="1">MOD(ROUNDDOWN(($AD29*$AO29)/10,0),10)</f>
        <v>7</v>
      </c>
      <c r="BC29" s="77">
        <f ca="1">MOD(ROUNDDOWN(($AD29*$AO29)/1,0),10)</f>
        <v>6</v>
      </c>
      <c r="BD29" s="79"/>
      <c r="BF29" s="76">
        <f t="shared" ref="BF29:BF37" ca="1" si="31">MOD(ROUNDDOWN(($AD29*$AN29)/1000,0),10)</f>
        <v>0</v>
      </c>
      <c r="BG29" s="77">
        <f t="shared" ref="BG29:BG37" ca="1" si="32">MOD(ROUNDDOWN(($AD29*$AN29)/100,0),10)</f>
        <v>0</v>
      </c>
      <c r="BH29" s="77">
        <f t="shared" ref="BH29:BH37" ca="1" si="33">MOD(ROUNDDOWN(($AD29*$AN29)/10,0),10)</f>
        <v>0</v>
      </c>
      <c r="BI29" s="77">
        <f t="shared" ref="BI29:BI37" ca="1" si="34">MOD(ROUNDDOWN(($AD29*$AN29)/1,0),10)</f>
        <v>0</v>
      </c>
      <c r="BJ29" s="78"/>
      <c r="BK29" s="79"/>
      <c r="BM29" s="16">
        <f t="shared" ref="BM29:BR37" ca="1" si="35">AR1</f>
        <v>0</v>
      </c>
      <c r="BN29" s="16">
        <f t="shared" ca="1" si="35"/>
        <v>1</v>
      </c>
      <c r="BO29" s="16">
        <f t="shared" ca="1" si="35"/>
        <v>6</v>
      </c>
      <c r="BP29" s="16">
        <f t="shared" ca="1" si="35"/>
        <v>1</v>
      </c>
      <c r="BQ29" s="16">
        <f t="shared" ca="1" si="35"/>
        <v>5</v>
      </c>
      <c r="BR29" s="16">
        <f t="shared" ca="1" si="35"/>
        <v>4</v>
      </c>
      <c r="BS29" s="30"/>
      <c r="BT29" s="66"/>
      <c r="BU29" s="67"/>
      <c r="BV29" s="67"/>
      <c r="BW29" s="68"/>
      <c r="BX29" s="67"/>
      <c r="BY29" s="69"/>
      <c r="BZ29" s="49"/>
      <c r="CA29" s="30"/>
      <c r="CB29" s="49"/>
      <c r="CC29" s="49"/>
      <c r="CD29" s="49"/>
      <c r="CE29" s="49"/>
      <c r="CF29" s="30"/>
      <c r="CO29" s="4"/>
      <c r="CP29" s="3"/>
      <c r="CQ29" s="1"/>
      <c r="CR29" s="1"/>
      <c r="CS29" s="1"/>
      <c r="CT29" s="1"/>
      <c r="CU29" s="1"/>
      <c r="CV29" s="4">
        <f t="shared" ca="1" si="23"/>
        <v>0.38480826198589935</v>
      </c>
      <c r="CW29" s="3">
        <f t="shared" ca="1" si="24"/>
        <v>49</v>
      </c>
      <c r="CX29" s="1"/>
      <c r="CY29" s="1">
        <v>29</v>
      </c>
      <c r="CZ29" s="1">
        <v>4</v>
      </c>
      <c r="DA29" s="1">
        <v>2</v>
      </c>
      <c r="DC29" s="4">
        <f t="shared" ca="1" si="25"/>
        <v>0.53740329044943203</v>
      </c>
      <c r="DD29" s="3">
        <f t="shared" ca="1" si="26"/>
        <v>42</v>
      </c>
      <c r="DE29" s="1"/>
      <c r="DF29" s="1">
        <v>29</v>
      </c>
      <c r="DG29" s="1">
        <v>4</v>
      </c>
      <c r="DH29" s="1">
        <v>2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8" t="str">
        <f t="shared" ca="1" si="27"/>
        <v>D</v>
      </c>
      <c r="AB30" s="6"/>
      <c r="AC30" s="1" t="str">
        <f t="shared" si="28"/>
        <v>②</v>
      </c>
      <c r="AD30" s="16">
        <f t="shared" ca="1" si="28"/>
        <v>112</v>
      </c>
      <c r="AE30" s="16" t="str">
        <f t="shared" si="28"/>
        <v>×</v>
      </c>
      <c r="AF30" s="16">
        <f t="shared" ca="1" si="28"/>
        <v>79</v>
      </c>
      <c r="AG30" s="16" t="str">
        <f t="shared" si="28"/>
        <v>＝</v>
      </c>
      <c r="AH30" s="18">
        <f t="shared" ca="1" si="28"/>
        <v>8848</v>
      </c>
      <c r="AI30" s="1"/>
      <c r="AJ30" s="16">
        <f t="shared" ca="1" si="29"/>
        <v>1</v>
      </c>
      <c r="AK30" s="16">
        <f t="shared" ca="1" si="29"/>
        <v>1</v>
      </c>
      <c r="AL30" s="16">
        <f t="shared" ca="1" si="29"/>
        <v>2</v>
      </c>
      <c r="AM30" s="1"/>
      <c r="AN30" s="16">
        <f t="shared" ca="1" si="30"/>
        <v>0</v>
      </c>
      <c r="AO30" s="16">
        <f t="shared" ca="1" si="30"/>
        <v>7</v>
      </c>
      <c r="AP30" s="16">
        <f t="shared" ca="1" si="30"/>
        <v>9</v>
      </c>
      <c r="AR30" s="88"/>
      <c r="AS30" s="56"/>
      <c r="AT30" s="16">
        <f t="shared" ref="AT30:AT37" ca="1" si="36">MOD(ROUNDDOWN(($AD30*$AP30)/1000,0),10)</f>
        <v>1</v>
      </c>
      <c r="AU30" s="16">
        <f t="shared" ref="AU30:AU37" ca="1" si="37">MOD(ROUNDDOWN(($AD30*$AP30)/100,0),10)</f>
        <v>0</v>
      </c>
      <c r="AV30" s="16">
        <f t="shared" ref="AV30:AV37" ca="1" si="38">MOD(ROUNDDOWN(($AD30*$AP30)/10,0),10)</f>
        <v>0</v>
      </c>
      <c r="AW30" s="59">
        <f t="shared" ref="AW30:AW37" ca="1" si="39">MOD(ROUNDDOWN(($AD30*$AP30)/1,0),10)</f>
        <v>8</v>
      </c>
      <c r="AX30" s="6"/>
      <c r="AY30" s="80"/>
      <c r="AZ30" s="16">
        <f t="shared" ref="AZ30:AZ37" ca="1" si="40">MOD(ROUNDDOWN(($AD30*$AO30)/1000,0),10)</f>
        <v>0</v>
      </c>
      <c r="BA30" s="16">
        <f t="shared" ref="BA30:BA37" ca="1" si="41">MOD(ROUNDDOWN(($AD30*$AO30)/100,0),10)</f>
        <v>7</v>
      </c>
      <c r="BB30" s="16">
        <f t="shared" ref="BB30:BB37" ca="1" si="42">MOD(ROUNDDOWN(($AD30*$AO30)/10,0),10)</f>
        <v>8</v>
      </c>
      <c r="BC30" s="16">
        <f t="shared" ref="BC30:BC37" ca="1" si="43">MOD(ROUNDDOWN(($AD30*$AO30)/1,0),10)</f>
        <v>4</v>
      </c>
      <c r="BD30" s="81"/>
      <c r="BF30" s="80">
        <f t="shared" ca="1" si="31"/>
        <v>0</v>
      </c>
      <c r="BG30" s="16">
        <f t="shared" ca="1" si="32"/>
        <v>0</v>
      </c>
      <c r="BH30" s="16">
        <f t="shared" ca="1" si="33"/>
        <v>0</v>
      </c>
      <c r="BI30" s="16">
        <f t="shared" ca="1" si="34"/>
        <v>0</v>
      </c>
      <c r="BJ30" s="57"/>
      <c r="BK30" s="81"/>
      <c r="BM30" s="16">
        <f t="shared" ca="1" si="35"/>
        <v>0</v>
      </c>
      <c r="BN30" s="16">
        <f t="shared" ca="1" si="35"/>
        <v>0</v>
      </c>
      <c r="BO30" s="16">
        <f t="shared" ca="1" si="35"/>
        <v>8</v>
      </c>
      <c r="BP30" s="16">
        <f t="shared" ca="1" si="35"/>
        <v>8</v>
      </c>
      <c r="BQ30" s="16">
        <f t="shared" ca="1" si="35"/>
        <v>4</v>
      </c>
      <c r="BR30" s="16">
        <f t="shared" ca="1" si="35"/>
        <v>8</v>
      </c>
      <c r="BS30" s="30"/>
      <c r="BT30" s="70"/>
      <c r="BU30" s="64"/>
      <c r="BV30" s="64"/>
      <c r="BW30" s="65"/>
      <c r="BX30" s="64"/>
      <c r="BY30" s="71"/>
      <c r="BZ30" s="49"/>
      <c r="CA30" s="30"/>
      <c r="CB30" s="49"/>
      <c r="CC30" s="49"/>
      <c r="CD30" s="49"/>
      <c r="CE30" s="49"/>
      <c r="CF30" s="30"/>
      <c r="CO30" s="4"/>
      <c r="CP30" s="3"/>
      <c r="CQ30" s="1"/>
      <c r="CR30" s="1"/>
      <c r="CS30" s="1"/>
      <c r="CT30" s="1"/>
      <c r="CU30" s="1"/>
      <c r="CV30" s="4">
        <f t="shared" ca="1" si="23"/>
        <v>0.62445532001490067</v>
      </c>
      <c r="CW30" s="3">
        <f t="shared" ca="1" si="24"/>
        <v>33</v>
      </c>
      <c r="CX30" s="1"/>
      <c r="CY30" s="1">
        <v>30</v>
      </c>
      <c r="CZ30" s="1">
        <v>4</v>
      </c>
      <c r="DA30" s="1">
        <v>3</v>
      </c>
      <c r="DC30" s="4">
        <f t="shared" ca="1" si="25"/>
        <v>0.28245496151433436</v>
      </c>
      <c r="DD30" s="3">
        <f t="shared" ca="1" si="26"/>
        <v>61</v>
      </c>
      <c r="DE30" s="1"/>
      <c r="DF30" s="1">
        <v>30</v>
      </c>
      <c r="DG30" s="1">
        <v>4</v>
      </c>
      <c r="DH30" s="1">
        <v>3</v>
      </c>
    </row>
    <row r="31" spans="1:112" ht="15" customHeight="1" x14ac:dyDescent="0.25">
      <c r="A31" s="100" t="str">
        <f ca="1">$AA1</f>
        <v>D</v>
      </c>
      <c r="B31" s="7"/>
      <c r="C31" s="7"/>
      <c r="D31" s="7"/>
      <c r="E31" s="8"/>
      <c r="F31" s="8"/>
      <c r="G31" s="8"/>
      <c r="H31" s="9"/>
      <c r="I31" s="100" t="str">
        <f ca="1">$AA2</f>
        <v>D</v>
      </c>
      <c r="J31" s="7"/>
      <c r="K31" s="7"/>
      <c r="L31" s="7"/>
      <c r="M31" s="8"/>
      <c r="N31" s="8"/>
      <c r="O31" s="8"/>
      <c r="P31" s="9"/>
      <c r="Q31" s="100" t="str">
        <f ca="1">$AA3</f>
        <v>D</v>
      </c>
      <c r="R31" s="7"/>
      <c r="S31" s="7"/>
      <c r="T31" s="7"/>
      <c r="U31" s="8"/>
      <c r="V31" s="8"/>
      <c r="W31" s="8"/>
      <c r="X31" s="9"/>
      <c r="AA31" s="48" t="str">
        <f t="shared" ca="1" si="27"/>
        <v>D</v>
      </c>
      <c r="AC31" s="1" t="str">
        <f t="shared" si="28"/>
        <v>③</v>
      </c>
      <c r="AD31" s="16">
        <f t="shared" ca="1" si="28"/>
        <v>183</v>
      </c>
      <c r="AE31" s="16" t="str">
        <f t="shared" si="28"/>
        <v>×</v>
      </c>
      <c r="AF31" s="16">
        <f t="shared" ca="1" si="28"/>
        <v>32</v>
      </c>
      <c r="AG31" s="16" t="str">
        <f t="shared" si="28"/>
        <v>＝</v>
      </c>
      <c r="AH31" s="18">
        <f t="shared" ca="1" si="28"/>
        <v>5856</v>
      </c>
      <c r="AI31" s="1"/>
      <c r="AJ31" s="16">
        <f t="shared" ca="1" si="29"/>
        <v>1</v>
      </c>
      <c r="AK31" s="16">
        <f t="shared" ca="1" si="29"/>
        <v>8</v>
      </c>
      <c r="AL31" s="16">
        <f t="shared" ca="1" si="29"/>
        <v>3</v>
      </c>
      <c r="AM31" s="1"/>
      <c r="AN31" s="16">
        <f t="shared" ca="1" si="30"/>
        <v>0</v>
      </c>
      <c r="AO31" s="16">
        <f t="shared" ca="1" si="30"/>
        <v>3</v>
      </c>
      <c r="AP31" s="16">
        <f t="shared" ca="1" si="30"/>
        <v>2</v>
      </c>
      <c r="AR31" s="88"/>
      <c r="AS31" s="56"/>
      <c r="AT31" s="16">
        <f t="shared" ca="1" si="36"/>
        <v>0</v>
      </c>
      <c r="AU31" s="16">
        <f t="shared" ca="1" si="37"/>
        <v>3</v>
      </c>
      <c r="AV31" s="16">
        <f t="shared" ca="1" si="38"/>
        <v>6</v>
      </c>
      <c r="AW31" s="59">
        <f t="shared" ca="1" si="39"/>
        <v>6</v>
      </c>
      <c r="AX31" s="6"/>
      <c r="AY31" s="80"/>
      <c r="AZ31" s="16">
        <f t="shared" ca="1" si="40"/>
        <v>0</v>
      </c>
      <c r="BA31" s="16">
        <f t="shared" ca="1" si="41"/>
        <v>5</v>
      </c>
      <c r="BB31" s="16">
        <f t="shared" ca="1" si="42"/>
        <v>4</v>
      </c>
      <c r="BC31" s="16">
        <f t="shared" ca="1" si="43"/>
        <v>9</v>
      </c>
      <c r="BD31" s="81"/>
      <c r="BF31" s="80">
        <f t="shared" ca="1" si="31"/>
        <v>0</v>
      </c>
      <c r="BG31" s="16">
        <f t="shared" ca="1" si="32"/>
        <v>0</v>
      </c>
      <c r="BH31" s="16">
        <f t="shared" ca="1" si="33"/>
        <v>0</v>
      </c>
      <c r="BI31" s="16">
        <f t="shared" ca="1" si="34"/>
        <v>0</v>
      </c>
      <c r="BJ31" s="57"/>
      <c r="BK31" s="81"/>
      <c r="BM31" s="16">
        <f t="shared" ca="1" si="35"/>
        <v>0</v>
      </c>
      <c r="BN31" s="16">
        <f t="shared" ca="1" si="35"/>
        <v>0</v>
      </c>
      <c r="BO31" s="16">
        <f t="shared" ca="1" si="35"/>
        <v>5</v>
      </c>
      <c r="BP31" s="16">
        <f t="shared" ca="1" si="35"/>
        <v>8</v>
      </c>
      <c r="BQ31" s="16">
        <f t="shared" ca="1" si="35"/>
        <v>5</v>
      </c>
      <c r="BR31" s="16">
        <f t="shared" ca="1" si="35"/>
        <v>6</v>
      </c>
      <c r="BS31" s="30"/>
      <c r="BT31" s="70"/>
      <c r="BU31" s="64"/>
      <c r="BV31" s="64"/>
      <c r="BW31" s="65"/>
      <c r="BX31" s="64"/>
      <c r="BY31" s="71"/>
      <c r="BZ31" s="49"/>
      <c r="CA31" s="30"/>
      <c r="CB31" s="49"/>
      <c r="CC31" s="49"/>
      <c r="CD31" s="49"/>
      <c r="CE31" s="49"/>
      <c r="CF31" s="30"/>
      <c r="CO31" s="4"/>
      <c r="CP31" s="3"/>
      <c r="CQ31" s="1"/>
      <c r="CR31" s="1"/>
      <c r="CS31" s="1"/>
      <c r="CT31" s="1"/>
      <c r="CU31" s="1"/>
      <c r="CV31" s="4">
        <f t="shared" ca="1" si="23"/>
        <v>0.63948661359795356</v>
      </c>
      <c r="CW31" s="3">
        <f t="shared" ca="1" si="24"/>
        <v>30</v>
      </c>
      <c r="CX31" s="1"/>
      <c r="CY31" s="1">
        <v>31</v>
      </c>
      <c r="CZ31" s="1">
        <v>4</v>
      </c>
      <c r="DA31" s="1">
        <v>4</v>
      </c>
      <c r="DC31" s="4">
        <f t="shared" ca="1" si="25"/>
        <v>0.81383499337105158</v>
      </c>
      <c r="DD31" s="3">
        <f t="shared" ca="1" si="26"/>
        <v>14</v>
      </c>
      <c r="DE31" s="1"/>
      <c r="DF31" s="1">
        <v>31</v>
      </c>
      <c r="DG31" s="1">
        <v>4</v>
      </c>
      <c r="DH31" s="1">
        <v>4</v>
      </c>
    </row>
    <row r="32" spans="1:112" ht="45" customHeight="1" x14ac:dyDescent="0.25">
      <c r="A32" s="21"/>
      <c r="B32" s="10"/>
      <c r="C32" s="10"/>
      <c r="D32" s="40"/>
      <c r="E32" s="61">
        <f t="shared" ref="E32:G33" ca="1" si="44">E5</f>
        <v>3</v>
      </c>
      <c r="F32" s="41">
        <f t="shared" ca="1" si="44"/>
        <v>9</v>
      </c>
      <c r="G32" s="41">
        <f t="shared" ca="1" si="44"/>
        <v>4</v>
      </c>
      <c r="H32" s="28"/>
      <c r="I32" s="29"/>
      <c r="J32" s="10"/>
      <c r="K32" s="10"/>
      <c r="L32" s="40"/>
      <c r="M32" s="61">
        <f t="shared" ref="M32:O33" ca="1" si="45">M5</f>
        <v>1</v>
      </c>
      <c r="N32" s="41">
        <f t="shared" ca="1" si="45"/>
        <v>1</v>
      </c>
      <c r="O32" s="41">
        <f t="shared" ca="1" si="45"/>
        <v>2</v>
      </c>
      <c r="P32" s="28"/>
      <c r="Q32" s="29"/>
      <c r="R32" s="10"/>
      <c r="S32" s="10"/>
      <c r="T32" s="40"/>
      <c r="U32" s="61">
        <f t="shared" ref="U32:W33" ca="1" si="46">U5</f>
        <v>1</v>
      </c>
      <c r="V32" s="41">
        <f t="shared" ca="1" si="46"/>
        <v>8</v>
      </c>
      <c r="W32" s="41">
        <f t="shared" ca="1" si="46"/>
        <v>3</v>
      </c>
      <c r="X32" s="11"/>
      <c r="AA32" s="48" t="str">
        <f t="shared" ca="1" si="27"/>
        <v>D</v>
      </c>
      <c r="AB32" s="6"/>
      <c r="AC32" s="1" t="str">
        <f t="shared" si="28"/>
        <v>④</v>
      </c>
      <c r="AD32" s="16">
        <f t="shared" ca="1" si="28"/>
        <v>483</v>
      </c>
      <c r="AE32" s="16" t="str">
        <f t="shared" si="28"/>
        <v>×</v>
      </c>
      <c r="AF32" s="16">
        <f t="shared" ca="1" si="28"/>
        <v>71</v>
      </c>
      <c r="AG32" s="16" t="str">
        <f t="shared" si="28"/>
        <v>＝</v>
      </c>
      <c r="AH32" s="18">
        <f t="shared" ca="1" si="28"/>
        <v>34293</v>
      </c>
      <c r="AI32" s="1"/>
      <c r="AJ32" s="16">
        <f t="shared" ca="1" si="29"/>
        <v>4</v>
      </c>
      <c r="AK32" s="16">
        <f t="shared" ca="1" si="29"/>
        <v>8</v>
      </c>
      <c r="AL32" s="16">
        <f t="shared" ca="1" si="29"/>
        <v>3</v>
      </c>
      <c r="AM32" s="1"/>
      <c r="AN32" s="16">
        <f t="shared" ca="1" si="30"/>
        <v>0</v>
      </c>
      <c r="AO32" s="16">
        <f t="shared" ca="1" si="30"/>
        <v>7</v>
      </c>
      <c r="AP32" s="16">
        <f t="shared" ca="1" si="30"/>
        <v>1</v>
      </c>
      <c r="AR32" s="88"/>
      <c r="AS32" s="56"/>
      <c r="AT32" s="16">
        <f t="shared" ca="1" si="36"/>
        <v>0</v>
      </c>
      <c r="AU32" s="16">
        <f t="shared" ca="1" si="37"/>
        <v>4</v>
      </c>
      <c r="AV32" s="16">
        <f t="shared" ca="1" si="38"/>
        <v>8</v>
      </c>
      <c r="AW32" s="59">
        <f t="shared" ca="1" si="39"/>
        <v>3</v>
      </c>
      <c r="AX32" s="6"/>
      <c r="AY32" s="80"/>
      <c r="AZ32" s="16">
        <f t="shared" ca="1" si="40"/>
        <v>3</v>
      </c>
      <c r="BA32" s="16">
        <f t="shared" ca="1" si="41"/>
        <v>3</v>
      </c>
      <c r="BB32" s="16">
        <f t="shared" ca="1" si="42"/>
        <v>8</v>
      </c>
      <c r="BC32" s="16">
        <f t="shared" ca="1" si="43"/>
        <v>1</v>
      </c>
      <c r="BD32" s="81"/>
      <c r="BF32" s="80">
        <f t="shared" ca="1" si="31"/>
        <v>0</v>
      </c>
      <c r="BG32" s="16">
        <f t="shared" ca="1" si="32"/>
        <v>0</v>
      </c>
      <c r="BH32" s="16">
        <f t="shared" ca="1" si="33"/>
        <v>0</v>
      </c>
      <c r="BI32" s="16">
        <f t="shared" ca="1" si="34"/>
        <v>0</v>
      </c>
      <c r="BJ32" s="57"/>
      <c r="BK32" s="81"/>
      <c r="BM32" s="16">
        <f t="shared" ca="1" si="35"/>
        <v>0</v>
      </c>
      <c r="BN32" s="16">
        <f t="shared" ca="1" si="35"/>
        <v>3</v>
      </c>
      <c r="BO32" s="16">
        <f t="shared" ca="1" si="35"/>
        <v>4</v>
      </c>
      <c r="BP32" s="16">
        <f t="shared" ca="1" si="35"/>
        <v>2</v>
      </c>
      <c r="BQ32" s="16">
        <f t="shared" ca="1" si="35"/>
        <v>9</v>
      </c>
      <c r="BR32" s="16">
        <f t="shared" ca="1" si="35"/>
        <v>3</v>
      </c>
      <c r="BS32" s="30"/>
      <c r="BT32" s="70"/>
      <c r="BU32" s="64"/>
      <c r="BV32" s="64"/>
      <c r="BW32" s="65"/>
      <c r="BX32" s="64"/>
      <c r="BY32" s="71"/>
      <c r="BZ32" s="49"/>
      <c r="CA32" s="30"/>
      <c r="CB32" s="49"/>
      <c r="CC32" s="49"/>
      <c r="CD32" s="49"/>
      <c r="CE32" s="49"/>
      <c r="CF32" s="30"/>
      <c r="CO32" s="4"/>
      <c r="CP32" s="3"/>
      <c r="CQ32" s="1"/>
      <c r="CR32" s="1"/>
      <c r="CS32" s="1"/>
      <c r="CT32" s="1"/>
      <c r="CU32" s="1"/>
      <c r="CV32" s="4">
        <f t="shared" ca="1" si="23"/>
        <v>0.75751174663260434</v>
      </c>
      <c r="CW32" s="3">
        <f t="shared" ca="1" si="24"/>
        <v>20</v>
      </c>
      <c r="CX32" s="1"/>
      <c r="CY32" s="1">
        <v>32</v>
      </c>
      <c r="CZ32" s="1">
        <v>4</v>
      </c>
      <c r="DA32" s="1">
        <v>5</v>
      </c>
      <c r="DC32" s="4">
        <f t="shared" ca="1" si="25"/>
        <v>0.62040579528148332</v>
      </c>
      <c r="DD32" s="3">
        <f t="shared" ca="1" si="26"/>
        <v>30</v>
      </c>
      <c r="DE32" s="1"/>
      <c r="DF32" s="1">
        <v>32</v>
      </c>
      <c r="DG32" s="1">
        <v>4</v>
      </c>
      <c r="DH32" s="1">
        <v>5</v>
      </c>
    </row>
    <row r="33" spans="1:112" ht="45" customHeight="1" thickBot="1" x14ac:dyDescent="0.3">
      <c r="A33" s="21"/>
      <c r="B33" s="42"/>
      <c r="C33" s="42"/>
      <c r="D33" s="94" t="str">
        <f>$D$6</f>
        <v>×</v>
      </c>
      <c r="E33" s="99">
        <f t="shared" ca="1" si="44"/>
        <v>0</v>
      </c>
      <c r="F33" s="62">
        <f t="shared" ca="1" si="44"/>
        <v>4</v>
      </c>
      <c r="G33" s="63">
        <f t="shared" ca="1" si="44"/>
        <v>1</v>
      </c>
      <c r="H33" s="28"/>
      <c r="I33" s="29"/>
      <c r="J33" s="42"/>
      <c r="K33" s="42"/>
      <c r="L33" s="94" t="str">
        <f>$D$6</f>
        <v>×</v>
      </c>
      <c r="M33" s="99">
        <f t="shared" ca="1" si="45"/>
        <v>0</v>
      </c>
      <c r="N33" s="62">
        <f t="shared" ca="1" si="45"/>
        <v>7</v>
      </c>
      <c r="O33" s="63">
        <f t="shared" ca="1" si="45"/>
        <v>9</v>
      </c>
      <c r="P33" s="28"/>
      <c r="Q33" s="29"/>
      <c r="R33" s="42"/>
      <c r="S33" s="42"/>
      <c r="T33" s="94" t="str">
        <f>$T$6</f>
        <v>×</v>
      </c>
      <c r="U33" s="99">
        <f t="shared" ca="1" si="46"/>
        <v>0</v>
      </c>
      <c r="V33" s="62">
        <f t="shared" ca="1" si="46"/>
        <v>3</v>
      </c>
      <c r="W33" s="63">
        <f t="shared" ca="1" si="46"/>
        <v>2</v>
      </c>
      <c r="X33" s="11"/>
      <c r="AA33" s="48" t="str">
        <f t="shared" ca="1" si="27"/>
        <v>D</v>
      </c>
      <c r="AB33" s="6"/>
      <c r="AC33" s="1" t="str">
        <f t="shared" si="28"/>
        <v>⑤</v>
      </c>
      <c r="AD33" s="16">
        <f t="shared" ca="1" si="28"/>
        <v>159</v>
      </c>
      <c r="AE33" s="16" t="str">
        <f t="shared" si="28"/>
        <v>×</v>
      </c>
      <c r="AF33" s="16">
        <f t="shared" ca="1" si="28"/>
        <v>59</v>
      </c>
      <c r="AG33" s="16" t="str">
        <f t="shared" si="28"/>
        <v>＝</v>
      </c>
      <c r="AH33" s="18">
        <f t="shared" ca="1" si="28"/>
        <v>9381</v>
      </c>
      <c r="AI33" s="1"/>
      <c r="AJ33" s="16">
        <f t="shared" ca="1" si="29"/>
        <v>1</v>
      </c>
      <c r="AK33" s="16">
        <f t="shared" ca="1" si="29"/>
        <v>5</v>
      </c>
      <c r="AL33" s="16">
        <f t="shared" ca="1" si="29"/>
        <v>9</v>
      </c>
      <c r="AM33" s="1"/>
      <c r="AN33" s="16">
        <f t="shared" ca="1" si="30"/>
        <v>0</v>
      </c>
      <c r="AO33" s="16">
        <f t="shared" ca="1" si="30"/>
        <v>5</v>
      </c>
      <c r="AP33" s="16">
        <f t="shared" ca="1" si="30"/>
        <v>9</v>
      </c>
      <c r="AR33" s="88"/>
      <c r="AS33" s="56"/>
      <c r="AT33" s="16">
        <f t="shared" ca="1" si="36"/>
        <v>1</v>
      </c>
      <c r="AU33" s="16">
        <f t="shared" ca="1" si="37"/>
        <v>4</v>
      </c>
      <c r="AV33" s="16">
        <f t="shared" ca="1" si="38"/>
        <v>3</v>
      </c>
      <c r="AW33" s="59">
        <f t="shared" ca="1" si="39"/>
        <v>1</v>
      </c>
      <c r="AX33" s="6"/>
      <c r="AY33" s="80"/>
      <c r="AZ33" s="16">
        <f t="shared" ca="1" si="40"/>
        <v>0</v>
      </c>
      <c r="BA33" s="16">
        <f t="shared" ca="1" si="41"/>
        <v>7</v>
      </c>
      <c r="BB33" s="16">
        <f t="shared" ca="1" si="42"/>
        <v>9</v>
      </c>
      <c r="BC33" s="16">
        <f t="shared" ca="1" si="43"/>
        <v>5</v>
      </c>
      <c r="BD33" s="81"/>
      <c r="BF33" s="80">
        <f t="shared" ca="1" si="31"/>
        <v>0</v>
      </c>
      <c r="BG33" s="16">
        <f t="shared" ca="1" si="32"/>
        <v>0</v>
      </c>
      <c r="BH33" s="16">
        <f t="shared" ca="1" si="33"/>
        <v>0</v>
      </c>
      <c r="BI33" s="16">
        <f t="shared" ca="1" si="34"/>
        <v>0</v>
      </c>
      <c r="BJ33" s="57"/>
      <c r="BK33" s="81"/>
      <c r="BM33" s="16">
        <f t="shared" ca="1" si="35"/>
        <v>0</v>
      </c>
      <c r="BN33" s="16">
        <f t="shared" ca="1" si="35"/>
        <v>0</v>
      </c>
      <c r="BO33" s="16">
        <f t="shared" ca="1" si="35"/>
        <v>9</v>
      </c>
      <c r="BP33" s="16">
        <f t="shared" ca="1" si="35"/>
        <v>3</v>
      </c>
      <c r="BQ33" s="16">
        <f t="shared" ca="1" si="35"/>
        <v>8</v>
      </c>
      <c r="BR33" s="16">
        <f t="shared" ca="1" si="35"/>
        <v>1</v>
      </c>
      <c r="BS33" s="30"/>
      <c r="BT33" s="70"/>
      <c r="BU33" s="64"/>
      <c r="BV33" s="64"/>
      <c r="BW33" s="65"/>
      <c r="BX33" s="64"/>
      <c r="BY33" s="71"/>
      <c r="BZ33" s="49"/>
      <c r="CA33" s="30"/>
      <c r="CB33" s="49"/>
      <c r="CC33" s="49"/>
      <c r="CD33" s="49"/>
      <c r="CE33" s="49"/>
      <c r="CF33" s="30"/>
      <c r="CO33" s="4"/>
      <c r="CP33" s="3"/>
      <c r="CQ33" s="1"/>
      <c r="CR33" s="1"/>
      <c r="CS33" s="1"/>
      <c r="CT33" s="1"/>
      <c r="CU33" s="1"/>
      <c r="CV33" s="4">
        <f t="shared" ca="1" si="23"/>
        <v>0.29162536792642479</v>
      </c>
      <c r="CW33" s="3">
        <f t="shared" ca="1" si="24"/>
        <v>57</v>
      </c>
      <c r="CX33" s="1"/>
      <c r="CY33" s="1">
        <v>33</v>
      </c>
      <c r="CZ33" s="1">
        <v>4</v>
      </c>
      <c r="DA33" s="1">
        <v>6</v>
      </c>
      <c r="DC33" s="4">
        <f t="shared" ca="1" si="25"/>
        <v>0.35579649540630076</v>
      </c>
      <c r="DD33" s="3">
        <f t="shared" ca="1" si="26"/>
        <v>58</v>
      </c>
      <c r="DE33" s="1"/>
      <c r="DF33" s="1">
        <v>33</v>
      </c>
      <c r="DG33" s="1">
        <v>4</v>
      </c>
      <c r="DH33" s="1">
        <v>6</v>
      </c>
    </row>
    <row r="34" spans="1:112" ht="45" customHeight="1" x14ac:dyDescent="0.25">
      <c r="A34" s="21"/>
      <c r="B34" s="20">
        <f ca="1">IF(OR($A$31="A",$A$31="C",$A$31="D"),$AR$29,IF($A$31="B",$AY$29,$BM$29))</f>
        <v>0</v>
      </c>
      <c r="C34" s="92">
        <f ca="1">IF(OR($A$31="A",$A$31="C",$A$31="D"),$AS$29,IF($A$31="B",$AZ$29,$BN$29))</f>
        <v>0</v>
      </c>
      <c r="D34" s="91">
        <f ca="1">IF(OR($A$31="A",$A$31="C",$A$31="D"),$AT$29,IF($A$31="B",$BA$29,$BO$29))</f>
        <v>0</v>
      </c>
      <c r="E34" s="91">
        <f ca="1">IF(OR($A$31="A",$A$31="C",$A$31="D"),$AU$29,IF($A$31="B",$BB$29,$BP$29))</f>
        <v>3</v>
      </c>
      <c r="F34" s="91">
        <f ca="1">IF(OR($A$31="A",$A$31="C",$A$31="D"),$AV$29,IF($A$31="B",$BC$29,$BQ$29))</f>
        <v>9</v>
      </c>
      <c r="G34" s="93">
        <f ca="1">IF(OR($A$31="A",$A$31="C",$A$31="D"),$AW$29,IF($A$31="B",$BD$29,$BR$29))</f>
        <v>4</v>
      </c>
      <c r="H34" s="28"/>
      <c r="I34" s="43"/>
      <c r="J34" s="20">
        <f ca="1">IF(OR($I$31="A",$I$31="C",$I$31="D"),$AR$30,IF($I$31="B",$AY$30,$BM$30))</f>
        <v>0</v>
      </c>
      <c r="K34" s="92">
        <f ca="1">IF(OR($I$31="A",$I$31="C",$I$31="D"),$AS$30,IF($I$31="B",$AZ$30,$BN$30))</f>
        <v>0</v>
      </c>
      <c r="L34" s="91">
        <f ca="1">IF(OR($I$31="A",$I$31="C",$I$31="D"),$AT$30,IF($I$31="B",$BA$30,$BO$30))</f>
        <v>1</v>
      </c>
      <c r="M34" s="91">
        <f ca="1">IF(OR($I$31="A",$I$31="C",$I$31="D"),$AU$30,IF($I$31="B",$BB$30,$BP$30))</f>
        <v>0</v>
      </c>
      <c r="N34" s="91">
        <f ca="1">IF(OR($I$31="A",$I$31="C",$I$31="D"),$AV$30,IF($I$31="B",$BC$30,$BQ$30))</f>
        <v>0</v>
      </c>
      <c r="O34" s="93">
        <f ca="1">IF(OR($I$31="A",$I$31="C",$I$31="D"),$AW$30,IF($I$31="B",$BD$30,$BR$30))</f>
        <v>8</v>
      </c>
      <c r="P34" s="28"/>
      <c r="Q34" s="29"/>
      <c r="R34" s="20">
        <f ca="1">IF(OR($Q$31="A",$Q$31="C",$Q$31="D"),$AR$31,IF($Q$31="B",$AY$31,$BM$31))</f>
        <v>0</v>
      </c>
      <c r="S34" s="92">
        <f ca="1">IF(OR($Q$31="A",$Q$31="C",$Q$31="D"),$AS$31,IF($Q$31="B",$AZ$31,$BN$31))</f>
        <v>0</v>
      </c>
      <c r="T34" s="91">
        <f ca="1">IF(OR($Q$31="A",$Q$31="C",$Q$31="D"),$AT$31,IF($Q$31="B",$BA$31,$BO$31))</f>
        <v>0</v>
      </c>
      <c r="U34" s="91">
        <f ca="1">IF(OR($Q$31="A",$Q$31="C",$Q$31="D"),$AU$31,IF($Q$31="B",$BB$31,$BP$31))</f>
        <v>3</v>
      </c>
      <c r="V34" s="91">
        <f ca="1">IF(OR($Q$31="A",$Q$31="C",$Q$31="D"),$AV$31,IF($Q$31="B",$BC$31,$BQ$31))</f>
        <v>6</v>
      </c>
      <c r="W34" s="93">
        <f ca="1">IF(OR($Q$31="A",$Q$31="C",$Q$31="D"),$AW$31,IF($Q$31="B",$BD$31,$BR$31))</f>
        <v>6</v>
      </c>
      <c r="X34" s="11"/>
      <c r="AA34" s="48" t="str">
        <f t="shared" ca="1" si="27"/>
        <v>D</v>
      </c>
      <c r="AB34" s="6"/>
      <c r="AC34" s="1" t="str">
        <f t="shared" si="28"/>
        <v>⑥</v>
      </c>
      <c r="AD34" s="16">
        <f t="shared" ca="1" si="28"/>
        <v>874</v>
      </c>
      <c r="AE34" s="16" t="str">
        <f t="shared" si="28"/>
        <v>×</v>
      </c>
      <c r="AF34" s="16">
        <f t="shared" ca="1" si="28"/>
        <v>85</v>
      </c>
      <c r="AG34" s="16" t="str">
        <f t="shared" si="28"/>
        <v>＝</v>
      </c>
      <c r="AH34" s="18">
        <f t="shared" ca="1" si="28"/>
        <v>74290</v>
      </c>
      <c r="AI34" s="1"/>
      <c r="AJ34" s="16">
        <f t="shared" ca="1" si="29"/>
        <v>8</v>
      </c>
      <c r="AK34" s="16">
        <f t="shared" ca="1" si="29"/>
        <v>7</v>
      </c>
      <c r="AL34" s="16">
        <f t="shared" ca="1" si="29"/>
        <v>4</v>
      </c>
      <c r="AM34" s="1"/>
      <c r="AN34" s="16">
        <f t="shared" ca="1" si="30"/>
        <v>0</v>
      </c>
      <c r="AO34" s="16">
        <f t="shared" ca="1" si="30"/>
        <v>8</v>
      </c>
      <c r="AP34" s="16">
        <f t="shared" ca="1" si="30"/>
        <v>5</v>
      </c>
      <c r="AR34" s="88"/>
      <c r="AS34" s="56"/>
      <c r="AT34" s="16">
        <f t="shared" ca="1" si="36"/>
        <v>4</v>
      </c>
      <c r="AU34" s="16">
        <f t="shared" ca="1" si="37"/>
        <v>3</v>
      </c>
      <c r="AV34" s="16">
        <f t="shared" ca="1" si="38"/>
        <v>7</v>
      </c>
      <c r="AW34" s="59">
        <f t="shared" ca="1" si="39"/>
        <v>0</v>
      </c>
      <c r="AX34" s="6"/>
      <c r="AY34" s="80"/>
      <c r="AZ34" s="16">
        <f t="shared" ca="1" si="40"/>
        <v>6</v>
      </c>
      <c r="BA34" s="16">
        <f t="shared" ca="1" si="41"/>
        <v>9</v>
      </c>
      <c r="BB34" s="16">
        <f t="shared" ca="1" si="42"/>
        <v>9</v>
      </c>
      <c r="BC34" s="16">
        <f t="shared" ca="1" si="43"/>
        <v>2</v>
      </c>
      <c r="BD34" s="81"/>
      <c r="BF34" s="80">
        <f t="shared" ca="1" si="31"/>
        <v>0</v>
      </c>
      <c r="BG34" s="16">
        <f t="shared" ca="1" si="32"/>
        <v>0</v>
      </c>
      <c r="BH34" s="16">
        <f t="shared" ca="1" si="33"/>
        <v>0</v>
      </c>
      <c r="BI34" s="16">
        <f t="shared" ca="1" si="34"/>
        <v>0</v>
      </c>
      <c r="BJ34" s="57"/>
      <c r="BK34" s="81"/>
      <c r="BM34" s="16">
        <f t="shared" ca="1" si="35"/>
        <v>0</v>
      </c>
      <c r="BN34" s="16">
        <f t="shared" ca="1" si="35"/>
        <v>7</v>
      </c>
      <c r="BO34" s="16">
        <f t="shared" ca="1" si="35"/>
        <v>4</v>
      </c>
      <c r="BP34" s="16">
        <f t="shared" ca="1" si="35"/>
        <v>2</v>
      </c>
      <c r="BQ34" s="16">
        <f t="shared" ca="1" si="35"/>
        <v>9</v>
      </c>
      <c r="BR34" s="16">
        <f t="shared" ca="1" si="35"/>
        <v>0</v>
      </c>
      <c r="BS34" s="30"/>
      <c r="BT34" s="70"/>
      <c r="BU34" s="64"/>
      <c r="BV34" s="64"/>
      <c r="BW34" s="65"/>
      <c r="BX34" s="64"/>
      <c r="BY34" s="71"/>
      <c r="BZ34" s="49"/>
      <c r="CA34" s="30"/>
      <c r="CB34" s="49"/>
      <c r="CC34" s="49"/>
      <c r="CD34" s="49"/>
      <c r="CE34" s="49"/>
      <c r="CF34" s="30"/>
      <c r="CO34" s="4"/>
      <c r="CP34" s="3"/>
      <c r="CQ34" s="1"/>
      <c r="CR34" s="1"/>
      <c r="CS34" s="1"/>
      <c r="CT34" s="1"/>
      <c r="CU34" s="1"/>
      <c r="CV34" s="4">
        <f t="shared" ca="1" si="23"/>
        <v>0.80016502767836162</v>
      </c>
      <c r="CW34" s="3">
        <f t="shared" ca="1" si="24"/>
        <v>14</v>
      </c>
      <c r="CX34" s="1"/>
      <c r="CY34" s="1">
        <v>34</v>
      </c>
      <c r="CZ34" s="1">
        <v>4</v>
      </c>
      <c r="DA34" s="1">
        <v>7</v>
      </c>
      <c r="DC34" s="4">
        <f t="shared" ca="1" si="25"/>
        <v>0.13370291622149799</v>
      </c>
      <c r="DD34" s="3">
        <f t="shared" ca="1" si="26"/>
        <v>72</v>
      </c>
      <c r="DE34" s="1"/>
      <c r="DF34" s="1">
        <v>34</v>
      </c>
      <c r="DG34" s="1">
        <v>4</v>
      </c>
      <c r="DH34" s="1">
        <v>7</v>
      </c>
    </row>
    <row r="35" spans="1:112" ht="45" customHeight="1" x14ac:dyDescent="0.25">
      <c r="A35" s="17"/>
      <c r="B35" s="92">
        <f ca="1">IF(OR($A$31="A",$A$31="D"),$AY$29,IF(OR($A$31="B",$A$31="C"),$BF$29,$BT$29))</f>
        <v>0</v>
      </c>
      <c r="C35" s="92">
        <f ca="1">IF(OR($A$31="A",$A$31="D"),$AZ$29,IF(OR($A$31="B",$A$31="C"),$BG$29,$BT$29))</f>
        <v>1</v>
      </c>
      <c r="D35" s="92">
        <f ca="1">IF(OR($A$31="A",$A$31="D"),$BA$29,IF(OR($A$31="B",$A$31="C"),$BH$29,$BV$29))</f>
        <v>5</v>
      </c>
      <c r="E35" s="92">
        <f ca="1">IF(OR($A$31="A",$A$31="D"),$BB$29,IF(OR($A$31="B",$A$31="C"),$BI$29,$BW$29))</f>
        <v>7</v>
      </c>
      <c r="F35" s="92">
        <f ca="1">IF(OR($A$31="A",$A$31="D"),$BC$29,IF($A$31="B","",IF($A$31="C",$BJ$29,"")))</f>
        <v>6</v>
      </c>
      <c r="G35" s="92"/>
      <c r="H35" s="28"/>
      <c r="I35" s="43"/>
      <c r="J35" s="92">
        <f ca="1">IF(OR($I$31="A",$I$31="D"),$AY$30,IF(OR($I$31="B",$I$31="C"),$BF$30,$BT$30))</f>
        <v>0</v>
      </c>
      <c r="K35" s="92">
        <f ca="1">IF(OR($I$31="A",$I$31="D"),$AZ$30,IF(OR($I$31="B",$I$31="C"),$BG$30,$BT$30))</f>
        <v>0</v>
      </c>
      <c r="L35" s="92">
        <f ca="1">IF(OR($I$31="A",$I$31="D"),$BA$30,IF(OR($I$31="B",$I$31="C"),$BH$30,$BV$30))</f>
        <v>7</v>
      </c>
      <c r="M35" s="92">
        <f ca="1">IF(OR($I$31="A",$I$31="D"),$BB$30,IF(OR($I$31="B",$I$31="C"),$BI$30,$BW$30))</f>
        <v>8</v>
      </c>
      <c r="N35" s="92">
        <f ca="1">IF(OR($I$31="A",$I$31="D"),$BC$30,IF($I$31="B","",IF($I$31="C",$BJ$30,"")))</f>
        <v>4</v>
      </c>
      <c r="O35" s="92"/>
      <c r="P35" s="28"/>
      <c r="Q35" s="43"/>
      <c r="R35" s="92">
        <f ca="1">IF(OR($Q$31="A",$Q$31="D"),$AY$31,IF(OR($Q$31="B",$Q$31="C"),$BF$31,$BT$31))</f>
        <v>0</v>
      </c>
      <c r="S35" s="92">
        <f ca="1">IF(OR($Q$31="A",$Q$31="D"),$AZ$31,IF(OR($Q$31="B",$Q$31="C"),$BG$31,$BT$31))</f>
        <v>0</v>
      </c>
      <c r="T35" s="92">
        <f ca="1">IF(OR($Q$31="A",$Q$31="D"),$BA$31,IF(OR($Q$31="B",$Q$31="C"),$BH$31,$BV$31))</f>
        <v>5</v>
      </c>
      <c r="U35" s="92">
        <f ca="1">IF(OR($Q$31="A",$Q$31="D"),$BB$31,IF(OR($Q$31="B",$Q$31="C"),$BI$31,$BW$31))</f>
        <v>4</v>
      </c>
      <c r="V35" s="92">
        <f ca="1">IF(OR($Q$31="A",$Q$31="D"),$BC$31,IF($Q$31="B","",IF($Q$31="C",$BJ$31,"")))</f>
        <v>9</v>
      </c>
      <c r="W35" s="92"/>
      <c r="X35" s="11"/>
      <c r="AA35" s="48" t="str">
        <f t="shared" ca="1" si="27"/>
        <v>D</v>
      </c>
      <c r="AB35" s="6"/>
      <c r="AC35" s="1" t="str">
        <f t="shared" si="28"/>
        <v>⑦</v>
      </c>
      <c r="AD35" s="16">
        <f t="shared" ca="1" si="28"/>
        <v>538</v>
      </c>
      <c r="AE35" s="16" t="str">
        <f t="shared" si="28"/>
        <v>×</v>
      </c>
      <c r="AF35" s="16">
        <f t="shared" ca="1" si="28"/>
        <v>48</v>
      </c>
      <c r="AG35" s="16" t="str">
        <f t="shared" si="28"/>
        <v>＝</v>
      </c>
      <c r="AH35" s="18">
        <f t="shared" ca="1" si="28"/>
        <v>25824</v>
      </c>
      <c r="AI35" s="1"/>
      <c r="AJ35" s="16">
        <f t="shared" ca="1" si="29"/>
        <v>5</v>
      </c>
      <c r="AK35" s="16">
        <f t="shared" ca="1" si="29"/>
        <v>3</v>
      </c>
      <c r="AL35" s="16">
        <f t="shared" ca="1" si="29"/>
        <v>8</v>
      </c>
      <c r="AM35" s="1"/>
      <c r="AN35" s="16">
        <f t="shared" ca="1" si="30"/>
        <v>0</v>
      </c>
      <c r="AO35" s="16">
        <f t="shared" ca="1" si="30"/>
        <v>4</v>
      </c>
      <c r="AP35" s="16">
        <f t="shared" ca="1" si="30"/>
        <v>8</v>
      </c>
      <c r="AR35" s="88"/>
      <c r="AS35" s="56"/>
      <c r="AT35" s="16">
        <f t="shared" ca="1" si="36"/>
        <v>4</v>
      </c>
      <c r="AU35" s="16">
        <f t="shared" ca="1" si="37"/>
        <v>3</v>
      </c>
      <c r="AV35" s="16">
        <f t="shared" ca="1" si="38"/>
        <v>0</v>
      </c>
      <c r="AW35" s="59">
        <f t="shared" ca="1" si="39"/>
        <v>4</v>
      </c>
      <c r="AX35" s="6"/>
      <c r="AY35" s="80"/>
      <c r="AZ35" s="16">
        <f t="shared" ca="1" si="40"/>
        <v>2</v>
      </c>
      <c r="BA35" s="16">
        <f t="shared" ca="1" si="41"/>
        <v>1</v>
      </c>
      <c r="BB35" s="16">
        <f t="shared" ca="1" si="42"/>
        <v>5</v>
      </c>
      <c r="BC35" s="16">
        <f t="shared" ca="1" si="43"/>
        <v>2</v>
      </c>
      <c r="BD35" s="81"/>
      <c r="BF35" s="80">
        <f t="shared" ca="1" si="31"/>
        <v>0</v>
      </c>
      <c r="BG35" s="16">
        <f t="shared" ca="1" si="32"/>
        <v>0</v>
      </c>
      <c r="BH35" s="16">
        <f t="shared" ca="1" si="33"/>
        <v>0</v>
      </c>
      <c r="BI35" s="16">
        <f t="shared" ca="1" si="34"/>
        <v>0</v>
      </c>
      <c r="BJ35" s="57"/>
      <c r="BK35" s="81"/>
      <c r="BM35" s="16">
        <f t="shared" ca="1" si="35"/>
        <v>0</v>
      </c>
      <c r="BN35" s="16">
        <f t="shared" ca="1" si="35"/>
        <v>2</v>
      </c>
      <c r="BO35" s="16">
        <f t="shared" ca="1" si="35"/>
        <v>5</v>
      </c>
      <c r="BP35" s="16">
        <f t="shared" ca="1" si="35"/>
        <v>8</v>
      </c>
      <c r="BQ35" s="16">
        <f t="shared" ca="1" si="35"/>
        <v>2</v>
      </c>
      <c r="BR35" s="16">
        <f t="shared" ca="1" si="35"/>
        <v>4</v>
      </c>
      <c r="BS35" s="30"/>
      <c r="BT35" s="70"/>
      <c r="BU35" s="64"/>
      <c r="BV35" s="64"/>
      <c r="BW35" s="65"/>
      <c r="BX35" s="64"/>
      <c r="BY35" s="71"/>
      <c r="BZ35" s="49"/>
      <c r="CA35" s="30"/>
      <c r="CB35" s="49"/>
      <c r="CC35" s="49"/>
      <c r="CD35" s="49"/>
      <c r="CE35" s="49"/>
      <c r="CF35" s="30"/>
      <c r="CO35" s="4"/>
      <c r="CP35" s="3"/>
      <c r="CQ35" s="1"/>
      <c r="CR35" s="1"/>
      <c r="CS35" s="1"/>
      <c r="CT35" s="1"/>
      <c r="CU35" s="1"/>
      <c r="CV35" s="4">
        <f t="shared" ca="1" si="23"/>
        <v>0.74085519162124602</v>
      </c>
      <c r="CW35" s="3">
        <f t="shared" ca="1" si="24"/>
        <v>23</v>
      </c>
      <c r="CX35" s="1"/>
      <c r="CY35" s="1">
        <v>35</v>
      </c>
      <c r="CZ35" s="1">
        <v>4</v>
      </c>
      <c r="DA35" s="1">
        <v>8</v>
      </c>
      <c r="DC35" s="4">
        <f t="shared" ca="1" si="25"/>
        <v>0.3929675833454559</v>
      </c>
      <c r="DD35" s="3">
        <f t="shared" ca="1" si="26"/>
        <v>53</v>
      </c>
      <c r="DE35" s="1"/>
      <c r="DF35" s="1">
        <v>35</v>
      </c>
      <c r="DG35" s="1">
        <v>4</v>
      </c>
      <c r="DH35" s="1">
        <v>8</v>
      </c>
    </row>
    <row r="36" spans="1:112" ht="45" customHeight="1" x14ac:dyDescent="0.25">
      <c r="A36" s="17"/>
      <c r="B36" s="92">
        <f ca="1">IF($A$31="A",$BF$29,IF(OR($A$31="B",$A$31="C",$A$31="D"),$BM$29,""))</f>
        <v>0</v>
      </c>
      <c r="C36" s="92">
        <f ca="1">IF($A$31="A",$BG$29,IF(OR($A$31="B",$A$31="C",$A$31="D"),$BN$29,""))</f>
        <v>1</v>
      </c>
      <c r="D36" s="92">
        <f ca="1">IF($A$31="A",$BH$29,IF(OR($A$31="B",$A$31="C",$A$31="D"),$BO$29,""))</f>
        <v>6</v>
      </c>
      <c r="E36" s="92">
        <f ca="1">IF($A$31="A",$BI$29,IF(OR($A$31="B",$A$31="C",$A$31="D"),$BP$29,""))</f>
        <v>1</v>
      </c>
      <c r="F36" s="92">
        <f ca="1">IF($A$31="A","",IF(OR($A$31="B",$A$31="C",$A$31="D"),$BQ$29,""))</f>
        <v>5</v>
      </c>
      <c r="G36" s="92">
        <f ca="1">IF($A$31="A","",IF(OR($A$31="B",$A$31="C",$A$31="D"),$BR$29,""))</f>
        <v>4</v>
      </c>
      <c r="H36" s="28"/>
      <c r="I36" s="43"/>
      <c r="J36" s="92">
        <f ca="1">IF($I$31="A",$BF$30,IF(OR($I$31="B",$I$31="C",$I$31="D"),$BM$30,""))</f>
        <v>0</v>
      </c>
      <c r="K36" s="92">
        <f ca="1">IF($I$31="A",$BG$30,IF(OR($I$31="B",$I$31="C",$I$31="D"),$BN$30,""))</f>
        <v>0</v>
      </c>
      <c r="L36" s="92">
        <f ca="1">IF($I$31="A",$BH$30,IF(OR($I$31="B",$I$31="C",$I$31="D"),$BO$30,""))</f>
        <v>8</v>
      </c>
      <c r="M36" s="92">
        <f ca="1">IF($I$31="A",$BI$30,IF(OR($I$31="B",$I$31="C",$I$31="D"),$BP$30,""))</f>
        <v>8</v>
      </c>
      <c r="N36" s="92">
        <f ca="1">IF($I$31="A","",IF(OR($I$31="B",$I$31="C",$I$31="D"),$BQ$30,""))</f>
        <v>4</v>
      </c>
      <c r="O36" s="92">
        <f ca="1">IF($I$31="A","",IF(OR($I$31="B",$I$31="C",$I$31="D"),$BR$30,""))</f>
        <v>8</v>
      </c>
      <c r="P36" s="28"/>
      <c r="Q36" s="43"/>
      <c r="R36" s="92">
        <f ca="1">IF($Q$31="A",$BF$31,IF(OR($Q$31="B",$Q$31="C",$Q$31="D"),$BM$31,""))</f>
        <v>0</v>
      </c>
      <c r="S36" s="92">
        <f ca="1">IF($Q$31="A",$BG$31,IF(OR($Q$31="B",$Q$31="C",$Q$31="D"),$BN$31,""))</f>
        <v>0</v>
      </c>
      <c r="T36" s="92">
        <f ca="1">IF($Q$31="A",$BH$31,IF(OR($Q$31="B",$Q$31="C",$Q$31="D"),$BO$31,""))</f>
        <v>5</v>
      </c>
      <c r="U36" s="92">
        <f ca="1">IF($Q$31="A",$BI$31,IF(OR($Q$31="B",$Q$31="C",$Q$31="D"),$BP$31,""))</f>
        <v>8</v>
      </c>
      <c r="V36" s="92">
        <f ca="1">IF($Q$31="A","",IF(OR($Q$31="B",$Q$31="C",$Q$31="D"),$BQ$31,""))</f>
        <v>5</v>
      </c>
      <c r="W36" s="92">
        <f ca="1">IF($Q$31="A","",IF(OR($Q$31="B",$Q$31="C",$Q$31="D"),$BR$31,""))</f>
        <v>6</v>
      </c>
      <c r="X36" s="11"/>
      <c r="AA36" s="48" t="str">
        <f t="shared" ca="1" si="27"/>
        <v>D</v>
      </c>
      <c r="AB36" s="6"/>
      <c r="AC36" s="1" t="str">
        <f t="shared" si="28"/>
        <v>⑧</v>
      </c>
      <c r="AD36" s="16">
        <f t="shared" ca="1" si="28"/>
        <v>182</v>
      </c>
      <c r="AE36" s="16" t="str">
        <f t="shared" si="28"/>
        <v>×</v>
      </c>
      <c r="AF36" s="16">
        <f t="shared" ca="1" si="28"/>
        <v>23</v>
      </c>
      <c r="AG36" s="16" t="str">
        <f t="shared" si="28"/>
        <v>＝</v>
      </c>
      <c r="AH36" s="18">
        <f t="shared" ca="1" si="28"/>
        <v>4186</v>
      </c>
      <c r="AI36" s="1"/>
      <c r="AJ36" s="16">
        <f t="shared" ca="1" si="29"/>
        <v>1</v>
      </c>
      <c r="AK36" s="16">
        <f t="shared" ca="1" si="29"/>
        <v>8</v>
      </c>
      <c r="AL36" s="16">
        <f t="shared" ca="1" si="29"/>
        <v>2</v>
      </c>
      <c r="AM36" s="1"/>
      <c r="AN36" s="16">
        <f t="shared" ca="1" si="30"/>
        <v>0</v>
      </c>
      <c r="AO36" s="16">
        <f t="shared" ca="1" si="30"/>
        <v>2</v>
      </c>
      <c r="AP36" s="16">
        <f t="shared" ca="1" si="30"/>
        <v>3</v>
      </c>
      <c r="AR36" s="88"/>
      <c r="AS36" s="56"/>
      <c r="AT36" s="16">
        <f t="shared" ca="1" si="36"/>
        <v>0</v>
      </c>
      <c r="AU36" s="16">
        <f t="shared" ca="1" si="37"/>
        <v>5</v>
      </c>
      <c r="AV36" s="16">
        <f t="shared" ca="1" si="38"/>
        <v>4</v>
      </c>
      <c r="AW36" s="59">
        <f t="shared" ca="1" si="39"/>
        <v>6</v>
      </c>
      <c r="AX36" s="6"/>
      <c r="AY36" s="80"/>
      <c r="AZ36" s="16">
        <f t="shared" ca="1" si="40"/>
        <v>0</v>
      </c>
      <c r="BA36" s="16">
        <f t="shared" ca="1" si="41"/>
        <v>3</v>
      </c>
      <c r="BB36" s="16">
        <f t="shared" ca="1" si="42"/>
        <v>6</v>
      </c>
      <c r="BC36" s="16">
        <f t="shared" ca="1" si="43"/>
        <v>4</v>
      </c>
      <c r="BD36" s="81"/>
      <c r="BF36" s="80">
        <f t="shared" ca="1" si="31"/>
        <v>0</v>
      </c>
      <c r="BG36" s="16">
        <f t="shared" ca="1" si="32"/>
        <v>0</v>
      </c>
      <c r="BH36" s="16">
        <f t="shared" ca="1" si="33"/>
        <v>0</v>
      </c>
      <c r="BI36" s="16">
        <f t="shared" ca="1" si="34"/>
        <v>0</v>
      </c>
      <c r="BJ36" s="57"/>
      <c r="BK36" s="81"/>
      <c r="BM36" s="16">
        <f t="shared" ca="1" si="35"/>
        <v>0</v>
      </c>
      <c r="BN36" s="16">
        <f t="shared" ca="1" si="35"/>
        <v>0</v>
      </c>
      <c r="BO36" s="16">
        <f t="shared" ca="1" si="35"/>
        <v>4</v>
      </c>
      <c r="BP36" s="16">
        <f t="shared" ca="1" si="35"/>
        <v>1</v>
      </c>
      <c r="BQ36" s="16">
        <f t="shared" ca="1" si="35"/>
        <v>8</v>
      </c>
      <c r="BR36" s="16">
        <f t="shared" ca="1" si="35"/>
        <v>6</v>
      </c>
      <c r="BS36" s="30"/>
      <c r="BT36" s="70"/>
      <c r="BU36" s="64"/>
      <c r="BV36" s="64"/>
      <c r="BW36" s="65"/>
      <c r="BX36" s="64"/>
      <c r="BY36" s="71"/>
      <c r="BZ36" s="49"/>
      <c r="CA36" s="30"/>
      <c r="CB36" s="49"/>
      <c r="CC36" s="49"/>
      <c r="CD36" s="49"/>
      <c r="CE36" s="49"/>
      <c r="CF36" s="30"/>
      <c r="CO36" s="4"/>
      <c r="CP36" s="3"/>
      <c r="CQ36" s="1"/>
      <c r="CR36" s="1"/>
      <c r="CS36" s="1"/>
      <c r="CT36" s="1"/>
      <c r="CU36" s="1"/>
      <c r="CV36" s="4">
        <f t="shared" ca="1" si="23"/>
        <v>0.54091192431560609</v>
      </c>
      <c r="CW36" s="3">
        <f t="shared" ca="1" si="24"/>
        <v>40</v>
      </c>
      <c r="CX36" s="1"/>
      <c r="CY36" s="1">
        <v>36</v>
      </c>
      <c r="CZ36" s="1">
        <v>4</v>
      </c>
      <c r="DA36" s="1">
        <v>9</v>
      </c>
      <c r="DC36" s="4">
        <f t="shared" ca="1" si="25"/>
        <v>0.20871506439518361</v>
      </c>
      <c r="DD36" s="3">
        <f t="shared" ca="1" si="26"/>
        <v>67</v>
      </c>
      <c r="DE36" s="1"/>
      <c r="DF36" s="1">
        <v>36</v>
      </c>
      <c r="DG36" s="1">
        <v>4</v>
      </c>
      <c r="DH36" s="1">
        <v>9</v>
      </c>
    </row>
    <row r="37" spans="1:112" ht="45" customHeight="1" thickBot="1" x14ac:dyDescent="0.3">
      <c r="A37" s="17"/>
      <c r="B37" s="92" t="str">
        <f ca="1">IF($A$31="A",$BM$29,"")</f>
        <v/>
      </c>
      <c r="C37" s="92" t="str">
        <f ca="1">IF($A$31="A",$BN$29,"")</f>
        <v/>
      </c>
      <c r="D37" s="92" t="str">
        <f ca="1">IF($A$31="A",$BO$29,"")</f>
        <v/>
      </c>
      <c r="E37" s="92" t="str">
        <f ca="1">IF($A$31="A",$BP$29,"")</f>
        <v/>
      </c>
      <c r="F37" s="92" t="str">
        <f ca="1">IF($A$31="A",$BQ$29,"")</f>
        <v/>
      </c>
      <c r="G37" s="92" t="str">
        <f ca="1">IF($A$31="A",$BR$29,"")</f>
        <v/>
      </c>
      <c r="H37" s="28"/>
      <c r="I37" s="43"/>
      <c r="J37" s="92" t="str">
        <f ca="1">IF($I$31="A",$BM$30,"")</f>
        <v/>
      </c>
      <c r="K37" s="92" t="str">
        <f ca="1">IF($I$31="A",$BN$30,"")</f>
        <v/>
      </c>
      <c r="L37" s="92" t="str">
        <f ca="1">IF($I$31="A",$BO$30,"")</f>
        <v/>
      </c>
      <c r="M37" s="92" t="str">
        <f ca="1">IF($I$31="A",$BP$30,"")</f>
        <v/>
      </c>
      <c r="N37" s="92" t="str">
        <f ca="1">IF($I$31="A",$BQ$30,"")</f>
        <v/>
      </c>
      <c r="O37" s="92" t="str">
        <f ca="1">IF($I$31="A",$BR$30,"")</f>
        <v/>
      </c>
      <c r="P37" s="28"/>
      <c r="Q37" s="43"/>
      <c r="R37" s="92" t="str">
        <f ca="1">IF($Q$31="A",$BM$31,"")</f>
        <v/>
      </c>
      <c r="S37" s="92" t="str">
        <f ca="1">IF($Q$31="A",$BN$31,"")</f>
        <v/>
      </c>
      <c r="T37" s="92" t="str">
        <f ca="1">IF($Q$31="A",$BO$31,"")</f>
        <v/>
      </c>
      <c r="U37" s="92" t="str">
        <f ca="1">IF($Q$31="A",$BP$31,"")</f>
        <v/>
      </c>
      <c r="V37" s="92" t="str">
        <f ca="1">IF($Q$31="A",$BQ$31,"")</f>
        <v/>
      </c>
      <c r="W37" s="92" t="str">
        <f ca="1">IF($Q$31="A",$BR$31,"")</f>
        <v/>
      </c>
      <c r="X37" s="11"/>
      <c r="AA37" s="48" t="str">
        <f t="shared" ca="1" si="27"/>
        <v>D</v>
      </c>
      <c r="AB37" s="6"/>
      <c r="AC37" s="1" t="str">
        <f t="shared" si="28"/>
        <v>⑨</v>
      </c>
      <c r="AD37" s="16">
        <f t="shared" ca="1" si="28"/>
        <v>737</v>
      </c>
      <c r="AE37" s="16" t="str">
        <f t="shared" si="28"/>
        <v>×</v>
      </c>
      <c r="AF37" s="16">
        <f t="shared" ca="1" si="28"/>
        <v>18</v>
      </c>
      <c r="AG37" s="16" t="str">
        <f t="shared" si="28"/>
        <v>＝</v>
      </c>
      <c r="AH37" s="18">
        <f t="shared" ca="1" si="28"/>
        <v>13266</v>
      </c>
      <c r="AI37" s="1"/>
      <c r="AJ37" s="16">
        <f t="shared" ca="1" si="29"/>
        <v>7</v>
      </c>
      <c r="AK37" s="16">
        <f t="shared" ca="1" si="29"/>
        <v>3</v>
      </c>
      <c r="AL37" s="16">
        <f t="shared" ca="1" si="29"/>
        <v>7</v>
      </c>
      <c r="AM37" s="1"/>
      <c r="AN37" s="16">
        <f t="shared" ca="1" si="30"/>
        <v>0</v>
      </c>
      <c r="AO37" s="16">
        <f t="shared" ca="1" si="30"/>
        <v>1</v>
      </c>
      <c r="AP37" s="16">
        <f t="shared" ca="1" si="30"/>
        <v>8</v>
      </c>
      <c r="AR37" s="89"/>
      <c r="AS37" s="90"/>
      <c r="AT37" s="83">
        <f t="shared" ca="1" si="36"/>
        <v>5</v>
      </c>
      <c r="AU37" s="83">
        <f t="shared" ca="1" si="37"/>
        <v>8</v>
      </c>
      <c r="AV37" s="83">
        <f t="shared" ca="1" si="38"/>
        <v>9</v>
      </c>
      <c r="AW37" s="60">
        <f t="shared" ca="1" si="39"/>
        <v>6</v>
      </c>
      <c r="AX37" s="6"/>
      <c r="AY37" s="82"/>
      <c r="AZ37" s="83">
        <f t="shared" ca="1" si="40"/>
        <v>0</v>
      </c>
      <c r="BA37" s="83">
        <f t="shared" ca="1" si="41"/>
        <v>7</v>
      </c>
      <c r="BB37" s="83">
        <f t="shared" ca="1" si="42"/>
        <v>3</v>
      </c>
      <c r="BC37" s="83">
        <f t="shared" ca="1" si="43"/>
        <v>7</v>
      </c>
      <c r="BD37" s="85"/>
      <c r="BF37" s="82">
        <f t="shared" ca="1" si="31"/>
        <v>0</v>
      </c>
      <c r="BG37" s="83">
        <f t="shared" ca="1" si="32"/>
        <v>0</v>
      </c>
      <c r="BH37" s="83">
        <f t="shared" ca="1" si="33"/>
        <v>0</v>
      </c>
      <c r="BI37" s="83">
        <f t="shared" ca="1" si="34"/>
        <v>0</v>
      </c>
      <c r="BJ37" s="84"/>
      <c r="BK37" s="85"/>
      <c r="BM37" s="16">
        <f t="shared" ca="1" si="35"/>
        <v>0</v>
      </c>
      <c r="BN37" s="16">
        <f t="shared" ca="1" si="35"/>
        <v>1</v>
      </c>
      <c r="BO37" s="16">
        <f t="shared" ca="1" si="35"/>
        <v>3</v>
      </c>
      <c r="BP37" s="16">
        <f t="shared" ca="1" si="35"/>
        <v>2</v>
      </c>
      <c r="BQ37" s="16">
        <f t="shared" ca="1" si="35"/>
        <v>6</v>
      </c>
      <c r="BR37" s="16">
        <f t="shared" ca="1" si="35"/>
        <v>6</v>
      </c>
      <c r="BS37" s="30"/>
      <c r="BT37" s="72"/>
      <c r="BU37" s="73"/>
      <c r="BV37" s="73"/>
      <c r="BW37" s="74"/>
      <c r="BX37" s="73"/>
      <c r="BY37" s="75"/>
      <c r="BZ37" s="49"/>
      <c r="CA37" s="30"/>
      <c r="CB37" s="49"/>
      <c r="CC37" s="49"/>
      <c r="CD37" s="49"/>
      <c r="CE37" s="49"/>
      <c r="CF37" s="30"/>
      <c r="CO37" s="4"/>
      <c r="CP37" s="3"/>
      <c r="CQ37" s="1"/>
      <c r="CR37" s="1"/>
      <c r="CS37" s="1"/>
      <c r="CT37" s="1"/>
      <c r="CU37" s="1"/>
      <c r="CV37" s="4">
        <f t="shared" ca="1" si="23"/>
        <v>0.77994199455223434</v>
      </c>
      <c r="CW37" s="3">
        <f t="shared" ca="1" si="24"/>
        <v>16</v>
      </c>
      <c r="CX37" s="1"/>
      <c r="CY37" s="1">
        <v>37</v>
      </c>
      <c r="CZ37" s="1">
        <v>5</v>
      </c>
      <c r="DA37" s="1">
        <v>1</v>
      </c>
      <c r="DC37" s="4">
        <f t="shared" ca="1" si="25"/>
        <v>0.83906226662594441</v>
      </c>
      <c r="DD37" s="3">
        <f t="shared" ca="1" si="26"/>
        <v>10</v>
      </c>
      <c r="DE37" s="1"/>
      <c r="DF37" s="1">
        <v>37</v>
      </c>
      <c r="DG37" s="1">
        <v>5</v>
      </c>
      <c r="DH37" s="1">
        <v>1</v>
      </c>
    </row>
    <row r="38" spans="1:112" ht="15" customHeight="1" x14ac:dyDescent="0.25">
      <c r="A38" s="12"/>
      <c r="B38" s="13"/>
      <c r="C38" s="13"/>
      <c r="D38" s="32"/>
      <c r="E38" s="32"/>
      <c r="F38" s="32"/>
      <c r="G38" s="32"/>
      <c r="H38" s="33"/>
      <c r="I38" s="34"/>
      <c r="J38" s="32"/>
      <c r="K38" s="32"/>
      <c r="L38" s="32"/>
      <c r="M38" s="32"/>
      <c r="N38" s="32"/>
      <c r="O38" s="32"/>
      <c r="P38" s="33"/>
      <c r="Q38" s="34"/>
      <c r="R38" s="32"/>
      <c r="S38" s="32"/>
      <c r="T38" s="32"/>
      <c r="U38" s="32"/>
      <c r="V38" s="32"/>
      <c r="W38" s="32"/>
      <c r="X38" s="14"/>
      <c r="AA38" s="6"/>
      <c r="AB38" s="6"/>
      <c r="AJ38" s="1"/>
      <c r="AK38" s="1"/>
      <c r="AL38" s="1"/>
      <c r="AM38" s="1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O38" s="4"/>
      <c r="CP38" s="3"/>
      <c r="CQ38" s="1"/>
      <c r="CR38" s="1"/>
      <c r="CS38" s="1"/>
      <c r="CT38" s="1"/>
      <c r="CU38" s="1"/>
      <c r="CV38" s="4">
        <f t="shared" ca="1" si="23"/>
        <v>0.43009438250449328</v>
      </c>
      <c r="CW38" s="3">
        <f t="shared" ca="1" si="24"/>
        <v>47</v>
      </c>
      <c r="CX38" s="1"/>
      <c r="CY38" s="1">
        <v>38</v>
      </c>
      <c r="CZ38" s="1">
        <v>5</v>
      </c>
      <c r="DA38" s="1">
        <v>2</v>
      </c>
      <c r="DC38" s="4">
        <f t="shared" ca="1" si="25"/>
        <v>0.33272889169375575</v>
      </c>
      <c r="DD38" s="3">
        <f t="shared" ca="1" si="26"/>
        <v>59</v>
      </c>
      <c r="DE38" s="1"/>
      <c r="DF38" s="1">
        <v>38</v>
      </c>
      <c r="DG38" s="1">
        <v>5</v>
      </c>
      <c r="DH38" s="1">
        <v>2</v>
      </c>
    </row>
    <row r="39" spans="1:112" ht="15" customHeight="1" x14ac:dyDescent="0.25">
      <c r="A39" s="100" t="str">
        <f ca="1">$AA4</f>
        <v>D</v>
      </c>
      <c r="B39" s="7"/>
      <c r="C39" s="7"/>
      <c r="D39" s="35"/>
      <c r="E39" s="36"/>
      <c r="F39" s="36"/>
      <c r="G39" s="36"/>
      <c r="H39" s="37"/>
      <c r="I39" s="100" t="str">
        <f ca="1">$AA5</f>
        <v>D</v>
      </c>
      <c r="J39" s="35"/>
      <c r="K39" s="35"/>
      <c r="L39" s="35"/>
      <c r="M39" s="36"/>
      <c r="N39" s="36"/>
      <c r="O39" s="36"/>
      <c r="P39" s="37"/>
      <c r="Q39" s="100" t="str">
        <f ca="1">$AA6</f>
        <v>D</v>
      </c>
      <c r="R39" s="35"/>
      <c r="S39" s="35"/>
      <c r="T39" s="35"/>
      <c r="U39" s="36"/>
      <c r="V39" s="36"/>
      <c r="W39" s="36"/>
      <c r="X39" s="9"/>
      <c r="AA39" s="6"/>
      <c r="AB39" s="6"/>
      <c r="AJ39" s="1"/>
      <c r="AK39" s="1"/>
      <c r="AL39" s="1"/>
      <c r="AM39" s="1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O39" s="4"/>
      <c r="CP39" s="3"/>
      <c r="CQ39" s="1"/>
      <c r="CR39" s="1"/>
      <c r="CS39" s="1"/>
      <c r="CT39" s="1"/>
      <c r="CU39" s="1"/>
      <c r="CV39" s="4">
        <f t="shared" ca="1" si="23"/>
        <v>0.67172956155750441</v>
      </c>
      <c r="CW39" s="3">
        <f t="shared" ca="1" si="24"/>
        <v>28</v>
      </c>
      <c r="CX39" s="1"/>
      <c r="CY39" s="1">
        <v>39</v>
      </c>
      <c r="CZ39" s="1">
        <v>5</v>
      </c>
      <c r="DA39" s="1">
        <v>3</v>
      </c>
      <c r="DC39" s="4">
        <f t="shared" ca="1" si="25"/>
        <v>0.19380824960262977</v>
      </c>
      <c r="DD39" s="3">
        <f t="shared" ca="1" si="26"/>
        <v>69</v>
      </c>
      <c r="DE39" s="1"/>
      <c r="DF39" s="1">
        <v>39</v>
      </c>
      <c r="DG39" s="1">
        <v>5</v>
      </c>
      <c r="DH39" s="1">
        <v>3</v>
      </c>
    </row>
    <row r="40" spans="1:112" ht="45" customHeight="1" x14ac:dyDescent="0.25">
      <c r="A40" s="21"/>
      <c r="B40" s="10"/>
      <c r="C40" s="10"/>
      <c r="D40" s="40"/>
      <c r="E40" s="61">
        <f t="shared" ref="E40:G41" ca="1" si="47">E13</f>
        <v>4</v>
      </c>
      <c r="F40" s="41">
        <f t="shared" ca="1" si="47"/>
        <v>8</v>
      </c>
      <c r="G40" s="41">
        <f t="shared" ca="1" si="47"/>
        <v>3</v>
      </c>
      <c r="H40" s="28"/>
      <c r="I40" s="29"/>
      <c r="J40" s="10"/>
      <c r="K40" s="10"/>
      <c r="L40" s="40"/>
      <c r="M40" s="61">
        <f t="shared" ref="M40:O41" ca="1" si="48">M13</f>
        <v>1</v>
      </c>
      <c r="N40" s="41">
        <f t="shared" ca="1" si="48"/>
        <v>5</v>
      </c>
      <c r="O40" s="41">
        <f t="shared" ca="1" si="48"/>
        <v>9</v>
      </c>
      <c r="P40" s="28"/>
      <c r="Q40" s="29"/>
      <c r="R40" s="10"/>
      <c r="S40" s="10"/>
      <c r="T40" s="40"/>
      <c r="U40" s="61">
        <f t="shared" ref="U40:W41" ca="1" si="49">U13</f>
        <v>8</v>
      </c>
      <c r="V40" s="41">
        <f t="shared" ca="1" si="49"/>
        <v>7</v>
      </c>
      <c r="W40" s="41">
        <f t="shared" ca="1" si="49"/>
        <v>4</v>
      </c>
      <c r="X40" s="11"/>
      <c r="AA40" s="50" t="s">
        <v>19</v>
      </c>
      <c r="AB40" s="51"/>
      <c r="AC40" s="52"/>
      <c r="AD40" s="55"/>
      <c r="AH40" s="53" t="s">
        <v>30</v>
      </c>
      <c r="AI40" s="53" t="s">
        <v>31</v>
      </c>
      <c r="AJ40" s="53" t="s">
        <v>32</v>
      </c>
      <c r="AK40" s="53" t="s">
        <v>33</v>
      </c>
      <c r="AL40" s="53" t="s">
        <v>44</v>
      </c>
      <c r="AM40" s="53" t="s">
        <v>34</v>
      </c>
      <c r="AN40" s="53" t="s">
        <v>45</v>
      </c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O40" s="4"/>
      <c r="CP40" s="3"/>
      <c r="CQ40" s="1"/>
      <c r="CR40" s="1"/>
      <c r="CS40" s="1"/>
      <c r="CT40" s="1"/>
      <c r="CU40" s="1"/>
      <c r="CV40" s="4">
        <f t="shared" ca="1" si="23"/>
        <v>0.74308561078811508</v>
      </c>
      <c r="CW40" s="3">
        <f t="shared" ca="1" si="24"/>
        <v>21</v>
      </c>
      <c r="CX40" s="1"/>
      <c r="CY40" s="1">
        <v>40</v>
      </c>
      <c r="CZ40" s="1">
        <v>5</v>
      </c>
      <c r="DA40" s="1">
        <v>4</v>
      </c>
      <c r="DC40" s="4">
        <f t="shared" ca="1" si="25"/>
        <v>0.40999922126368127</v>
      </c>
      <c r="DD40" s="3">
        <f t="shared" ca="1" si="26"/>
        <v>49</v>
      </c>
      <c r="DE40" s="1"/>
      <c r="DF40" s="1">
        <v>40</v>
      </c>
      <c r="DG40" s="1">
        <v>5</v>
      </c>
      <c r="DH40" s="1">
        <v>4</v>
      </c>
    </row>
    <row r="41" spans="1:112" ht="45" customHeight="1" thickBot="1" x14ac:dyDescent="0.3">
      <c r="A41" s="21"/>
      <c r="B41" s="42"/>
      <c r="C41" s="42"/>
      <c r="D41" s="94" t="str">
        <f>$D$14</f>
        <v>×</v>
      </c>
      <c r="E41" s="99">
        <f t="shared" ca="1" si="47"/>
        <v>0</v>
      </c>
      <c r="F41" s="62">
        <f t="shared" ca="1" si="47"/>
        <v>7</v>
      </c>
      <c r="G41" s="63">
        <f t="shared" ca="1" si="47"/>
        <v>1</v>
      </c>
      <c r="H41" s="28"/>
      <c r="I41" s="29"/>
      <c r="J41" s="42"/>
      <c r="K41" s="42"/>
      <c r="L41" s="94" t="str">
        <f>$L$14</f>
        <v>×</v>
      </c>
      <c r="M41" s="99">
        <f t="shared" ca="1" si="48"/>
        <v>0</v>
      </c>
      <c r="N41" s="62">
        <f t="shared" ca="1" si="48"/>
        <v>5</v>
      </c>
      <c r="O41" s="63">
        <f t="shared" ca="1" si="48"/>
        <v>9</v>
      </c>
      <c r="P41" s="28"/>
      <c r="Q41" s="29"/>
      <c r="R41" s="42"/>
      <c r="S41" s="42"/>
      <c r="T41" s="94" t="str">
        <f>$T$14</f>
        <v>×</v>
      </c>
      <c r="U41" s="99">
        <f t="shared" ca="1" si="49"/>
        <v>0</v>
      </c>
      <c r="V41" s="62">
        <f t="shared" ca="1" si="49"/>
        <v>8</v>
      </c>
      <c r="W41" s="63">
        <f t="shared" ca="1" si="49"/>
        <v>5</v>
      </c>
      <c r="X41" s="11"/>
      <c r="AA41" s="50" t="s">
        <v>20</v>
      </c>
      <c r="AB41" s="51"/>
      <c r="AC41" s="52"/>
      <c r="AD41" s="55">
        <v>0</v>
      </c>
      <c r="AH41" s="53" t="s">
        <v>35</v>
      </c>
      <c r="AI41" s="53" t="s">
        <v>38</v>
      </c>
      <c r="AJ41" s="53" t="s">
        <v>40</v>
      </c>
      <c r="AK41" s="53" t="s">
        <v>42</v>
      </c>
      <c r="AL41" s="53"/>
      <c r="AM41" s="53"/>
      <c r="AN41" s="53"/>
      <c r="CO41" s="4"/>
      <c r="CP41" s="3"/>
      <c r="CQ41" s="1"/>
      <c r="CR41" s="1"/>
      <c r="CS41" s="1"/>
      <c r="CT41" s="1"/>
      <c r="CU41" s="1"/>
      <c r="CV41" s="4">
        <f t="shared" ca="1" si="23"/>
        <v>0.1271953573247836</v>
      </c>
      <c r="CW41" s="3">
        <f t="shared" ca="1" si="24"/>
        <v>72</v>
      </c>
      <c r="CX41" s="1"/>
      <c r="CY41" s="1">
        <v>41</v>
      </c>
      <c r="CZ41" s="1">
        <v>5</v>
      </c>
      <c r="DA41" s="1">
        <v>5</v>
      </c>
      <c r="DC41" s="4">
        <f t="shared" ca="1" si="25"/>
        <v>0.4946006393884087</v>
      </c>
      <c r="DD41" s="3">
        <f t="shared" ca="1" si="26"/>
        <v>45</v>
      </c>
      <c r="DE41" s="1"/>
      <c r="DF41" s="1">
        <v>41</v>
      </c>
      <c r="DG41" s="1">
        <v>5</v>
      </c>
      <c r="DH41" s="1">
        <v>5</v>
      </c>
    </row>
    <row r="42" spans="1:112" ht="45" customHeight="1" x14ac:dyDescent="0.25">
      <c r="A42" s="21"/>
      <c r="B42" s="20">
        <f ca="1">IF(OR($A$39="A",$A$39="C",$A$39="D"),$AR$32,IF($A$39="B",$AY$32,$BM$32))</f>
        <v>0</v>
      </c>
      <c r="C42" s="92">
        <f ca="1">IF(OR($A$39="A",$A$39="C",$A$39="D"),$AS$32,IF($A$39="B",$AZ$32,$BN$32))</f>
        <v>0</v>
      </c>
      <c r="D42" s="91">
        <f ca="1">IF(OR($A$39="A",$A$39="C",$A$39="D"),$AT$32,IF($A$39="B",$BA$32,$BO$32))</f>
        <v>0</v>
      </c>
      <c r="E42" s="91">
        <f ca="1">IF(OR($A$39="A",$A$39="C",$A$39="D"),$AU$32,IF($A$39="B",$BB$32,$BP$32))</f>
        <v>4</v>
      </c>
      <c r="F42" s="91">
        <f ca="1">IF(OR($A$39="A",$A$39="C",$A$39="D"),$AV$32,IF($A$39="B",$BC$32,$BQ$32))</f>
        <v>8</v>
      </c>
      <c r="G42" s="93">
        <f ca="1">IF(OR($A$39="A",$A$39="C",$A$39="D"),$AW$32,IF($A$39="B",$BD$32,$BR$32))</f>
        <v>3</v>
      </c>
      <c r="H42" s="28"/>
      <c r="I42" s="29"/>
      <c r="J42" s="20">
        <f ca="1">IF(OR($I$39="A",$I$39="C",$I$39="D"),$AR$33,IF($I$39="B",$AY$33,$BM$33))</f>
        <v>0</v>
      </c>
      <c r="K42" s="92">
        <f ca="1">IF(OR($I$39="A",$I$39="C",$I$39="D"),$AS$33,IF($I$39="B",$AZ$33,$BN$33))</f>
        <v>0</v>
      </c>
      <c r="L42" s="91">
        <f ca="1">IF(OR($I$39="A",$I$39="C",$I$39="D"),$AT$33,IF($I$39="B",$BA$33,$BO$33))</f>
        <v>1</v>
      </c>
      <c r="M42" s="91">
        <f ca="1">IF(OR($I$39="A",$I$39="C",$I$39="D"),$AU$33,IF($I$39="B",$BB$33,$BP$33))</f>
        <v>4</v>
      </c>
      <c r="N42" s="91">
        <f ca="1">IF(OR($I$39="A",$I$39="C",$I$39="D"),$AV$33,IF($I$39="B",$BC$33,$BQ$33))</f>
        <v>3</v>
      </c>
      <c r="O42" s="93">
        <f ca="1">IF(OR($I$39="A",$I$39="C",$I$39="D"),$AW$33,IF($I$39="B",$BD$33,$BR$33))</f>
        <v>1</v>
      </c>
      <c r="P42" s="28"/>
      <c r="Q42" s="43"/>
      <c r="R42" s="92">
        <f ca="1">IF(OR($Q$39="A",$Q$39="C",$Q$39="D"),$AR$34,IF($Q$39="B",$AY$34,$BM$34))</f>
        <v>0</v>
      </c>
      <c r="S42" s="92">
        <f ca="1">IF(OR($Q$39="A",$Q$39="C",$Q$39="D"),$AS$34,IF($Q$39="B",$AZ$34,$BN$34))</f>
        <v>0</v>
      </c>
      <c r="T42" s="91">
        <f ca="1">IF(OR($Q$39="A",$Q$39="C",$Q$39="D"),$AT$34,IF($Q$39="B",$BA$34,$BO$34))</f>
        <v>4</v>
      </c>
      <c r="U42" s="91">
        <f ca="1">IF(OR($Q$39="A",$Q$39="C",$Q$39="D"),$AU$34,IF($Q$39="B",$BB$34,$BP$34))</f>
        <v>3</v>
      </c>
      <c r="V42" s="91">
        <f ca="1">IF(OR($Q$39="A",$Q$39="C",$Q$39="D"),$AV$34,IF($Q$39="B",$BC$34,$BQ$34))</f>
        <v>7</v>
      </c>
      <c r="W42" s="93">
        <f ca="1">IF(OR($Q$39="A",$Q$39="C",$Q$39="D"),$AW$34,IF($Q$39="B",$BD$34,$BR$34))</f>
        <v>0</v>
      </c>
      <c r="X42" s="11"/>
      <c r="AA42" s="50" t="s">
        <v>21</v>
      </c>
      <c r="AB42" s="51"/>
      <c r="AC42" s="52">
        <v>0</v>
      </c>
      <c r="AD42" s="55"/>
      <c r="AH42" s="53" t="s">
        <v>36</v>
      </c>
      <c r="AI42" s="53" t="s">
        <v>39</v>
      </c>
      <c r="AJ42" s="53" t="s">
        <v>41</v>
      </c>
      <c r="AK42" s="53" t="s">
        <v>43</v>
      </c>
      <c r="AL42" s="53"/>
      <c r="AM42" s="53"/>
      <c r="AN42" s="53"/>
      <c r="AS42" s="53"/>
      <c r="AT42" s="53"/>
      <c r="AU42" s="53"/>
      <c r="CO42" s="4"/>
      <c r="CP42" s="3"/>
      <c r="CQ42" s="1"/>
      <c r="CR42" s="1"/>
      <c r="CS42" s="1"/>
      <c r="CT42" s="1"/>
      <c r="CU42" s="1"/>
      <c r="CV42" s="4">
        <f t="shared" ca="1" si="23"/>
        <v>0.26949926375854349</v>
      </c>
      <c r="CW42" s="3">
        <f t="shared" ca="1" si="24"/>
        <v>58</v>
      </c>
      <c r="CX42" s="1"/>
      <c r="CY42" s="1">
        <v>42</v>
      </c>
      <c r="CZ42" s="1">
        <v>5</v>
      </c>
      <c r="DA42" s="1">
        <v>6</v>
      </c>
      <c r="DC42" s="4">
        <f t="shared" ca="1" si="25"/>
        <v>0.40491320067054781</v>
      </c>
      <c r="DD42" s="3">
        <f t="shared" ca="1" si="26"/>
        <v>52</v>
      </c>
      <c r="DE42" s="1"/>
      <c r="DF42" s="1">
        <v>42</v>
      </c>
      <c r="DG42" s="1">
        <v>5</v>
      </c>
      <c r="DH42" s="1">
        <v>6</v>
      </c>
    </row>
    <row r="43" spans="1:112" ht="45" customHeight="1" x14ac:dyDescent="0.25">
      <c r="A43" s="17"/>
      <c r="B43" s="92">
        <f ca="1">IF(OR($A$39="A",$A$39="D"),$AY$32,IF(OR($A$39="B",$A$39="C"),$BF$32,$BT$32))</f>
        <v>0</v>
      </c>
      <c r="C43" s="92">
        <f ca="1">IF(OR($A$39="A",$A$39="D"),$AZ$32,IF(OR($A$39="B",$A$39="C"),$BG$32,$BT$32))</f>
        <v>3</v>
      </c>
      <c r="D43" s="92">
        <f ca="1">IF(OR($A$39="A",$A$39="D"),$BA$32,IF(OR($A$39="B",$A$39="C"),$BH$32,$BV$32))</f>
        <v>3</v>
      </c>
      <c r="E43" s="92">
        <f ca="1">IF(OR($A$39="A",$A$39="D"),$BB$32,IF(OR($A$39="B",$A$39="C"),$BI$32,$BW$32))</f>
        <v>8</v>
      </c>
      <c r="F43" s="92">
        <f ca="1">IF(OR($A$39="A",$A$39="D"),$BC$32,IF($A$39="B","",IF($A$39="C",$BJ$32,"")))</f>
        <v>1</v>
      </c>
      <c r="G43" s="92"/>
      <c r="H43" s="28"/>
      <c r="I43" s="43"/>
      <c r="J43" s="92">
        <f ca="1">IF(OR($I$39="A",$I$39="D"),$AY$33,IF(OR($I$39="B",$I$39="C"),$BF$33,$BT$33))</f>
        <v>0</v>
      </c>
      <c r="K43" s="92">
        <f ca="1">IF(OR($I$39="A",$I$39="D"),$AZ$33,IF(OR($I$39="B",$I$39="C"),$BG$33,$BT$33))</f>
        <v>0</v>
      </c>
      <c r="L43" s="92">
        <f ca="1">IF(OR($I$39="A",$I$39="D"),$BA$33,IF(OR($I$39="B",$I$39="C"),$BH$33,$BV$33))</f>
        <v>7</v>
      </c>
      <c r="M43" s="92">
        <f ca="1">IF(OR($I$39="A",$I$39="D"),$BB$33,IF(OR($I$39="B",$I$39="C"),$BI$33,$BW$33))</f>
        <v>9</v>
      </c>
      <c r="N43" s="92">
        <f ca="1">IF(OR($I$39="A",$I$39="D"),$BC$33,IF($I$39="B","",IF($I$39="C",$BJ$33,"")))</f>
        <v>5</v>
      </c>
      <c r="O43" s="92"/>
      <c r="P43" s="28"/>
      <c r="Q43" s="43"/>
      <c r="R43" s="92">
        <f ca="1">IF(OR($Q$39="A",$Q$39="D"),$AY$34,IF(OR($Q$39="B",$Q$39="C"),$BF$34,$BT$34))</f>
        <v>0</v>
      </c>
      <c r="S43" s="92">
        <f ca="1">IF(OR($Q$39="A",$Q$39="D"),$AZ$34,IF(OR($Q$39="B",$Q$39="C"),$BG$34,$BT$34))</f>
        <v>6</v>
      </c>
      <c r="T43" s="92">
        <f ca="1">IF(OR($Q$39="A",$Q$39="D"),$BA$34,IF(OR($Q$39="B",$Q$39="C"),$BH$34,$BV$34))</f>
        <v>9</v>
      </c>
      <c r="U43" s="92">
        <f ca="1">IF(OR($Q$39="A",$Q$39="D"),$BB$34,IF(OR($Q$39="B",$Q$39="C"),$BI$34,$BW$34))</f>
        <v>9</v>
      </c>
      <c r="V43" s="92">
        <f ca="1">IF(OR($Q$39="A",$Q$39="D"),$BC$34,IF($Q$39="B","",IF($Q$39="C",$BJ$34,"")))</f>
        <v>2</v>
      </c>
      <c r="W43" s="92"/>
      <c r="X43" s="11"/>
      <c r="AA43" s="50" t="s">
        <v>22</v>
      </c>
      <c r="AB43" s="51">
        <v>0</v>
      </c>
      <c r="AC43" s="52"/>
      <c r="AD43" s="55"/>
      <c r="AH43" s="53" t="s">
        <v>37</v>
      </c>
      <c r="AI43" s="53"/>
      <c r="AJ43" s="53"/>
      <c r="AK43" s="53"/>
      <c r="AL43" s="53"/>
      <c r="AM43" s="53"/>
      <c r="AN43" s="53"/>
      <c r="AS43" s="53"/>
      <c r="AT43" s="53"/>
      <c r="AU43" s="53"/>
      <c r="CO43" s="4"/>
      <c r="CP43" s="3"/>
      <c r="CQ43" s="1"/>
      <c r="CR43" s="1"/>
      <c r="CS43" s="1"/>
      <c r="CT43" s="1"/>
      <c r="CU43" s="1"/>
      <c r="CV43" s="4">
        <f t="shared" ca="1" si="23"/>
        <v>0.9749648284994431</v>
      </c>
      <c r="CW43" s="3">
        <f t="shared" ca="1" si="24"/>
        <v>3</v>
      </c>
      <c r="CX43" s="1"/>
      <c r="CY43" s="1">
        <v>43</v>
      </c>
      <c r="CZ43" s="1">
        <v>5</v>
      </c>
      <c r="DA43" s="1">
        <v>7</v>
      </c>
      <c r="DC43" s="4">
        <f t="shared" ca="1" si="25"/>
        <v>4.8821408344680406E-2</v>
      </c>
      <c r="DD43" s="3">
        <f t="shared" ca="1" si="26"/>
        <v>78</v>
      </c>
      <c r="DE43" s="1"/>
      <c r="DF43" s="1">
        <v>43</v>
      </c>
      <c r="DG43" s="1">
        <v>5</v>
      </c>
      <c r="DH43" s="1">
        <v>7</v>
      </c>
    </row>
    <row r="44" spans="1:112" ht="45" customHeight="1" x14ac:dyDescent="0.25">
      <c r="A44" s="17"/>
      <c r="B44" s="92">
        <f ca="1">IF($A$39="A",$BF$32,IF(OR($A$39="B",$A$39="C",$A$39="D"),$BM$32,""))</f>
        <v>0</v>
      </c>
      <c r="C44" s="92">
        <f ca="1">IF($A$39="A",$BG$32,IF(OR($A$39="B",$A$39="C",$A$39="D"),$BN$32,""))</f>
        <v>3</v>
      </c>
      <c r="D44" s="92">
        <f ca="1">IF($A$39="A",$BH$32,IF(OR($A$39="B",$A$39="C",$A$39="D"),$BO$32,""))</f>
        <v>4</v>
      </c>
      <c r="E44" s="92">
        <f ca="1">IF($A$39="A",$BI$32,IF(OR($A$39="B",$A$39="C",$A$39="D"),$BP$32,""))</f>
        <v>2</v>
      </c>
      <c r="F44" s="92">
        <f ca="1">IF($A$39="A","",IF(OR($A$39="B",$A$39="C",$A$39="D"),$BQ$32,""))</f>
        <v>9</v>
      </c>
      <c r="G44" s="92">
        <f ca="1">IF($A$39="A","",IF(OR($A$39="B",$A$39="C",$A$39="D"),$BR$32,""))</f>
        <v>3</v>
      </c>
      <c r="H44" s="28"/>
      <c r="I44" s="43"/>
      <c r="J44" s="92">
        <f ca="1">IF($I$39="A",$BF$33,IF(OR($I$39="B",$I$39="C",$I$39="D"),$BM$33,""))</f>
        <v>0</v>
      </c>
      <c r="K44" s="92">
        <f ca="1">IF($I$39="A",$BG$33,IF(OR($I$39="B",$I$39="C",$I$39="D"),$BN$33,""))</f>
        <v>0</v>
      </c>
      <c r="L44" s="92">
        <f ca="1">IF($I$39="A",$BH$33,IF(OR($I$39="B",$I$39="C",$I$39="D"),$BO$33,""))</f>
        <v>9</v>
      </c>
      <c r="M44" s="92">
        <f ca="1">IF($I$39="A",$BI$33,IF(OR($I$39="B",$I$39="C",$I$39="D"),$BP$33,""))</f>
        <v>3</v>
      </c>
      <c r="N44" s="92">
        <f ca="1">IF($I$39="A","",IF(OR($I$39="B",$I$39="C",$I$39="D"),$BQ$33,""))</f>
        <v>8</v>
      </c>
      <c r="O44" s="92">
        <f ca="1">IF($I$39="A","",IF(OR($I$39="B",$I$39="C",$I$39="D"),$BR$33,""))</f>
        <v>1</v>
      </c>
      <c r="P44" s="28"/>
      <c r="Q44" s="43"/>
      <c r="R44" s="92">
        <f ca="1">IF($Q$39="A",$BF$34,IF(OR($Q$39="B",$Q$39="C",$Q$39="D"),$BM$34,""))</f>
        <v>0</v>
      </c>
      <c r="S44" s="92">
        <f ca="1">IF($Q$39="A",$BG$34,IF(OR($Q$39="B",$Q$39="C",$Q$39="D"),$BN$34,""))</f>
        <v>7</v>
      </c>
      <c r="T44" s="92">
        <f ca="1">IF($Q$39="A",$BH$34,IF(OR($Q$39="B",$Q$39="C",$Q$39="D"),$BO$34,""))</f>
        <v>4</v>
      </c>
      <c r="U44" s="92">
        <f ca="1">IF($Q$39="A",$BI$34,IF(OR($Q$39="B",$Q$39="C",$Q$39="D"),$BP$34,""))</f>
        <v>2</v>
      </c>
      <c r="V44" s="92">
        <f ca="1">IF($Q$39="A","",IF(OR($Q$39="B",$Q$39="C",$Q$39="D"),$BQ$34,""))</f>
        <v>9</v>
      </c>
      <c r="W44" s="92">
        <f ca="1">IF($Q$39="A","",IF(OR($Q$39="B",$Q$39="C",$Q$39="D"),$BR$34,""))</f>
        <v>0</v>
      </c>
      <c r="X44" s="11"/>
      <c r="AA44" s="50" t="s">
        <v>27</v>
      </c>
      <c r="AB44" s="51">
        <v>0</v>
      </c>
      <c r="AC44" s="52">
        <v>0</v>
      </c>
      <c r="AD44" s="55"/>
      <c r="AI44" s="54"/>
      <c r="AJ44" s="54"/>
      <c r="AK44" s="54"/>
      <c r="AS44" s="53"/>
      <c r="AT44" s="53"/>
      <c r="AU44" s="53"/>
      <c r="CO44" s="4"/>
      <c r="CP44" s="3"/>
      <c r="CQ44" s="1"/>
      <c r="CR44" s="1"/>
      <c r="CS44" s="1"/>
      <c r="CT44" s="1"/>
      <c r="CU44" s="1"/>
      <c r="CV44" s="4">
        <f t="shared" ca="1" si="23"/>
        <v>9.2108844003277235E-2</v>
      </c>
      <c r="CW44" s="3">
        <f t="shared" ca="1" si="24"/>
        <v>74</v>
      </c>
      <c r="CX44" s="1"/>
      <c r="CY44" s="1">
        <v>44</v>
      </c>
      <c r="CZ44" s="1">
        <v>5</v>
      </c>
      <c r="DA44" s="1">
        <v>8</v>
      </c>
      <c r="DC44" s="4">
        <f t="shared" ca="1" si="25"/>
        <v>0.78992968588994383</v>
      </c>
      <c r="DD44" s="3">
        <f t="shared" ca="1" si="26"/>
        <v>16</v>
      </c>
      <c r="DE44" s="1"/>
      <c r="DF44" s="1">
        <v>44</v>
      </c>
      <c r="DG44" s="1">
        <v>5</v>
      </c>
      <c r="DH44" s="1">
        <v>8</v>
      </c>
    </row>
    <row r="45" spans="1:112" ht="45" customHeight="1" x14ac:dyDescent="0.25">
      <c r="A45" s="17"/>
      <c r="B45" s="92" t="str">
        <f ca="1">IF($A$39="A",$BM$32,"")</f>
        <v/>
      </c>
      <c r="C45" s="92" t="str">
        <f ca="1">IF($A$39="A",$BN$32,"")</f>
        <v/>
      </c>
      <c r="D45" s="92" t="str">
        <f ca="1">IF($A$39="A",$BO$32,"")</f>
        <v/>
      </c>
      <c r="E45" s="92" t="str">
        <f ca="1">IF($A$39="A",$BP$32,"")</f>
        <v/>
      </c>
      <c r="F45" s="92" t="str">
        <f ca="1">IF($A$39="A",$BQ$32,"")</f>
        <v/>
      </c>
      <c r="G45" s="92" t="str">
        <f ca="1">IF($A$39="A",$BR$32,"")</f>
        <v/>
      </c>
      <c r="H45" s="28"/>
      <c r="I45" s="43"/>
      <c r="J45" s="92" t="str">
        <f ca="1">IF($I$39="A",$BM$33,"")</f>
        <v/>
      </c>
      <c r="K45" s="92" t="str">
        <f ca="1">IF($I$39="A",$BN$33,"")</f>
        <v/>
      </c>
      <c r="L45" s="92" t="str">
        <f ca="1">IF($I$39="A",$BO$33,"")</f>
        <v/>
      </c>
      <c r="M45" s="92" t="str">
        <f ca="1">IF($I$39="A",$BP$33,"")</f>
        <v/>
      </c>
      <c r="N45" s="92" t="str">
        <f ca="1">IF($I$39="A",$BQ$33,"")</f>
        <v/>
      </c>
      <c r="O45" s="92" t="str">
        <f ca="1">IF($I$39="A",$BR$33,"")</f>
        <v/>
      </c>
      <c r="P45" s="28"/>
      <c r="Q45" s="43"/>
      <c r="R45" s="92" t="str">
        <f ca="1">IF($Q$39="A",$BM$34,"")</f>
        <v/>
      </c>
      <c r="S45" s="92" t="str">
        <f ca="1">IF($Q$39="A",$BN$34,"")</f>
        <v/>
      </c>
      <c r="T45" s="92" t="str">
        <f ca="1">IF($Q$39="A",$BO$34,"")</f>
        <v/>
      </c>
      <c r="U45" s="92" t="str">
        <f ca="1">IF($Q$39="A",$BP$34,"")</f>
        <v/>
      </c>
      <c r="V45" s="92" t="str">
        <f ca="1">IF($Q$39="A",$BQ$34,"")</f>
        <v/>
      </c>
      <c r="W45" s="92" t="str">
        <f ca="1">IF($Q$39="A",$BR$34,"")</f>
        <v/>
      </c>
      <c r="X45" s="11"/>
      <c r="AA45" s="50" t="s">
        <v>28</v>
      </c>
      <c r="AB45" s="51"/>
      <c r="AC45" s="52">
        <v>0</v>
      </c>
      <c r="AD45" s="55">
        <v>0</v>
      </c>
      <c r="AH45" s="95" t="str">
        <f ca="1">$AA1</f>
        <v>D</v>
      </c>
      <c r="AI45" s="54"/>
      <c r="AJ45" s="54"/>
      <c r="AK45" s="54"/>
      <c r="AS45" s="53"/>
      <c r="AT45" s="53"/>
      <c r="AU45" s="53"/>
      <c r="CO45" s="4"/>
      <c r="CP45" s="3"/>
      <c r="CQ45" s="1"/>
      <c r="CR45" s="1"/>
      <c r="CS45" s="1"/>
      <c r="CT45" s="1"/>
      <c r="CU45" s="1"/>
      <c r="CV45" s="4">
        <f t="shared" ca="1" si="23"/>
        <v>0.93508934053302339</v>
      </c>
      <c r="CW45" s="3">
        <f t="shared" ca="1" si="24"/>
        <v>6</v>
      </c>
      <c r="CX45" s="1"/>
      <c r="CY45" s="1">
        <v>45</v>
      </c>
      <c r="CZ45" s="1">
        <v>5</v>
      </c>
      <c r="DA45" s="1">
        <v>9</v>
      </c>
      <c r="DC45" s="4">
        <f t="shared" ca="1" si="25"/>
        <v>0.21382477399506017</v>
      </c>
      <c r="DD45" s="3">
        <f t="shared" ca="1" si="26"/>
        <v>66</v>
      </c>
      <c r="DE45" s="1"/>
      <c r="DF45" s="1">
        <v>45</v>
      </c>
      <c r="DG45" s="1">
        <v>5</v>
      </c>
      <c r="DH45" s="1">
        <v>9</v>
      </c>
    </row>
    <row r="46" spans="1:112" ht="15" customHeight="1" x14ac:dyDescent="0.25">
      <c r="A46" s="12"/>
      <c r="B46" s="13"/>
      <c r="C46" s="13"/>
      <c r="D46" s="32"/>
      <c r="E46" s="32"/>
      <c r="F46" s="32"/>
      <c r="G46" s="32"/>
      <c r="H46" s="33"/>
      <c r="I46" s="34"/>
      <c r="J46" s="32"/>
      <c r="K46" s="32"/>
      <c r="L46" s="32"/>
      <c r="M46" s="32"/>
      <c r="N46" s="32"/>
      <c r="O46" s="32"/>
      <c r="P46" s="33"/>
      <c r="Q46" s="34"/>
      <c r="R46" s="32"/>
      <c r="S46" s="32"/>
      <c r="T46" s="32"/>
      <c r="U46" s="32"/>
      <c r="V46" s="32"/>
      <c r="W46" s="32"/>
      <c r="X46" s="14"/>
      <c r="AA46" s="50" t="s">
        <v>29</v>
      </c>
      <c r="AB46" s="51">
        <v>0</v>
      </c>
      <c r="AC46" s="52"/>
      <c r="AD46" s="55">
        <v>0</v>
      </c>
      <c r="CO46" s="4"/>
      <c r="CP46" s="3"/>
      <c r="CQ46" s="1"/>
      <c r="CR46" s="1"/>
      <c r="CS46" s="1"/>
      <c r="CT46" s="1"/>
      <c r="CU46" s="1"/>
      <c r="CV46" s="4">
        <f t="shared" ca="1" si="23"/>
        <v>7.1706286255934337E-2</v>
      </c>
      <c r="CW46" s="3">
        <f t="shared" ca="1" si="24"/>
        <v>79</v>
      </c>
      <c r="CX46" s="1"/>
      <c r="CY46" s="1">
        <v>46</v>
      </c>
      <c r="CZ46" s="1">
        <v>6</v>
      </c>
      <c r="DA46" s="1">
        <v>1</v>
      </c>
      <c r="DC46" s="4">
        <f t="shared" ca="1" si="25"/>
        <v>0.41330786606520942</v>
      </c>
      <c r="DD46" s="3">
        <f t="shared" ca="1" si="26"/>
        <v>48</v>
      </c>
      <c r="DE46" s="1"/>
      <c r="DF46" s="1">
        <v>46</v>
      </c>
      <c r="DG46" s="1">
        <v>6</v>
      </c>
      <c r="DH46" s="1">
        <v>1</v>
      </c>
    </row>
    <row r="47" spans="1:112" ht="15" customHeight="1" x14ac:dyDescent="0.25">
      <c r="A47" s="100" t="str">
        <f ca="1">$AA7</f>
        <v>D</v>
      </c>
      <c r="B47" s="7"/>
      <c r="C47" s="7"/>
      <c r="D47" s="35"/>
      <c r="E47" s="36"/>
      <c r="F47" s="36"/>
      <c r="G47" s="36"/>
      <c r="H47" s="37"/>
      <c r="I47" s="100" t="str">
        <f ca="1">$AA8</f>
        <v>D</v>
      </c>
      <c r="J47" s="35"/>
      <c r="K47" s="35"/>
      <c r="L47" s="35"/>
      <c r="M47" s="36"/>
      <c r="N47" s="36"/>
      <c r="O47" s="36"/>
      <c r="P47" s="37"/>
      <c r="Q47" s="100" t="str">
        <f ca="1">$AA9</f>
        <v>D</v>
      </c>
      <c r="R47" s="35"/>
      <c r="S47" s="35"/>
      <c r="T47" s="35"/>
      <c r="U47" s="36"/>
      <c r="V47" s="36"/>
      <c r="W47" s="36"/>
      <c r="X47" s="9"/>
      <c r="AA47" s="6"/>
      <c r="AB47" s="6"/>
      <c r="CO47" s="4"/>
      <c r="CP47" s="3"/>
      <c r="CQ47" s="1"/>
      <c r="CR47" s="1"/>
      <c r="CS47" s="1"/>
      <c r="CT47" s="1"/>
      <c r="CU47" s="1"/>
      <c r="CV47" s="4">
        <f t="shared" ca="1" si="23"/>
        <v>0.59672135881322019</v>
      </c>
      <c r="CW47" s="3">
        <f t="shared" ca="1" si="24"/>
        <v>35</v>
      </c>
      <c r="CX47" s="1"/>
      <c r="CY47" s="1">
        <v>47</v>
      </c>
      <c r="CZ47" s="1">
        <v>6</v>
      </c>
      <c r="DA47" s="1">
        <v>2</v>
      </c>
      <c r="DC47" s="4">
        <f t="shared" ca="1" si="25"/>
        <v>0.52162083175571883</v>
      </c>
      <c r="DD47" s="3">
        <f t="shared" ca="1" si="26"/>
        <v>44</v>
      </c>
      <c r="DE47" s="1"/>
      <c r="DF47" s="1">
        <v>47</v>
      </c>
      <c r="DG47" s="1">
        <v>6</v>
      </c>
      <c r="DH47" s="1">
        <v>2</v>
      </c>
    </row>
    <row r="48" spans="1:112" ht="45" customHeight="1" x14ac:dyDescent="0.25">
      <c r="A48" s="21"/>
      <c r="B48" s="10"/>
      <c r="C48" s="10"/>
      <c r="D48" s="40"/>
      <c r="E48" s="61">
        <f t="shared" ref="E48:G49" ca="1" si="50">E21</f>
        <v>5</v>
      </c>
      <c r="F48" s="41">
        <f t="shared" ca="1" si="50"/>
        <v>3</v>
      </c>
      <c r="G48" s="41">
        <f t="shared" ca="1" si="50"/>
        <v>8</v>
      </c>
      <c r="H48" s="28"/>
      <c r="I48" s="29"/>
      <c r="J48" s="10"/>
      <c r="K48" s="10"/>
      <c r="L48" s="40"/>
      <c r="M48" s="61">
        <f t="shared" ref="M48:O49" ca="1" si="51">M21</f>
        <v>1</v>
      </c>
      <c r="N48" s="41">
        <f t="shared" ca="1" si="51"/>
        <v>8</v>
      </c>
      <c r="O48" s="41">
        <f t="shared" ca="1" si="51"/>
        <v>2</v>
      </c>
      <c r="P48" s="28"/>
      <c r="Q48" s="29"/>
      <c r="R48" s="10"/>
      <c r="S48" s="10"/>
      <c r="T48" s="40"/>
      <c r="U48" s="61">
        <f t="shared" ref="U48:W49" ca="1" si="52">U21</f>
        <v>7</v>
      </c>
      <c r="V48" s="41">
        <f t="shared" ca="1" si="52"/>
        <v>3</v>
      </c>
      <c r="W48" s="41">
        <f t="shared" ca="1" si="52"/>
        <v>7</v>
      </c>
      <c r="X48" s="11"/>
      <c r="AA48" s="6"/>
      <c r="AB48" s="6"/>
      <c r="CO48" s="4"/>
      <c r="CP48" s="3"/>
      <c r="CQ48" s="1"/>
      <c r="CR48" s="1"/>
      <c r="CS48" s="1"/>
      <c r="CT48" s="1"/>
      <c r="CU48" s="1"/>
      <c r="CV48" s="4">
        <f t="shared" ca="1" si="23"/>
        <v>0.83028111123206849</v>
      </c>
      <c r="CW48" s="3">
        <f t="shared" ca="1" si="24"/>
        <v>11</v>
      </c>
      <c r="CX48" s="1"/>
      <c r="CY48" s="1">
        <v>48</v>
      </c>
      <c r="CZ48" s="1">
        <v>6</v>
      </c>
      <c r="DA48" s="1">
        <v>3</v>
      </c>
      <c r="DC48" s="4">
        <f t="shared" ca="1" si="25"/>
        <v>0.59633801316478474</v>
      </c>
      <c r="DD48" s="3">
        <f t="shared" ca="1" si="26"/>
        <v>36</v>
      </c>
      <c r="DE48" s="1"/>
      <c r="DF48" s="1">
        <v>48</v>
      </c>
      <c r="DG48" s="1">
        <v>6</v>
      </c>
      <c r="DH48" s="1">
        <v>3</v>
      </c>
    </row>
    <row r="49" spans="1:112" ht="45" customHeight="1" thickBot="1" x14ac:dyDescent="0.3">
      <c r="A49" s="21"/>
      <c r="B49" s="42"/>
      <c r="C49" s="42"/>
      <c r="D49" s="94" t="str">
        <f>$D$22</f>
        <v>×</v>
      </c>
      <c r="E49" s="99">
        <f t="shared" ca="1" si="50"/>
        <v>0</v>
      </c>
      <c r="F49" s="62">
        <f t="shared" ca="1" si="50"/>
        <v>4</v>
      </c>
      <c r="G49" s="63">
        <f t="shared" ca="1" si="50"/>
        <v>8</v>
      </c>
      <c r="H49" s="28"/>
      <c r="I49" s="29"/>
      <c r="J49" s="42"/>
      <c r="K49" s="42"/>
      <c r="L49" s="94" t="str">
        <f>$L$22</f>
        <v>×</v>
      </c>
      <c r="M49" s="99">
        <f t="shared" ca="1" si="51"/>
        <v>0</v>
      </c>
      <c r="N49" s="62">
        <f t="shared" ca="1" si="51"/>
        <v>2</v>
      </c>
      <c r="O49" s="63">
        <f t="shared" ca="1" si="51"/>
        <v>3</v>
      </c>
      <c r="P49" s="28"/>
      <c r="Q49" s="29"/>
      <c r="R49" s="42"/>
      <c r="S49" s="42"/>
      <c r="T49" s="94" t="str">
        <f>$T$22</f>
        <v>×</v>
      </c>
      <c r="U49" s="99">
        <f t="shared" ca="1" si="52"/>
        <v>0</v>
      </c>
      <c r="V49" s="62">
        <f t="shared" ca="1" si="52"/>
        <v>1</v>
      </c>
      <c r="W49" s="63">
        <f t="shared" ca="1" si="52"/>
        <v>8</v>
      </c>
      <c r="X49" s="11"/>
      <c r="CO49" s="4"/>
      <c r="CP49" s="3"/>
      <c r="CQ49" s="1"/>
      <c r="CR49" s="1"/>
      <c r="CS49" s="1"/>
      <c r="CT49" s="1"/>
      <c r="CU49" s="1"/>
      <c r="CV49" s="4">
        <f t="shared" ca="1" si="23"/>
        <v>9.53430577780493E-2</v>
      </c>
      <c r="CW49" s="3">
        <f t="shared" ca="1" si="24"/>
        <v>73</v>
      </c>
      <c r="CX49" s="1"/>
      <c r="CY49" s="1">
        <v>49</v>
      </c>
      <c r="CZ49" s="1">
        <v>6</v>
      </c>
      <c r="DA49" s="1">
        <v>4</v>
      </c>
      <c r="DC49" s="4">
        <f t="shared" ca="1" si="25"/>
        <v>0.68904112279933882</v>
      </c>
      <c r="DD49" s="3">
        <f t="shared" ca="1" si="26"/>
        <v>23</v>
      </c>
      <c r="DE49" s="1"/>
      <c r="DF49" s="1">
        <v>49</v>
      </c>
      <c r="DG49" s="1">
        <v>6</v>
      </c>
      <c r="DH49" s="1">
        <v>4</v>
      </c>
    </row>
    <row r="50" spans="1:112" ht="45" customHeight="1" x14ac:dyDescent="0.25">
      <c r="A50" s="21"/>
      <c r="B50" s="20">
        <f ca="1">IF(OR($A$47="A",$A$47="C",$A$47="D"),$AR$35,IF($A$47="B",$AY$35,$BM$35))</f>
        <v>0</v>
      </c>
      <c r="C50" s="92">
        <f ca="1">IF(OR($A$47="A",$A$47="C",$A$47="D"),$AS$35,IF($A$47="B",$AZ$35,$BN$35))</f>
        <v>0</v>
      </c>
      <c r="D50" s="91">
        <f ca="1">IF(OR($A$47="A",$A$47="C",$A$47="D"),$AT$35,IF($A$47="B",$BA$35,$BO$35))</f>
        <v>4</v>
      </c>
      <c r="E50" s="91">
        <f ca="1">IF(OR($A$47="A",$A$47="C",$A$47="D"),$AU$35,IF($A$47="B",$BB$35,$BP$35))</f>
        <v>3</v>
      </c>
      <c r="F50" s="91">
        <f ca="1">IF(OR($A$47="A",$A$47="C",$A$47="D"),$AV$35,IF($A$47="B",$BC$35,$BQ$35))</f>
        <v>0</v>
      </c>
      <c r="G50" s="93">
        <f ca="1">IF(OR($A$47="A",$A$47="C",$A$47="D"),$AW$35,IF($A$47="B",$BD$35,$BR$35))</f>
        <v>4</v>
      </c>
      <c r="H50" s="44"/>
      <c r="I50" s="29"/>
      <c r="J50" s="20">
        <f ca="1">IF(OR($I$47="A",$I$47="C",$I$47="D"),$AR$36,IF($I$47="B",$AY$36,$BM$36))</f>
        <v>0</v>
      </c>
      <c r="K50" s="92">
        <f ca="1">IF(OR($I$47="A",$I$47="C",$I$47="D"),$AS$36,IF($I$47="B",$AZ$36,$BN$36))</f>
        <v>0</v>
      </c>
      <c r="L50" s="91">
        <f ca="1">IF(OR($I$47="A",$I$47="C",$I$47="D"),$AT$36,IF($I$47="B",$BA$36,$BO$36))</f>
        <v>0</v>
      </c>
      <c r="M50" s="91">
        <f ca="1">IF(OR($I$47="A",$I$47="C",$I$47="D"),$AU$36,IF($I$47="B",$BB$36,$BP$36))</f>
        <v>5</v>
      </c>
      <c r="N50" s="91">
        <f ca="1">IF(OR($I$47="A",$I$47="C",$I$47="D"),$AV$36,IF($I$47="B",$BC$36,$BQ$36))</f>
        <v>4</v>
      </c>
      <c r="O50" s="93">
        <f ca="1">IF(OR($I$47="A",$I$47="C",$I$47="D"),$AW$36,IF($I$47="B",$BD$36,$BR$36))</f>
        <v>6</v>
      </c>
      <c r="P50" s="28"/>
      <c r="Q50" s="29"/>
      <c r="R50" s="20">
        <f ca="1">IF(OR($Q$47="A",$Q$47="C",$Q$47="D"),$AR$37,IF($Q$47="B",$AY$37,$BM$37))</f>
        <v>0</v>
      </c>
      <c r="S50" s="92">
        <f ca="1">IF(OR($Q$47="A",$Q$47="C",$Q$47="D"),$AS$37,IF($Q$47="B",$AZ$37,$BN$37))</f>
        <v>0</v>
      </c>
      <c r="T50" s="91">
        <f ca="1">IF(OR($Q$47="A",$Q$47="C",$Q$47="D"),$AT$37,IF($Q$47="B",$BA$37,$BO$37))</f>
        <v>5</v>
      </c>
      <c r="U50" s="91">
        <f ca="1">IF(OR($Q$47="A",$Q$47="C",$Q$47="D"),$AU$37,IF($Q$47="B",$BB$37,$BP$37))</f>
        <v>8</v>
      </c>
      <c r="V50" s="91">
        <f ca="1">IF(OR($Q$47="A",$Q$47="C",$Q$47="D"),$AV$37,IF($Q$47="B",$BC$37,$BQ$37))</f>
        <v>9</v>
      </c>
      <c r="W50" s="93">
        <f ca="1">IF(OR($Q$47="A",$Q$47="C",$Q$47="D"),$AW$37,IF($Q$47="B",$BD$37,$BR$37))</f>
        <v>6</v>
      </c>
      <c r="X50" s="11"/>
      <c r="CO50" s="4"/>
      <c r="CP50" s="3"/>
      <c r="CQ50" s="1"/>
      <c r="CR50" s="1"/>
      <c r="CS50" s="1"/>
      <c r="CT50" s="1"/>
      <c r="CU50" s="1"/>
      <c r="CV50" s="4">
        <f t="shared" ca="1" si="23"/>
        <v>0.81413600082171711</v>
      </c>
      <c r="CW50" s="3">
        <f t="shared" ca="1" si="24"/>
        <v>13</v>
      </c>
      <c r="CX50" s="1"/>
      <c r="CY50" s="1">
        <v>50</v>
      </c>
      <c r="CZ50" s="1">
        <v>6</v>
      </c>
      <c r="DA50" s="1">
        <v>5</v>
      </c>
      <c r="DC50" s="4">
        <f t="shared" ca="1" si="25"/>
        <v>0.40900538851368529</v>
      </c>
      <c r="DD50" s="3">
        <f t="shared" ca="1" si="26"/>
        <v>50</v>
      </c>
      <c r="DE50" s="1"/>
      <c r="DF50" s="1">
        <v>50</v>
      </c>
      <c r="DG50" s="1">
        <v>6</v>
      </c>
      <c r="DH50" s="1">
        <v>5</v>
      </c>
    </row>
    <row r="51" spans="1:112" ht="45" customHeight="1" x14ac:dyDescent="0.25">
      <c r="A51" s="17"/>
      <c r="B51" s="92">
        <f ca="1">IF(OR($A$47="A",$A$47="D"),$AY$35,IF(OR($A$47="B",$A$47="C"),$BF$35,$BT$35))</f>
        <v>0</v>
      </c>
      <c r="C51" s="92">
        <f ca="1">IF(OR($A$47="A",$A$47="D"),$AZ$35,IF(OR($A$47="B",$A$47="C"),$BG$35,$BT$35))</f>
        <v>2</v>
      </c>
      <c r="D51" s="92">
        <f ca="1">IF(OR($A$47="A",$A$47="D"),$BA$35,IF(OR($A$47="B",$A$47="C"),$BH$35,$BV$35))</f>
        <v>1</v>
      </c>
      <c r="E51" s="92">
        <f ca="1">IF(OR($A$47="A",$A$47="D"),$BB$35,IF(OR($A$47="B",$A$47="C"),$BI$35,$BW$35))</f>
        <v>5</v>
      </c>
      <c r="F51" s="92">
        <f ca="1">IF(OR($A$47="A",$A$47="D"),$BC$35,IF($A$47="B","",IF($A$47="C",$BJ$35,"")))</f>
        <v>2</v>
      </c>
      <c r="G51" s="92"/>
      <c r="H51" s="28"/>
      <c r="I51" s="43"/>
      <c r="J51" s="92">
        <f ca="1">IF(OR($I$47="A",$I$47="D"),$AY$36,IF(OR($I$47="B",$I$47="C"),$BF$36,$BT$36))</f>
        <v>0</v>
      </c>
      <c r="K51" s="92">
        <f ca="1">IF(OR($I$47="A",$I$47="D"),$AZ$36,IF(OR($I$47="B",$I$47="C"),$BG$36,$BT$36))</f>
        <v>0</v>
      </c>
      <c r="L51" s="92">
        <f ca="1">IF(OR($I$47="A",$I$47="D"),$BA$36,IF(OR($I$47="B",$I$47="C"),$BH$36,$BV$36))</f>
        <v>3</v>
      </c>
      <c r="M51" s="92">
        <f ca="1">IF(OR($I$47="A",$I$47="D"),$BB$36,IF(OR($I$47="B",$I$47="C"),$BI$36,$BW$36))</f>
        <v>6</v>
      </c>
      <c r="N51" s="92">
        <f ca="1">IF(OR($I$47="A",$I$47="D"),$BC$36,IF($I$47="B","",IF($I$47="C",$BJ$36,"")))</f>
        <v>4</v>
      </c>
      <c r="O51" s="92"/>
      <c r="P51" s="28"/>
      <c r="Q51" s="43"/>
      <c r="R51" s="92">
        <f ca="1">IF(OR($Q$47="A",$Q$47="D"),$AY$37,IF(OR($Q$47="B",$Q$47="C"),$BF$37,$BT$37))</f>
        <v>0</v>
      </c>
      <c r="S51" s="92">
        <f ca="1">IF(OR($Q$47="A",$Q$47="D"),$AZ$37,IF(OR($Q$47="B",$Q$47="C"),$BG$37,$BT$37))</f>
        <v>0</v>
      </c>
      <c r="T51" s="92">
        <f ca="1">IF(OR($Q$47="A",$Q$47="D"),$BA$37,IF(OR($Q$47="B",$Q$47="C"),$BH$37,$BV$37))</f>
        <v>7</v>
      </c>
      <c r="U51" s="92">
        <f ca="1">IF(OR($Q$47="A",$Q$47="D"),$BB$37,IF(OR($Q$47="B",$Q$47="C"),$BI$37,$BW$37))</f>
        <v>3</v>
      </c>
      <c r="V51" s="92">
        <f ca="1">IF(OR($Q$47="A",$Q$47="D"),$BC$37,IF($Q$47="B","",IF($Q$47="C",$BJ$37,"")))</f>
        <v>7</v>
      </c>
      <c r="W51" s="92"/>
      <c r="X51" s="11"/>
      <c r="CO51" s="4"/>
      <c r="CP51" s="3"/>
      <c r="CQ51" s="1"/>
      <c r="CR51" s="1"/>
      <c r="CS51" s="1"/>
      <c r="CT51" s="1"/>
      <c r="CU51" s="1"/>
      <c r="CV51" s="4">
        <f t="shared" ca="1" si="23"/>
        <v>0.26245688317569982</v>
      </c>
      <c r="CW51" s="3">
        <f t="shared" ca="1" si="24"/>
        <v>60</v>
      </c>
      <c r="CX51" s="1"/>
      <c r="CY51" s="1">
        <v>51</v>
      </c>
      <c r="CZ51" s="1">
        <v>6</v>
      </c>
      <c r="DA51" s="1">
        <v>6</v>
      </c>
      <c r="DC51" s="4">
        <f t="shared" ca="1" si="25"/>
        <v>1.4618569372489509E-2</v>
      </c>
      <c r="DD51" s="3">
        <f t="shared" ca="1" si="26"/>
        <v>80</v>
      </c>
      <c r="DE51" s="1"/>
      <c r="DF51" s="1">
        <v>51</v>
      </c>
      <c r="DG51" s="1">
        <v>6</v>
      </c>
      <c r="DH51" s="1">
        <v>6</v>
      </c>
    </row>
    <row r="52" spans="1:112" ht="45" customHeight="1" x14ac:dyDescent="0.25">
      <c r="A52" s="17"/>
      <c r="B52" s="92">
        <f ca="1">IF($A$47="A",$BF$35,IF(OR($A$47="B",$A$47="C",$A$47="D"),$BM$35,""))</f>
        <v>0</v>
      </c>
      <c r="C52" s="92">
        <f ca="1">IF($A$47="A",$BG$35,IF(OR($A$47="B",$A$47="C",$A$47="D"),$BN$35,""))</f>
        <v>2</v>
      </c>
      <c r="D52" s="92">
        <f ca="1">IF($A$47="A",$BH$35,IF(OR($A$47="B",$A$47="C",$A$47="D"),$BO$35,""))</f>
        <v>5</v>
      </c>
      <c r="E52" s="92">
        <f ca="1">IF($A$47="A",$BI$35,IF(OR($A$47="B",$A$47="C",$A$47="D"),$BP$35,""))</f>
        <v>8</v>
      </c>
      <c r="F52" s="92">
        <f ca="1">IF($A$47="A","",IF(OR($A$47="B",$A$47="C",$A$47="D"),$BQ$35,""))</f>
        <v>2</v>
      </c>
      <c r="G52" s="92">
        <f ca="1">IF($A$47="A","",IF(OR($A$47="B",$A$47="C",$A$47="D"),$BR$35,""))</f>
        <v>4</v>
      </c>
      <c r="H52" s="28"/>
      <c r="I52" s="43"/>
      <c r="J52" s="92">
        <f ca="1">IF($I$47="A",$BF$36,IF(OR($I$47="B",$I$47="C",$I$47="D"),$BM$36,""))</f>
        <v>0</v>
      </c>
      <c r="K52" s="92">
        <f ca="1">IF($I$47="A",$BG$36,IF(OR($I$47="B",$I$47="C",$I$47="D"),$BN$36,""))</f>
        <v>0</v>
      </c>
      <c r="L52" s="92">
        <f ca="1">IF($I$47="A",$BH$36,IF(OR($I$47="B",$I$47="C",$I$47="D"),$BO$36,""))</f>
        <v>4</v>
      </c>
      <c r="M52" s="92">
        <f ca="1">IF($I$47="A",$BI$36,IF(OR($I$47="B",$I$47="C",$I$47="D"),$BP$36,""))</f>
        <v>1</v>
      </c>
      <c r="N52" s="92">
        <f ca="1">IF($I$47="A","",IF(OR($I$47="B",$I$47="C",$I$47="D"),$BQ$36,""))</f>
        <v>8</v>
      </c>
      <c r="O52" s="92">
        <f ca="1">IF($I$47="A","",IF(OR($I$47="B",$I$47="C",$I$47="D"),$BR$36,""))</f>
        <v>6</v>
      </c>
      <c r="P52" s="28"/>
      <c r="Q52" s="43"/>
      <c r="R52" s="92">
        <f ca="1">IF($Q$47="A",$BF$37,IF(OR($Q$47="B",$Q$47="C",$Q$47="D"),$BM$37,""))</f>
        <v>0</v>
      </c>
      <c r="S52" s="92">
        <f ca="1">IF($Q$47="A",$BG$37,IF(OR($Q$47="B",$Q$47="C",$Q$47="D"),$BN$37,""))</f>
        <v>1</v>
      </c>
      <c r="T52" s="92">
        <f ca="1">IF($Q$47="A",$BH$37,IF(OR($Q$47="B",$Q$47="C",$Q$47="D"),$BO$37,""))</f>
        <v>3</v>
      </c>
      <c r="U52" s="92">
        <f ca="1">IF($Q$47="A",$BI$37,IF(OR($Q$47="B",$Q$47="C",$Q$47="D"),$BP$37,""))</f>
        <v>2</v>
      </c>
      <c r="V52" s="92">
        <f ca="1">IF($Q$47="A","",IF(OR($Q$47="B",$Q$47="C",$Q$47="D"),$BQ$37,""))</f>
        <v>6</v>
      </c>
      <c r="W52" s="92">
        <f ca="1">IF($Q$47="A","",IF(OR($Q$47="B",$Q$47="C",$Q$47="D"),$BR$37,""))</f>
        <v>6</v>
      </c>
      <c r="X52" s="11"/>
      <c r="CO52" s="4"/>
      <c r="CP52" s="3"/>
      <c r="CQ52" s="1"/>
      <c r="CR52" s="1"/>
      <c r="CS52" s="1"/>
      <c r="CT52" s="1"/>
      <c r="CU52" s="1"/>
      <c r="CV52" s="4">
        <f t="shared" ca="1" si="23"/>
        <v>0.50476668146275816</v>
      </c>
      <c r="CW52" s="3">
        <f t="shared" ca="1" si="24"/>
        <v>45</v>
      </c>
      <c r="CX52" s="1"/>
      <c r="CY52" s="1">
        <v>52</v>
      </c>
      <c r="CZ52" s="1">
        <v>6</v>
      </c>
      <c r="DA52" s="1">
        <v>7</v>
      </c>
      <c r="DC52" s="4">
        <f t="shared" ca="1" si="25"/>
        <v>0.49053007332032594</v>
      </c>
      <c r="DD52" s="3">
        <f t="shared" ca="1" si="26"/>
        <v>47</v>
      </c>
      <c r="DE52" s="1"/>
      <c r="DF52" s="1">
        <v>52</v>
      </c>
      <c r="DG52" s="1">
        <v>6</v>
      </c>
      <c r="DH52" s="1">
        <v>7</v>
      </c>
    </row>
    <row r="53" spans="1:112" ht="45" customHeight="1" x14ac:dyDescent="0.25">
      <c r="A53" s="17"/>
      <c r="B53" s="92" t="str">
        <f ca="1">IF($A$47="A",$BM$35,"")</f>
        <v/>
      </c>
      <c r="C53" s="92" t="str">
        <f ca="1">IF($A$47="A",$BN$35,"")</f>
        <v/>
      </c>
      <c r="D53" s="92" t="str">
        <f ca="1">IF($A$47="A",$BO$35,"")</f>
        <v/>
      </c>
      <c r="E53" s="92" t="str">
        <f ca="1">IF($A$47="A",$BP$35,"")</f>
        <v/>
      </c>
      <c r="F53" s="92" t="str">
        <f ca="1">IF($A$47="A",$BQ$35,"")</f>
        <v/>
      </c>
      <c r="G53" s="92" t="str">
        <f ca="1">IF($A$47="A",$BR$35,"")</f>
        <v/>
      </c>
      <c r="H53" s="28"/>
      <c r="I53" s="43"/>
      <c r="J53" s="92" t="str">
        <f ca="1">IF($I$47="A",$BM$36,"")</f>
        <v/>
      </c>
      <c r="K53" s="92" t="str">
        <f ca="1">IF($I$47="A",$BN$36,"")</f>
        <v/>
      </c>
      <c r="L53" s="92" t="str">
        <f ca="1">IF($I$47="A",$BO$36,"")</f>
        <v/>
      </c>
      <c r="M53" s="92" t="str">
        <f ca="1">IF($I$47="A",$BP$36,"")</f>
        <v/>
      </c>
      <c r="N53" s="92" t="str">
        <f ca="1">IF($I$47="A",$BQ$36,"")</f>
        <v/>
      </c>
      <c r="O53" s="92" t="str">
        <f ca="1">IF($I$47="A",$BR$36,"")</f>
        <v/>
      </c>
      <c r="P53" s="28"/>
      <c r="Q53" s="43"/>
      <c r="R53" s="92" t="str">
        <f ca="1">IF($Q$47="A",$BM$37,"")</f>
        <v/>
      </c>
      <c r="S53" s="92" t="str">
        <f ca="1">IF($Q$47="A",$BN$37,"")</f>
        <v/>
      </c>
      <c r="T53" s="92" t="str">
        <f ca="1">IF($Q$47="A",$BO$37,"")</f>
        <v/>
      </c>
      <c r="U53" s="92" t="str">
        <f ca="1">IF($Q$47="A",$BP$37,"")</f>
        <v/>
      </c>
      <c r="V53" s="92" t="str">
        <f ca="1">IF($Q$47="A",$BQ$37,"")</f>
        <v/>
      </c>
      <c r="W53" s="92" t="str">
        <f ca="1">IF($Q$47="A",$BR$37,"")</f>
        <v/>
      </c>
      <c r="X53" s="15"/>
      <c r="CO53" s="4"/>
      <c r="CP53" s="3"/>
      <c r="CQ53" s="1"/>
      <c r="CR53" s="1"/>
      <c r="CS53" s="1"/>
      <c r="CT53" s="1"/>
      <c r="CU53" s="1"/>
      <c r="CV53" s="4">
        <f t="shared" ca="1" si="23"/>
        <v>0.21004771630415231</v>
      </c>
      <c r="CW53" s="3">
        <f t="shared" ca="1" si="24"/>
        <v>64</v>
      </c>
      <c r="CX53" s="1"/>
      <c r="CY53" s="1">
        <v>53</v>
      </c>
      <c r="CZ53" s="1">
        <v>6</v>
      </c>
      <c r="DA53" s="1">
        <v>8</v>
      </c>
      <c r="DC53" s="4">
        <f t="shared" ca="1" si="25"/>
        <v>0.53138636056547206</v>
      </c>
      <c r="DD53" s="3">
        <f t="shared" ca="1" si="26"/>
        <v>43</v>
      </c>
      <c r="DE53" s="1"/>
      <c r="DF53" s="1">
        <v>53</v>
      </c>
      <c r="DG53" s="1">
        <v>6</v>
      </c>
      <c r="DH53" s="1">
        <v>8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/>
      <c r="CP54" s="3"/>
      <c r="CQ54" s="1"/>
      <c r="CR54" s="1"/>
      <c r="CS54" s="1"/>
      <c r="CT54" s="1"/>
      <c r="CU54" s="1"/>
      <c r="CV54" s="4">
        <f t="shared" ca="1" si="23"/>
        <v>0.83012062902615147</v>
      </c>
      <c r="CW54" s="3">
        <f t="shared" ca="1" si="24"/>
        <v>12</v>
      </c>
      <c r="CX54" s="1"/>
      <c r="CY54" s="1">
        <v>54</v>
      </c>
      <c r="CZ54" s="1">
        <v>6</v>
      </c>
      <c r="DA54" s="1">
        <v>9</v>
      </c>
      <c r="DC54" s="4">
        <f t="shared" ca="1" si="25"/>
        <v>0.5380305772761097</v>
      </c>
      <c r="DD54" s="3">
        <f t="shared" ca="1" si="26"/>
        <v>41</v>
      </c>
      <c r="DE54" s="1"/>
      <c r="DF54" s="1">
        <v>54</v>
      </c>
      <c r="DG54" s="1">
        <v>6</v>
      </c>
      <c r="DH54" s="1">
        <v>9</v>
      </c>
    </row>
    <row r="55" spans="1:112" ht="18.75" x14ac:dyDescent="0.25">
      <c r="CO55" s="4"/>
      <c r="CP55" s="3"/>
      <c r="CQ55" s="1"/>
      <c r="CR55" s="1"/>
      <c r="CS55" s="1"/>
      <c r="CT55" s="1"/>
      <c r="CU55" s="1"/>
      <c r="CV55" s="4">
        <f t="shared" ca="1" si="23"/>
        <v>0.24362351779483393</v>
      </c>
      <c r="CW55" s="3">
        <f t="shared" ca="1" si="24"/>
        <v>61</v>
      </c>
      <c r="CX55" s="1"/>
      <c r="CY55" s="1">
        <v>55</v>
      </c>
      <c r="CZ55" s="1">
        <v>7</v>
      </c>
      <c r="DA55" s="1">
        <v>1</v>
      </c>
      <c r="DC55" s="4">
        <f t="shared" ca="1" si="25"/>
        <v>0.39228702764161905</v>
      </c>
      <c r="DD55" s="3">
        <f t="shared" ca="1" si="26"/>
        <v>54</v>
      </c>
      <c r="DE55" s="1"/>
      <c r="DF55" s="1">
        <v>55</v>
      </c>
      <c r="DG55" s="1">
        <v>7</v>
      </c>
      <c r="DH55" s="1">
        <v>1</v>
      </c>
    </row>
    <row r="56" spans="1:112" ht="18.75" x14ac:dyDescent="0.25">
      <c r="CO56" s="4"/>
      <c r="CP56" s="3"/>
      <c r="CQ56" s="1"/>
      <c r="CR56" s="1"/>
      <c r="CS56" s="1"/>
      <c r="CT56" s="1"/>
      <c r="CU56" s="1"/>
      <c r="CV56" s="4">
        <f t="shared" ca="1" si="23"/>
        <v>0.6226901622056692</v>
      </c>
      <c r="CW56" s="3">
        <f t="shared" ca="1" si="24"/>
        <v>34</v>
      </c>
      <c r="CX56" s="1"/>
      <c r="CY56" s="1">
        <v>56</v>
      </c>
      <c r="CZ56" s="1">
        <v>7</v>
      </c>
      <c r="DA56" s="1">
        <v>2</v>
      </c>
      <c r="DC56" s="4">
        <f t="shared" ca="1" si="25"/>
        <v>0.2717283330043937</v>
      </c>
      <c r="DD56" s="3">
        <f t="shared" ca="1" si="26"/>
        <v>63</v>
      </c>
      <c r="DE56" s="1"/>
      <c r="DF56" s="1">
        <v>56</v>
      </c>
      <c r="DG56" s="1">
        <v>7</v>
      </c>
      <c r="DH56" s="1">
        <v>2</v>
      </c>
    </row>
    <row r="57" spans="1:112" ht="18.75" x14ac:dyDescent="0.25">
      <c r="CO57" s="4"/>
      <c r="CP57" s="3"/>
      <c r="CQ57" s="1"/>
      <c r="CR57" s="1"/>
      <c r="CS57" s="1"/>
      <c r="CT57" s="1"/>
      <c r="CU57" s="1"/>
      <c r="CV57" s="4">
        <f t="shared" ca="1" si="23"/>
        <v>0.98220951234693432</v>
      </c>
      <c r="CW57" s="3">
        <f t="shared" ca="1" si="24"/>
        <v>1</v>
      </c>
      <c r="CX57" s="1"/>
      <c r="CY57" s="1">
        <v>57</v>
      </c>
      <c r="CZ57" s="1">
        <v>7</v>
      </c>
      <c r="DA57" s="1">
        <v>3</v>
      </c>
      <c r="DC57" s="4">
        <f t="shared" ca="1" si="25"/>
        <v>0.68001326456577837</v>
      </c>
      <c r="DD57" s="3">
        <f t="shared" ca="1" si="26"/>
        <v>25</v>
      </c>
      <c r="DE57" s="1"/>
      <c r="DF57" s="1">
        <v>57</v>
      </c>
      <c r="DG57" s="1">
        <v>7</v>
      </c>
      <c r="DH57" s="1">
        <v>3</v>
      </c>
    </row>
    <row r="58" spans="1:112" ht="18.75" x14ac:dyDescent="0.25">
      <c r="CO58" s="4"/>
      <c r="CP58" s="3"/>
      <c r="CQ58" s="1"/>
      <c r="CR58" s="1"/>
      <c r="CS58" s="1"/>
      <c r="CT58" s="1"/>
      <c r="CU58" s="1"/>
      <c r="CV58" s="4">
        <f t="shared" ca="1" si="23"/>
        <v>0.59523643207209864</v>
      </c>
      <c r="CW58" s="3">
        <f t="shared" ca="1" si="24"/>
        <v>36</v>
      </c>
      <c r="CX58" s="1"/>
      <c r="CY58" s="1">
        <v>58</v>
      </c>
      <c r="CZ58" s="1">
        <v>7</v>
      </c>
      <c r="DA58" s="1">
        <v>4</v>
      </c>
      <c r="DC58" s="4">
        <f t="shared" ca="1" si="25"/>
        <v>0.38090530018034763</v>
      </c>
      <c r="DD58" s="3">
        <f t="shared" ca="1" si="26"/>
        <v>56</v>
      </c>
      <c r="DE58" s="1"/>
      <c r="DF58" s="1">
        <v>58</v>
      </c>
      <c r="DG58" s="1">
        <v>7</v>
      </c>
      <c r="DH58" s="1">
        <v>4</v>
      </c>
    </row>
    <row r="59" spans="1:112" ht="18.75" x14ac:dyDescent="0.25">
      <c r="CO59" s="4"/>
      <c r="CP59" s="3"/>
      <c r="CQ59" s="1"/>
      <c r="CR59" s="1"/>
      <c r="CS59" s="1"/>
      <c r="CT59" s="1"/>
      <c r="CU59" s="1"/>
      <c r="CV59" s="4">
        <f t="shared" ca="1" si="23"/>
        <v>0.1593170534152476</v>
      </c>
      <c r="CW59" s="3">
        <f t="shared" ca="1" si="24"/>
        <v>69</v>
      </c>
      <c r="CX59" s="1"/>
      <c r="CY59" s="1">
        <v>59</v>
      </c>
      <c r="CZ59" s="1">
        <v>7</v>
      </c>
      <c r="DA59" s="1">
        <v>5</v>
      </c>
      <c r="DC59" s="4">
        <f t="shared" ca="1" si="25"/>
        <v>0.69374907639719929</v>
      </c>
      <c r="DD59" s="3">
        <f t="shared" ca="1" si="26"/>
        <v>22</v>
      </c>
      <c r="DE59" s="1"/>
      <c r="DF59" s="1">
        <v>59</v>
      </c>
      <c r="DG59" s="1">
        <v>7</v>
      </c>
      <c r="DH59" s="1">
        <v>5</v>
      </c>
    </row>
    <row r="60" spans="1:112" ht="18.75" x14ac:dyDescent="0.25">
      <c r="CO60" s="4"/>
      <c r="CP60" s="3"/>
      <c r="CQ60" s="1"/>
      <c r="CR60" s="1"/>
      <c r="CS60" s="1"/>
      <c r="CT60" s="1"/>
      <c r="CU60" s="1"/>
      <c r="CV60" s="4">
        <f t="shared" ca="1" si="23"/>
        <v>0.32760889619812206</v>
      </c>
      <c r="CW60" s="3">
        <f t="shared" ca="1" si="24"/>
        <v>54</v>
      </c>
      <c r="CX60" s="1"/>
      <c r="CY60" s="1">
        <v>60</v>
      </c>
      <c r="CZ60" s="1">
        <v>7</v>
      </c>
      <c r="DA60" s="1">
        <v>6</v>
      </c>
      <c r="DC60" s="4">
        <f t="shared" ca="1" si="25"/>
        <v>0.79705994119160972</v>
      </c>
      <c r="DD60" s="3">
        <f t="shared" ca="1" si="26"/>
        <v>15</v>
      </c>
      <c r="DE60" s="1"/>
      <c r="DF60" s="1">
        <v>60</v>
      </c>
      <c r="DG60" s="1">
        <v>7</v>
      </c>
      <c r="DH60" s="1">
        <v>6</v>
      </c>
    </row>
    <row r="61" spans="1:112" ht="18.75" x14ac:dyDescent="0.25">
      <c r="CO61" s="4"/>
      <c r="CP61" s="3"/>
      <c r="CQ61" s="1"/>
      <c r="CR61" s="1"/>
      <c r="CS61" s="1"/>
      <c r="CT61" s="1"/>
      <c r="CU61" s="1"/>
      <c r="CV61" s="4">
        <f t="shared" ca="1" si="23"/>
        <v>0.18229775759318634</v>
      </c>
      <c r="CW61" s="3">
        <f t="shared" ca="1" si="24"/>
        <v>67</v>
      </c>
      <c r="CX61" s="1"/>
      <c r="CY61" s="1">
        <v>61</v>
      </c>
      <c r="CZ61" s="1">
        <v>7</v>
      </c>
      <c r="DA61" s="1">
        <v>7</v>
      </c>
      <c r="DC61" s="4">
        <f t="shared" ca="1" si="25"/>
        <v>0.66852706484279867</v>
      </c>
      <c r="DD61" s="3">
        <f t="shared" ca="1" si="26"/>
        <v>27</v>
      </c>
      <c r="DE61" s="1"/>
      <c r="DF61" s="1">
        <v>61</v>
      </c>
      <c r="DG61" s="1">
        <v>7</v>
      </c>
      <c r="DH61" s="1">
        <v>7</v>
      </c>
    </row>
    <row r="62" spans="1:112" ht="18.75" x14ac:dyDescent="0.25">
      <c r="CO62" s="4"/>
      <c r="CP62" s="3"/>
      <c r="CQ62" s="1"/>
      <c r="CR62" s="1"/>
      <c r="CS62" s="1"/>
      <c r="CT62" s="1"/>
      <c r="CU62" s="1"/>
      <c r="CV62" s="4">
        <f t="shared" ca="1" si="23"/>
        <v>0.23890407596594398</v>
      </c>
      <c r="CW62" s="3">
        <f t="shared" ca="1" si="24"/>
        <v>63</v>
      </c>
      <c r="CX62" s="1"/>
      <c r="CY62" s="1">
        <v>62</v>
      </c>
      <c r="CZ62" s="1">
        <v>7</v>
      </c>
      <c r="DA62" s="1">
        <v>8</v>
      </c>
      <c r="DC62" s="4">
        <f t="shared" ca="1" si="25"/>
        <v>8.0589441504032799E-2</v>
      </c>
      <c r="DD62" s="3">
        <f t="shared" ca="1" si="26"/>
        <v>75</v>
      </c>
      <c r="DE62" s="1"/>
      <c r="DF62" s="1">
        <v>62</v>
      </c>
      <c r="DG62" s="1">
        <v>7</v>
      </c>
      <c r="DH62" s="1">
        <v>8</v>
      </c>
    </row>
    <row r="63" spans="1:112" ht="18.75" x14ac:dyDescent="0.25">
      <c r="CO63" s="4"/>
      <c r="CP63" s="3"/>
      <c r="CQ63" s="1"/>
      <c r="CR63" s="1"/>
      <c r="CS63" s="1"/>
      <c r="CT63" s="1"/>
      <c r="CU63" s="1"/>
      <c r="CV63" s="4">
        <f t="shared" ca="1" si="23"/>
        <v>0.12897751782369482</v>
      </c>
      <c r="CW63" s="3">
        <f t="shared" ca="1" si="24"/>
        <v>71</v>
      </c>
      <c r="CX63" s="1"/>
      <c r="CY63" s="1">
        <v>63</v>
      </c>
      <c r="CZ63" s="1">
        <v>7</v>
      </c>
      <c r="DA63" s="1">
        <v>9</v>
      </c>
      <c r="DC63" s="4">
        <f t="shared" ca="1" si="25"/>
        <v>0.6855012503668223</v>
      </c>
      <c r="DD63" s="3">
        <f t="shared" ca="1" si="26"/>
        <v>24</v>
      </c>
      <c r="DE63" s="1"/>
      <c r="DF63" s="1">
        <v>63</v>
      </c>
      <c r="DG63" s="1">
        <v>7</v>
      </c>
      <c r="DH63" s="1">
        <v>9</v>
      </c>
    </row>
    <row r="64" spans="1:112" ht="18.75" x14ac:dyDescent="0.25">
      <c r="CO64" s="4"/>
      <c r="CP64" s="3"/>
      <c r="CQ64" s="1"/>
      <c r="CR64" s="1"/>
      <c r="CS64" s="1"/>
      <c r="CT64" s="1"/>
      <c r="CU64" s="1"/>
      <c r="CV64" s="4">
        <f t="shared" ca="1" si="23"/>
        <v>0.66187734688185518</v>
      </c>
      <c r="CW64" s="3">
        <f t="shared" ca="1" si="24"/>
        <v>29</v>
      </c>
      <c r="CX64" s="1"/>
      <c r="CY64" s="1">
        <v>64</v>
      </c>
      <c r="CZ64" s="1">
        <v>8</v>
      </c>
      <c r="DA64" s="1">
        <v>1</v>
      </c>
      <c r="DC64" s="4">
        <f t="shared" ca="1" si="25"/>
        <v>0.91995880502676375</v>
      </c>
      <c r="DD64" s="3">
        <f t="shared" ca="1" si="26"/>
        <v>4</v>
      </c>
      <c r="DE64" s="1"/>
      <c r="DF64" s="1">
        <v>64</v>
      </c>
      <c r="DG64" s="1">
        <v>8</v>
      </c>
      <c r="DH64" s="1">
        <v>1</v>
      </c>
    </row>
    <row r="65" spans="93:112" ht="18.75" x14ac:dyDescent="0.25">
      <c r="CO65" s="4"/>
      <c r="CP65" s="3"/>
      <c r="CQ65" s="1"/>
      <c r="CR65" s="1"/>
      <c r="CS65" s="1"/>
      <c r="CT65" s="1"/>
      <c r="CU65" s="1"/>
      <c r="CV65" s="4">
        <f t="shared" ca="1" si="23"/>
        <v>0.35718914337404817</v>
      </c>
      <c r="CW65" s="3">
        <f t="shared" ca="1" si="24"/>
        <v>52</v>
      </c>
      <c r="CX65" s="1"/>
      <c r="CY65" s="1">
        <v>65</v>
      </c>
      <c r="CZ65" s="1">
        <v>8</v>
      </c>
      <c r="DA65" s="1">
        <v>2</v>
      </c>
      <c r="DC65" s="4">
        <f t="shared" ca="1" si="25"/>
        <v>0.64649059774051543</v>
      </c>
      <c r="DD65" s="3">
        <f t="shared" ca="1" si="26"/>
        <v>29</v>
      </c>
      <c r="DE65" s="1"/>
      <c r="DF65" s="1">
        <v>65</v>
      </c>
      <c r="DG65" s="1">
        <v>8</v>
      </c>
      <c r="DH65" s="1">
        <v>2</v>
      </c>
    </row>
    <row r="66" spans="93:112" ht="18.75" x14ac:dyDescent="0.25">
      <c r="CO66" s="4"/>
      <c r="CP66" s="3"/>
      <c r="CQ66" s="1"/>
      <c r="CR66" s="1"/>
      <c r="CS66" s="1"/>
      <c r="CT66" s="1"/>
      <c r="CU66" s="1"/>
      <c r="CV66" s="4">
        <f t="shared" ref="CV66:CV81" ca="1" si="53">RAND()</f>
        <v>0.96556627202962364</v>
      </c>
      <c r="CW66" s="3">
        <f t="shared" ref="CW66:CW81" ca="1" si="54">RANK(CV66,$CV$1:$CV$100,)</f>
        <v>4</v>
      </c>
      <c r="CX66" s="1"/>
      <c r="CY66" s="1">
        <v>66</v>
      </c>
      <c r="CZ66" s="1">
        <v>8</v>
      </c>
      <c r="DA66" s="1">
        <v>3</v>
      </c>
      <c r="DC66" s="4">
        <f t="shared" ref="DC66:DC81" ca="1" si="55">RAND()</f>
        <v>0.405495830778415</v>
      </c>
      <c r="DD66" s="3">
        <f t="shared" ref="DD66:DD81" ca="1" si="56">RANK(DC66,$DC$1:$DC$100,)</f>
        <v>51</v>
      </c>
      <c r="DE66" s="1"/>
      <c r="DF66" s="1">
        <v>66</v>
      </c>
      <c r="DG66" s="1">
        <v>8</v>
      </c>
      <c r="DH66" s="1">
        <v>3</v>
      </c>
    </row>
    <row r="67" spans="93:112" ht="18.75" x14ac:dyDescent="0.25">
      <c r="CO67" s="4"/>
      <c r="CP67" s="3"/>
      <c r="CQ67" s="1"/>
      <c r="CR67" s="1"/>
      <c r="CS67" s="1"/>
      <c r="CT67" s="1"/>
      <c r="CU67" s="1"/>
      <c r="CV67" s="4">
        <f t="shared" ca="1" si="53"/>
        <v>0.97806309572349448</v>
      </c>
      <c r="CW67" s="3">
        <f t="shared" ca="1" si="54"/>
        <v>2</v>
      </c>
      <c r="CX67" s="1"/>
      <c r="CY67" s="1">
        <v>67</v>
      </c>
      <c r="CZ67" s="1">
        <v>8</v>
      </c>
      <c r="DA67" s="1">
        <v>4</v>
      </c>
      <c r="DC67" s="4">
        <f t="shared" ca="1" si="55"/>
        <v>0.5389110646121571</v>
      </c>
      <c r="DD67" s="3">
        <f t="shared" ca="1" si="56"/>
        <v>39</v>
      </c>
      <c r="DE67" s="1"/>
      <c r="DF67" s="1">
        <v>67</v>
      </c>
      <c r="DG67" s="1">
        <v>8</v>
      </c>
      <c r="DH67" s="1">
        <v>4</v>
      </c>
    </row>
    <row r="68" spans="93:112" ht="18.75" x14ac:dyDescent="0.25">
      <c r="CO68" s="4"/>
      <c r="CP68" s="3"/>
      <c r="CQ68" s="1"/>
      <c r="CR68" s="1"/>
      <c r="CS68" s="1"/>
      <c r="CT68" s="1"/>
      <c r="CU68" s="1"/>
      <c r="CV68" s="4">
        <f t="shared" ca="1" si="53"/>
        <v>0.83270159196962945</v>
      </c>
      <c r="CW68" s="3">
        <f t="shared" ca="1" si="54"/>
        <v>10</v>
      </c>
      <c r="CX68" s="1"/>
      <c r="CY68" s="1">
        <v>68</v>
      </c>
      <c r="CZ68" s="1">
        <v>8</v>
      </c>
      <c r="DA68" s="1">
        <v>5</v>
      </c>
      <c r="DC68" s="4">
        <f t="shared" ca="1" si="55"/>
        <v>0.94307888495116299</v>
      </c>
      <c r="DD68" s="3">
        <f t="shared" ca="1" si="56"/>
        <v>3</v>
      </c>
      <c r="DE68" s="1"/>
      <c r="DF68" s="1">
        <v>68</v>
      </c>
      <c r="DG68" s="1">
        <v>8</v>
      </c>
      <c r="DH68" s="1">
        <v>5</v>
      </c>
    </row>
    <row r="69" spans="93:112" ht="18.75" x14ac:dyDescent="0.25">
      <c r="CO69" s="4"/>
      <c r="CP69" s="3"/>
      <c r="CQ69" s="1"/>
      <c r="CR69" s="1"/>
      <c r="CS69" s="1"/>
      <c r="CT69" s="1"/>
      <c r="CU69" s="1"/>
      <c r="CV69" s="4">
        <f t="shared" ca="1" si="53"/>
        <v>0.45599031971542281</v>
      </c>
      <c r="CW69" s="3">
        <f t="shared" ca="1" si="54"/>
        <v>46</v>
      </c>
      <c r="CX69" s="1"/>
      <c r="CY69" s="1">
        <v>69</v>
      </c>
      <c r="CZ69" s="1">
        <v>8</v>
      </c>
      <c r="DA69" s="1">
        <v>6</v>
      </c>
      <c r="DC69" s="4">
        <f t="shared" ca="1" si="55"/>
        <v>0.53880937896271219</v>
      </c>
      <c r="DD69" s="3">
        <f t="shared" ca="1" si="56"/>
        <v>40</v>
      </c>
      <c r="DE69" s="1"/>
      <c r="DF69" s="1">
        <v>69</v>
      </c>
      <c r="DG69" s="1">
        <v>8</v>
      </c>
      <c r="DH69" s="1">
        <v>6</v>
      </c>
    </row>
    <row r="70" spans="93:112" ht="18.75" x14ac:dyDescent="0.25">
      <c r="CO70" s="4"/>
      <c r="CP70" s="3"/>
      <c r="CQ70" s="1"/>
      <c r="CR70" s="1"/>
      <c r="CS70" s="1"/>
      <c r="CT70" s="1"/>
      <c r="CU70" s="1"/>
      <c r="CV70" s="4">
        <f t="shared" ca="1" si="53"/>
        <v>0.62823618050737895</v>
      </c>
      <c r="CW70" s="3">
        <f t="shared" ca="1" si="54"/>
        <v>32</v>
      </c>
      <c r="CX70" s="1"/>
      <c r="CY70" s="1">
        <v>70</v>
      </c>
      <c r="CZ70" s="1">
        <v>8</v>
      </c>
      <c r="DA70" s="1">
        <v>7</v>
      </c>
      <c r="DC70" s="4">
        <f t="shared" ca="1" si="55"/>
        <v>0.30058844940216178</v>
      </c>
      <c r="DD70" s="3">
        <f t="shared" ca="1" si="56"/>
        <v>60</v>
      </c>
      <c r="DE70" s="1"/>
      <c r="DF70" s="1">
        <v>70</v>
      </c>
      <c r="DG70" s="1">
        <v>8</v>
      </c>
      <c r="DH70" s="1">
        <v>7</v>
      </c>
    </row>
    <row r="71" spans="93:112" ht="18.75" x14ac:dyDescent="0.25">
      <c r="CO71" s="4"/>
      <c r="CP71" s="3"/>
      <c r="CQ71" s="1"/>
      <c r="CR71" s="1"/>
      <c r="CS71" s="1"/>
      <c r="CT71" s="1"/>
      <c r="CU71" s="1"/>
      <c r="CV71" s="4">
        <f t="shared" ca="1" si="53"/>
        <v>0.36121423303311939</v>
      </c>
      <c r="CW71" s="3">
        <f t="shared" ca="1" si="54"/>
        <v>50</v>
      </c>
      <c r="CX71" s="1"/>
      <c r="CY71" s="1">
        <v>71</v>
      </c>
      <c r="CZ71" s="1">
        <v>8</v>
      </c>
      <c r="DA71" s="1">
        <v>8</v>
      </c>
      <c r="DC71" s="4">
        <f t="shared" ca="1" si="55"/>
        <v>0.82103547512602126</v>
      </c>
      <c r="DD71" s="3">
        <f t="shared" ca="1" si="56"/>
        <v>13</v>
      </c>
      <c r="DE71" s="1"/>
      <c r="DF71" s="1">
        <v>71</v>
      </c>
      <c r="DG71" s="1">
        <v>8</v>
      </c>
      <c r="DH71" s="1">
        <v>8</v>
      </c>
    </row>
    <row r="72" spans="93:112" ht="18.75" x14ac:dyDescent="0.25">
      <c r="CO72" s="4"/>
      <c r="CP72" s="3"/>
      <c r="CQ72" s="1"/>
      <c r="CR72" s="1"/>
      <c r="CS72" s="1"/>
      <c r="CT72" s="1"/>
      <c r="CU72" s="1"/>
      <c r="CV72" s="4">
        <f t="shared" ca="1" si="53"/>
        <v>3.7314772595141155E-2</v>
      </c>
      <c r="CW72" s="3">
        <f t="shared" ca="1" si="54"/>
        <v>81</v>
      </c>
      <c r="CX72" s="1"/>
      <c r="CY72" s="1">
        <v>72</v>
      </c>
      <c r="CZ72" s="1">
        <v>8</v>
      </c>
      <c r="DA72" s="1">
        <v>9</v>
      </c>
      <c r="DC72" s="4">
        <f t="shared" ca="1" si="55"/>
        <v>0.88705743042473373</v>
      </c>
      <c r="DD72" s="3">
        <f t="shared" ca="1" si="56"/>
        <v>7</v>
      </c>
      <c r="DE72" s="1"/>
      <c r="DF72" s="1">
        <v>72</v>
      </c>
      <c r="DG72" s="1">
        <v>8</v>
      </c>
      <c r="DH72" s="1">
        <v>9</v>
      </c>
    </row>
    <row r="73" spans="93:112" ht="18.75" x14ac:dyDescent="0.25">
      <c r="CO73" s="4"/>
      <c r="CP73" s="3"/>
      <c r="CQ73" s="1"/>
      <c r="CR73" s="1"/>
      <c r="CS73" s="1"/>
      <c r="CT73" s="1"/>
      <c r="CU73" s="1"/>
      <c r="CV73" s="4">
        <f t="shared" ca="1" si="53"/>
        <v>0.53745152201384272</v>
      </c>
      <c r="CW73" s="3">
        <f t="shared" ca="1" si="54"/>
        <v>42</v>
      </c>
      <c r="CX73" s="1"/>
      <c r="CY73" s="1">
        <v>73</v>
      </c>
      <c r="CZ73" s="1">
        <v>9</v>
      </c>
      <c r="DA73" s="1">
        <v>1</v>
      </c>
      <c r="DC73" s="4">
        <f t="shared" ca="1" si="55"/>
        <v>0.38878660301258061</v>
      </c>
      <c r="DD73" s="3">
        <f t="shared" ca="1" si="56"/>
        <v>55</v>
      </c>
      <c r="DE73" s="1"/>
      <c r="DF73" s="1">
        <v>73</v>
      </c>
      <c r="DG73" s="1">
        <v>9</v>
      </c>
      <c r="DH73" s="1">
        <v>1</v>
      </c>
    </row>
    <row r="74" spans="93:112" ht="18.75" x14ac:dyDescent="0.25">
      <c r="CO74" s="4"/>
      <c r="CP74" s="3"/>
      <c r="CQ74" s="1"/>
      <c r="CR74" s="1"/>
      <c r="CS74" s="1"/>
      <c r="CT74" s="1"/>
      <c r="CU74" s="1"/>
      <c r="CV74" s="4">
        <f t="shared" ca="1" si="53"/>
        <v>0.35677409636752477</v>
      </c>
      <c r="CW74" s="3">
        <f t="shared" ca="1" si="54"/>
        <v>53</v>
      </c>
      <c r="CX74" s="1"/>
      <c r="CY74" s="1">
        <v>74</v>
      </c>
      <c r="CZ74" s="1">
        <v>9</v>
      </c>
      <c r="DA74" s="1">
        <v>2</v>
      </c>
      <c r="DC74" s="4">
        <f t="shared" ca="1" si="55"/>
        <v>0.8393675151360569</v>
      </c>
      <c r="DD74" s="3">
        <f t="shared" ca="1" si="56"/>
        <v>9</v>
      </c>
      <c r="DE74" s="1"/>
      <c r="DF74" s="1">
        <v>74</v>
      </c>
      <c r="DG74" s="1">
        <v>9</v>
      </c>
      <c r="DH74" s="1">
        <v>2</v>
      </c>
    </row>
    <row r="75" spans="93:112" ht="18.75" x14ac:dyDescent="0.25">
      <c r="CO75" s="4"/>
      <c r="CP75" s="3"/>
      <c r="CQ75" s="1"/>
      <c r="CR75" s="1"/>
      <c r="CS75" s="1"/>
      <c r="CT75" s="1"/>
      <c r="CU75" s="1"/>
      <c r="CV75" s="4">
        <f t="shared" ca="1" si="53"/>
        <v>0.84973947569306707</v>
      </c>
      <c r="CW75" s="3">
        <f t="shared" ca="1" si="54"/>
        <v>9</v>
      </c>
      <c r="CX75" s="1"/>
      <c r="CY75" s="1">
        <v>75</v>
      </c>
      <c r="CZ75" s="1">
        <v>9</v>
      </c>
      <c r="DA75" s="1">
        <v>3</v>
      </c>
      <c r="DC75" s="4">
        <f t="shared" ca="1" si="55"/>
        <v>0.83603315604123796</v>
      </c>
      <c r="DD75" s="3">
        <f t="shared" ca="1" si="56"/>
        <v>11</v>
      </c>
      <c r="DE75" s="1"/>
      <c r="DF75" s="1">
        <v>75</v>
      </c>
      <c r="DG75" s="1">
        <v>9</v>
      </c>
      <c r="DH75" s="1">
        <v>3</v>
      </c>
    </row>
    <row r="76" spans="93:112" ht="18.75" x14ac:dyDescent="0.25">
      <c r="CO76" s="4"/>
      <c r="CP76" s="3"/>
      <c r="CQ76" s="1"/>
      <c r="CR76" s="1"/>
      <c r="CS76" s="1"/>
      <c r="CT76" s="1"/>
      <c r="CU76" s="1"/>
      <c r="CV76" s="4">
        <f t="shared" ca="1" si="53"/>
        <v>0.58040797289737167</v>
      </c>
      <c r="CW76" s="3">
        <f t="shared" ca="1" si="54"/>
        <v>37</v>
      </c>
      <c r="CX76" s="1"/>
      <c r="CY76" s="1">
        <v>76</v>
      </c>
      <c r="CZ76" s="1">
        <v>9</v>
      </c>
      <c r="DA76" s="1">
        <v>4</v>
      </c>
      <c r="DC76" s="4">
        <f t="shared" ca="1" si="55"/>
        <v>2.3235903388041934E-2</v>
      </c>
      <c r="DD76" s="3">
        <f t="shared" ca="1" si="56"/>
        <v>79</v>
      </c>
      <c r="DE76" s="1"/>
      <c r="DF76" s="1">
        <v>76</v>
      </c>
      <c r="DG76" s="1">
        <v>9</v>
      </c>
      <c r="DH76" s="1">
        <v>4</v>
      </c>
    </row>
    <row r="77" spans="93:112" ht="18.75" x14ac:dyDescent="0.25">
      <c r="CO77" s="4"/>
      <c r="CP77" s="3"/>
      <c r="CQ77" s="1"/>
      <c r="CR77" s="1"/>
      <c r="CS77" s="1"/>
      <c r="CT77" s="1"/>
      <c r="CU77" s="1"/>
      <c r="CV77" s="4">
        <f t="shared" ca="1" si="53"/>
        <v>7.3432532813134332E-2</v>
      </c>
      <c r="CW77" s="3">
        <f t="shared" ca="1" si="54"/>
        <v>78</v>
      </c>
      <c r="CX77" s="1"/>
      <c r="CY77" s="1">
        <v>77</v>
      </c>
      <c r="CZ77" s="1">
        <v>9</v>
      </c>
      <c r="DA77" s="1">
        <v>5</v>
      </c>
      <c r="DC77" s="4">
        <f t="shared" ca="1" si="55"/>
        <v>0.24165118106461669</v>
      </c>
      <c r="DD77" s="3">
        <f t="shared" ca="1" si="56"/>
        <v>64</v>
      </c>
      <c r="DE77" s="1"/>
      <c r="DF77" s="1">
        <v>77</v>
      </c>
      <c r="DG77" s="1">
        <v>9</v>
      </c>
      <c r="DH77" s="1">
        <v>5</v>
      </c>
    </row>
    <row r="78" spans="93:112" ht="18.75" x14ac:dyDescent="0.25">
      <c r="CO78" s="4"/>
      <c r="CP78" s="3"/>
      <c r="CQ78" s="1"/>
      <c r="CR78" s="1"/>
      <c r="CS78" s="1"/>
      <c r="CT78" s="1"/>
      <c r="CU78" s="1"/>
      <c r="CV78" s="4">
        <f t="shared" ca="1" si="53"/>
        <v>0.73336320434679425</v>
      </c>
      <c r="CW78" s="3">
        <f t="shared" ca="1" si="54"/>
        <v>24</v>
      </c>
      <c r="CX78" s="1"/>
      <c r="CY78" s="1">
        <v>78</v>
      </c>
      <c r="CZ78" s="1">
        <v>9</v>
      </c>
      <c r="DA78" s="1">
        <v>6</v>
      </c>
      <c r="DC78" s="4">
        <f t="shared" ca="1" si="55"/>
        <v>0.74275243129942858</v>
      </c>
      <c r="DD78" s="3">
        <f t="shared" ca="1" si="56"/>
        <v>17</v>
      </c>
      <c r="DE78" s="1"/>
      <c r="DF78" s="1">
        <v>78</v>
      </c>
      <c r="DG78" s="1">
        <v>9</v>
      </c>
      <c r="DH78" s="1">
        <v>6</v>
      </c>
    </row>
    <row r="79" spans="93:112" ht="18.75" x14ac:dyDescent="0.25">
      <c r="CO79" s="4"/>
      <c r="CP79" s="3"/>
      <c r="CQ79" s="1"/>
      <c r="CR79" s="1"/>
      <c r="CS79" s="1"/>
      <c r="CT79" s="1"/>
      <c r="CU79" s="1"/>
      <c r="CV79" s="4">
        <f t="shared" ca="1" si="53"/>
        <v>0.77721046329982446</v>
      </c>
      <c r="CW79" s="3">
        <f t="shared" ca="1" si="54"/>
        <v>18</v>
      </c>
      <c r="CX79" s="1"/>
      <c r="CY79" s="1">
        <v>79</v>
      </c>
      <c r="CZ79" s="1">
        <v>9</v>
      </c>
      <c r="DA79" s="1">
        <v>7</v>
      </c>
      <c r="DC79" s="4">
        <f t="shared" ca="1" si="55"/>
        <v>0.99080726899484461</v>
      </c>
      <c r="DD79" s="3">
        <f t="shared" ca="1" si="56"/>
        <v>1</v>
      </c>
      <c r="DE79" s="1"/>
      <c r="DF79" s="1">
        <v>79</v>
      </c>
      <c r="DG79" s="1">
        <v>9</v>
      </c>
      <c r="DH79" s="1">
        <v>7</v>
      </c>
    </row>
    <row r="80" spans="93:112" ht="18.75" x14ac:dyDescent="0.25">
      <c r="CO80" s="4"/>
      <c r="CP80" s="3"/>
      <c r="CQ80" s="1"/>
      <c r="CR80" s="1"/>
      <c r="CS80" s="1"/>
      <c r="CT80" s="1"/>
      <c r="CU80" s="1"/>
      <c r="CV80" s="4">
        <f t="shared" ca="1" si="53"/>
        <v>0.52270482127551043</v>
      </c>
      <c r="CW80" s="3">
        <f t="shared" ca="1" si="54"/>
        <v>43</v>
      </c>
      <c r="CX80" s="1"/>
      <c r="CY80" s="1">
        <v>80</v>
      </c>
      <c r="CZ80" s="1">
        <v>9</v>
      </c>
      <c r="DA80" s="1">
        <v>8</v>
      </c>
      <c r="DC80" s="4">
        <f t="shared" ca="1" si="55"/>
        <v>0.60874060850474143</v>
      </c>
      <c r="DD80" s="3">
        <f t="shared" ca="1" si="56"/>
        <v>33</v>
      </c>
      <c r="DE80" s="1"/>
      <c r="DF80" s="1">
        <v>80</v>
      </c>
      <c r="DG80" s="1">
        <v>9</v>
      </c>
      <c r="DH80" s="1">
        <v>8</v>
      </c>
    </row>
    <row r="81" spans="93:112" ht="18.75" x14ac:dyDescent="0.25">
      <c r="CO81" s="4"/>
      <c r="CP81" s="3"/>
      <c r="CQ81" s="1"/>
      <c r="CR81" s="1"/>
      <c r="CS81" s="1"/>
      <c r="CT81" s="1"/>
      <c r="CU81" s="1"/>
      <c r="CV81" s="4">
        <f t="shared" ca="1" si="53"/>
        <v>0.54901187699816478</v>
      </c>
      <c r="CW81" s="3">
        <f t="shared" ca="1" si="54"/>
        <v>39</v>
      </c>
      <c r="CX81" s="1"/>
      <c r="CY81" s="1">
        <v>81</v>
      </c>
      <c r="CZ81" s="1">
        <v>9</v>
      </c>
      <c r="DA81" s="1">
        <v>9</v>
      </c>
      <c r="DC81" s="4">
        <f t="shared" ca="1" si="55"/>
        <v>0.69878875297337639</v>
      </c>
      <c r="DD81" s="3">
        <f t="shared" ca="1" si="56"/>
        <v>21</v>
      </c>
      <c r="DE81" s="1"/>
      <c r="DF81" s="1">
        <v>81</v>
      </c>
      <c r="DG81" s="1">
        <v>9</v>
      </c>
      <c r="DH81" s="1">
        <v>9</v>
      </c>
    </row>
    <row r="82" spans="93:112" ht="18.75" x14ac:dyDescent="0.25">
      <c r="CO82" s="4"/>
      <c r="CP82" s="3"/>
      <c r="CR82" s="1"/>
      <c r="CS82" s="1"/>
      <c r="CT82" s="1"/>
      <c r="CV82" s="4"/>
      <c r="CW82" s="3"/>
      <c r="CY82" s="1"/>
      <c r="DC82" s="4"/>
      <c r="DD82" s="3"/>
      <c r="DF82" s="1"/>
    </row>
    <row r="83" spans="93:112" ht="18.75" x14ac:dyDescent="0.25">
      <c r="CO83" s="4"/>
      <c r="CP83" s="3"/>
      <c r="CR83" s="1"/>
      <c r="CS83" s="1"/>
      <c r="CT83" s="1"/>
      <c r="CV83" s="4"/>
      <c r="CW83" s="3"/>
      <c r="CY83" s="1"/>
      <c r="DC83" s="4"/>
      <c r="DD83" s="3"/>
      <c r="DF83" s="1"/>
    </row>
    <row r="84" spans="93:112" ht="18.75" x14ac:dyDescent="0.25">
      <c r="CO84" s="4"/>
      <c r="CP84" s="3"/>
      <c r="CR84" s="1"/>
      <c r="CS84" s="1"/>
      <c r="CT84" s="1"/>
      <c r="CV84" s="4"/>
      <c r="CW84" s="3"/>
      <c r="CY84" s="1"/>
      <c r="DC84" s="4"/>
      <c r="DD84" s="3"/>
      <c r="DF84" s="1"/>
    </row>
    <row r="85" spans="93:112" ht="18.75" x14ac:dyDescent="0.25">
      <c r="CO85" s="4"/>
      <c r="CP85" s="3"/>
      <c r="CR85" s="1"/>
      <c r="CS85" s="1"/>
      <c r="CT85" s="1"/>
      <c r="CV85" s="4"/>
      <c r="CW85" s="3"/>
      <c r="CY85" s="1"/>
      <c r="DC85" s="4"/>
      <c r="DD85" s="3"/>
      <c r="DF85" s="1"/>
    </row>
    <row r="86" spans="93:112" ht="18.75" x14ac:dyDescent="0.25">
      <c r="CO86" s="4"/>
      <c r="CP86" s="3"/>
      <c r="CR86" s="1"/>
      <c r="CS86" s="1"/>
      <c r="CT86" s="1"/>
      <c r="CV86" s="4"/>
      <c r="CW86" s="3"/>
      <c r="CY86" s="1"/>
      <c r="DC86" s="4"/>
      <c r="DD86" s="3"/>
      <c r="DF86" s="1"/>
    </row>
    <row r="87" spans="93:112" ht="18.75" x14ac:dyDescent="0.25">
      <c r="CO87" s="4"/>
      <c r="CP87" s="3"/>
      <c r="CR87" s="1"/>
      <c r="CS87" s="1"/>
      <c r="CT87" s="1"/>
      <c r="CV87" s="4"/>
      <c r="CW87" s="3"/>
      <c r="CY87" s="1"/>
      <c r="DC87" s="4"/>
      <c r="DD87" s="3"/>
      <c r="DF87" s="1"/>
    </row>
    <row r="88" spans="93:112" ht="18.75" x14ac:dyDescent="0.25">
      <c r="CO88" s="4"/>
      <c r="CP88" s="3"/>
      <c r="CR88" s="1"/>
      <c r="CS88" s="1"/>
      <c r="CT88" s="1"/>
      <c r="CV88" s="4"/>
      <c r="CW88" s="3"/>
      <c r="CY88" s="1"/>
      <c r="DC88" s="4"/>
      <c r="DD88" s="3"/>
      <c r="DF88" s="1"/>
    </row>
    <row r="89" spans="93:112" ht="18.75" x14ac:dyDescent="0.25">
      <c r="CO89" s="4"/>
      <c r="CP89" s="3"/>
      <c r="CR89" s="1"/>
      <c r="CS89" s="1"/>
      <c r="CT89" s="1"/>
      <c r="CV89" s="4"/>
      <c r="CW89" s="3"/>
      <c r="CY89" s="1"/>
      <c r="DC89" s="4"/>
      <c r="DD89" s="3"/>
      <c r="DF89" s="1"/>
    </row>
    <row r="90" spans="93:112" ht="18.75" x14ac:dyDescent="0.25">
      <c r="CO90" s="4"/>
      <c r="CP90" s="3"/>
      <c r="CR90" s="1"/>
      <c r="CS90" s="1"/>
      <c r="CT90" s="1"/>
      <c r="CV90" s="4"/>
      <c r="CW90" s="3"/>
      <c r="CY90" s="1"/>
      <c r="DC90" s="4"/>
      <c r="DD90" s="3"/>
      <c r="DF90" s="1"/>
    </row>
    <row r="91" spans="93:112" ht="18.75" x14ac:dyDescent="0.25">
      <c r="CO91" s="4"/>
      <c r="CP91" s="3"/>
      <c r="CR91" s="1"/>
      <c r="CS91" s="1"/>
      <c r="CT91" s="1"/>
      <c r="CV91" s="4"/>
      <c r="CW91" s="3"/>
      <c r="CY91" s="1"/>
      <c r="DC91" s="4"/>
      <c r="DD91" s="3"/>
      <c r="DF91" s="1"/>
    </row>
    <row r="92" spans="93:112" ht="18.75" x14ac:dyDescent="0.25">
      <c r="CO92" s="4"/>
      <c r="CP92" s="3"/>
      <c r="CR92" s="1"/>
      <c r="CS92" s="1"/>
      <c r="CT92" s="1"/>
      <c r="CV92" s="4"/>
      <c r="CW92" s="3"/>
      <c r="CY92" s="1"/>
      <c r="DC92" s="4"/>
      <c r="DD92" s="3"/>
      <c r="DF92" s="1"/>
    </row>
    <row r="93" spans="93:112" ht="18.75" x14ac:dyDescent="0.25">
      <c r="CO93" s="4"/>
      <c r="CP93" s="3"/>
      <c r="CR93" s="1"/>
      <c r="CS93" s="1"/>
      <c r="CT93" s="1"/>
      <c r="CV93" s="4"/>
      <c r="CW93" s="3"/>
      <c r="CY93" s="1"/>
      <c r="DC93" s="4"/>
      <c r="DD93" s="3"/>
      <c r="DF93" s="1"/>
    </row>
    <row r="94" spans="93:112" ht="18.75" x14ac:dyDescent="0.25">
      <c r="CO94" s="4"/>
      <c r="CP94" s="3"/>
      <c r="CR94" s="1"/>
      <c r="CS94" s="1"/>
      <c r="CT94" s="1"/>
      <c r="CV94" s="4"/>
      <c r="CW94" s="3"/>
      <c r="CY94" s="1"/>
      <c r="DC94" s="4"/>
      <c r="DD94" s="3"/>
      <c r="DF94" s="1"/>
    </row>
    <row r="95" spans="93:112" ht="18.75" x14ac:dyDescent="0.25">
      <c r="CO95" s="4"/>
      <c r="CP95" s="3"/>
      <c r="CR95" s="1"/>
      <c r="CS95" s="1"/>
      <c r="CT95" s="1"/>
      <c r="CV95" s="4"/>
      <c r="CW95" s="3"/>
      <c r="CY95" s="1"/>
      <c r="DC95" s="4"/>
      <c r="DD95" s="3"/>
      <c r="DF95" s="1"/>
    </row>
    <row r="96" spans="93:112" ht="18.75" x14ac:dyDescent="0.25">
      <c r="CO96" s="4"/>
      <c r="CP96" s="3"/>
      <c r="CR96" s="1"/>
      <c r="CS96" s="1"/>
      <c r="CT96" s="1"/>
      <c r="CV96" s="4"/>
      <c r="CW96" s="3"/>
      <c r="CY96" s="1"/>
      <c r="DC96" s="4"/>
      <c r="DD96" s="3"/>
      <c r="DF96" s="1"/>
    </row>
    <row r="97" spans="93:110" ht="18.75" x14ac:dyDescent="0.25">
      <c r="CO97" s="4"/>
      <c r="CP97" s="3"/>
      <c r="CR97" s="1"/>
      <c r="CS97" s="1"/>
      <c r="CT97" s="1"/>
      <c r="CV97" s="4"/>
      <c r="CW97" s="3"/>
      <c r="CY97" s="1"/>
      <c r="DC97" s="4"/>
      <c r="DD97" s="3"/>
      <c r="DF97" s="1"/>
    </row>
    <row r="98" spans="93:110" ht="18.75" x14ac:dyDescent="0.25">
      <c r="CO98" s="4"/>
      <c r="CP98" s="3"/>
      <c r="CR98" s="1"/>
      <c r="CS98" s="1"/>
      <c r="CT98" s="1"/>
      <c r="CV98" s="4"/>
      <c r="CW98" s="3"/>
      <c r="CY98" s="1"/>
      <c r="DC98" s="4"/>
      <c r="DD98" s="3"/>
      <c r="DF98" s="1"/>
    </row>
    <row r="99" spans="93:110" ht="18.75" x14ac:dyDescent="0.25">
      <c r="CO99" s="4"/>
      <c r="CP99" s="3"/>
      <c r="CR99" s="1"/>
      <c r="CS99" s="1"/>
      <c r="CT99" s="1"/>
      <c r="CV99" s="4"/>
      <c r="CW99" s="3"/>
      <c r="CY99" s="1"/>
      <c r="DC99" s="4"/>
      <c r="DD99" s="3"/>
      <c r="DF99" s="1"/>
    </row>
    <row r="100" spans="93:110" ht="18.75" x14ac:dyDescent="0.25">
      <c r="CO100" s="4"/>
      <c r="CP100" s="3"/>
      <c r="CR100" s="1"/>
      <c r="CS100" s="1"/>
      <c r="CT100" s="1"/>
    </row>
  </sheetData>
  <sheetProtection algorithmName="SHA-512" hashValue="k7gUf82KdqjTe5M6G3cyzohHHOJ4uXSyRBbRbQeXyr5VAMZz5SoE4OAlPi9I9CZWliwl77IWgRbzmMv9cjdibg==" saltValue="wm68xvU5pFMR46Z4qksE0w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7"/>
  <conditionalFormatting sqref="E6">
    <cfRule type="expression" dxfId="2546" priority="849">
      <formula>E6=0</formula>
    </cfRule>
  </conditionalFormatting>
  <conditionalFormatting sqref="E5">
    <cfRule type="expression" dxfId="2545" priority="848">
      <formula>E5=0</formula>
    </cfRule>
  </conditionalFormatting>
  <conditionalFormatting sqref="F5">
    <cfRule type="expression" dxfId="2544" priority="847">
      <formula>AND(E5=0,F5=0)</formula>
    </cfRule>
  </conditionalFormatting>
  <conditionalFormatting sqref="F6">
    <cfRule type="expression" dxfId="2543" priority="846">
      <formula>AND(E6=0,F6=0)</formula>
    </cfRule>
  </conditionalFormatting>
  <conditionalFormatting sqref="M6">
    <cfRule type="expression" dxfId="2542" priority="845">
      <formula>M6=0</formula>
    </cfRule>
  </conditionalFormatting>
  <conditionalFormatting sqref="M5">
    <cfRule type="expression" dxfId="2541" priority="844">
      <formula>M5=0</formula>
    </cfRule>
  </conditionalFormatting>
  <conditionalFormatting sqref="N5">
    <cfRule type="expression" dxfId="2540" priority="843">
      <formula>AND(M5=0,N5=0)</formula>
    </cfRule>
  </conditionalFormatting>
  <conditionalFormatting sqref="N6">
    <cfRule type="expression" dxfId="2539" priority="842">
      <formula>AND(M6=0,N6=0)</formula>
    </cfRule>
  </conditionalFormatting>
  <conditionalFormatting sqref="U6">
    <cfRule type="expression" dxfId="2538" priority="841">
      <formula>U6=0</formula>
    </cfRule>
  </conditionalFormatting>
  <conditionalFormatting sqref="U5">
    <cfRule type="expression" dxfId="2537" priority="840">
      <formula>U5=0</formula>
    </cfRule>
  </conditionalFormatting>
  <conditionalFormatting sqref="V5">
    <cfRule type="expression" dxfId="2536" priority="839">
      <formula>AND(U5=0,V5=0)</formula>
    </cfRule>
  </conditionalFormatting>
  <conditionalFormatting sqref="V6">
    <cfRule type="expression" dxfId="2535" priority="838">
      <formula>AND(U6=0,V6=0)</formula>
    </cfRule>
  </conditionalFormatting>
  <conditionalFormatting sqref="E14">
    <cfRule type="expression" dxfId="2534" priority="837">
      <formula>E14=0</formula>
    </cfRule>
  </conditionalFormatting>
  <conditionalFormatting sqref="E13">
    <cfRule type="expression" dxfId="2533" priority="836">
      <formula>E13=0</formula>
    </cfRule>
  </conditionalFormatting>
  <conditionalFormatting sqref="F13">
    <cfRule type="expression" dxfId="2532" priority="835">
      <formula>AND(E13=0,F13=0)</formula>
    </cfRule>
  </conditionalFormatting>
  <conditionalFormatting sqref="F14">
    <cfRule type="expression" dxfId="2531" priority="834">
      <formula>AND(E14=0,F14=0)</formula>
    </cfRule>
  </conditionalFormatting>
  <conditionalFormatting sqref="M14">
    <cfRule type="expression" dxfId="2530" priority="833">
      <formula>M14=0</formula>
    </cfRule>
  </conditionalFormatting>
  <conditionalFormatting sqref="M13">
    <cfRule type="expression" dxfId="2529" priority="832">
      <formula>M13=0</formula>
    </cfRule>
  </conditionalFormatting>
  <conditionalFormatting sqref="N13">
    <cfRule type="expression" dxfId="2528" priority="831">
      <formula>AND(M13=0,N13=0)</formula>
    </cfRule>
  </conditionalFormatting>
  <conditionalFormatting sqref="N14">
    <cfRule type="expression" dxfId="2527" priority="830">
      <formula>AND(M14=0,N14=0)</formula>
    </cfRule>
  </conditionalFormatting>
  <conditionalFormatting sqref="U14">
    <cfRule type="expression" dxfId="2526" priority="829">
      <formula>U14=0</formula>
    </cfRule>
  </conditionalFormatting>
  <conditionalFormatting sqref="U13">
    <cfRule type="expression" dxfId="2525" priority="828">
      <formula>U13=0</formula>
    </cfRule>
  </conditionalFormatting>
  <conditionalFormatting sqref="V13">
    <cfRule type="expression" dxfId="2524" priority="827">
      <formula>AND(U13=0,V13=0)</formula>
    </cfRule>
  </conditionalFormatting>
  <conditionalFormatting sqref="V14">
    <cfRule type="expression" dxfId="2523" priority="826">
      <formula>AND(U14=0,V14=0)</formula>
    </cfRule>
  </conditionalFormatting>
  <conditionalFormatting sqref="E22">
    <cfRule type="expression" dxfId="2522" priority="825">
      <formula>E22=0</formula>
    </cfRule>
  </conditionalFormatting>
  <conditionalFormatting sqref="E21">
    <cfRule type="expression" dxfId="2521" priority="824">
      <formula>E21=0</formula>
    </cfRule>
  </conditionalFormatting>
  <conditionalFormatting sqref="F21">
    <cfRule type="expression" dxfId="2520" priority="823">
      <formula>AND(E21=0,F21=0)</formula>
    </cfRule>
  </conditionalFormatting>
  <conditionalFormatting sqref="F22">
    <cfRule type="expression" dxfId="2519" priority="822">
      <formula>AND(E22=0,F22=0)</formula>
    </cfRule>
  </conditionalFormatting>
  <conditionalFormatting sqref="M22">
    <cfRule type="expression" dxfId="2518" priority="821">
      <formula>M22=0</formula>
    </cfRule>
  </conditionalFormatting>
  <conditionalFormatting sqref="M21">
    <cfRule type="expression" dxfId="2517" priority="820">
      <formula>M21=0</formula>
    </cfRule>
  </conditionalFormatting>
  <conditionalFormatting sqref="N21">
    <cfRule type="expression" dxfId="2516" priority="819">
      <formula>AND(M21=0,N21=0)</formula>
    </cfRule>
  </conditionalFormatting>
  <conditionalFormatting sqref="N22">
    <cfRule type="expression" dxfId="2515" priority="818">
      <formula>AND(M22=0,N22=0)</formula>
    </cfRule>
  </conditionalFormatting>
  <conditionalFormatting sqref="U22">
    <cfRule type="expression" dxfId="2514" priority="817">
      <formula>U22=0</formula>
    </cfRule>
  </conditionalFormatting>
  <conditionalFormatting sqref="U21">
    <cfRule type="expression" dxfId="2513" priority="816">
      <formula>U21=0</formula>
    </cfRule>
  </conditionalFormatting>
  <conditionalFormatting sqref="V21">
    <cfRule type="expression" dxfId="2512" priority="815">
      <formula>AND(U21=0,V21=0)</formula>
    </cfRule>
  </conditionalFormatting>
  <conditionalFormatting sqref="V22">
    <cfRule type="expression" dxfId="2511" priority="814">
      <formula>AND(U22=0,V22=0)</formula>
    </cfRule>
  </conditionalFormatting>
  <conditionalFormatting sqref="AL1">
    <cfRule type="expression" dxfId="2510" priority="813">
      <formula>AND(AY1=0,AZ1=0,BA1=0)</formula>
    </cfRule>
  </conditionalFormatting>
  <conditionalFormatting sqref="AL2:AL9">
    <cfRule type="expression" dxfId="2509" priority="812">
      <formula>AND(AY2=0,AZ2=0,BA2=0)</formula>
    </cfRule>
  </conditionalFormatting>
  <conditionalFormatting sqref="AP1:AP9">
    <cfRule type="expression" dxfId="2508" priority="811">
      <formula>AND(BC1=0,BD1=0,BE1=0)</formula>
    </cfRule>
  </conditionalFormatting>
  <conditionalFormatting sqref="B34">
    <cfRule type="expression" dxfId="2507" priority="728">
      <formula>A31="E"</formula>
    </cfRule>
    <cfRule type="expression" dxfId="2506" priority="732">
      <formula>AND(A31="G",B34=0)</formula>
    </cfRule>
    <cfRule type="expression" dxfId="2505" priority="754">
      <formula>AND(A31="F",B34=0)</formula>
    </cfRule>
    <cfRule type="expression" dxfId="2504" priority="773">
      <formula>A31="F"</formula>
    </cfRule>
    <cfRule type="expression" dxfId="2503" priority="810">
      <formula>B34=0</formula>
    </cfRule>
  </conditionalFormatting>
  <conditionalFormatting sqref="C34">
    <cfRule type="expression" dxfId="2502" priority="723">
      <formula>AND(A31="E",B34=0,C34=0)</formula>
    </cfRule>
    <cfRule type="expression" dxfId="2501" priority="726">
      <formula>A31="E"</formula>
    </cfRule>
    <cfRule type="expression" dxfId="2500" priority="727">
      <formula>A31="E"</formula>
    </cfRule>
    <cfRule type="expression" dxfId="2499" priority="731">
      <formula>AND(A31="G",C34=0)</formula>
    </cfRule>
    <cfRule type="expression" dxfId="2498" priority="733">
      <formula>A31="G"</formula>
    </cfRule>
    <cfRule type="expression" dxfId="2497" priority="751">
      <formula>AND(A31="B",C34=0)</formula>
    </cfRule>
    <cfRule type="expression" dxfId="2496" priority="753">
      <formula>AND(A31="F",B34=0,C34=0)</formula>
    </cfRule>
    <cfRule type="expression" dxfId="2495" priority="772">
      <formula>AND(B34=0,C34=0)</formula>
    </cfRule>
    <cfRule type="expression" dxfId="2494" priority="785">
      <formula>A31="B"</formula>
    </cfRule>
    <cfRule type="expression" dxfId="2493" priority="809">
      <formula>A31="F"</formula>
    </cfRule>
  </conditionalFormatting>
  <conditionalFormatting sqref="D34">
    <cfRule type="expression" dxfId="2492" priority="722">
      <formula>AND(A31="E",B34=0,C34=0,D34=0)</formula>
    </cfRule>
    <cfRule type="expression" dxfId="2491" priority="725">
      <formula>A31="E"</formula>
    </cfRule>
    <cfRule type="expression" dxfId="2490" priority="730">
      <formula>AND(A31="G",C34=0,D34=0)</formula>
    </cfRule>
    <cfRule type="expression" dxfId="2489" priority="734">
      <formula>A31="G"</formula>
    </cfRule>
    <cfRule type="expression" dxfId="2488" priority="748">
      <formula>AND(OR(A31="A",A31="C",A31="D"),D34=0)</formula>
    </cfRule>
    <cfRule type="expression" dxfId="2487" priority="750">
      <formula>AND(A31="B",C34=0,D34=0)</formula>
    </cfRule>
    <cfRule type="expression" dxfId="2486" priority="752">
      <formula>AND(A31="F",B34=0,C34=0,D34=0)</formula>
    </cfRule>
    <cfRule type="expression" dxfId="2485" priority="771">
      <formula>AND(B34=0,C34=0,D34=0)</formula>
    </cfRule>
    <cfRule type="expression" dxfId="2484" priority="784">
      <formula>OR(A31="A",A31="C",A31="D")</formula>
    </cfRule>
    <cfRule type="expression" dxfId="2483" priority="788">
      <formula>A31="B"</formula>
    </cfRule>
    <cfRule type="expression" dxfId="2482" priority="808">
      <formula>A31="F"</formula>
    </cfRule>
  </conditionalFormatting>
  <conditionalFormatting sqref="E34">
    <cfRule type="expression" dxfId="2481" priority="724">
      <formula>A31="E"</formula>
    </cfRule>
    <cfRule type="expression" dxfId="2480" priority="729">
      <formula>AND(A31="G",C34=0,D34=0,E34=0)</formula>
    </cfRule>
    <cfRule type="expression" dxfId="2479" priority="735">
      <formula>A31="G"</formula>
    </cfRule>
    <cfRule type="expression" dxfId="2478" priority="747">
      <formula>AND(OR(A31="A",A31="C",A31="D"),D34=0,E34=0)</formula>
    </cfRule>
    <cfRule type="expression" dxfId="2477" priority="749">
      <formula>AND(A31="B",C34=0,D34=0,E34=0)</formula>
    </cfRule>
    <cfRule type="expression" dxfId="2476" priority="770">
      <formula>AND(B34=0,C34=0,D34=0,E34=0)</formula>
    </cfRule>
    <cfRule type="expression" dxfId="2475" priority="783">
      <formula>OR(A31="A",A31="C",A31="D")</formula>
    </cfRule>
    <cfRule type="expression" dxfId="2474" priority="787">
      <formula>A31="B"</formula>
    </cfRule>
    <cfRule type="expression" dxfId="2473" priority="807">
      <formula>A31="F"</formula>
    </cfRule>
  </conditionalFormatting>
  <conditionalFormatting sqref="F34">
    <cfRule type="expression" dxfId="2472" priority="746">
      <formula>AND(OR(A31="A",A31="C",A31="D"),D34=0,E34=0,F34=0)</formula>
    </cfRule>
    <cfRule type="expression" dxfId="2471" priority="769">
      <formula>AND(B34=0,C34=0,D34=0,E34=0,F34=0)</formula>
    </cfRule>
    <cfRule type="expression" dxfId="2470" priority="782">
      <formula>OR(A31="A",A31="C",A31="D")</formula>
    </cfRule>
    <cfRule type="expression" dxfId="2469" priority="786">
      <formula>OR(A31="B",A31="E",A31="F",A31="G")</formula>
    </cfRule>
  </conditionalFormatting>
  <conditionalFormatting sqref="D35">
    <cfRule type="expression" dxfId="2468" priority="737">
      <formula>AND(OR(A31="B",A31="C"),B35=0,C35=0,D35=0)</formula>
    </cfRule>
    <cfRule type="expression" dxfId="2467" priority="744">
      <formula>AND(OR(A31="A",A31="D"),C35=0,D35=0)</formula>
    </cfRule>
    <cfRule type="expression" dxfId="2466" priority="757">
      <formula>A31="D"</formula>
    </cfRule>
    <cfRule type="expression" dxfId="2465" priority="775">
      <formula>OR(A31="B",A31="C")</formula>
    </cfRule>
    <cfRule type="expression" dxfId="2464" priority="779">
      <formula>AND(B35=0,C35=0,D35=0)</formula>
    </cfRule>
    <cfRule type="expression" dxfId="2463" priority="805">
      <formula>A31="A"</formula>
    </cfRule>
  </conditionalFormatting>
  <conditionalFormatting sqref="E35">
    <cfRule type="expression" dxfId="2462" priority="743">
      <formula>AND(OR(A31="A",A31="D"),C35=0,D35=0,E35=0)</formula>
    </cfRule>
    <cfRule type="expression" dxfId="2461" priority="758">
      <formula>A31="D"</formula>
    </cfRule>
    <cfRule type="expression" dxfId="2460" priority="774">
      <formula>OR(A31="B",A31="C")</formula>
    </cfRule>
    <cfRule type="expression" dxfId="2459" priority="778">
      <formula>AND(B35=0,C35=0,D35=0,E35=0)</formula>
    </cfRule>
    <cfRule type="expression" dxfId="2458" priority="804">
      <formula>A31="A"</formula>
    </cfRule>
  </conditionalFormatting>
  <conditionalFormatting sqref="F35">
    <cfRule type="expression" dxfId="2457" priority="721">
      <formula>A31="C"</formula>
    </cfRule>
    <cfRule type="expression" dxfId="2456" priority="760">
      <formula>A31="D"</formula>
    </cfRule>
    <cfRule type="expression" dxfId="2455" priority="762">
      <formula>OR(A31="B",A31="C")</formula>
    </cfRule>
    <cfRule type="expression" dxfId="2454" priority="777">
      <formula>AND(B35=0,C35=0,D35=0,E35=0,F35=0)</formula>
    </cfRule>
    <cfRule type="expression" dxfId="2453" priority="803">
      <formula>A31="A"</formula>
    </cfRule>
  </conditionalFormatting>
  <conditionalFormatting sqref="B36">
    <cfRule type="expression" dxfId="2452" priority="742">
      <formula>AND(A31="A",B36=0)</formula>
    </cfRule>
    <cfRule type="expression" dxfId="2451" priority="768">
      <formula>A31="A"</formula>
    </cfRule>
    <cfRule type="expression" dxfId="2450" priority="802">
      <formula>B36=0</formula>
    </cfRule>
  </conditionalFormatting>
  <conditionalFormatting sqref="C36">
    <cfRule type="expression" dxfId="2449" priority="741">
      <formula>AND(A31="A",B36=0,C36=0)</formula>
    </cfRule>
    <cfRule type="expression" dxfId="2448" priority="767">
      <formula>A31="A"</formula>
    </cfRule>
    <cfRule type="expression" dxfId="2447" priority="801">
      <formula>AND(B36=0,C36=0)</formula>
    </cfRule>
  </conditionalFormatting>
  <conditionalFormatting sqref="D36">
    <cfRule type="expression" dxfId="2446" priority="740">
      <formula>AND(A31="A",B36=0,C36=0,D36=0)</formula>
    </cfRule>
    <cfRule type="expression" dxfId="2445" priority="766">
      <formula>A31="A"</formula>
    </cfRule>
    <cfRule type="expression" dxfId="2444" priority="800">
      <formula>AND(B36=0,C36=0,D36=0)</formula>
    </cfRule>
  </conditionalFormatting>
  <conditionalFormatting sqref="E36">
    <cfRule type="expression" dxfId="2443" priority="765">
      <formula>A31="A"</formula>
    </cfRule>
    <cfRule type="expression" dxfId="2442" priority="799">
      <formula>AND(B36=0,C36=0,D36=0,E36=0)</formula>
    </cfRule>
  </conditionalFormatting>
  <conditionalFormatting sqref="F36">
    <cfRule type="expression" dxfId="2441" priority="764">
      <formula>A31="A"</formula>
    </cfRule>
    <cfRule type="expression" dxfId="2440" priority="798">
      <formula>AND(B36=0,C36=0,D36=0,E36=0,F36=0)</formula>
    </cfRule>
  </conditionalFormatting>
  <conditionalFormatting sqref="B37">
    <cfRule type="expression" dxfId="2439" priority="797">
      <formula>B37=0</formula>
    </cfRule>
  </conditionalFormatting>
  <conditionalFormatting sqref="C37">
    <cfRule type="expression" dxfId="2438" priority="796">
      <formula>AND(B37=0,C37=0)</formula>
    </cfRule>
  </conditionalFormatting>
  <conditionalFormatting sqref="D37">
    <cfRule type="expression" dxfId="2437" priority="795">
      <formula>AND(B37=0,C37=0,D37=0)</formula>
    </cfRule>
  </conditionalFormatting>
  <conditionalFormatting sqref="E37">
    <cfRule type="expression" dxfId="2436" priority="794">
      <formula>AND(B37=0,C37=0,D37=0,E37=0)</formula>
    </cfRule>
  </conditionalFormatting>
  <conditionalFormatting sqref="F37">
    <cfRule type="expression" dxfId="2435" priority="793">
      <formula>AND(B37=0,C37=0,D37=0,E37=0,F37=0)</formula>
    </cfRule>
  </conditionalFormatting>
  <conditionalFormatting sqref="E32">
    <cfRule type="expression" dxfId="2434" priority="792">
      <formula>E32=0</formula>
    </cfRule>
  </conditionalFormatting>
  <conditionalFormatting sqref="F32">
    <cfRule type="expression" dxfId="2433" priority="791">
      <formula>AND(E32=0,F32=0)</formula>
    </cfRule>
  </conditionalFormatting>
  <conditionalFormatting sqref="E33">
    <cfRule type="expression" dxfId="2432" priority="790">
      <formula>E33=0</formula>
    </cfRule>
  </conditionalFormatting>
  <conditionalFormatting sqref="F33">
    <cfRule type="expression" dxfId="2431" priority="789">
      <formula>AND(E33=0,F33=0)</formula>
    </cfRule>
  </conditionalFormatting>
  <conditionalFormatting sqref="B35">
    <cfRule type="expression" dxfId="2430" priority="739">
      <formula>AND(OR(A31="B",A31="C"),B35=0)</formula>
    </cfRule>
    <cfRule type="expression" dxfId="2429" priority="755">
      <formula>A31="D"</formula>
    </cfRule>
    <cfRule type="expression" dxfId="2428" priority="780">
      <formula>OR(A31="B",A31="C")</formula>
    </cfRule>
    <cfRule type="expression" dxfId="2427" priority="806">
      <formula>B35=0</formula>
    </cfRule>
  </conditionalFormatting>
  <conditionalFormatting sqref="C35">
    <cfRule type="expression" dxfId="2426" priority="736">
      <formula>AND(OR(A31="B",A31="C"),B35=0,C35=0)</formula>
    </cfRule>
    <cfRule type="expression" dxfId="2425" priority="738">
      <formula>AND(OR(A31="A",A31="D"),B35=0,C35=0)</formula>
    </cfRule>
    <cfRule type="expression" dxfId="2424" priority="745">
      <formula>A31="D"</formula>
    </cfRule>
    <cfRule type="expression" dxfId="2423" priority="756">
      <formula>OR(A31="B",A31="C")</formula>
    </cfRule>
    <cfRule type="expression" dxfId="2422" priority="776">
      <formula>A31="A"</formula>
    </cfRule>
    <cfRule type="expression" dxfId="2421" priority="781">
      <formula>AND(B35=0,C35=0)</formula>
    </cfRule>
  </conditionalFormatting>
  <conditionalFormatting sqref="G36">
    <cfRule type="expression" dxfId="2420" priority="763">
      <formula>A31="A"</formula>
    </cfRule>
  </conditionalFormatting>
  <conditionalFormatting sqref="G35">
    <cfRule type="expression" dxfId="2419" priority="759">
      <formula>A31="D"</formula>
    </cfRule>
    <cfRule type="expression" dxfId="2418" priority="761">
      <formula>OR(A31="B",A31="C")</formula>
    </cfRule>
  </conditionalFormatting>
  <conditionalFormatting sqref="J34">
    <cfRule type="expression" dxfId="2417" priority="638">
      <formula>I31="E"</formula>
    </cfRule>
    <cfRule type="expression" dxfId="2416" priority="642">
      <formula>AND(I31="G",J34=0)</formula>
    </cfRule>
    <cfRule type="expression" dxfId="2415" priority="664">
      <formula>AND(I31="F",J34=0)</formula>
    </cfRule>
    <cfRule type="expression" dxfId="2414" priority="683">
      <formula>I31="F"</formula>
    </cfRule>
    <cfRule type="expression" dxfId="2413" priority="720">
      <formula>J34=0</formula>
    </cfRule>
  </conditionalFormatting>
  <conditionalFormatting sqref="K34">
    <cfRule type="expression" dxfId="2412" priority="633">
      <formula>AND(I31="E",J34=0,K34=0)</formula>
    </cfRule>
    <cfRule type="expression" dxfId="2411" priority="636">
      <formula>I31="E"</formula>
    </cfRule>
    <cfRule type="expression" dxfId="2410" priority="637">
      <formula>I31="E"</formula>
    </cfRule>
    <cfRule type="expression" dxfId="2409" priority="641">
      <formula>AND(I31="G",K34=0)</formula>
    </cfRule>
    <cfRule type="expression" dxfId="2408" priority="643">
      <formula>I31="G"</formula>
    </cfRule>
    <cfRule type="expression" dxfId="2407" priority="661">
      <formula>AND(I31="B",K34=0)</formula>
    </cfRule>
    <cfRule type="expression" dxfId="2406" priority="663">
      <formula>AND(I31="F",J34=0,K34=0)</formula>
    </cfRule>
    <cfRule type="expression" dxfId="2405" priority="682">
      <formula>AND(J34=0,K34=0)</formula>
    </cfRule>
    <cfRule type="expression" dxfId="2404" priority="695">
      <formula>I31="B"</formula>
    </cfRule>
    <cfRule type="expression" dxfId="2403" priority="719">
      <formula>I31="F"</formula>
    </cfRule>
  </conditionalFormatting>
  <conditionalFormatting sqref="L34">
    <cfRule type="expression" dxfId="2402" priority="632">
      <formula>AND(I31="E",J34=0,K34=0,L34=0)</formula>
    </cfRule>
    <cfRule type="expression" dxfId="2401" priority="635">
      <formula>I31="E"</formula>
    </cfRule>
    <cfRule type="expression" dxfId="2400" priority="640">
      <formula>AND(I31="G",K34=0,L34=0)</formula>
    </cfRule>
    <cfRule type="expression" dxfId="2399" priority="644">
      <formula>I31="G"</formula>
    </cfRule>
    <cfRule type="expression" dxfId="2398" priority="658">
      <formula>AND(OR(I31="A",I31="C",I31="D"),L34=0)</formula>
    </cfRule>
    <cfRule type="expression" dxfId="2397" priority="660">
      <formula>AND(I31="B",K34=0,L34=0)</formula>
    </cfRule>
    <cfRule type="expression" dxfId="2396" priority="662">
      <formula>AND(I31="F",J34=0,K34=0,L34=0)</formula>
    </cfRule>
    <cfRule type="expression" dxfId="2395" priority="681">
      <formula>AND(J34=0,K34=0,L34=0)</formula>
    </cfRule>
    <cfRule type="expression" dxfId="2394" priority="694">
      <formula>OR(I31="A",I31="C",I31="D")</formula>
    </cfRule>
    <cfRule type="expression" dxfId="2393" priority="698">
      <formula>I31="B"</formula>
    </cfRule>
    <cfRule type="expression" dxfId="2392" priority="718">
      <formula>I31="F"</formula>
    </cfRule>
  </conditionalFormatting>
  <conditionalFormatting sqref="M34">
    <cfRule type="expression" dxfId="2391" priority="634">
      <formula>I31="E"</formula>
    </cfRule>
    <cfRule type="expression" dxfId="2390" priority="639">
      <formula>AND(I31="G",K34=0,L34=0,M34=0)</formula>
    </cfRule>
    <cfRule type="expression" dxfId="2389" priority="645">
      <formula>I31="G"</formula>
    </cfRule>
    <cfRule type="expression" dxfId="2388" priority="657">
      <formula>AND(OR(I31="A",I31="C",I31="D"),L34=0,M34=0)</formula>
    </cfRule>
    <cfRule type="expression" dxfId="2387" priority="659">
      <formula>AND(I31="B",K34=0,L34=0,M34=0)</formula>
    </cfRule>
    <cfRule type="expression" dxfId="2386" priority="680">
      <formula>AND(J34=0,K34=0,L34=0,M34=0)</formula>
    </cfRule>
    <cfRule type="expression" dxfId="2385" priority="693">
      <formula>OR(I31="A",I31="C",I31="D")</formula>
    </cfRule>
    <cfRule type="expression" dxfId="2384" priority="697">
      <formula>I31="B"</formula>
    </cfRule>
    <cfRule type="expression" dxfId="2383" priority="717">
      <formula>I31="F"</formula>
    </cfRule>
  </conditionalFormatting>
  <conditionalFormatting sqref="N34">
    <cfRule type="expression" dxfId="2382" priority="656">
      <formula>AND(OR(I31="A",I31="C",I31="D"),L34=0,M34=0,N34=0)</formula>
    </cfRule>
    <cfRule type="expression" dxfId="2381" priority="679">
      <formula>AND(J34=0,K34=0,L34=0,M34=0,N34=0)</formula>
    </cfRule>
    <cfRule type="expression" dxfId="2380" priority="692">
      <formula>OR(I31="A",I31="C",I31="D")</formula>
    </cfRule>
    <cfRule type="expression" dxfId="2379" priority="696">
      <formula>OR(I31="B",I31="E",I31="F",I31="G")</formula>
    </cfRule>
  </conditionalFormatting>
  <conditionalFormatting sqref="L35">
    <cfRule type="expression" dxfId="2378" priority="647">
      <formula>AND(OR(I31="B",I31="C"),J35=0,K35=0,L35=0)</formula>
    </cfRule>
    <cfRule type="expression" dxfId="2377" priority="654">
      <formula>AND(OR(I31="A",I31="D"),K35=0,L35=0)</formula>
    </cfRule>
    <cfRule type="expression" dxfId="2376" priority="667">
      <formula>I31="D"</formula>
    </cfRule>
    <cfRule type="expression" dxfId="2375" priority="685">
      <formula>OR(I31="B",I31="C")</formula>
    </cfRule>
    <cfRule type="expression" dxfId="2374" priority="689">
      <formula>AND(J35=0,K35=0,L35=0)</formula>
    </cfRule>
    <cfRule type="expression" dxfId="2373" priority="715">
      <formula>I31="A"</formula>
    </cfRule>
  </conditionalFormatting>
  <conditionalFormatting sqref="M35">
    <cfRule type="expression" dxfId="2372" priority="653">
      <formula>AND(OR(I31="A",I31="D"),K35=0,L35=0,M35=0)</formula>
    </cfRule>
    <cfRule type="expression" dxfId="2371" priority="668">
      <formula>I31="D"</formula>
    </cfRule>
    <cfRule type="expression" dxfId="2370" priority="684">
      <formula>OR(I31="B",I31="C")</formula>
    </cfRule>
    <cfRule type="expression" dxfId="2369" priority="688">
      <formula>AND(J35=0,K35=0,L35=0,M35=0)</formula>
    </cfRule>
    <cfRule type="expression" dxfId="2368" priority="714">
      <formula>I31="A"</formula>
    </cfRule>
  </conditionalFormatting>
  <conditionalFormatting sqref="N35">
    <cfRule type="expression" dxfId="2367" priority="631">
      <formula>I31="C"</formula>
    </cfRule>
    <cfRule type="expression" dxfId="2366" priority="670">
      <formula>I31="D"</formula>
    </cfRule>
    <cfRule type="expression" dxfId="2365" priority="672">
      <formula>OR(I31="B",I31="C")</formula>
    </cfRule>
    <cfRule type="expression" dxfId="2364" priority="687">
      <formula>AND(J35=0,K35=0,L35=0,M35=0,N35=0)</formula>
    </cfRule>
    <cfRule type="expression" dxfId="2363" priority="713">
      <formula>I31="A"</formula>
    </cfRule>
  </conditionalFormatting>
  <conditionalFormatting sqref="J36">
    <cfRule type="expression" dxfId="2362" priority="652">
      <formula>AND(I31="A",J36=0)</formula>
    </cfRule>
    <cfRule type="expression" dxfId="2361" priority="678">
      <formula>I31="A"</formula>
    </cfRule>
    <cfRule type="expression" dxfId="2360" priority="712">
      <formula>J36=0</formula>
    </cfRule>
  </conditionalFormatting>
  <conditionalFormatting sqref="K36">
    <cfRule type="expression" dxfId="2359" priority="651">
      <formula>AND(I31="A",J36=0,K36=0)</formula>
    </cfRule>
    <cfRule type="expression" dxfId="2358" priority="677">
      <formula>I31="A"</formula>
    </cfRule>
    <cfRule type="expression" dxfId="2357" priority="711">
      <formula>AND(J36=0,K36=0)</formula>
    </cfRule>
  </conditionalFormatting>
  <conditionalFormatting sqref="L36">
    <cfRule type="expression" dxfId="2356" priority="650">
      <formula>AND(I31="A",J36=0,K36=0,L36=0)</formula>
    </cfRule>
    <cfRule type="expression" dxfId="2355" priority="676">
      <formula>I31="A"</formula>
    </cfRule>
    <cfRule type="expression" dxfId="2354" priority="710">
      <formula>AND(J36=0,K36=0,L36=0)</formula>
    </cfRule>
  </conditionalFormatting>
  <conditionalFormatting sqref="M36">
    <cfRule type="expression" dxfId="2353" priority="675">
      <formula>I31="A"</formula>
    </cfRule>
    <cfRule type="expression" dxfId="2352" priority="709">
      <formula>AND(J36=0,K36=0,L36=0,M36=0)</formula>
    </cfRule>
  </conditionalFormatting>
  <conditionalFormatting sqref="N36">
    <cfRule type="expression" dxfId="2351" priority="674">
      <formula>I31="A"</formula>
    </cfRule>
    <cfRule type="expression" dxfId="2350" priority="708">
      <formula>AND(J36=0,K36=0,L36=0,M36=0,N36=0)</formula>
    </cfRule>
  </conditionalFormatting>
  <conditionalFormatting sqref="J37">
    <cfRule type="expression" dxfId="2349" priority="707">
      <formula>J37=0</formula>
    </cfRule>
  </conditionalFormatting>
  <conditionalFormatting sqref="K37">
    <cfRule type="expression" dxfId="2348" priority="706">
      <formula>AND(J37=0,K37=0)</formula>
    </cfRule>
  </conditionalFormatting>
  <conditionalFormatting sqref="L37">
    <cfRule type="expression" dxfId="2347" priority="705">
      <formula>AND(J37=0,K37=0,L37=0)</formula>
    </cfRule>
  </conditionalFormatting>
  <conditionalFormatting sqref="M37">
    <cfRule type="expression" dxfId="2346" priority="704">
      <formula>AND(J37=0,K37=0,L37=0,M37=0)</formula>
    </cfRule>
  </conditionalFormatting>
  <conditionalFormatting sqref="N37">
    <cfRule type="expression" dxfId="2345" priority="703">
      <formula>AND(J37=0,K37=0,L37=0,M37=0,N37=0)</formula>
    </cfRule>
  </conditionalFormatting>
  <conditionalFormatting sqref="M32">
    <cfRule type="expression" dxfId="2344" priority="702">
      <formula>M32=0</formula>
    </cfRule>
  </conditionalFormatting>
  <conditionalFormatting sqref="N32">
    <cfRule type="expression" dxfId="2343" priority="701">
      <formula>AND(M32=0,N32=0)</formula>
    </cfRule>
  </conditionalFormatting>
  <conditionalFormatting sqref="M33">
    <cfRule type="expression" dxfId="2342" priority="700">
      <formula>M33=0</formula>
    </cfRule>
  </conditionalFormatting>
  <conditionalFormatting sqref="N33">
    <cfRule type="expression" dxfId="2341" priority="699">
      <formula>AND(M33=0,N33=0)</formula>
    </cfRule>
  </conditionalFormatting>
  <conditionalFormatting sqref="J35">
    <cfRule type="expression" dxfId="2340" priority="649">
      <formula>AND(OR(I31="B",I31="C"),J35=0)</formula>
    </cfRule>
    <cfRule type="expression" dxfId="2339" priority="665">
      <formula>I31="D"</formula>
    </cfRule>
    <cfRule type="expression" dxfId="2338" priority="690">
      <formula>OR(I31="B",I31="C")</formula>
    </cfRule>
    <cfRule type="expression" dxfId="2337" priority="716">
      <formula>J35=0</formula>
    </cfRule>
  </conditionalFormatting>
  <conditionalFormatting sqref="K35">
    <cfRule type="expression" dxfId="2336" priority="646">
      <formula>AND(OR(I31="B",I31="C"),J35=0,K35=0)</formula>
    </cfRule>
    <cfRule type="expression" dxfId="2335" priority="648">
      <formula>AND(OR(I31="A",I31="D"),J35=0,K35=0)</formula>
    </cfRule>
    <cfRule type="expression" dxfId="2334" priority="655">
      <formula>I31="D"</formula>
    </cfRule>
    <cfRule type="expression" dxfId="2333" priority="666">
      <formula>OR(I31="B",I31="C")</formula>
    </cfRule>
    <cfRule type="expression" dxfId="2332" priority="686">
      <formula>I31="A"</formula>
    </cfRule>
    <cfRule type="expression" dxfId="2331" priority="691">
      <formula>AND(J35=0,K35=0)</formula>
    </cfRule>
  </conditionalFormatting>
  <conditionalFormatting sqref="O36">
    <cfRule type="expression" dxfId="2330" priority="673">
      <formula>I31="A"</formula>
    </cfRule>
  </conditionalFormatting>
  <conditionalFormatting sqref="O35">
    <cfRule type="expression" dxfId="2329" priority="669">
      <formula>I31="D"</formula>
    </cfRule>
    <cfRule type="expression" dxfId="2328" priority="671">
      <formula>OR(I31="B",I31="C")</formula>
    </cfRule>
  </conditionalFormatting>
  <conditionalFormatting sqref="R34">
    <cfRule type="expression" dxfId="2327" priority="548">
      <formula>Q31="E"</formula>
    </cfRule>
    <cfRule type="expression" dxfId="2326" priority="552">
      <formula>AND(Q31="G",R34=0)</formula>
    </cfRule>
    <cfRule type="expression" dxfId="2325" priority="574">
      <formula>AND(Q31="F",R34=0)</formula>
    </cfRule>
    <cfRule type="expression" dxfId="2324" priority="593">
      <formula>Q31="F"</formula>
    </cfRule>
    <cfRule type="expression" dxfId="2323" priority="630">
      <formula>R34=0</formula>
    </cfRule>
  </conditionalFormatting>
  <conditionalFormatting sqref="S34">
    <cfRule type="expression" dxfId="2322" priority="543">
      <formula>AND(Q31="E",R34=0,S34=0)</formula>
    </cfRule>
    <cfRule type="expression" dxfId="2321" priority="546">
      <formula>Q31="E"</formula>
    </cfRule>
    <cfRule type="expression" dxfId="2320" priority="547">
      <formula>Q31="E"</formula>
    </cfRule>
    <cfRule type="expression" dxfId="2319" priority="551">
      <formula>AND(Q31="G",S34=0)</formula>
    </cfRule>
    <cfRule type="expression" dxfId="2318" priority="553">
      <formula>Q31="G"</formula>
    </cfRule>
    <cfRule type="expression" dxfId="2317" priority="571">
      <formula>AND(Q31="B",S34=0)</formula>
    </cfRule>
    <cfRule type="expression" dxfId="2316" priority="573">
      <formula>AND(Q31="F",R34=0,S34=0)</formula>
    </cfRule>
    <cfRule type="expression" dxfId="2315" priority="592">
      <formula>AND(R34=0,S34=0)</formula>
    </cfRule>
    <cfRule type="expression" dxfId="2314" priority="605">
      <formula>Q31="B"</formula>
    </cfRule>
    <cfRule type="expression" dxfId="2313" priority="629">
      <formula>Q31="F"</formula>
    </cfRule>
  </conditionalFormatting>
  <conditionalFormatting sqref="T34">
    <cfRule type="expression" dxfId="2312" priority="542">
      <formula>AND(Q31="E",R34=0,S34=0,T34=0)</formula>
    </cfRule>
    <cfRule type="expression" dxfId="2311" priority="545">
      <formula>Q31="E"</formula>
    </cfRule>
    <cfRule type="expression" dxfId="2310" priority="550">
      <formula>AND(Q31="G",S34=0,T34=0)</formula>
    </cfRule>
    <cfRule type="expression" dxfId="2309" priority="554">
      <formula>Q31="G"</formula>
    </cfRule>
    <cfRule type="expression" dxfId="2308" priority="568">
      <formula>AND(OR(Q31="A",Q31="C",Q31="D"),T34=0)</formula>
    </cfRule>
    <cfRule type="expression" dxfId="2307" priority="570">
      <formula>AND(Q31="B",S34=0,T34=0)</formula>
    </cfRule>
    <cfRule type="expression" dxfId="2306" priority="572">
      <formula>AND(Q31="F",R34=0,S34=0,T34=0)</formula>
    </cfRule>
    <cfRule type="expression" dxfId="2305" priority="591">
      <formula>AND(R34=0,S34=0,T34=0)</formula>
    </cfRule>
    <cfRule type="expression" dxfId="2304" priority="604">
      <formula>OR(Q31="A",Q31="C",Q31="D")</formula>
    </cfRule>
    <cfRule type="expression" dxfId="2303" priority="608">
      <formula>Q31="B"</formula>
    </cfRule>
    <cfRule type="expression" dxfId="2302" priority="628">
      <formula>Q31="F"</formula>
    </cfRule>
  </conditionalFormatting>
  <conditionalFormatting sqref="U34">
    <cfRule type="expression" dxfId="2301" priority="544">
      <formula>Q31="E"</formula>
    </cfRule>
    <cfRule type="expression" dxfId="2300" priority="549">
      <formula>AND(Q31="G",S34=0,T34=0,U34=0)</formula>
    </cfRule>
    <cfRule type="expression" dxfId="2299" priority="555">
      <formula>Q31="G"</formula>
    </cfRule>
    <cfRule type="expression" dxfId="2298" priority="567">
      <formula>AND(OR(Q31="A",Q31="C",Q31="D"),T34=0,U34=0)</formula>
    </cfRule>
    <cfRule type="expression" dxfId="2297" priority="569">
      <formula>AND(Q31="B",S34=0,T34=0,U34=0)</formula>
    </cfRule>
    <cfRule type="expression" dxfId="2296" priority="590">
      <formula>AND(R34=0,S34=0,T34=0,U34=0)</formula>
    </cfRule>
    <cfRule type="expression" dxfId="2295" priority="603">
      <formula>OR(Q31="A",Q31="C",Q31="D")</formula>
    </cfRule>
    <cfRule type="expression" dxfId="2294" priority="607">
      <formula>Q31="B"</formula>
    </cfRule>
    <cfRule type="expression" dxfId="2293" priority="627">
      <formula>Q31="F"</formula>
    </cfRule>
  </conditionalFormatting>
  <conditionalFormatting sqref="V34">
    <cfRule type="expression" dxfId="2292" priority="566">
      <formula>AND(OR(Q31="A",Q31="C",Q31="D"),T34=0,U34=0,V34=0)</formula>
    </cfRule>
    <cfRule type="expression" dxfId="2291" priority="589">
      <formula>AND(R34=0,S34=0,T34=0,U34=0,V34=0)</formula>
    </cfRule>
    <cfRule type="expression" dxfId="2290" priority="602">
      <formula>OR(Q31="A",Q31="C",Q31="D")</formula>
    </cfRule>
    <cfRule type="expression" dxfId="2289" priority="606">
      <formula>OR(Q31="B",Q31="E",Q31="F",Q31="G")</formula>
    </cfRule>
  </conditionalFormatting>
  <conditionalFormatting sqref="T35">
    <cfRule type="expression" dxfId="2288" priority="557">
      <formula>AND(OR(Q31="B",Q31="C"),R35=0,S35=0,T35=0)</formula>
    </cfRule>
    <cfRule type="expression" dxfId="2287" priority="564">
      <formula>AND(OR(Q31="A",Q31="D"),S35=0,T35=0)</formula>
    </cfRule>
    <cfRule type="expression" dxfId="2286" priority="577">
      <formula>Q31="D"</formula>
    </cfRule>
    <cfRule type="expression" dxfId="2285" priority="595">
      <formula>OR(Q31="B",Q31="C")</formula>
    </cfRule>
    <cfRule type="expression" dxfId="2284" priority="599">
      <formula>AND(R35=0,S35=0,T35=0)</formula>
    </cfRule>
    <cfRule type="expression" dxfId="2283" priority="625">
      <formula>Q31="A"</formula>
    </cfRule>
  </conditionalFormatting>
  <conditionalFormatting sqref="U35">
    <cfRule type="expression" dxfId="2282" priority="563">
      <formula>AND(OR(Q31="A",Q31="D"),S35=0,T35=0,U35=0)</formula>
    </cfRule>
    <cfRule type="expression" dxfId="2281" priority="578">
      <formula>Q31="D"</formula>
    </cfRule>
    <cfRule type="expression" dxfId="2280" priority="594">
      <formula>OR(Q31="B",Q31="C")</formula>
    </cfRule>
    <cfRule type="expression" dxfId="2279" priority="598">
      <formula>AND(R35=0,S35=0,T35=0,U35=0)</formula>
    </cfRule>
    <cfRule type="expression" dxfId="2278" priority="624">
      <formula>Q31="A"</formula>
    </cfRule>
  </conditionalFormatting>
  <conditionalFormatting sqref="V35">
    <cfRule type="expression" dxfId="2277" priority="541">
      <formula>Q31="C"</formula>
    </cfRule>
    <cfRule type="expression" dxfId="2276" priority="580">
      <formula>Q31="D"</formula>
    </cfRule>
    <cfRule type="expression" dxfId="2275" priority="582">
      <formula>OR(Q31="B",Q31="C")</formula>
    </cfRule>
    <cfRule type="expression" dxfId="2274" priority="597">
      <formula>AND(R35=0,S35=0,T35=0,U35=0,V35=0)</formula>
    </cfRule>
    <cfRule type="expression" dxfId="2273" priority="623">
      <formula>Q31="A"</formula>
    </cfRule>
  </conditionalFormatting>
  <conditionalFormatting sqref="R36">
    <cfRule type="expression" dxfId="2272" priority="562">
      <formula>AND(Q31="A",R36=0)</formula>
    </cfRule>
    <cfRule type="expression" dxfId="2271" priority="588">
      <formula>Q31="A"</formula>
    </cfRule>
    <cfRule type="expression" dxfId="2270" priority="622">
      <formula>R36=0</formula>
    </cfRule>
  </conditionalFormatting>
  <conditionalFormatting sqref="S36">
    <cfRule type="expression" dxfId="2269" priority="561">
      <formula>AND(Q31="A",R36=0,S36=0)</formula>
    </cfRule>
    <cfRule type="expression" dxfId="2268" priority="587">
      <formula>Q31="A"</formula>
    </cfRule>
    <cfRule type="expression" dxfId="2267" priority="621">
      <formula>AND(R36=0,S36=0)</formula>
    </cfRule>
  </conditionalFormatting>
  <conditionalFormatting sqref="T36">
    <cfRule type="expression" dxfId="2266" priority="560">
      <formula>AND(Q31="A",R36=0,S36=0,T36=0)</formula>
    </cfRule>
    <cfRule type="expression" dxfId="2265" priority="586">
      <formula>Q31="A"</formula>
    </cfRule>
    <cfRule type="expression" dxfId="2264" priority="620">
      <formula>AND(R36=0,S36=0,T36=0)</formula>
    </cfRule>
  </conditionalFormatting>
  <conditionalFormatting sqref="U36">
    <cfRule type="expression" dxfId="2263" priority="585">
      <formula>Q31="A"</formula>
    </cfRule>
    <cfRule type="expression" dxfId="2262" priority="619">
      <formula>AND(R36=0,S36=0,T36=0,U36=0)</formula>
    </cfRule>
  </conditionalFormatting>
  <conditionalFormatting sqref="V36">
    <cfRule type="expression" dxfId="2261" priority="584">
      <formula>Q31="A"</formula>
    </cfRule>
    <cfRule type="expression" dxfId="2260" priority="618">
      <formula>AND(R36=0,S36=0,T36=0,U36=0,V36=0)</formula>
    </cfRule>
  </conditionalFormatting>
  <conditionalFormatting sqref="R37">
    <cfRule type="expression" dxfId="2259" priority="617">
      <formula>R37=0</formula>
    </cfRule>
  </conditionalFormatting>
  <conditionalFormatting sqref="S37">
    <cfRule type="expression" dxfId="2258" priority="616">
      <formula>AND(R37=0,S37=0)</formula>
    </cfRule>
  </conditionalFormatting>
  <conditionalFormatting sqref="T37">
    <cfRule type="expression" dxfId="2257" priority="615">
      <formula>AND(R37=0,S37=0,T37=0)</formula>
    </cfRule>
  </conditionalFormatting>
  <conditionalFormatting sqref="U37">
    <cfRule type="expression" dxfId="2256" priority="614">
      <formula>AND(R37=0,S37=0,T37=0,U37=0)</formula>
    </cfRule>
  </conditionalFormatting>
  <conditionalFormatting sqref="V37">
    <cfRule type="expression" dxfId="2255" priority="613">
      <formula>AND(R37=0,S37=0,T37=0,U37=0,V37=0)</formula>
    </cfRule>
  </conditionalFormatting>
  <conditionalFormatting sqref="U32">
    <cfRule type="expression" dxfId="2254" priority="612">
      <formula>U32=0</formula>
    </cfRule>
  </conditionalFormatting>
  <conditionalFormatting sqref="V32">
    <cfRule type="expression" dxfId="2253" priority="611">
      <formula>AND(U32=0,V32=0)</formula>
    </cfRule>
  </conditionalFormatting>
  <conditionalFormatting sqref="U33">
    <cfRule type="expression" dxfId="2252" priority="610">
      <formula>U33=0</formula>
    </cfRule>
  </conditionalFormatting>
  <conditionalFormatting sqref="V33">
    <cfRule type="expression" dxfId="2251" priority="609">
      <formula>AND(U33=0,V33=0)</formula>
    </cfRule>
  </conditionalFormatting>
  <conditionalFormatting sqref="R35">
    <cfRule type="expression" dxfId="2250" priority="559">
      <formula>AND(OR(Q31="B",Q31="C"),R35=0)</formula>
    </cfRule>
    <cfRule type="expression" dxfId="2249" priority="575">
      <formula>Q31="D"</formula>
    </cfRule>
    <cfRule type="expression" dxfId="2248" priority="600">
      <formula>OR(Q31="B",Q31="C")</formula>
    </cfRule>
    <cfRule type="expression" dxfId="2247" priority="626">
      <formula>R35=0</formula>
    </cfRule>
  </conditionalFormatting>
  <conditionalFormatting sqref="S35">
    <cfRule type="expression" dxfId="2246" priority="556">
      <formula>AND(OR(Q31="B",Q31="C"),R35=0,S35=0)</formula>
    </cfRule>
    <cfRule type="expression" dxfId="2245" priority="558">
      <formula>AND(OR(Q31="A",Q31="D"),R35=0,S35=0)</formula>
    </cfRule>
    <cfRule type="expression" dxfId="2244" priority="565">
      <formula>Q31="D"</formula>
    </cfRule>
    <cfRule type="expression" dxfId="2243" priority="576">
      <formula>OR(Q31="B",Q31="C")</formula>
    </cfRule>
    <cfRule type="expression" dxfId="2242" priority="596">
      <formula>Q31="A"</formula>
    </cfRule>
    <cfRule type="expression" dxfId="2241" priority="601">
      <formula>AND(R35=0,S35=0)</formula>
    </cfRule>
  </conditionalFormatting>
  <conditionalFormatting sqref="W36">
    <cfRule type="expression" dxfId="2240" priority="583">
      <formula>Q31="A"</formula>
    </cfRule>
  </conditionalFormatting>
  <conditionalFormatting sqref="W35">
    <cfRule type="expression" dxfId="2239" priority="579">
      <formula>Q31="D"</formula>
    </cfRule>
    <cfRule type="expression" dxfId="2238" priority="581">
      <formula>OR(Q31="B",Q31="C")</formula>
    </cfRule>
  </conditionalFormatting>
  <conditionalFormatting sqref="B42">
    <cfRule type="expression" dxfId="2237" priority="458">
      <formula>A39="E"</formula>
    </cfRule>
    <cfRule type="expression" dxfId="2236" priority="462">
      <formula>AND(A39="G",B42=0)</formula>
    </cfRule>
    <cfRule type="expression" dxfId="2235" priority="484">
      <formula>AND(A39="F",B42=0)</formula>
    </cfRule>
    <cfRule type="expression" dxfId="2234" priority="503">
      <formula>A39="F"</formula>
    </cfRule>
    <cfRule type="expression" dxfId="2233" priority="540">
      <formula>B42=0</formula>
    </cfRule>
  </conditionalFormatting>
  <conditionalFormatting sqref="C42">
    <cfRule type="expression" dxfId="2232" priority="453">
      <formula>AND(A39="E",B42=0,C42=0)</formula>
    </cfRule>
    <cfRule type="expression" dxfId="2231" priority="456">
      <formula>A39="E"</formula>
    </cfRule>
    <cfRule type="expression" dxfId="2230" priority="457">
      <formula>A39="E"</formula>
    </cfRule>
    <cfRule type="expression" dxfId="2229" priority="461">
      <formula>AND(A39="G",C42=0)</formula>
    </cfRule>
    <cfRule type="expression" dxfId="2228" priority="463">
      <formula>A39="G"</formula>
    </cfRule>
    <cfRule type="expression" dxfId="2227" priority="481">
      <formula>AND(A39="B",C42=0)</formula>
    </cfRule>
    <cfRule type="expression" dxfId="2226" priority="483">
      <formula>AND(A39="F",B42=0,C42=0)</formula>
    </cfRule>
    <cfRule type="expression" dxfId="2225" priority="502">
      <formula>AND(B42=0,C42=0)</formula>
    </cfRule>
    <cfRule type="expression" dxfId="2224" priority="515">
      <formula>A39="B"</formula>
    </cfRule>
    <cfRule type="expression" dxfId="2223" priority="539">
      <formula>A39="F"</formula>
    </cfRule>
  </conditionalFormatting>
  <conditionalFormatting sqref="D42">
    <cfRule type="expression" dxfId="2222" priority="452">
      <formula>AND(A39="E",B42=0,C42=0,D42=0)</formula>
    </cfRule>
    <cfRule type="expression" dxfId="2221" priority="455">
      <formula>A39="E"</formula>
    </cfRule>
    <cfRule type="expression" dxfId="2220" priority="460">
      <formula>AND(A39="G",C42=0,D42=0)</formula>
    </cfRule>
    <cfRule type="expression" dxfId="2219" priority="464">
      <formula>A39="G"</formula>
    </cfRule>
    <cfRule type="expression" dxfId="2218" priority="478">
      <formula>AND(OR(A39="A",A39="C",A39="D"),D42=0)</formula>
    </cfRule>
    <cfRule type="expression" dxfId="2217" priority="480">
      <formula>AND(A39="B",C42=0,D42=0)</formula>
    </cfRule>
    <cfRule type="expression" dxfId="2216" priority="482">
      <formula>AND(A39="F",B42=0,C42=0,D42=0)</formula>
    </cfRule>
    <cfRule type="expression" dxfId="2215" priority="501">
      <formula>AND(B42=0,C42=0,D42=0)</formula>
    </cfRule>
    <cfRule type="expression" dxfId="2214" priority="514">
      <formula>OR(A39="A",A39="C",A39="D")</formula>
    </cfRule>
    <cfRule type="expression" dxfId="2213" priority="518">
      <formula>A39="B"</formula>
    </cfRule>
    <cfRule type="expression" dxfId="2212" priority="538">
      <formula>A39="F"</formula>
    </cfRule>
  </conditionalFormatting>
  <conditionalFormatting sqref="E42">
    <cfRule type="expression" dxfId="2211" priority="454">
      <formula>A39="E"</formula>
    </cfRule>
    <cfRule type="expression" dxfId="2210" priority="459">
      <formula>AND(A39="G",C42=0,D42=0,E42=0)</formula>
    </cfRule>
    <cfRule type="expression" dxfId="2209" priority="465">
      <formula>A39="G"</formula>
    </cfRule>
    <cfRule type="expression" dxfId="2208" priority="477">
      <formula>AND(OR(A39="A",A39="C",A39="D"),D42=0,E42=0)</formula>
    </cfRule>
    <cfRule type="expression" dxfId="2207" priority="479">
      <formula>AND(A39="B",C42=0,D42=0,E42=0)</formula>
    </cfRule>
    <cfRule type="expression" dxfId="2206" priority="500">
      <formula>AND(B42=0,C42=0,D42=0,E42=0)</formula>
    </cfRule>
    <cfRule type="expression" dxfId="2205" priority="513">
      <formula>OR(A39="A",A39="C",A39="D")</formula>
    </cfRule>
    <cfRule type="expression" dxfId="2204" priority="517">
      <formula>A39="B"</formula>
    </cfRule>
    <cfRule type="expression" dxfId="2203" priority="537">
      <formula>A39="F"</formula>
    </cfRule>
  </conditionalFormatting>
  <conditionalFormatting sqref="F42">
    <cfRule type="expression" dxfId="2202" priority="476">
      <formula>AND(OR(A39="A",A39="C",A39="D"),D42=0,E42=0,F42=0)</formula>
    </cfRule>
    <cfRule type="expression" dxfId="2201" priority="499">
      <formula>AND(B42=0,C42=0,D42=0,E42=0,F42=0)</formula>
    </cfRule>
    <cfRule type="expression" dxfId="2200" priority="512">
      <formula>OR(A39="A",A39="C",A39="D")</formula>
    </cfRule>
    <cfRule type="expression" dxfId="2199" priority="516">
      <formula>OR(A39="B",A39="E",A39="F",A39="G")</formula>
    </cfRule>
  </conditionalFormatting>
  <conditionalFormatting sqref="D43">
    <cfRule type="expression" dxfId="2198" priority="467">
      <formula>AND(OR(A39="B",A39="C"),B43=0,C43=0,D43=0)</formula>
    </cfRule>
    <cfRule type="expression" dxfId="2197" priority="474">
      <formula>AND(OR(A39="A",A39="D"),C43=0,D43=0)</formula>
    </cfRule>
    <cfRule type="expression" dxfId="2196" priority="487">
      <formula>A39="D"</formula>
    </cfRule>
    <cfRule type="expression" dxfId="2195" priority="505">
      <formula>OR(A39="B",A39="C")</formula>
    </cfRule>
    <cfRule type="expression" dxfId="2194" priority="509">
      <formula>AND(B43=0,C43=0,D43=0)</formula>
    </cfRule>
    <cfRule type="expression" dxfId="2193" priority="535">
      <formula>A39="A"</formula>
    </cfRule>
  </conditionalFormatting>
  <conditionalFormatting sqref="E43">
    <cfRule type="expression" dxfId="2192" priority="473">
      <formula>AND(OR(A39="A",A39="D"),C43=0,D43=0,E43=0)</formula>
    </cfRule>
    <cfRule type="expression" dxfId="2191" priority="488">
      <formula>A39="D"</formula>
    </cfRule>
    <cfRule type="expression" dxfId="2190" priority="504">
      <formula>OR(A39="B",A39="C")</formula>
    </cfRule>
    <cfRule type="expression" dxfId="2189" priority="508">
      <formula>AND(B43=0,C43=0,D43=0,E43=0)</formula>
    </cfRule>
    <cfRule type="expression" dxfId="2188" priority="534">
      <formula>A39="A"</formula>
    </cfRule>
  </conditionalFormatting>
  <conditionalFormatting sqref="F43">
    <cfRule type="expression" dxfId="2187" priority="451">
      <formula>A39="C"</formula>
    </cfRule>
    <cfRule type="expression" dxfId="2186" priority="490">
      <formula>A39="D"</formula>
    </cfRule>
    <cfRule type="expression" dxfId="2185" priority="492">
      <formula>OR(A39="B",A39="C")</formula>
    </cfRule>
    <cfRule type="expression" dxfId="2184" priority="507">
      <formula>AND(B43=0,C43=0,D43=0,E43=0,F43=0)</formula>
    </cfRule>
    <cfRule type="expression" dxfId="2183" priority="533">
      <formula>A39="A"</formula>
    </cfRule>
  </conditionalFormatting>
  <conditionalFormatting sqref="B44">
    <cfRule type="expression" dxfId="2182" priority="472">
      <formula>AND(A39="A",B44=0)</formula>
    </cfRule>
    <cfRule type="expression" dxfId="2181" priority="498">
      <formula>A39="A"</formula>
    </cfRule>
    <cfRule type="expression" dxfId="2180" priority="532">
      <formula>B44=0</formula>
    </cfRule>
  </conditionalFormatting>
  <conditionalFormatting sqref="C44">
    <cfRule type="expression" dxfId="2179" priority="471">
      <formula>AND(A39="A",B44=0,C44=0)</formula>
    </cfRule>
    <cfRule type="expression" dxfId="2178" priority="497">
      <formula>A39="A"</formula>
    </cfRule>
    <cfRule type="expression" dxfId="2177" priority="531">
      <formula>AND(B44=0,C44=0)</formula>
    </cfRule>
  </conditionalFormatting>
  <conditionalFormatting sqref="D44">
    <cfRule type="expression" dxfId="2176" priority="470">
      <formula>AND(A39="A",B44=0,C44=0,D44=0)</formula>
    </cfRule>
    <cfRule type="expression" dxfId="2175" priority="496">
      <formula>A39="A"</formula>
    </cfRule>
    <cfRule type="expression" dxfId="2174" priority="530">
      <formula>AND(B44=0,C44=0,D44=0)</formula>
    </cfRule>
  </conditionalFormatting>
  <conditionalFormatting sqref="E44">
    <cfRule type="expression" dxfId="2173" priority="495">
      <formula>A39="A"</formula>
    </cfRule>
    <cfRule type="expression" dxfId="2172" priority="529">
      <formula>AND(B44=0,C44=0,D44=0,E44=0)</formula>
    </cfRule>
  </conditionalFormatting>
  <conditionalFormatting sqref="F44">
    <cfRule type="expression" dxfId="2171" priority="494">
      <formula>A39="A"</formula>
    </cfRule>
    <cfRule type="expression" dxfId="2170" priority="528">
      <formula>AND(B44=0,C44=0,D44=0,E44=0,F44=0)</formula>
    </cfRule>
  </conditionalFormatting>
  <conditionalFormatting sqref="B45">
    <cfRule type="expression" dxfId="2169" priority="527">
      <formula>B45=0</formula>
    </cfRule>
  </conditionalFormatting>
  <conditionalFormatting sqref="C45">
    <cfRule type="expression" dxfId="2168" priority="526">
      <formula>AND(B45=0,C45=0)</formula>
    </cfRule>
  </conditionalFormatting>
  <conditionalFormatting sqref="D45">
    <cfRule type="expression" dxfId="2167" priority="525">
      <formula>AND(B45=0,C45=0,D45=0)</formula>
    </cfRule>
  </conditionalFormatting>
  <conditionalFormatting sqref="E45">
    <cfRule type="expression" dxfId="2166" priority="524">
      <formula>AND(B45=0,C45=0,D45=0,E45=0)</formula>
    </cfRule>
  </conditionalFormatting>
  <conditionalFormatting sqref="F45">
    <cfRule type="expression" dxfId="2165" priority="523">
      <formula>AND(B45=0,C45=0,D45=0,E45=0,F45=0)</formula>
    </cfRule>
  </conditionalFormatting>
  <conditionalFormatting sqref="E40">
    <cfRule type="expression" dxfId="2164" priority="522">
      <formula>E40=0</formula>
    </cfRule>
  </conditionalFormatting>
  <conditionalFormatting sqref="F40">
    <cfRule type="expression" dxfId="2163" priority="521">
      <formula>AND(E40=0,F40=0)</formula>
    </cfRule>
  </conditionalFormatting>
  <conditionalFormatting sqref="E41">
    <cfRule type="expression" dxfId="2162" priority="520">
      <formula>E41=0</formula>
    </cfRule>
  </conditionalFormatting>
  <conditionalFormatting sqref="F41">
    <cfRule type="expression" dxfId="2161" priority="519">
      <formula>AND(E41=0,F41=0)</formula>
    </cfRule>
  </conditionalFormatting>
  <conditionalFormatting sqref="B43">
    <cfRule type="expression" dxfId="2160" priority="469">
      <formula>AND(OR(A39="B",A39="C"),B43=0)</formula>
    </cfRule>
    <cfRule type="expression" dxfId="2159" priority="485">
      <formula>A39="D"</formula>
    </cfRule>
    <cfRule type="expression" dxfId="2158" priority="510">
      <formula>OR(A39="B",A39="C")</formula>
    </cfRule>
    <cfRule type="expression" dxfId="2157" priority="536">
      <formula>B43=0</formula>
    </cfRule>
  </conditionalFormatting>
  <conditionalFormatting sqref="C43">
    <cfRule type="expression" dxfId="2156" priority="466">
      <formula>AND(OR(A39="B",A39="C"),B43=0,C43=0)</formula>
    </cfRule>
    <cfRule type="expression" dxfId="2155" priority="468">
      <formula>AND(OR(A39="A",A39="D"),B43=0,C43=0)</formula>
    </cfRule>
    <cfRule type="expression" dxfId="2154" priority="475">
      <formula>A39="D"</formula>
    </cfRule>
    <cfRule type="expression" dxfId="2153" priority="486">
      <formula>OR(A39="B",A39="C")</formula>
    </cfRule>
    <cfRule type="expression" dxfId="2152" priority="506">
      <formula>A39="A"</formula>
    </cfRule>
    <cfRule type="expression" dxfId="2151" priority="511">
      <formula>AND(B43=0,C43=0)</formula>
    </cfRule>
  </conditionalFormatting>
  <conditionalFormatting sqref="G44">
    <cfRule type="expression" dxfId="2150" priority="493">
      <formula>A39="A"</formula>
    </cfRule>
  </conditionalFormatting>
  <conditionalFormatting sqref="G43">
    <cfRule type="expression" dxfId="2149" priority="489">
      <formula>A39="D"</formula>
    </cfRule>
    <cfRule type="expression" dxfId="2148" priority="491">
      <formula>OR(A39="B",A39="C")</formula>
    </cfRule>
  </conditionalFormatting>
  <conditionalFormatting sqref="J42">
    <cfRule type="expression" dxfId="2147" priority="368">
      <formula>I39="E"</formula>
    </cfRule>
    <cfRule type="expression" dxfId="2146" priority="372">
      <formula>AND(I39="G",J42=0)</formula>
    </cfRule>
    <cfRule type="expression" dxfId="2145" priority="394">
      <formula>AND(I39="F",J42=0)</formula>
    </cfRule>
    <cfRule type="expression" dxfId="2144" priority="413">
      <formula>I39="F"</formula>
    </cfRule>
    <cfRule type="expression" dxfId="2143" priority="450">
      <formula>J42=0</formula>
    </cfRule>
  </conditionalFormatting>
  <conditionalFormatting sqref="K42">
    <cfRule type="expression" dxfId="2142" priority="363">
      <formula>AND(I39="E",J42=0,K42=0)</formula>
    </cfRule>
    <cfRule type="expression" dxfId="2141" priority="366">
      <formula>I39="E"</formula>
    </cfRule>
    <cfRule type="expression" dxfId="2140" priority="367">
      <formula>I39="E"</formula>
    </cfRule>
    <cfRule type="expression" dxfId="2139" priority="371">
      <formula>AND(I39="G",K42=0)</formula>
    </cfRule>
    <cfRule type="expression" dxfId="2138" priority="373">
      <formula>I39="G"</formula>
    </cfRule>
    <cfRule type="expression" dxfId="2137" priority="391">
      <formula>AND(I39="B",K42=0)</formula>
    </cfRule>
    <cfRule type="expression" dxfId="2136" priority="393">
      <formula>AND(I39="F",J42=0,K42=0)</formula>
    </cfRule>
    <cfRule type="expression" dxfId="2135" priority="412">
      <formula>AND(J42=0,K42=0)</formula>
    </cfRule>
    <cfRule type="expression" dxfId="2134" priority="425">
      <formula>I39="B"</formula>
    </cfRule>
    <cfRule type="expression" dxfId="2133" priority="449">
      <formula>I39="F"</formula>
    </cfRule>
  </conditionalFormatting>
  <conditionalFormatting sqref="L42">
    <cfRule type="expression" dxfId="2132" priority="362">
      <formula>AND(I39="E",J42=0,K42=0,L42=0)</formula>
    </cfRule>
    <cfRule type="expression" dxfId="2131" priority="365">
      <formula>I39="E"</formula>
    </cfRule>
    <cfRule type="expression" dxfId="2130" priority="370">
      <formula>AND(I39="G",K42=0,L42=0)</formula>
    </cfRule>
    <cfRule type="expression" dxfId="2129" priority="374">
      <formula>I39="G"</formula>
    </cfRule>
    <cfRule type="expression" dxfId="2128" priority="388">
      <formula>AND(OR(I39="A",I39="C",I39="D"),L42=0)</formula>
    </cfRule>
    <cfRule type="expression" dxfId="2127" priority="390">
      <formula>AND(I39="B",K42=0,L42=0)</formula>
    </cfRule>
    <cfRule type="expression" dxfId="2126" priority="392">
      <formula>AND(I39="F",J42=0,K42=0,L42=0)</formula>
    </cfRule>
    <cfRule type="expression" dxfId="2125" priority="411">
      <formula>AND(J42=0,K42=0,L42=0)</formula>
    </cfRule>
    <cfRule type="expression" dxfId="2124" priority="424">
      <formula>OR(I39="A",I39="C",I39="D")</formula>
    </cfRule>
    <cfRule type="expression" dxfId="2123" priority="428">
      <formula>I39="B"</formula>
    </cfRule>
    <cfRule type="expression" dxfId="2122" priority="448">
      <formula>I39="F"</formula>
    </cfRule>
  </conditionalFormatting>
  <conditionalFormatting sqref="M42">
    <cfRule type="expression" dxfId="2121" priority="364">
      <formula>I39="E"</formula>
    </cfRule>
    <cfRule type="expression" dxfId="2120" priority="369">
      <formula>AND(I39="G",K42=0,L42=0,M42=0)</formula>
    </cfRule>
    <cfRule type="expression" dxfId="2119" priority="375">
      <formula>I39="G"</formula>
    </cfRule>
    <cfRule type="expression" dxfId="2118" priority="387">
      <formula>AND(OR(I39="A",I39="C",I39="D"),L42=0,M42=0)</formula>
    </cfRule>
    <cfRule type="expression" dxfId="2117" priority="389">
      <formula>AND(I39="B",K42=0,L42=0,M42=0)</formula>
    </cfRule>
    <cfRule type="expression" dxfId="2116" priority="410">
      <formula>AND(J42=0,K42=0,L42=0,M42=0)</formula>
    </cfRule>
    <cfRule type="expression" dxfId="2115" priority="423">
      <formula>OR(I39="A",I39="C",I39="D")</formula>
    </cfRule>
    <cfRule type="expression" dxfId="2114" priority="427">
      <formula>I39="B"</formula>
    </cfRule>
    <cfRule type="expression" dxfId="2113" priority="447">
      <formula>I39="F"</formula>
    </cfRule>
  </conditionalFormatting>
  <conditionalFormatting sqref="N42">
    <cfRule type="expression" dxfId="2112" priority="386">
      <formula>AND(OR(I39="A",I39="C",I39="D"),L42=0,M42=0,N42=0)</formula>
    </cfRule>
    <cfRule type="expression" dxfId="2111" priority="409">
      <formula>AND(J42=0,K42=0,L42=0,M42=0,N42=0)</formula>
    </cfRule>
    <cfRule type="expression" dxfId="2110" priority="422">
      <formula>OR(I39="A",I39="C",I39="D")</formula>
    </cfRule>
    <cfRule type="expression" dxfId="2109" priority="426">
      <formula>OR(I39="B",I39="E",I39="F",I39="G")</formula>
    </cfRule>
  </conditionalFormatting>
  <conditionalFormatting sqref="L43">
    <cfRule type="expression" dxfId="2108" priority="377">
      <formula>AND(OR(I39="B",I39="C"),J43=0,K43=0,L43=0)</formula>
    </cfRule>
    <cfRule type="expression" dxfId="2107" priority="384">
      <formula>AND(OR(I39="A",I39="D"),K43=0,L43=0)</formula>
    </cfRule>
    <cfRule type="expression" dxfId="2106" priority="397">
      <formula>I39="D"</formula>
    </cfRule>
    <cfRule type="expression" dxfId="2105" priority="415">
      <formula>OR(I39="B",I39="C")</formula>
    </cfRule>
    <cfRule type="expression" dxfId="2104" priority="419">
      <formula>AND(J43=0,K43=0,L43=0)</formula>
    </cfRule>
    <cfRule type="expression" dxfId="2103" priority="445">
      <formula>I39="A"</formula>
    </cfRule>
  </conditionalFormatting>
  <conditionalFormatting sqref="M43">
    <cfRule type="expression" dxfId="2102" priority="383">
      <formula>AND(OR(I39="A",I39="D"),K43=0,L43=0,M43=0)</formula>
    </cfRule>
    <cfRule type="expression" dxfId="2101" priority="398">
      <formula>I39="D"</formula>
    </cfRule>
    <cfRule type="expression" dxfId="2100" priority="414">
      <formula>OR(I39="B",I39="C")</formula>
    </cfRule>
    <cfRule type="expression" dxfId="2099" priority="418">
      <formula>AND(J43=0,K43=0,L43=0,M43=0)</formula>
    </cfRule>
    <cfRule type="expression" dxfId="2098" priority="444">
      <formula>I39="A"</formula>
    </cfRule>
  </conditionalFormatting>
  <conditionalFormatting sqref="N43">
    <cfRule type="expression" dxfId="2097" priority="361">
      <formula>I39="C"</formula>
    </cfRule>
    <cfRule type="expression" dxfId="2096" priority="400">
      <formula>I39="D"</formula>
    </cfRule>
    <cfRule type="expression" dxfId="2095" priority="402">
      <formula>OR(I39="B",I39="C")</formula>
    </cfRule>
    <cfRule type="expression" dxfId="2094" priority="417">
      <formula>AND(J43=0,K43=0,L43=0,M43=0,N43=0)</formula>
    </cfRule>
    <cfRule type="expression" dxfId="2093" priority="443">
      <formula>I39="A"</formula>
    </cfRule>
  </conditionalFormatting>
  <conditionalFormatting sqref="J44">
    <cfRule type="expression" dxfId="2092" priority="382">
      <formula>AND(I39="A",J44=0)</formula>
    </cfRule>
    <cfRule type="expression" dxfId="2091" priority="408">
      <formula>I39="A"</formula>
    </cfRule>
    <cfRule type="expression" dxfId="2090" priority="442">
      <formula>J44=0</formula>
    </cfRule>
  </conditionalFormatting>
  <conditionalFormatting sqref="K44">
    <cfRule type="expression" dxfId="2089" priority="381">
      <formula>AND(I39="A",J44=0,K44=0)</formula>
    </cfRule>
    <cfRule type="expression" dxfId="2088" priority="407">
      <formula>I39="A"</formula>
    </cfRule>
    <cfRule type="expression" dxfId="2087" priority="441">
      <formula>AND(J44=0,K44=0)</formula>
    </cfRule>
  </conditionalFormatting>
  <conditionalFormatting sqref="L44">
    <cfRule type="expression" dxfId="2086" priority="380">
      <formula>AND(I39="A",J44=0,K44=0,L44=0)</formula>
    </cfRule>
    <cfRule type="expression" dxfId="2085" priority="406">
      <formula>I39="A"</formula>
    </cfRule>
    <cfRule type="expression" dxfId="2084" priority="440">
      <formula>AND(J44=0,K44=0,L44=0)</formula>
    </cfRule>
  </conditionalFormatting>
  <conditionalFormatting sqref="M44">
    <cfRule type="expression" dxfId="2083" priority="405">
      <formula>I39="A"</formula>
    </cfRule>
    <cfRule type="expression" dxfId="2082" priority="439">
      <formula>AND(J44=0,K44=0,L44=0,M44=0)</formula>
    </cfRule>
  </conditionalFormatting>
  <conditionalFormatting sqref="N44">
    <cfRule type="expression" dxfId="2081" priority="404">
      <formula>I39="A"</formula>
    </cfRule>
    <cfRule type="expression" dxfId="2080" priority="438">
      <formula>AND(J44=0,K44=0,L44=0,M44=0,N44=0)</formula>
    </cfRule>
  </conditionalFormatting>
  <conditionalFormatting sqref="J45">
    <cfRule type="expression" dxfId="2079" priority="437">
      <formula>J45=0</formula>
    </cfRule>
  </conditionalFormatting>
  <conditionalFormatting sqref="K45">
    <cfRule type="expression" dxfId="2078" priority="436">
      <formula>AND(J45=0,K45=0)</formula>
    </cfRule>
  </conditionalFormatting>
  <conditionalFormatting sqref="L45">
    <cfRule type="expression" dxfId="2077" priority="435">
      <formula>AND(J45=0,K45=0,L45=0)</formula>
    </cfRule>
  </conditionalFormatting>
  <conditionalFormatting sqref="M45">
    <cfRule type="expression" dxfId="2076" priority="434">
      <formula>AND(J45=0,K45=0,L45=0,M45=0)</formula>
    </cfRule>
  </conditionalFormatting>
  <conditionalFormatting sqref="N45">
    <cfRule type="expression" dxfId="2075" priority="433">
      <formula>AND(J45=0,K45=0,L45=0,M45=0,N45=0)</formula>
    </cfRule>
  </conditionalFormatting>
  <conditionalFormatting sqref="M40">
    <cfRule type="expression" dxfId="2074" priority="432">
      <formula>M40=0</formula>
    </cfRule>
  </conditionalFormatting>
  <conditionalFormatting sqref="N40">
    <cfRule type="expression" dxfId="2073" priority="431">
      <formula>AND(M40=0,N40=0)</formula>
    </cfRule>
  </conditionalFormatting>
  <conditionalFormatting sqref="M41">
    <cfRule type="expression" dxfId="2072" priority="430">
      <formula>M41=0</formula>
    </cfRule>
  </conditionalFormatting>
  <conditionalFormatting sqref="N41">
    <cfRule type="expression" dxfId="2071" priority="429">
      <formula>AND(M41=0,N41=0)</formula>
    </cfRule>
  </conditionalFormatting>
  <conditionalFormatting sqref="J43">
    <cfRule type="expression" dxfId="2070" priority="379">
      <formula>AND(OR(I39="B",I39="C"),J43=0)</formula>
    </cfRule>
    <cfRule type="expression" dxfId="2069" priority="395">
      <formula>I39="D"</formula>
    </cfRule>
    <cfRule type="expression" dxfId="2068" priority="420">
      <formula>OR(I39="B",I39="C")</formula>
    </cfRule>
    <cfRule type="expression" dxfId="2067" priority="446">
      <formula>J43=0</formula>
    </cfRule>
  </conditionalFormatting>
  <conditionalFormatting sqref="K43">
    <cfRule type="expression" dxfId="2066" priority="376">
      <formula>AND(OR(I39="B",I39="C"),J43=0,K43=0)</formula>
    </cfRule>
    <cfRule type="expression" dxfId="2065" priority="378">
      <formula>AND(OR(I39="A",I39="D"),J43=0,K43=0)</formula>
    </cfRule>
    <cfRule type="expression" dxfId="2064" priority="385">
      <formula>I39="D"</formula>
    </cfRule>
    <cfRule type="expression" dxfId="2063" priority="396">
      <formula>OR(I39="B",I39="C")</formula>
    </cfRule>
    <cfRule type="expression" dxfId="2062" priority="416">
      <formula>I39="A"</formula>
    </cfRule>
    <cfRule type="expression" dxfId="2061" priority="421">
      <formula>AND(J43=0,K43=0)</formula>
    </cfRule>
  </conditionalFormatting>
  <conditionalFormatting sqref="O44">
    <cfRule type="expression" dxfId="2060" priority="403">
      <formula>I39="A"</formula>
    </cfRule>
  </conditionalFormatting>
  <conditionalFormatting sqref="O43">
    <cfRule type="expression" dxfId="2059" priority="399">
      <formula>I39="D"</formula>
    </cfRule>
    <cfRule type="expression" dxfId="2058" priority="401">
      <formula>OR(I39="B",I39="C")</formula>
    </cfRule>
  </conditionalFormatting>
  <conditionalFormatting sqref="R42">
    <cfRule type="expression" dxfId="2057" priority="278">
      <formula>Q39="E"</formula>
    </cfRule>
    <cfRule type="expression" dxfId="2056" priority="282">
      <formula>AND(Q39="G",R42=0)</formula>
    </cfRule>
    <cfRule type="expression" dxfId="2055" priority="304">
      <formula>AND(Q39="F",R42=0)</formula>
    </cfRule>
    <cfRule type="expression" dxfId="2054" priority="323">
      <formula>Q39="F"</formula>
    </cfRule>
    <cfRule type="expression" dxfId="2053" priority="360">
      <formula>R42=0</formula>
    </cfRule>
  </conditionalFormatting>
  <conditionalFormatting sqref="S42">
    <cfRule type="expression" dxfId="2052" priority="273">
      <formula>AND(Q39="E",R42=0,S42=0)</formula>
    </cfRule>
    <cfRule type="expression" dxfId="2051" priority="276">
      <formula>Q39="E"</formula>
    </cfRule>
    <cfRule type="expression" dxfId="2050" priority="277">
      <formula>Q39="E"</formula>
    </cfRule>
    <cfRule type="expression" dxfId="2049" priority="281">
      <formula>AND(Q39="G",S42=0)</formula>
    </cfRule>
    <cfRule type="expression" dxfId="2048" priority="283">
      <formula>Q39="G"</formula>
    </cfRule>
    <cfRule type="expression" dxfId="2047" priority="301">
      <formula>AND(Q39="B",S42=0)</formula>
    </cfRule>
    <cfRule type="expression" dxfId="2046" priority="303">
      <formula>AND(Q39="F",R42=0,S42=0)</formula>
    </cfRule>
    <cfRule type="expression" dxfId="2045" priority="322">
      <formula>AND(R42=0,S42=0)</formula>
    </cfRule>
    <cfRule type="expression" dxfId="2044" priority="335">
      <formula>Q39="B"</formula>
    </cfRule>
    <cfRule type="expression" dxfId="2043" priority="359">
      <formula>Q39="F"</formula>
    </cfRule>
  </conditionalFormatting>
  <conditionalFormatting sqref="T42">
    <cfRule type="expression" dxfId="2042" priority="272">
      <formula>AND(Q39="E",R42=0,S42=0,T42=0)</formula>
    </cfRule>
    <cfRule type="expression" dxfId="2041" priority="275">
      <formula>Q39="E"</formula>
    </cfRule>
    <cfRule type="expression" dxfId="2040" priority="280">
      <formula>AND(Q39="G",S42=0,T42=0)</formula>
    </cfRule>
    <cfRule type="expression" dxfId="2039" priority="284">
      <formula>Q39="G"</formula>
    </cfRule>
    <cfRule type="expression" dxfId="2038" priority="298">
      <formula>AND(OR(Q39="A",Q39="C",Q39="D"),T42=0)</formula>
    </cfRule>
    <cfRule type="expression" dxfId="2037" priority="300">
      <formula>AND(Q39="B",S42=0,T42=0)</formula>
    </cfRule>
    <cfRule type="expression" dxfId="2036" priority="302">
      <formula>AND(Q39="F",R42=0,S42=0,T42=0)</formula>
    </cfRule>
    <cfRule type="expression" dxfId="2035" priority="321">
      <formula>AND(R42=0,S42=0,T42=0)</formula>
    </cfRule>
    <cfRule type="expression" dxfId="2034" priority="334">
      <formula>OR(Q39="A",Q39="C",Q39="D")</formula>
    </cfRule>
    <cfRule type="expression" dxfId="2033" priority="338">
      <formula>Q39="B"</formula>
    </cfRule>
    <cfRule type="expression" dxfId="2032" priority="358">
      <formula>Q39="F"</formula>
    </cfRule>
  </conditionalFormatting>
  <conditionalFormatting sqref="U42">
    <cfRule type="expression" dxfId="2031" priority="274">
      <formula>Q39="E"</formula>
    </cfRule>
    <cfRule type="expression" dxfId="2030" priority="279">
      <formula>AND(Q39="G",S42=0,T42=0,U42=0)</formula>
    </cfRule>
    <cfRule type="expression" dxfId="2029" priority="285">
      <formula>Q39="G"</formula>
    </cfRule>
    <cfRule type="expression" dxfId="2028" priority="297">
      <formula>AND(OR(Q39="A",Q39="C",Q39="D"),T42=0,U42=0)</formula>
    </cfRule>
    <cfRule type="expression" dxfId="2027" priority="299">
      <formula>AND(Q39="B",S42=0,T42=0,U42=0)</formula>
    </cfRule>
    <cfRule type="expression" dxfId="2026" priority="320">
      <formula>AND(R42=0,S42=0,T42=0,U42=0)</formula>
    </cfRule>
    <cfRule type="expression" dxfId="2025" priority="333">
      <formula>OR(Q39="A",Q39="C",Q39="D")</formula>
    </cfRule>
    <cfRule type="expression" dxfId="2024" priority="337">
      <formula>Q39="B"</formula>
    </cfRule>
    <cfRule type="expression" dxfId="2023" priority="357">
      <formula>Q39="F"</formula>
    </cfRule>
  </conditionalFormatting>
  <conditionalFormatting sqref="V42">
    <cfRule type="expression" dxfId="2022" priority="296">
      <formula>AND(OR(Q39="A",Q39="C",Q39="D"),T42=0,U42=0,V42=0)</formula>
    </cfRule>
    <cfRule type="expression" dxfId="2021" priority="319">
      <formula>AND(R42=0,S42=0,T42=0,U42=0,V42=0)</formula>
    </cfRule>
    <cfRule type="expression" dxfId="2020" priority="332">
      <formula>OR(Q39="A",Q39="C",Q39="D")</formula>
    </cfRule>
    <cfRule type="expression" dxfId="2019" priority="336">
      <formula>OR(Q39="B",Q39="E",Q39="F",Q39="G")</formula>
    </cfRule>
  </conditionalFormatting>
  <conditionalFormatting sqref="T43">
    <cfRule type="expression" dxfId="2018" priority="287">
      <formula>AND(OR(Q39="B",Q39="C"),R43=0,S43=0,T43=0)</formula>
    </cfRule>
    <cfRule type="expression" dxfId="2017" priority="294">
      <formula>AND(OR(Q39="A",Q39="D"),S43=0,T43=0)</formula>
    </cfRule>
    <cfRule type="expression" dxfId="2016" priority="307">
      <formula>Q39="D"</formula>
    </cfRule>
    <cfRule type="expression" dxfId="2015" priority="325">
      <formula>OR(Q39="B",Q39="C")</formula>
    </cfRule>
    <cfRule type="expression" dxfId="2014" priority="329">
      <formula>AND(R43=0,S43=0,T43=0)</formula>
    </cfRule>
    <cfRule type="expression" dxfId="2013" priority="355">
      <formula>Q39="A"</formula>
    </cfRule>
  </conditionalFormatting>
  <conditionalFormatting sqref="U43">
    <cfRule type="expression" dxfId="2012" priority="293">
      <formula>AND(OR(Q39="A",Q39="D"),S43=0,T43=0,U43=0)</formula>
    </cfRule>
    <cfRule type="expression" dxfId="2011" priority="308">
      <formula>Q39="D"</formula>
    </cfRule>
    <cfRule type="expression" dxfId="2010" priority="324">
      <formula>OR(Q39="B",Q39="C")</formula>
    </cfRule>
    <cfRule type="expression" dxfId="2009" priority="328">
      <formula>AND(R43=0,S43=0,T43=0,U43=0)</formula>
    </cfRule>
    <cfRule type="expression" dxfId="2008" priority="354">
      <formula>Q39="A"</formula>
    </cfRule>
  </conditionalFormatting>
  <conditionalFormatting sqref="V43">
    <cfRule type="expression" dxfId="2007" priority="271">
      <formula>Q39="C"</formula>
    </cfRule>
    <cfRule type="expression" dxfId="2006" priority="310">
      <formula>Q39="D"</formula>
    </cfRule>
    <cfRule type="expression" dxfId="2005" priority="312">
      <formula>OR(Q39="B",Q39="C")</formula>
    </cfRule>
    <cfRule type="expression" dxfId="2004" priority="327">
      <formula>AND(R43=0,S43=0,T43=0,U43=0,V43=0)</formula>
    </cfRule>
    <cfRule type="expression" dxfId="2003" priority="353">
      <formula>Q39="A"</formula>
    </cfRule>
  </conditionalFormatting>
  <conditionalFormatting sqref="R44">
    <cfRule type="expression" dxfId="2002" priority="292">
      <formula>AND(Q39="A",R44=0)</formula>
    </cfRule>
    <cfRule type="expression" dxfId="2001" priority="318">
      <formula>Q39="A"</formula>
    </cfRule>
    <cfRule type="expression" dxfId="2000" priority="352">
      <formula>R44=0</formula>
    </cfRule>
  </conditionalFormatting>
  <conditionalFormatting sqref="S44">
    <cfRule type="expression" dxfId="1999" priority="291">
      <formula>AND(Q39="A",R44=0,S44=0)</formula>
    </cfRule>
    <cfRule type="expression" dxfId="1998" priority="317">
      <formula>Q39="A"</formula>
    </cfRule>
    <cfRule type="expression" dxfId="1997" priority="351">
      <formula>AND(R44=0,S44=0)</formula>
    </cfRule>
  </conditionalFormatting>
  <conditionalFormatting sqref="T44">
    <cfRule type="expression" dxfId="1996" priority="290">
      <formula>AND(Q39="A",R44=0,S44=0,T44=0)</formula>
    </cfRule>
    <cfRule type="expression" dxfId="1995" priority="316">
      <formula>Q39="A"</formula>
    </cfRule>
    <cfRule type="expression" dxfId="1994" priority="350">
      <formula>AND(R44=0,S44=0,T44=0)</formula>
    </cfRule>
  </conditionalFormatting>
  <conditionalFormatting sqref="U44">
    <cfRule type="expression" dxfId="1993" priority="315">
      <formula>Q39="A"</formula>
    </cfRule>
    <cfRule type="expression" dxfId="1992" priority="349">
      <formula>AND(R44=0,S44=0,T44=0,U44=0)</formula>
    </cfRule>
  </conditionalFormatting>
  <conditionalFormatting sqref="V44">
    <cfRule type="expression" dxfId="1991" priority="314">
      <formula>Q39="A"</formula>
    </cfRule>
    <cfRule type="expression" dxfId="1990" priority="348">
      <formula>AND(R44=0,S44=0,T44=0,U44=0,V44=0)</formula>
    </cfRule>
  </conditionalFormatting>
  <conditionalFormatting sqref="R45">
    <cfRule type="expression" dxfId="1989" priority="347">
      <formula>R45=0</formula>
    </cfRule>
  </conditionalFormatting>
  <conditionalFormatting sqref="S45">
    <cfRule type="expression" dxfId="1988" priority="346">
      <formula>AND(R45=0,S45=0)</formula>
    </cfRule>
  </conditionalFormatting>
  <conditionalFormatting sqref="T45">
    <cfRule type="expression" dxfId="1987" priority="345">
      <formula>AND(R45=0,S45=0,T45=0)</formula>
    </cfRule>
  </conditionalFormatting>
  <conditionalFormatting sqref="U45">
    <cfRule type="expression" dxfId="1986" priority="344">
      <formula>AND(R45=0,S45=0,T45=0,U45=0)</formula>
    </cfRule>
  </conditionalFormatting>
  <conditionalFormatting sqref="V45">
    <cfRule type="expression" dxfId="1985" priority="343">
      <formula>AND(R45=0,S45=0,T45=0,U45=0,V45=0)</formula>
    </cfRule>
  </conditionalFormatting>
  <conditionalFormatting sqref="U40">
    <cfRule type="expression" dxfId="1984" priority="342">
      <formula>U40=0</formula>
    </cfRule>
  </conditionalFormatting>
  <conditionalFormatting sqref="V40">
    <cfRule type="expression" dxfId="1983" priority="341">
      <formula>AND(U40=0,V40=0)</formula>
    </cfRule>
  </conditionalFormatting>
  <conditionalFormatting sqref="U41">
    <cfRule type="expression" dxfId="1982" priority="340">
      <formula>U41=0</formula>
    </cfRule>
  </conditionalFormatting>
  <conditionalFormatting sqref="V41">
    <cfRule type="expression" dxfId="1981" priority="339">
      <formula>AND(U41=0,V41=0)</formula>
    </cfRule>
  </conditionalFormatting>
  <conditionalFormatting sqref="R43">
    <cfRule type="expression" dxfId="1980" priority="289">
      <formula>AND(OR(Q39="B",Q39="C"),R43=0)</formula>
    </cfRule>
    <cfRule type="expression" dxfId="1979" priority="305">
      <formula>Q39="D"</formula>
    </cfRule>
    <cfRule type="expression" dxfId="1978" priority="330">
      <formula>OR(Q39="B",Q39="C")</formula>
    </cfRule>
    <cfRule type="expression" dxfId="1977" priority="356">
      <formula>R43=0</formula>
    </cfRule>
  </conditionalFormatting>
  <conditionalFormatting sqref="S43">
    <cfRule type="expression" dxfId="1976" priority="286">
      <formula>AND(OR(Q39="B",Q39="C"),R43=0,S43=0)</formula>
    </cfRule>
    <cfRule type="expression" dxfId="1975" priority="288">
      <formula>AND(OR(Q39="A",Q39="D"),R43=0,S43=0)</formula>
    </cfRule>
    <cfRule type="expression" dxfId="1974" priority="295">
      <formula>Q39="D"</formula>
    </cfRule>
    <cfRule type="expression" dxfId="1973" priority="306">
      <formula>OR(Q39="B",Q39="C")</formula>
    </cfRule>
    <cfRule type="expression" dxfId="1972" priority="326">
      <formula>Q39="A"</formula>
    </cfRule>
    <cfRule type="expression" dxfId="1971" priority="331">
      <formula>AND(R43=0,S43=0)</formula>
    </cfRule>
  </conditionalFormatting>
  <conditionalFormatting sqref="W44">
    <cfRule type="expression" dxfId="1970" priority="313">
      <formula>Q39="A"</formula>
    </cfRule>
  </conditionalFormatting>
  <conditionalFormatting sqref="W43">
    <cfRule type="expression" dxfId="1969" priority="309">
      <formula>Q39="D"</formula>
    </cfRule>
    <cfRule type="expression" dxfId="1968" priority="311">
      <formula>OR(Q39="B",Q39="C")</formula>
    </cfRule>
  </conditionalFormatting>
  <conditionalFormatting sqref="B50">
    <cfRule type="expression" dxfId="1967" priority="188">
      <formula>A47="E"</formula>
    </cfRule>
    <cfRule type="expression" dxfId="1966" priority="192">
      <formula>AND(A47="G",B50=0)</formula>
    </cfRule>
    <cfRule type="expression" dxfId="1965" priority="214">
      <formula>AND(A47="F",B50=0)</formula>
    </cfRule>
    <cfRule type="expression" dxfId="1964" priority="233">
      <formula>A47="F"</formula>
    </cfRule>
    <cfRule type="expression" dxfId="1963" priority="270">
      <formula>B50=0</formula>
    </cfRule>
  </conditionalFormatting>
  <conditionalFormatting sqref="C50">
    <cfRule type="expression" dxfId="1962" priority="183">
      <formula>AND(A47="E",B50=0,C50=0)</formula>
    </cfRule>
    <cfRule type="expression" dxfId="1961" priority="186">
      <formula>A47="E"</formula>
    </cfRule>
    <cfRule type="expression" dxfId="1960" priority="187">
      <formula>A47="E"</formula>
    </cfRule>
    <cfRule type="expression" dxfId="1959" priority="191">
      <formula>AND(A47="G",C50=0)</formula>
    </cfRule>
    <cfRule type="expression" dxfId="1958" priority="193">
      <formula>A47="G"</formula>
    </cfRule>
    <cfRule type="expression" dxfId="1957" priority="211">
      <formula>AND(A47="B",C50=0)</formula>
    </cfRule>
    <cfRule type="expression" dxfId="1956" priority="213">
      <formula>AND(A47="F",B50=0,C50=0)</formula>
    </cfRule>
    <cfRule type="expression" dxfId="1955" priority="232">
      <formula>AND(B50=0,C50=0)</formula>
    </cfRule>
    <cfRule type="expression" dxfId="1954" priority="245">
      <formula>A47="B"</formula>
    </cfRule>
    <cfRule type="expression" dxfId="1953" priority="269">
      <formula>A47="F"</formula>
    </cfRule>
  </conditionalFormatting>
  <conditionalFormatting sqref="D50">
    <cfRule type="expression" dxfId="1952" priority="182">
      <formula>AND(A47="E",B50=0,C50=0,D50=0)</formula>
    </cfRule>
    <cfRule type="expression" dxfId="1951" priority="185">
      <formula>A47="E"</formula>
    </cfRule>
    <cfRule type="expression" dxfId="1950" priority="190">
      <formula>AND(A47="G",C50=0,D50=0)</formula>
    </cfRule>
    <cfRule type="expression" dxfId="1949" priority="194">
      <formula>A47="G"</formula>
    </cfRule>
    <cfRule type="expression" dxfId="1948" priority="208">
      <formula>AND(OR(A47="A",A47="C",A47="D"),D50=0)</formula>
    </cfRule>
    <cfRule type="expression" dxfId="1947" priority="210">
      <formula>AND(A47="B",C50=0,D50=0)</formula>
    </cfRule>
    <cfRule type="expression" dxfId="1946" priority="212">
      <formula>AND(A47="F",B50=0,C50=0,D50=0)</formula>
    </cfRule>
    <cfRule type="expression" dxfId="1945" priority="231">
      <formula>AND(B50=0,C50=0,D50=0)</formula>
    </cfRule>
    <cfRule type="expression" dxfId="1944" priority="244">
      <formula>OR(A47="A",A47="C",A47="D")</formula>
    </cfRule>
    <cfRule type="expression" dxfId="1943" priority="248">
      <formula>A47="B"</formula>
    </cfRule>
    <cfRule type="expression" dxfId="1942" priority="268">
      <formula>A47="F"</formula>
    </cfRule>
  </conditionalFormatting>
  <conditionalFormatting sqref="E50">
    <cfRule type="expression" dxfId="1941" priority="184">
      <formula>A47="E"</formula>
    </cfRule>
    <cfRule type="expression" dxfId="1940" priority="189">
      <formula>AND(A47="G",C50=0,D50=0,E50=0)</formula>
    </cfRule>
    <cfRule type="expression" dxfId="1939" priority="195">
      <formula>A47="G"</formula>
    </cfRule>
    <cfRule type="expression" dxfId="1938" priority="207">
      <formula>AND(OR(A47="A",A47="C",A47="D"),D50=0,E50=0)</formula>
    </cfRule>
    <cfRule type="expression" dxfId="1937" priority="209">
      <formula>AND(A47="B",C50=0,D50=0,E50=0)</formula>
    </cfRule>
    <cfRule type="expression" dxfId="1936" priority="230">
      <formula>AND(B50=0,C50=0,D50=0,E50=0)</formula>
    </cfRule>
    <cfRule type="expression" dxfId="1935" priority="243">
      <formula>OR(A47="A",A47="C",A47="D")</formula>
    </cfRule>
    <cfRule type="expression" dxfId="1934" priority="247">
      <formula>A47="B"</formula>
    </cfRule>
    <cfRule type="expression" dxfId="1933" priority="267">
      <formula>A47="F"</formula>
    </cfRule>
  </conditionalFormatting>
  <conditionalFormatting sqref="F50">
    <cfRule type="expression" dxfId="1932" priority="206">
      <formula>AND(OR(A47="A",A47="C",A47="D"),D50=0,E50=0,F50=0)</formula>
    </cfRule>
    <cfRule type="expression" dxfId="1931" priority="229">
      <formula>AND(B50=0,C50=0,D50=0,E50=0,F50=0)</formula>
    </cfRule>
    <cfRule type="expression" dxfId="1930" priority="242">
      <formula>OR(A47="A",A47="C",A47="D")</formula>
    </cfRule>
    <cfRule type="expression" dxfId="1929" priority="246">
      <formula>OR(A47="B",A47="E",A47="F",A47="G")</formula>
    </cfRule>
  </conditionalFormatting>
  <conditionalFormatting sqref="D51">
    <cfRule type="expression" dxfId="1928" priority="197">
      <formula>AND(OR(A47="B",A47="C"),B51=0,C51=0,D51=0)</formula>
    </cfRule>
    <cfRule type="expression" dxfId="1927" priority="204">
      <formula>AND(OR(A47="A",A47="D"),C51=0,D51=0)</formula>
    </cfRule>
    <cfRule type="expression" dxfId="1926" priority="217">
      <formula>A47="D"</formula>
    </cfRule>
    <cfRule type="expression" dxfId="1925" priority="235">
      <formula>OR(A47="B",A47="C")</formula>
    </cfRule>
    <cfRule type="expression" dxfId="1924" priority="239">
      <formula>AND(B51=0,C51=0,D51=0)</formula>
    </cfRule>
    <cfRule type="expression" dxfId="1923" priority="265">
      <formula>A47="A"</formula>
    </cfRule>
  </conditionalFormatting>
  <conditionalFormatting sqref="E51">
    <cfRule type="expression" dxfId="1922" priority="203">
      <formula>AND(OR(A47="A",A47="D"),C51=0,D51=0,E51=0)</formula>
    </cfRule>
    <cfRule type="expression" dxfId="1921" priority="218">
      <formula>A47="D"</formula>
    </cfRule>
    <cfRule type="expression" dxfId="1920" priority="234">
      <formula>OR(A47="B",A47="C")</formula>
    </cfRule>
    <cfRule type="expression" dxfId="1919" priority="238">
      <formula>AND(B51=0,C51=0,D51=0,E51=0)</formula>
    </cfRule>
    <cfRule type="expression" dxfId="1918" priority="264">
      <formula>A47="A"</formula>
    </cfRule>
  </conditionalFormatting>
  <conditionalFormatting sqref="F51">
    <cfRule type="expression" dxfId="1917" priority="181">
      <formula>A47="C"</formula>
    </cfRule>
    <cfRule type="expression" dxfId="1916" priority="220">
      <formula>A47="D"</formula>
    </cfRule>
    <cfRule type="expression" dxfId="1915" priority="222">
      <formula>OR(A47="B",A47="C")</formula>
    </cfRule>
    <cfRule type="expression" dxfId="1914" priority="237">
      <formula>AND(B51=0,C51=0,D51=0,E51=0,F51=0)</formula>
    </cfRule>
    <cfRule type="expression" dxfId="1913" priority="263">
      <formula>A47="A"</formula>
    </cfRule>
  </conditionalFormatting>
  <conditionalFormatting sqref="B52">
    <cfRule type="expression" dxfId="1912" priority="202">
      <formula>AND(A47="A",B52=0)</formula>
    </cfRule>
    <cfRule type="expression" dxfId="1911" priority="228">
      <formula>A47="A"</formula>
    </cfRule>
    <cfRule type="expression" dxfId="1910" priority="262">
      <formula>B52=0</formula>
    </cfRule>
  </conditionalFormatting>
  <conditionalFormatting sqref="C52">
    <cfRule type="expression" dxfId="1909" priority="201">
      <formula>AND(A47="A",B52=0,C52=0)</formula>
    </cfRule>
    <cfRule type="expression" dxfId="1908" priority="227">
      <formula>A47="A"</formula>
    </cfRule>
    <cfRule type="expression" dxfId="1907" priority="261">
      <formula>AND(B52=0,C52=0)</formula>
    </cfRule>
  </conditionalFormatting>
  <conditionalFormatting sqref="D52">
    <cfRule type="expression" dxfId="1906" priority="200">
      <formula>AND(A47="A",B52=0,C52=0,D52=0)</formula>
    </cfRule>
    <cfRule type="expression" dxfId="1905" priority="226">
      <formula>A47="A"</formula>
    </cfRule>
    <cfRule type="expression" dxfId="1904" priority="260">
      <formula>AND(B52=0,C52=0,D52=0)</formula>
    </cfRule>
  </conditionalFormatting>
  <conditionalFormatting sqref="E52">
    <cfRule type="expression" dxfId="1903" priority="225">
      <formula>A47="A"</formula>
    </cfRule>
    <cfRule type="expression" dxfId="1902" priority="259">
      <formula>AND(B52=0,C52=0,D52=0,E52=0)</formula>
    </cfRule>
  </conditionalFormatting>
  <conditionalFormatting sqref="F52">
    <cfRule type="expression" dxfId="1901" priority="224">
      <formula>A47="A"</formula>
    </cfRule>
    <cfRule type="expression" dxfId="1900" priority="258">
      <formula>AND(B52=0,C52=0,D52=0,E52=0,F52=0)</formula>
    </cfRule>
  </conditionalFormatting>
  <conditionalFormatting sqref="B53">
    <cfRule type="expression" dxfId="1899" priority="257">
      <formula>B53=0</formula>
    </cfRule>
  </conditionalFormatting>
  <conditionalFormatting sqref="C53">
    <cfRule type="expression" dxfId="1898" priority="256">
      <formula>AND(B53=0,C53=0)</formula>
    </cfRule>
  </conditionalFormatting>
  <conditionalFormatting sqref="D53">
    <cfRule type="expression" dxfId="1897" priority="255">
      <formula>AND(B53=0,C53=0,D53=0)</formula>
    </cfRule>
  </conditionalFormatting>
  <conditionalFormatting sqref="E53">
    <cfRule type="expression" dxfId="1896" priority="254">
      <formula>AND(B53=0,C53=0,D53=0,E53=0)</formula>
    </cfRule>
  </conditionalFormatting>
  <conditionalFormatting sqref="F53">
    <cfRule type="expression" dxfId="1895" priority="253">
      <formula>AND(B53=0,C53=0,D53=0,E53=0,F53=0)</formula>
    </cfRule>
  </conditionalFormatting>
  <conditionalFormatting sqref="E48">
    <cfRule type="expression" dxfId="1894" priority="252">
      <formula>E48=0</formula>
    </cfRule>
  </conditionalFormatting>
  <conditionalFormatting sqref="F48">
    <cfRule type="expression" dxfId="1893" priority="251">
      <formula>AND(E48=0,F48=0)</formula>
    </cfRule>
  </conditionalFormatting>
  <conditionalFormatting sqref="E49">
    <cfRule type="expression" dxfId="1892" priority="250">
      <formula>E49=0</formula>
    </cfRule>
  </conditionalFormatting>
  <conditionalFormatting sqref="F49">
    <cfRule type="expression" dxfId="1891" priority="249">
      <formula>AND(E49=0,F49=0)</formula>
    </cfRule>
  </conditionalFormatting>
  <conditionalFormatting sqref="B51">
    <cfRule type="expression" dxfId="1890" priority="199">
      <formula>AND(OR(A47="B",A47="C"),B51=0)</formula>
    </cfRule>
    <cfRule type="expression" dxfId="1889" priority="215">
      <formula>A47="D"</formula>
    </cfRule>
    <cfRule type="expression" dxfId="1888" priority="240">
      <formula>OR(A47="B",A47="C")</formula>
    </cfRule>
    <cfRule type="expression" dxfId="1887" priority="266">
      <formula>B51=0</formula>
    </cfRule>
  </conditionalFormatting>
  <conditionalFormatting sqref="C51">
    <cfRule type="expression" dxfId="1886" priority="196">
      <formula>AND(OR(A47="B",A47="C"),B51=0,C51=0)</formula>
    </cfRule>
    <cfRule type="expression" dxfId="1885" priority="198">
      <formula>AND(OR(A47="A",A47="D"),B51=0,C51=0)</formula>
    </cfRule>
    <cfRule type="expression" dxfId="1884" priority="205">
      <formula>A47="D"</formula>
    </cfRule>
    <cfRule type="expression" dxfId="1883" priority="216">
      <formula>OR(A47="B",A47="C")</formula>
    </cfRule>
    <cfRule type="expression" dxfId="1882" priority="236">
      <formula>A47="A"</formula>
    </cfRule>
    <cfRule type="expression" dxfId="1881" priority="241">
      <formula>AND(B51=0,C51=0)</formula>
    </cfRule>
  </conditionalFormatting>
  <conditionalFormatting sqref="G52">
    <cfRule type="expression" dxfId="1880" priority="223">
      <formula>A47="A"</formula>
    </cfRule>
  </conditionalFormatting>
  <conditionalFormatting sqref="G51">
    <cfRule type="expression" dxfId="1879" priority="219">
      <formula>A47="D"</formula>
    </cfRule>
    <cfRule type="expression" dxfId="1878" priority="221">
      <formula>OR(A47="B",A47="C")</formula>
    </cfRule>
  </conditionalFormatting>
  <conditionalFormatting sqref="J50">
    <cfRule type="expression" dxfId="1877" priority="98">
      <formula>I47="E"</formula>
    </cfRule>
    <cfRule type="expression" dxfId="1876" priority="102">
      <formula>AND(I47="G",J50=0)</formula>
    </cfRule>
    <cfRule type="expression" dxfId="1875" priority="124">
      <formula>AND(I47="F",J50=0)</formula>
    </cfRule>
    <cfRule type="expression" dxfId="1874" priority="143">
      <formula>I47="F"</formula>
    </cfRule>
    <cfRule type="expression" dxfId="1873" priority="180">
      <formula>J50=0</formula>
    </cfRule>
  </conditionalFormatting>
  <conditionalFormatting sqref="K50">
    <cfRule type="expression" dxfId="1872" priority="93">
      <formula>AND(I47="E",J50=0,K50=0)</formula>
    </cfRule>
    <cfRule type="expression" dxfId="1871" priority="96">
      <formula>I47="E"</formula>
    </cfRule>
    <cfRule type="expression" dxfId="1870" priority="97">
      <formula>I47="E"</formula>
    </cfRule>
    <cfRule type="expression" dxfId="1869" priority="101">
      <formula>AND(I47="G",K50=0)</formula>
    </cfRule>
    <cfRule type="expression" dxfId="1868" priority="103">
      <formula>I47="G"</formula>
    </cfRule>
    <cfRule type="expression" dxfId="1867" priority="121">
      <formula>AND(I47="B",K50=0)</formula>
    </cfRule>
    <cfRule type="expression" dxfId="1866" priority="123">
      <formula>AND(I47="F",J50=0,K50=0)</formula>
    </cfRule>
    <cfRule type="expression" dxfId="1865" priority="142">
      <formula>AND(J50=0,K50=0)</formula>
    </cfRule>
    <cfRule type="expression" dxfId="1864" priority="155">
      <formula>I47="B"</formula>
    </cfRule>
    <cfRule type="expression" dxfId="1863" priority="179">
      <formula>I47="F"</formula>
    </cfRule>
  </conditionalFormatting>
  <conditionalFormatting sqref="L50">
    <cfRule type="expression" dxfId="1862" priority="92">
      <formula>AND(I47="E",J50=0,K50=0,L50=0)</formula>
    </cfRule>
    <cfRule type="expression" dxfId="1861" priority="95">
      <formula>I47="E"</formula>
    </cfRule>
    <cfRule type="expression" dxfId="1860" priority="100">
      <formula>AND(I47="G",K50=0,L50=0)</formula>
    </cfRule>
    <cfRule type="expression" dxfId="1859" priority="104">
      <formula>I47="G"</formula>
    </cfRule>
    <cfRule type="expression" dxfId="1858" priority="118">
      <formula>AND(OR(I47="A",I47="C",I47="D"),L50=0)</formula>
    </cfRule>
    <cfRule type="expression" dxfId="1857" priority="120">
      <formula>AND(I47="B",K50=0,L50=0)</formula>
    </cfRule>
    <cfRule type="expression" dxfId="1856" priority="122">
      <formula>AND(I47="F",J50=0,K50=0,L50=0)</formula>
    </cfRule>
    <cfRule type="expression" dxfId="1855" priority="141">
      <formula>AND(J50=0,K50=0,L50=0)</formula>
    </cfRule>
    <cfRule type="expression" dxfId="1854" priority="154">
      <formula>OR(I47="A",I47="C",I47="D")</formula>
    </cfRule>
    <cfRule type="expression" dxfId="1853" priority="158">
      <formula>I47="B"</formula>
    </cfRule>
    <cfRule type="expression" dxfId="1852" priority="178">
      <formula>I47="F"</formula>
    </cfRule>
  </conditionalFormatting>
  <conditionalFormatting sqref="M50">
    <cfRule type="expression" dxfId="1851" priority="94">
      <formula>I47="E"</formula>
    </cfRule>
    <cfRule type="expression" dxfId="1850" priority="99">
      <formula>AND(I47="G",K50=0,L50=0,M50=0)</formula>
    </cfRule>
    <cfRule type="expression" dxfId="1849" priority="105">
      <formula>I47="G"</formula>
    </cfRule>
    <cfRule type="expression" dxfId="1848" priority="117">
      <formula>AND(OR(I47="A",I47="C",I47="D"),L50=0,M50=0)</formula>
    </cfRule>
    <cfRule type="expression" dxfId="1847" priority="119">
      <formula>AND(I47="B",K50=0,L50=0,M50=0)</formula>
    </cfRule>
    <cfRule type="expression" dxfId="1846" priority="140">
      <formula>AND(J50=0,K50=0,L50=0,M50=0)</formula>
    </cfRule>
    <cfRule type="expression" dxfId="1845" priority="153">
      <formula>OR(I47="A",I47="C",I47="D")</formula>
    </cfRule>
    <cfRule type="expression" dxfId="1844" priority="157">
      <formula>I47="B"</formula>
    </cfRule>
    <cfRule type="expression" dxfId="1843" priority="177">
      <formula>I47="F"</formula>
    </cfRule>
  </conditionalFormatting>
  <conditionalFormatting sqref="N50">
    <cfRule type="expression" dxfId="1842" priority="116">
      <formula>AND(OR(I47="A",I47="C",I47="D"),L50=0,M50=0,N50=0)</formula>
    </cfRule>
    <cfRule type="expression" dxfId="1841" priority="139">
      <formula>AND(J50=0,K50=0,L50=0,M50=0,N50=0)</formula>
    </cfRule>
    <cfRule type="expression" dxfId="1840" priority="152">
      <formula>OR(I47="A",I47="C",I47="D")</formula>
    </cfRule>
    <cfRule type="expression" dxfId="1839" priority="156">
      <formula>OR(I47="B",I47="E",I47="F",I47="G")</formula>
    </cfRule>
  </conditionalFormatting>
  <conditionalFormatting sqref="L51">
    <cfRule type="expression" dxfId="1838" priority="107">
      <formula>AND(OR(I47="B",I47="C"),J51=0,K51=0,L51=0)</formula>
    </cfRule>
    <cfRule type="expression" dxfId="1837" priority="114">
      <formula>AND(OR(I47="A",I47="D"),K51=0,L51=0)</formula>
    </cfRule>
    <cfRule type="expression" dxfId="1836" priority="127">
      <formula>I47="D"</formula>
    </cfRule>
    <cfRule type="expression" dxfId="1835" priority="145">
      <formula>OR(I47="B",I47="C")</formula>
    </cfRule>
    <cfRule type="expression" dxfId="1834" priority="149">
      <formula>AND(J51=0,K51=0,L51=0)</formula>
    </cfRule>
    <cfRule type="expression" dxfId="1833" priority="175">
      <formula>I47="A"</formula>
    </cfRule>
  </conditionalFormatting>
  <conditionalFormatting sqref="M51">
    <cfRule type="expression" dxfId="1832" priority="113">
      <formula>AND(OR(I47="A",I47="D"),K51=0,L51=0,M51=0)</formula>
    </cfRule>
    <cfRule type="expression" dxfId="1831" priority="128">
      <formula>I47="D"</formula>
    </cfRule>
    <cfRule type="expression" dxfId="1830" priority="144">
      <formula>OR(I47="B",I47="C")</formula>
    </cfRule>
    <cfRule type="expression" dxfId="1829" priority="148">
      <formula>AND(J51=0,K51=0,L51=0,M51=0)</formula>
    </cfRule>
    <cfRule type="expression" dxfId="1828" priority="174">
      <formula>I47="A"</formula>
    </cfRule>
  </conditionalFormatting>
  <conditionalFormatting sqref="N51">
    <cfRule type="expression" dxfId="1827" priority="91">
      <formula>I47="C"</formula>
    </cfRule>
    <cfRule type="expression" dxfId="1826" priority="130">
      <formula>I47="D"</formula>
    </cfRule>
    <cfRule type="expression" dxfId="1825" priority="132">
      <formula>OR(I47="B",I47="C")</formula>
    </cfRule>
    <cfRule type="expression" dxfId="1824" priority="147">
      <formula>AND(J51=0,K51=0,L51=0,M51=0,N51=0)</formula>
    </cfRule>
    <cfRule type="expression" dxfId="1823" priority="173">
      <formula>I47="A"</formula>
    </cfRule>
  </conditionalFormatting>
  <conditionalFormatting sqref="J52">
    <cfRule type="expression" dxfId="1822" priority="112">
      <formula>AND(I47="A",J52=0)</formula>
    </cfRule>
    <cfRule type="expression" dxfId="1821" priority="138">
      <formula>I47="A"</formula>
    </cfRule>
    <cfRule type="expression" dxfId="1820" priority="172">
      <formula>J52=0</formula>
    </cfRule>
  </conditionalFormatting>
  <conditionalFormatting sqref="K52">
    <cfRule type="expression" dxfId="1819" priority="111">
      <formula>AND(I47="A",J52=0,K52=0)</formula>
    </cfRule>
    <cfRule type="expression" dxfId="1818" priority="137">
      <formula>I47="A"</formula>
    </cfRule>
    <cfRule type="expression" dxfId="1817" priority="171">
      <formula>AND(J52=0,K52=0)</formula>
    </cfRule>
  </conditionalFormatting>
  <conditionalFormatting sqref="L52">
    <cfRule type="expression" dxfId="1816" priority="110">
      <formula>AND(I47="A",J52=0,K52=0,L52=0)</formula>
    </cfRule>
    <cfRule type="expression" dxfId="1815" priority="136">
      <formula>I47="A"</formula>
    </cfRule>
    <cfRule type="expression" dxfId="1814" priority="170">
      <formula>AND(J52=0,K52=0,L52=0)</formula>
    </cfRule>
  </conditionalFormatting>
  <conditionalFormatting sqref="M52">
    <cfRule type="expression" dxfId="1813" priority="135">
      <formula>I47="A"</formula>
    </cfRule>
    <cfRule type="expression" dxfId="1812" priority="169">
      <formula>AND(J52=0,K52=0,L52=0,M52=0)</formula>
    </cfRule>
  </conditionalFormatting>
  <conditionalFormatting sqref="N52">
    <cfRule type="expression" dxfId="1811" priority="134">
      <formula>I47="A"</formula>
    </cfRule>
    <cfRule type="expression" dxfId="1810" priority="168">
      <formula>AND(J52=0,K52=0,L52=0,M52=0,N52=0)</formula>
    </cfRule>
  </conditionalFormatting>
  <conditionalFormatting sqref="J53">
    <cfRule type="expression" dxfId="1809" priority="167">
      <formula>J53=0</formula>
    </cfRule>
  </conditionalFormatting>
  <conditionalFormatting sqref="K53">
    <cfRule type="expression" dxfId="1808" priority="166">
      <formula>AND(J53=0,K53=0)</formula>
    </cfRule>
  </conditionalFormatting>
  <conditionalFormatting sqref="L53">
    <cfRule type="expression" dxfId="1807" priority="165">
      <formula>AND(J53=0,K53=0,L53=0)</formula>
    </cfRule>
  </conditionalFormatting>
  <conditionalFormatting sqref="M53">
    <cfRule type="expression" dxfId="1806" priority="164">
      <formula>AND(J53=0,K53=0,L53=0,M53=0)</formula>
    </cfRule>
  </conditionalFormatting>
  <conditionalFormatting sqref="N53">
    <cfRule type="expression" dxfId="1805" priority="163">
      <formula>AND(J53=0,K53=0,L53=0,M53=0,N53=0)</formula>
    </cfRule>
  </conditionalFormatting>
  <conditionalFormatting sqref="M48">
    <cfRule type="expression" dxfId="1804" priority="162">
      <formula>M48=0</formula>
    </cfRule>
  </conditionalFormatting>
  <conditionalFormatting sqref="N48">
    <cfRule type="expression" dxfId="1803" priority="161">
      <formula>AND(M48=0,N48=0)</formula>
    </cfRule>
  </conditionalFormatting>
  <conditionalFormatting sqref="M49">
    <cfRule type="expression" dxfId="1802" priority="160">
      <formula>M49=0</formula>
    </cfRule>
  </conditionalFormatting>
  <conditionalFormatting sqref="N49">
    <cfRule type="expression" dxfId="1801" priority="159">
      <formula>AND(M49=0,N49=0)</formula>
    </cfRule>
  </conditionalFormatting>
  <conditionalFormatting sqref="J51">
    <cfRule type="expression" dxfId="1800" priority="109">
      <formula>AND(OR(I47="B",I47="C"),J51=0)</formula>
    </cfRule>
    <cfRule type="expression" dxfId="1799" priority="125">
      <formula>I47="D"</formula>
    </cfRule>
    <cfRule type="expression" dxfId="1798" priority="150">
      <formula>OR(I47="B",I47="C")</formula>
    </cfRule>
    <cfRule type="expression" dxfId="1797" priority="176">
      <formula>J51=0</formula>
    </cfRule>
  </conditionalFormatting>
  <conditionalFormatting sqref="K51">
    <cfRule type="expression" dxfId="1796" priority="106">
      <formula>AND(OR(I47="B",I47="C"),J51=0,K51=0)</formula>
    </cfRule>
    <cfRule type="expression" dxfId="1795" priority="108">
      <formula>AND(OR(I47="A",I47="D"),J51=0,K51=0)</formula>
    </cfRule>
    <cfRule type="expression" dxfId="1794" priority="115">
      <formula>I47="D"</formula>
    </cfRule>
    <cfRule type="expression" dxfId="1793" priority="126">
      <formula>OR(I47="B",I47="C")</formula>
    </cfRule>
    <cfRule type="expression" dxfId="1792" priority="146">
      <formula>I47="A"</formula>
    </cfRule>
    <cfRule type="expression" dxfId="1791" priority="151">
      <formula>AND(J51=0,K51=0)</formula>
    </cfRule>
  </conditionalFormatting>
  <conditionalFormatting sqref="O52">
    <cfRule type="expression" dxfId="1790" priority="133">
      <formula>I47="A"</formula>
    </cfRule>
  </conditionalFormatting>
  <conditionalFormatting sqref="O51">
    <cfRule type="expression" dxfId="1789" priority="129">
      <formula>I47="D"</formula>
    </cfRule>
    <cfRule type="expression" dxfId="1788" priority="131">
      <formula>OR(I47="B",I47="C")</formula>
    </cfRule>
  </conditionalFormatting>
  <conditionalFormatting sqref="R50">
    <cfRule type="expression" dxfId="1787" priority="8">
      <formula>Q47="E"</formula>
    </cfRule>
    <cfRule type="expression" dxfId="1786" priority="12">
      <formula>AND(Q47="G",R50=0)</formula>
    </cfRule>
    <cfRule type="expression" dxfId="1785" priority="34">
      <formula>AND(Q47="F",R50=0)</formula>
    </cfRule>
    <cfRule type="expression" dxfId="1784" priority="53">
      <formula>Q47="F"</formula>
    </cfRule>
    <cfRule type="expression" dxfId="1783" priority="90">
      <formula>R50=0</formula>
    </cfRule>
  </conditionalFormatting>
  <conditionalFormatting sqref="S50">
    <cfRule type="expression" dxfId="1782" priority="3">
      <formula>AND(Q47="E",R50=0,S50=0)</formula>
    </cfRule>
    <cfRule type="expression" dxfId="1781" priority="6">
      <formula>Q47="E"</formula>
    </cfRule>
    <cfRule type="expression" dxfId="1780" priority="7">
      <formula>Q47="E"</formula>
    </cfRule>
    <cfRule type="expression" dxfId="1779" priority="11">
      <formula>AND(Q47="G",S50=0)</formula>
    </cfRule>
    <cfRule type="expression" dxfId="1778" priority="13">
      <formula>Q47="G"</formula>
    </cfRule>
    <cfRule type="expression" dxfId="1777" priority="31">
      <formula>AND(Q47="B",S50=0)</formula>
    </cfRule>
    <cfRule type="expression" dxfId="1776" priority="33">
      <formula>AND(Q47="F",R50=0,S50=0)</formula>
    </cfRule>
    <cfRule type="expression" dxfId="1775" priority="52">
      <formula>AND(R50=0,S50=0)</formula>
    </cfRule>
    <cfRule type="expression" dxfId="1774" priority="65">
      <formula>Q47="B"</formula>
    </cfRule>
    <cfRule type="expression" dxfId="1773" priority="89">
      <formula>Q47="F"</formula>
    </cfRule>
  </conditionalFormatting>
  <conditionalFormatting sqref="T50">
    <cfRule type="expression" dxfId="1772" priority="2">
      <formula>AND(Q47="E",R50=0,S50=0,T50=0)</formula>
    </cfRule>
    <cfRule type="expression" dxfId="1771" priority="5">
      <formula>Q47="E"</formula>
    </cfRule>
    <cfRule type="expression" dxfId="1770" priority="10">
      <formula>AND(Q47="G",S50=0,T50=0)</formula>
    </cfRule>
    <cfRule type="expression" dxfId="1769" priority="14">
      <formula>Q47="G"</formula>
    </cfRule>
    <cfRule type="expression" dxfId="1768" priority="28">
      <formula>AND(OR(Q47="A",Q47="C",Q47="D"),T50=0)</formula>
    </cfRule>
    <cfRule type="expression" dxfId="1767" priority="30">
      <formula>AND(Q47="B",S50=0,T50=0)</formula>
    </cfRule>
    <cfRule type="expression" dxfId="1766" priority="32">
      <formula>AND(Q47="F",R50=0,S50=0,T50=0)</formula>
    </cfRule>
    <cfRule type="expression" dxfId="1765" priority="51">
      <formula>AND(R50=0,S50=0,T50=0)</formula>
    </cfRule>
    <cfRule type="expression" dxfId="1764" priority="64">
      <formula>OR(Q47="A",Q47="C",Q47="D")</formula>
    </cfRule>
    <cfRule type="expression" dxfId="1763" priority="68">
      <formula>Q47="B"</formula>
    </cfRule>
    <cfRule type="expression" dxfId="1762" priority="88">
      <formula>Q47="F"</formula>
    </cfRule>
  </conditionalFormatting>
  <conditionalFormatting sqref="U50">
    <cfRule type="expression" dxfId="1761" priority="4">
      <formula>Q47="E"</formula>
    </cfRule>
    <cfRule type="expression" dxfId="1760" priority="9">
      <formula>AND(Q47="G",S50=0,T50=0,U50=0)</formula>
    </cfRule>
    <cfRule type="expression" dxfId="1759" priority="15">
      <formula>Q47="G"</formula>
    </cfRule>
    <cfRule type="expression" dxfId="1758" priority="27">
      <formula>AND(OR(Q47="A",Q47="C",Q47="D"),T50=0,U50=0)</formula>
    </cfRule>
    <cfRule type="expression" dxfId="1757" priority="29">
      <formula>AND(Q47="B",S50=0,T50=0,U50=0)</formula>
    </cfRule>
    <cfRule type="expression" dxfId="1756" priority="50">
      <formula>AND(R50=0,S50=0,T50=0,U50=0)</formula>
    </cfRule>
    <cfRule type="expression" dxfId="1755" priority="63">
      <formula>OR(Q47="A",Q47="C",Q47="D")</formula>
    </cfRule>
    <cfRule type="expression" dxfId="1754" priority="67">
      <formula>Q47="B"</formula>
    </cfRule>
    <cfRule type="expression" dxfId="1753" priority="87">
      <formula>Q47="F"</formula>
    </cfRule>
  </conditionalFormatting>
  <conditionalFormatting sqref="V50">
    <cfRule type="expression" dxfId="1752" priority="26">
      <formula>AND(OR(Q47="A",Q47="C",Q47="D"),T50=0,U50=0,V50=0)</formula>
    </cfRule>
    <cfRule type="expression" dxfId="1751" priority="49">
      <formula>AND(R50=0,S50=0,T50=0,U50=0,V50=0)</formula>
    </cfRule>
    <cfRule type="expression" dxfId="1750" priority="62">
      <formula>OR(Q47="A",Q47="C",Q47="D")</formula>
    </cfRule>
    <cfRule type="expression" dxfId="1749" priority="66">
      <formula>OR(Q47="B",Q47="E",Q47="F",Q47="G")</formula>
    </cfRule>
  </conditionalFormatting>
  <conditionalFormatting sqref="T51">
    <cfRule type="expression" dxfId="1748" priority="17">
      <formula>AND(OR(Q47="B",Q47="C"),R51=0,S51=0,T51=0)</formula>
    </cfRule>
    <cfRule type="expression" dxfId="1747" priority="24">
      <formula>AND(OR(Q47="A",Q47="D"),S51=0,T51=0)</formula>
    </cfRule>
    <cfRule type="expression" dxfId="1746" priority="37">
      <formula>Q47="D"</formula>
    </cfRule>
    <cfRule type="expression" dxfId="1745" priority="55">
      <formula>OR(Q47="B",Q47="C")</formula>
    </cfRule>
    <cfRule type="expression" dxfId="1744" priority="59">
      <formula>AND(R51=0,S51=0,T51=0)</formula>
    </cfRule>
    <cfRule type="expression" dxfId="1743" priority="85">
      <formula>Q47="A"</formula>
    </cfRule>
  </conditionalFormatting>
  <conditionalFormatting sqref="U51">
    <cfRule type="expression" dxfId="1742" priority="23">
      <formula>AND(OR(Q47="A",Q47="D"),S51=0,T51=0,U51=0)</formula>
    </cfRule>
    <cfRule type="expression" dxfId="1741" priority="38">
      <formula>Q47="D"</formula>
    </cfRule>
    <cfRule type="expression" dxfId="1740" priority="54">
      <formula>OR(Q47="B",Q47="C")</formula>
    </cfRule>
    <cfRule type="expression" dxfId="1739" priority="58">
      <formula>AND(R51=0,S51=0,T51=0,U51=0)</formula>
    </cfRule>
    <cfRule type="expression" dxfId="1738" priority="84">
      <formula>Q47="A"</formula>
    </cfRule>
  </conditionalFormatting>
  <conditionalFormatting sqref="V51">
    <cfRule type="expression" dxfId="1737" priority="1">
      <formula>Q47="C"</formula>
    </cfRule>
    <cfRule type="expression" dxfId="1736" priority="40">
      <formula>Q47="D"</formula>
    </cfRule>
    <cfRule type="expression" dxfId="1735" priority="42">
      <formula>OR(Q47="B",Q47="C")</formula>
    </cfRule>
    <cfRule type="expression" dxfId="1734" priority="57">
      <formula>AND(R51=0,S51=0,T51=0,U51=0,V51=0)</formula>
    </cfRule>
    <cfRule type="expression" dxfId="1733" priority="83">
      <formula>Q47="A"</formula>
    </cfRule>
  </conditionalFormatting>
  <conditionalFormatting sqref="R52">
    <cfRule type="expression" dxfId="1732" priority="22">
      <formula>AND(Q47="A",R52=0)</formula>
    </cfRule>
    <cfRule type="expression" dxfId="1731" priority="48">
      <formula>Q47="A"</formula>
    </cfRule>
    <cfRule type="expression" dxfId="1730" priority="82">
      <formula>R52=0</formula>
    </cfRule>
  </conditionalFormatting>
  <conditionalFormatting sqref="S52">
    <cfRule type="expression" dxfId="1729" priority="21">
      <formula>AND(Q47="A",R52=0,S52=0)</formula>
    </cfRule>
    <cfRule type="expression" dxfId="1728" priority="47">
      <formula>Q47="A"</formula>
    </cfRule>
    <cfRule type="expression" dxfId="1727" priority="81">
      <formula>AND(R52=0,S52=0)</formula>
    </cfRule>
  </conditionalFormatting>
  <conditionalFormatting sqref="T52">
    <cfRule type="expression" dxfId="1726" priority="20">
      <formula>AND(Q47="A",R52=0,S52=0,T52=0)</formula>
    </cfRule>
    <cfRule type="expression" dxfId="1725" priority="46">
      <formula>Q47="A"</formula>
    </cfRule>
    <cfRule type="expression" dxfId="1724" priority="80">
      <formula>AND(R52=0,S52=0,T52=0)</formula>
    </cfRule>
  </conditionalFormatting>
  <conditionalFormatting sqref="U52">
    <cfRule type="expression" dxfId="1723" priority="45">
      <formula>Q47="A"</formula>
    </cfRule>
    <cfRule type="expression" dxfId="1722" priority="79">
      <formula>AND(R52=0,S52=0,T52=0,U52=0)</formula>
    </cfRule>
  </conditionalFormatting>
  <conditionalFormatting sqref="V52">
    <cfRule type="expression" dxfId="1721" priority="44">
      <formula>Q47="A"</formula>
    </cfRule>
    <cfRule type="expression" dxfId="1720" priority="78">
      <formula>AND(R52=0,S52=0,T52=0,U52=0,V52=0)</formula>
    </cfRule>
  </conditionalFormatting>
  <conditionalFormatting sqref="R53">
    <cfRule type="expression" dxfId="1719" priority="77">
      <formula>R53=0</formula>
    </cfRule>
  </conditionalFormatting>
  <conditionalFormatting sqref="S53">
    <cfRule type="expression" dxfId="1718" priority="76">
      <formula>AND(R53=0,S53=0)</formula>
    </cfRule>
  </conditionalFormatting>
  <conditionalFormatting sqref="T53">
    <cfRule type="expression" dxfId="1717" priority="75">
      <formula>AND(R53=0,S53=0,T53=0)</formula>
    </cfRule>
  </conditionalFormatting>
  <conditionalFormatting sqref="U53">
    <cfRule type="expression" dxfId="1716" priority="74">
      <formula>AND(R53=0,S53=0,T53=0,U53=0)</formula>
    </cfRule>
  </conditionalFormatting>
  <conditionalFormatting sqref="V53">
    <cfRule type="expression" dxfId="1715" priority="73">
      <formula>AND(R53=0,S53=0,T53=0,U53=0,V53=0)</formula>
    </cfRule>
  </conditionalFormatting>
  <conditionalFormatting sqref="U48">
    <cfRule type="expression" dxfId="1714" priority="72">
      <formula>U48=0</formula>
    </cfRule>
  </conditionalFormatting>
  <conditionalFormatting sqref="V48">
    <cfRule type="expression" dxfId="1713" priority="71">
      <formula>AND(U48=0,V48=0)</formula>
    </cfRule>
  </conditionalFormatting>
  <conditionalFormatting sqref="U49">
    <cfRule type="expression" dxfId="1712" priority="70">
      <formula>U49=0</formula>
    </cfRule>
  </conditionalFormatting>
  <conditionalFormatting sqref="V49">
    <cfRule type="expression" dxfId="1711" priority="69">
      <formula>AND(U49=0,V49=0)</formula>
    </cfRule>
  </conditionalFormatting>
  <conditionalFormatting sqref="R51">
    <cfRule type="expression" dxfId="1710" priority="19">
      <formula>AND(OR(Q47="B",Q47="C"),R51=0)</formula>
    </cfRule>
    <cfRule type="expression" dxfId="1709" priority="35">
      <formula>Q47="D"</formula>
    </cfRule>
    <cfRule type="expression" dxfId="1708" priority="60">
      <formula>OR(Q47="B",Q47="C")</formula>
    </cfRule>
    <cfRule type="expression" dxfId="1707" priority="86">
      <formula>R51=0</formula>
    </cfRule>
  </conditionalFormatting>
  <conditionalFormatting sqref="S51">
    <cfRule type="expression" dxfId="1706" priority="16">
      <formula>AND(OR(Q47="B",Q47="C"),R51=0,S51=0)</formula>
    </cfRule>
    <cfRule type="expression" dxfId="1705" priority="18">
      <formula>AND(OR(Q47="A",Q47="D"),R51=0,S51=0)</formula>
    </cfRule>
    <cfRule type="expression" dxfId="1704" priority="25">
      <formula>Q47="D"</formula>
    </cfRule>
    <cfRule type="expression" dxfId="1703" priority="36">
      <formula>OR(Q47="B",Q47="C")</formula>
    </cfRule>
    <cfRule type="expression" dxfId="1702" priority="56">
      <formula>Q47="A"</formula>
    </cfRule>
    <cfRule type="expression" dxfId="1701" priority="61">
      <formula>AND(R51=0,S51=0)</formula>
    </cfRule>
  </conditionalFormatting>
  <conditionalFormatting sqref="W52">
    <cfRule type="expression" dxfId="1700" priority="43">
      <formula>Q47="A"</formula>
    </cfRule>
  </conditionalFormatting>
  <conditionalFormatting sqref="W51">
    <cfRule type="expression" dxfId="1699" priority="39">
      <formula>Q47="D"</formula>
    </cfRule>
    <cfRule type="expression" dxfId="1698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5" t="s">
        <v>48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6">
        <v>1</v>
      </c>
      <c r="W1" s="106"/>
      <c r="X1" s="106"/>
      <c r="AA1" s="48" t="str">
        <f t="shared" ref="AA1:AA9" ca="1" si="0">IF(AND(AN1=0,AO1=0),"E",IF(AND(AO1=0,AP1=0),"F",IF(AND(AN1=0,AP1=0),"G",IF(AP1=0,"B",IF(AO1=0,"C",IF(AN1=0,"D","A"))))))</f>
        <v>D</v>
      </c>
      <c r="AB1" s="26"/>
      <c r="AC1" s="1" t="s">
        <v>5</v>
      </c>
      <c r="AD1" s="16">
        <f t="shared" ref="AD1:AD9" ca="1" si="1">AJ1*100+AK1*10+AL1</f>
        <v>404</v>
      </c>
      <c r="AE1" s="16" t="s">
        <v>2</v>
      </c>
      <c r="AF1" s="16">
        <f t="shared" ref="AF1:AF9" ca="1" si="2">AN1*100+AO1*10+AP1</f>
        <v>91</v>
      </c>
      <c r="AG1" s="16" t="s">
        <v>7</v>
      </c>
      <c r="AH1" s="16">
        <f ca="1">AD1*AF1</f>
        <v>36764</v>
      </c>
      <c r="AI1" s="1"/>
      <c r="AJ1" s="16">
        <f ca="1">AY1</f>
        <v>4</v>
      </c>
      <c r="AK1" s="97">
        <f t="shared" ref="AK1:AK9" ca="1" si="3">AZ1</f>
        <v>0</v>
      </c>
      <c r="AL1" s="98">
        <f ca="1">IF(AND(AY1=0,AZ1=0,BA1=0),RANDBETWEEN(2,9),BA1)</f>
        <v>4</v>
      </c>
      <c r="AM1" s="1"/>
      <c r="AN1" s="16">
        <f t="shared" ref="AN1:AO9" ca="1" si="4">BC1</f>
        <v>0</v>
      </c>
      <c r="AO1" s="97">
        <f t="shared" ca="1" si="4"/>
        <v>9</v>
      </c>
      <c r="AP1" s="98">
        <f ca="1">IF(AND(BC1=0,BD1=0,BE1=0),RANDBETWEEN(2,9),BE1)</f>
        <v>1</v>
      </c>
      <c r="AR1" s="16">
        <f ca="1">MOD(ROUNDDOWN($AH1/100000,0),10)</f>
        <v>0</v>
      </c>
      <c r="AS1" s="16">
        <f ca="1">MOD(ROUNDDOWN($AH1/10000,0),10)</f>
        <v>3</v>
      </c>
      <c r="AT1" s="16">
        <f ca="1">MOD(ROUNDDOWN($AH1/1000,0),10)</f>
        <v>6</v>
      </c>
      <c r="AU1" s="16">
        <f ca="1">MOD(ROUNDDOWN($AH1/100,0),10)</f>
        <v>7</v>
      </c>
      <c r="AV1" s="16">
        <f ca="1">MOD(ROUNDDOWN($AH1/10,0),10)</f>
        <v>6</v>
      </c>
      <c r="AW1" s="16">
        <f ca="1">MOD(ROUNDDOWN($AH1/1,0),10)</f>
        <v>4</v>
      </c>
      <c r="AY1" s="16">
        <f t="shared" ref="AY1:AY9" ca="1" si="5">VLOOKUP($CP1,$CR$1:$CT$100,2,FALSE)</f>
        <v>4</v>
      </c>
      <c r="AZ1" s="16">
        <f t="shared" ref="AZ1:AZ9" ca="1" si="6">VLOOKUP($CW1,$CY$1:$DA$100,2,FALSE)</f>
        <v>0</v>
      </c>
      <c r="BA1" s="16">
        <f t="shared" ref="BA1:BA9" ca="1" si="7">VLOOKUP($DD1,$DF$1:$DH$100,2,FALSE)</f>
        <v>4</v>
      </c>
      <c r="BB1" s="1"/>
      <c r="BC1" s="16">
        <f t="shared" ref="BC1" ca="1" si="8">VLOOKUP($CP1,$CR$1:$CT$100,3,FALSE)</f>
        <v>0</v>
      </c>
      <c r="BD1" s="16">
        <f t="shared" ref="BD1" ca="1" si="9">VLOOKUP($CW1,$CY$1:$DA$100,3,FALSE)</f>
        <v>9</v>
      </c>
      <c r="BE1" s="16">
        <f t="shared" ref="BE1:BE9" ca="1" si="10">VLOOKUP($DD1,$DF$1:$DH$100,3,FALSE)</f>
        <v>1</v>
      </c>
      <c r="CN1" s="47" t="s">
        <v>16</v>
      </c>
      <c r="CO1" s="4">
        <f ca="1">RAND()</f>
        <v>0.28353368269440515</v>
      </c>
      <c r="CP1" s="3">
        <f t="shared" ref="CP1:CP12" ca="1" si="11">RANK(CO1,$CO$1:$CO$100,)</f>
        <v>7</v>
      </c>
      <c r="CQ1" s="1"/>
      <c r="CR1" s="1">
        <v>1</v>
      </c>
      <c r="CS1" s="1">
        <v>1</v>
      </c>
      <c r="CT1" s="1">
        <v>0</v>
      </c>
      <c r="CU1" s="46" t="s">
        <v>17</v>
      </c>
      <c r="CV1" s="4">
        <f ca="1">RAND()</f>
        <v>1.3486457119872286E-3</v>
      </c>
      <c r="CW1" s="3">
        <f t="shared" ref="CW1:CW9" ca="1" si="12">RANK(CV1,$CV$1:$CV$100,)</f>
        <v>9</v>
      </c>
      <c r="CX1" s="1"/>
      <c r="CY1" s="1">
        <v>1</v>
      </c>
      <c r="CZ1" s="1">
        <v>0</v>
      </c>
      <c r="DA1" s="1">
        <v>1</v>
      </c>
      <c r="DB1" s="45" t="s">
        <v>18</v>
      </c>
      <c r="DC1" s="4">
        <f ca="1">RAND()</f>
        <v>0.54934068185638874</v>
      </c>
      <c r="DD1" s="3">
        <f t="shared" ref="DD1:DD32" ca="1" si="13">RANK(DC1,$DC$1:$DC$100,)</f>
        <v>42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101" t="s">
        <v>0</v>
      </c>
      <c r="C2" s="102"/>
      <c r="D2" s="102"/>
      <c r="E2" s="102"/>
      <c r="F2" s="102"/>
      <c r="G2" s="103"/>
      <c r="H2" s="101" t="s">
        <v>1</v>
      </c>
      <c r="I2" s="102"/>
      <c r="J2" s="102"/>
      <c r="K2" s="102"/>
      <c r="L2" s="107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3"/>
      <c r="X2" s="2"/>
      <c r="AA2" s="48" t="str">
        <f t="shared" ca="1" si="0"/>
        <v>D</v>
      </c>
      <c r="AB2" s="6"/>
      <c r="AC2" s="1" t="s">
        <v>8</v>
      </c>
      <c r="AD2" s="16">
        <f t="shared" ca="1" si="1"/>
        <v>308</v>
      </c>
      <c r="AE2" s="16" t="s">
        <v>2</v>
      </c>
      <c r="AF2" s="16">
        <f t="shared" ca="1" si="2"/>
        <v>81</v>
      </c>
      <c r="AG2" s="16" t="s">
        <v>7</v>
      </c>
      <c r="AH2" s="16">
        <f t="shared" ref="AH2:AH9" ca="1" si="14">AD2*AF2</f>
        <v>24948</v>
      </c>
      <c r="AI2" s="1"/>
      <c r="AJ2" s="16">
        <f t="shared" ref="AJ2:AJ9" ca="1" si="15">AY2</f>
        <v>3</v>
      </c>
      <c r="AK2" s="97">
        <f t="shared" ca="1" si="3"/>
        <v>0</v>
      </c>
      <c r="AL2" s="98">
        <f t="shared" ref="AL2:AL9" ca="1" si="16">IF(AND(AY2=0,AZ2=0,BA2=0),RANDBETWEEN(2,9),BA2)</f>
        <v>8</v>
      </c>
      <c r="AM2" s="1"/>
      <c r="AN2" s="16">
        <f t="shared" ca="1" si="4"/>
        <v>0</v>
      </c>
      <c r="AO2" s="97">
        <f t="shared" ca="1" si="4"/>
        <v>8</v>
      </c>
      <c r="AP2" s="98">
        <f t="shared" ref="AP2:AP9" ca="1" si="17">IF(AND(BC2=0,BD2=0,BE2=0),RANDBETWEEN(2,9),BE2)</f>
        <v>1</v>
      </c>
      <c r="AR2" s="16">
        <f t="shared" ref="AR2:AR9" ca="1" si="18">MOD(ROUNDDOWN($AH2/100000,0),10)</f>
        <v>0</v>
      </c>
      <c r="AS2" s="16">
        <f t="shared" ref="AS2:AS9" ca="1" si="19">MOD(ROUNDDOWN($AH2/10000,0),10)</f>
        <v>2</v>
      </c>
      <c r="AT2" s="16">
        <f t="shared" ref="AT2:AT9" ca="1" si="20">MOD(ROUNDDOWN($AH2/1000,0),10)</f>
        <v>4</v>
      </c>
      <c r="AU2" s="16">
        <f t="shared" ref="AU2:AU9" ca="1" si="21">MOD(ROUNDDOWN($AH2/100,0),10)</f>
        <v>9</v>
      </c>
      <c r="AV2" s="16">
        <f t="shared" ref="AV2:AV9" ca="1" si="22">MOD(ROUNDDOWN($AH2/10,0),10)</f>
        <v>4</v>
      </c>
      <c r="AW2" s="16">
        <f t="shared" ref="AW2:AW9" ca="1" si="23">MOD(ROUNDDOWN($AH2/1,0),10)</f>
        <v>8</v>
      </c>
      <c r="AY2" s="16">
        <f t="shared" ca="1" si="5"/>
        <v>3</v>
      </c>
      <c r="AZ2" s="16">
        <f t="shared" ca="1" si="6"/>
        <v>0</v>
      </c>
      <c r="BA2" s="16">
        <f t="shared" ca="1" si="7"/>
        <v>8</v>
      </c>
      <c r="BB2" s="1"/>
      <c r="BC2" s="16">
        <f t="shared" ref="BC2:BC9" ca="1" si="24">VLOOKUP($CP2,$CR$1:$CT$100,3,FALSE)</f>
        <v>0</v>
      </c>
      <c r="BD2" s="16">
        <f t="shared" ref="BD2:BD9" ca="1" si="25">VLOOKUP($CW2,$CY$1:$DA$100,3,FALSE)</f>
        <v>8</v>
      </c>
      <c r="BE2" s="16">
        <f t="shared" ca="1" si="10"/>
        <v>1</v>
      </c>
      <c r="CO2" s="4">
        <f t="shared" ref="CO2:CO12" ca="1" si="26">RAND()</f>
        <v>0.32814770233147417</v>
      </c>
      <c r="CP2" s="3">
        <f t="shared" ca="1" si="11"/>
        <v>6</v>
      </c>
      <c r="CQ2" s="1"/>
      <c r="CR2" s="1">
        <v>2</v>
      </c>
      <c r="CS2" s="1">
        <v>1</v>
      </c>
      <c r="CT2" s="1">
        <v>0</v>
      </c>
      <c r="CU2" s="1"/>
      <c r="CV2" s="4">
        <f t="shared" ref="CV2:CV9" ca="1" si="27">RAND()</f>
        <v>1.6705496028049938E-3</v>
      </c>
      <c r="CW2" s="3">
        <f t="shared" ca="1" si="12"/>
        <v>8</v>
      </c>
      <c r="CX2" s="1"/>
      <c r="CY2" s="1">
        <v>2</v>
      </c>
      <c r="CZ2" s="1">
        <v>0</v>
      </c>
      <c r="DA2" s="1">
        <v>2</v>
      </c>
      <c r="DC2" s="4">
        <f t="shared" ref="DC2:DC65" ca="1" si="28">RAND()</f>
        <v>0.20673020615745974</v>
      </c>
      <c r="DD2" s="3">
        <f t="shared" ca="1" si="13"/>
        <v>82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8" t="str">
        <f t="shared" ca="1" si="0"/>
        <v>D</v>
      </c>
      <c r="AC3" s="1" t="s">
        <v>9</v>
      </c>
      <c r="AD3" s="16">
        <f t="shared" ca="1" si="1"/>
        <v>604</v>
      </c>
      <c r="AE3" s="16" t="s">
        <v>2</v>
      </c>
      <c r="AF3" s="16">
        <f t="shared" ca="1" si="2"/>
        <v>45</v>
      </c>
      <c r="AG3" s="16" t="s">
        <v>7</v>
      </c>
      <c r="AH3" s="16">
        <f t="shared" ca="1" si="14"/>
        <v>27180</v>
      </c>
      <c r="AI3" s="1"/>
      <c r="AJ3" s="16">
        <f t="shared" ca="1" si="15"/>
        <v>6</v>
      </c>
      <c r="AK3" s="97">
        <f t="shared" ca="1" si="3"/>
        <v>0</v>
      </c>
      <c r="AL3" s="98">
        <f t="shared" ca="1" si="16"/>
        <v>4</v>
      </c>
      <c r="AM3" s="1"/>
      <c r="AN3" s="16">
        <f t="shared" ca="1" si="4"/>
        <v>0</v>
      </c>
      <c r="AO3" s="97">
        <f t="shared" ca="1" si="4"/>
        <v>4</v>
      </c>
      <c r="AP3" s="98">
        <f t="shared" ca="1" si="17"/>
        <v>5</v>
      </c>
      <c r="AR3" s="16">
        <f t="shared" ca="1" si="18"/>
        <v>0</v>
      </c>
      <c r="AS3" s="16">
        <f t="shared" ca="1" si="19"/>
        <v>2</v>
      </c>
      <c r="AT3" s="16">
        <f t="shared" ca="1" si="20"/>
        <v>7</v>
      </c>
      <c r="AU3" s="16">
        <f t="shared" ca="1" si="21"/>
        <v>1</v>
      </c>
      <c r="AV3" s="16">
        <f t="shared" ca="1" si="22"/>
        <v>8</v>
      </c>
      <c r="AW3" s="16">
        <f t="shared" ca="1" si="23"/>
        <v>0</v>
      </c>
      <c r="AY3" s="16">
        <f t="shared" ca="1" si="5"/>
        <v>6</v>
      </c>
      <c r="AZ3" s="16">
        <f t="shared" ca="1" si="6"/>
        <v>0</v>
      </c>
      <c r="BA3" s="16">
        <f t="shared" ca="1" si="7"/>
        <v>4</v>
      </c>
      <c r="BB3" s="1"/>
      <c r="BC3" s="16">
        <f t="shared" ca="1" si="24"/>
        <v>0</v>
      </c>
      <c r="BD3" s="16">
        <f t="shared" ca="1" si="25"/>
        <v>4</v>
      </c>
      <c r="BE3" s="16">
        <f t="shared" ca="1" si="10"/>
        <v>5</v>
      </c>
      <c r="CO3" s="4">
        <f t="shared" ca="1" si="26"/>
        <v>0.18245558628354031</v>
      </c>
      <c r="CP3" s="3">
        <f t="shared" ca="1" si="11"/>
        <v>9</v>
      </c>
      <c r="CQ3" s="1"/>
      <c r="CR3" s="1">
        <v>3</v>
      </c>
      <c r="CS3" s="1">
        <v>1</v>
      </c>
      <c r="CT3" s="1">
        <v>0</v>
      </c>
      <c r="CU3" s="1"/>
      <c r="CV3" s="4">
        <f t="shared" ca="1" si="27"/>
        <v>0.32633607396064312</v>
      </c>
      <c r="CW3" s="3">
        <f t="shared" ca="1" si="12"/>
        <v>4</v>
      </c>
      <c r="CX3" s="1"/>
      <c r="CY3" s="1">
        <v>3</v>
      </c>
      <c r="CZ3" s="1">
        <v>0</v>
      </c>
      <c r="DA3" s="1">
        <v>3</v>
      </c>
      <c r="DC3" s="4">
        <f t="shared" ca="1" si="28"/>
        <v>0.51358367702870655</v>
      </c>
      <c r="DD3" s="3">
        <f t="shared" ca="1" si="13"/>
        <v>46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100" t="str">
        <f ca="1">$AA1</f>
        <v>D</v>
      </c>
      <c r="B4" s="7"/>
      <c r="C4" s="7"/>
      <c r="D4" s="7"/>
      <c r="E4" s="8"/>
      <c r="F4" s="8"/>
      <c r="G4" s="8"/>
      <c r="H4" s="9"/>
      <c r="I4" s="100" t="str">
        <f ca="1">$AA2</f>
        <v>D</v>
      </c>
      <c r="J4" s="7"/>
      <c r="K4" s="7"/>
      <c r="L4" s="7"/>
      <c r="M4" s="8"/>
      <c r="N4" s="8"/>
      <c r="O4" s="8"/>
      <c r="P4" s="9"/>
      <c r="Q4" s="100" t="str">
        <f ca="1">$AA3</f>
        <v>D</v>
      </c>
      <c r="R4" s="7"/>
      <c r="S4" s="7"/>
      <c r="T4" s="7"/>
      <c r="U4" s="8"/>
      <c r="V4" s="8"/>
      <c r="W4" s="8"/>
      <c r="X4" s="9"/>
      <c r="AA4" s="48" t="str">
        <f t="shared" ca="1" si="0"/>
        <v>D</v>
      </c>
      <c r="AB4" s="6"/>
      <c r="AC4" s="1" t="s">
        <v>10</v>
      </c>
      <c r="AD4" s="16">
        <f t="shared" ca="1" si="1"/>
        <v>909</v>
      </c>
      <c r="AE4" s="16" t="s">
        <v>2</v>
      </c>
      <c r="AF4" s="16">
        <f t="shared" ca="1" si="2"/>
        <v>76</v>
      </c>
      <c r="AG4" s="16" t="s">
        <v>7</v>
      </c>
      <c r="AH4" s="16">
        <f t="shared" ca="1" si="14"/>
        <v>69084</v>
      </c>
      <c r="AI4" s="1"/>
      <c r="AJ4" s="16">
        <f t="shared" ca="1" si="15"/>
        <v>9</v>
      </c>
      <c r="AK4" s="97">
        <f t="shared" ca="1" si="3"/>
        <v>0</v>
      </c>
      <c r="AL4" s="98">
        <f t="shared" ca="1" si="16"/>
        <v>9</v>
      </c>
      <c r="AM4" s="1"/>
      <c r="AN4" s="16">
        <f t="shared" ca="1" si="4"/>
        <v>0</v>
      </c>
      <c r="AO4" s="97">
        <f t="shared" ca="1" si="4"/>
        <v>7</v>
      </c>
      <c r="AP4" s="98">
        <f t="shared" ca="1" si="17"/>
        <v>6</v>
      </c>
      <c r="AR4" s="16">
        <f t="shared" ca="1" si="18"/>
        <v>0</v>
      </c>
      <c r="AS4" s="16">
        <f t="shared" ca="1" si="19"/>
        <v>6</v>
      </c>
      <c r="AT4" s="16">
        <f t="shared" ca="1" si="20"/>
        <v>9</v>
      </c>
      <c r="AU4" s="16">
        <f t="shared" ca="1" si="21"/>
        <v>0</v>
      </c>
      <c r="AV4" s="16">
        <f t="shared" ca="1" si="22"/>
        <v>8</v>
      </c>
      <c r="AW4" s="16">
        <f t="shared" ca="1" si="23"/>
        <v>4</v>
      </c>
      <c r="AY4" s="16">
        <f t="shared" ca="1" si="5"/>
        <v>9</v>
      </c>
      <c r="AZ4" s="16">
        <f t="shared" ca="1" si="6"/>
        <v>0</v>
      </c>
      <c r="BA4" s="16">
        <f t="shared" ca="1" si="7"/>
        <v>9</v>
      </c>
      <c r="BB4" s="1"/>
      <c r="BC4" s="16">
        <f t="shared" ca="1" si="24"/>
        <v>0</v>
      </c>
      <c r="BD4" s="16">
        <f t="shared" ca="1" si="25"/>
        <v>7</v>
      </c>
      <c r="BE4" s="16">
        <f t="shared" ca="1" si="10"/>
        <v>6</v>
      </c>
      <c r="CO4" s="4">
        <f t="shared" ca="1" si="26"/>
        <v>1.7533685118230946E-2</v>
      </c>
      <c r="CP4" s="3">
        <f t="shared" ca="1" si="11"/>
        <v>12</v>
      </c>
      <c r="CQ4" s="1"/>
      <c r="CR4" s="1">
        <v>4</v>
      </c>
      <c r="CS4" s="1">
        <v>1</v>
      </c>
      <c r="CT4" s="1">
        <v>0</v>
      </c>
      <c r="CU4" s="1"/>
      <c r="CV4" s="4">
        <f t="shared" ca="1" si="27"/>
        <v>3.6567108034206708E-3</v>
      </c>
      <c r="CW4" s="3">
        <f t="shared" ca="1" si="12"/>
        <v>7</v>
      </c>
      <c r="CX4" s="1"/>
      <c r="CY4" s="1">
        <v>4</v>
      </c>
      <c r="CZ4" s="1">
        <v>0</v>
      </c>
      <c r="DA4" s="1">
        <v>4</v>
      </c>
      <c r="DC4" s="4">
        <f t="shared" ca="1" si="28"/>
        <v>3.9783204665415739E-2</v>
      </c>
      <c r="DD4" s="3">
        <f t="shared" ca="1" si="13"/>
        <v>97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1"/>
      <c r="B5" s="10"/>
      <c r="C5" s="10"/>
      <c r="D5" s="10"/>
      <c r="E5" s="19">
        <f ca="1">$AJ1</f>
        <v>4</v>
      </c>
      <c r="F5" s="19">
        <f ca="1">$AK1</f>
        <v>0</v>
      </c>
      <c r="G5" s="19">
        <f ca="1">$AL1</f>
        <v>4</v>
      </c>
      <c r="H5" s="11"/>
      <c r="I5" s="21"/>
      <c r="J5" s="10"/>
      <c r="K5" s="10"/>
      <c r="L5" s="10"/>
      <c r="M5" s="19">
        <f ca="1">$AJ2</f>
        <v>3</v>
      </c>
      <c r="N5" s="19">
        <f ca="1">$AK2</f>
        <v>0</v>
      </c>
      <c r="O5" s="19">
        <f ca="1">$AL2</f>
        <v>8</v>
      </c>
      <c r="P5" s="11"/>
      <c r="Q5" s="21"/>
      <c r="R5" s="10"/>
      <c r="S5" s="10"/>
      <c r="T5" s="10"/>
      <c r="U5" s="19">
        <f ca="1">$AJ3</f>
        <v>6</v>
      </c>
      <c r="V5" s="19">
        <f ca="1">$AK3</f>
        <v>0</v>
      </c>
      <c r="W5" s="19">
        <f ca="1">$AL3</f>
        <v>4</v>
      </c>
      <c r="X5" s="11"/>
      <c r="AA5" s="48" t="str">
        <f t="shared" ca="1" si="0"/>
        <v>D</v>
      </c>
      <c r="AB5" s="6"/>
      <c r="AC5" s="1" t="s">
        <v>11</v>
      </c>
      <c r="AD5" s="16">
        <f t="shared" ca="1" si="1"/>
        <v>201</v>
      </c>
      <c r="AE5" s="16" t="s">
        <v>2</v>
      </c>
      <c r="AF5" s="16">
        <f t="shared" ca="1" si="2"/>
        <v>18</v>
      </c>
      <c r="AG5" s="16" t="s">
        <v>7</v>
      </c>
      <c r="AH5" s="16">
        <f t="shared" ca="1" si="14"/>
        <v>3618</v>
      </c>
      <c r="AI5" s="1"/>
      <c r="AJ5" s="16">
        <f t="shared" ca="1" si="15"/>
        <v>2</v>
      </c>
      <c r="AK5" s="97">
        <f t="shared" ca="1" si="3"/>
        <v>0</v>
      </c>
      <c r="AL5" s="98">
        <f t="shared" ca="1" si="16"/>
        <v>1</v>
      </c>
      <c r="AM5" s="1"/>
      <c r="AN5" s="16">
        <f t="shared" ca="1" si="4"/>
        <v>0</v>
      </c>
      <c r="AO5" s="97">
        <f t="shared" ca="1" si="4"/>
        <v>1</v>
      </c>
      <c r="AP5" s="98">
        <f t="shared" ca="1" si="17"/>
        <v>8</v>
      </c>
      <c r="AR5" s="16">
        <f t="shared" ca="1" si="18"/>
        <v>0</v>
      </c>
      <c r="AS5" s="16">
        <f t="shared" ca="1" si="19"/>
        <v>0</v>
      </c>
      <c r="AT5" s="16">
        <f t="shared" ca="1" si="20"/>
        <v>3</v>
      </c>
      <c r="AU5" s="16">
        <f t="shared" ca="1" si="21"/>
        <v>6</v>
      </c>
      <c r="AV5" s="16">
        <f t="shared" ca="1" si="22"/>
        <v>1</v>
      </c>
      <c r="AW5" s="16">
        <f t="shared" ca="1" si="23"/>
        <v>8</v>
      </c>
      <c r="AY5" s="16">
        <f t="shared" ca="1" si="5"/>
        <v>2</v>
      </c>
      <c r="AZ5" s="16">
        <f t="shared" ca="1" si="6"/>
        <v>0</v>
      </c>
      <c r="BA5" s="16">
        <f t="shared" ca="1" si="7"/>
        <v>1</v>
      </c>
      <c r="BB5" s="1"/>
      <c r="BC5" s="16">
        <f t="shared" ca="1" si="24"/>
        <v>0</v>
      </c>
      <c r="BD5" s="16">
        <f t="shared" ca="1" si="25"/>
        <v>1</v>
      </c>
      <c r="BE5" s="16">
        <f t="shared" ca="1" si="10"/>
        <v>8</v>
      </c>
      <c r="CO5" s="4">
        <f t="shared" ca="1" si="26"/>
        <v>0.41444093548831196</v>
      </c>
      <c r="CP5" s="3">
        <f t="shared" ca="1" si="11"/>
        <v>5</v>
      </c>
      <c r="CQ5" s="1"/>
      <c r="CR5" s="1">
        <v>5</v>
      </c>
      <c r="CS5" s="1">
        <v>2</v>
      </c>
      <c r="CT5" s="1">
        <v>0</v>
      </c>
      <c r="CU5" s="1"/>
      <c r="CV5" s="4">
        <f t="shared" ca="1" si="27"/>
        <v>0.90296164530754564</v>
      </c>
      <c r="CW5" s="3">
        <f t="shared" ca="1" si="12"/>
        <v>1</v>
      </c>
      <c r="CX5" s="1"/>
      <c r="CY5" s="1">
        <v>5</v>
      </c>
      <c r="CZ5" s="1">
        <v>0</v>
      </c>
      <c r="DA5" s="1">
        <v>5</v>
      </c>
      <c r="DC5" s="4">
        <f t="shared" ca="1" si="28"/>
        <v>0.78893428843804092</v>
      </c>
      <c r="DD5" s="3">
        <f t="shared" ca="1" si="13"/>
        <v>19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1"/>
      <c r="B6" s="22"/>
      <c r="C6" s="22"/>
      <c r="D6" s="27" t="s">
        <v>2</v>
      </c>
      <c r="E6" s="24">
        <f ca="1">$AN1</f>
        <v>0</v>
      </c>
      <c r="F6" s="25">
        <f ca="1">$AO1</f>
        <v>9</v>
      </c>
      <c r="G6" s="25">
        <f ca="1">$AP1</f>
        <v>1</v>
      </c>
      <c r="H6" s="28"/>
      <c r="I6" s="29"/>
      <c r="J6" s="22"/>
      <c r="K6" s="22"/>
      <c r="L6" s="27" t="s">
        <v>2</v>
      </c>
      <c r="M6" s="24">
        <f ca="1">$AN2</f>
        <v>0</v>
      </c>
      <c r="N6" s="25">
        <f ca="1">$AO2</f>
        <v>8</v>
      </c>
      <c r="O6" s="25">
        <f ca="1">$AP2</f>
        <v>1</v>
      </c>
      <c r="P6" s="28"/>
      <c r="Q6" s="29"/>
      <c r="R6" s="22"/>
      <c r="S6" s="22"/>
      <c r="T6" s="27" t="s">
        <v>2</v>
      </c>
      <c r="U6" s="24">
        <f ca="1">$AN3</f>
        <v>0</v>
      </c>
      <c r="V6" s="25">
        <f ca="1">$AO3</f>
        <v>4</v>
      </c>
      <c r="W6" s="25">
        <f ca="1">$AP3</f>
        <v>5</v>
      </c>
      <c r="X6" s="11"/>
      <c r="AA6" s="48" t="str">
        <f t="shared" ca="1" si="0"/>
        <v>D</v>
      </c>
      <c r="AB6" s="6"/>
      <c r="AC6" s="1" t="s">
        <v>12</v>
      </c>
      <c r="AD6" s="16">
        <f t="shared" ca="1" si="1"/>
        <v>103</v>
      </c>
      <c r="AE6" s="16" t="s">
        <v>2</v>
      </c>
      <c r="AF6" s="16">
        <f t="shared" ca="1" si="2"/>
        <v>53</v>
      </c>
      <c r="AG6" s="16" t="s">
        <v>7</v>
      </c>
      <c r="AH6" s="16">
        <f t="shared" ca="1" si="14"/>
        <v>5459</v>
      </c>
      <c r="AI6" s="1"/>
      <c r="AJ6" s="16">
        <f t="shared" ca="1" si="15"/>
        <v>1</v>
      </c>
      <c r="AK6" s="97">
        <f t="shared" ca="1" si="3"/>
        <v>0</v>
      </c>
      <c r="AL6" s="98">
        <f t="shared" ca="1" si="16"/>
        <v>3</v>
      </c>
      <c r="AM6" s="1"/>
      <c r="AN6" s="16">
        <f t="shared" ca="1" si="4"/>
        <v>0</v>
      </c>
      <c r="AO6" s="97">
        <f t="shared" ca="1" si="4"/>
        <v>5</v>
      </c>
      <c r="AP6" s="98">
        <f t="shared" ca="1" si="17"/>
        <v>3</v>
      </c>
      <c r="AR6" s="16">
        <f t="shared" ca="1" si="18"/>
        <v>0</v>
      </c>
      <c r="AS6" s="16">
        <f t="shared" ca="1" si="19"/>
        <v>0</v>
      </c>
      <c r="AT6" s="16">
        <f t="shared" ca="1" si="20"/>
        <v>5</v>
      </c>
      <c r="AU6" s="16">
        <f t="shared" ca="1" si="21"/>
        <v>4</v>
      </c>
      <c r="AV6" s="16">
        <f t="shared" ca="1" si="22"/>
        <v>5</v>
      </c>
      <c r="AW6" s="16">
        <f t="shared" ca="1" si="23"/>
        <v>9</v>
      </c>
      <c r="AY6" s="16">
        <f t="shared" ca="1" si="5"/>
        <v>1</v>
      </c>
      <c r="AZ6" s="16">
        <f t="shared" ca="1" si="6"/>
        <v>0</v>
      </c>
      <c r="BA6" s="16">
        <f t="shared" ca="1" si="7"/>
        <v>3</v>
      </c>
      <c r="BB6" s="1"/>
      <c r="BC6" s="16">
        <f t="shared" ca="1" si="24"/>
        <v>0</v>
      </c>
      <c r="BD6" s="16">
        <f t="shared" ca="1" si="25"/>
        <v>5</v>
      </c>
      <c r="BE6" s="16">
        <f t="shared" ca="1" si="10"/>
        <v>3</v>
      </c>
      <c r="CO6" s="4">
        <f t="shared" ca="1" si="26"/>
        <v>0.458232682237108</v>
      </c>
      <c r="CP6" s="3">
        <f t="shared" ca="1" si="11"/>
        <v>4</v>
      </c>
      <c r="CQ6" s="1"/>
      <c r="CR6" s="1">
        <v>6</v>
      </c>
      <c r="CS6" s="1">
        <v>3</v>
      </c>
      <c r="CT6" s="1">
        <v>0</v>
      </c>
      <c r="CU6" s="1"/>
      <c r="CV6" s="4">
        <f t="shared" ca="1" si="27"/>
        <v>0.13020532752121461</v>
      </c>
      <c r="CW6" s="3">
        <f t="shared" ca="1" si="12"/>
        <v>5</v>
      </c>
      <c r="CX6" s="1"/>
      <c r="CY6" s="1">
        <v>6</v>
      </c>
      <c r="CZ6" s="1">
        <v>0</v>
      </c>
      <c r="DA6" s="1">
        <v>6</v>
      </c>
      <c r="DC6" s="4">
        <f t="shared" ca="1" si="28"/>
        <v>0.63273164018023731</v>
      </c>
      <c r="DD6" s="3">
        <f t="shared" ca="1" si="13"/>
        <v>34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21"/>
      <c r="B7" s="22"/>
      <c r="C7" s="22"/>
      <c r="D7" s="23"/>
      <c r="E7" s="23"/>
      <c r="F7" s="22"/>
      <c r="G7" s="22"/>
      <c r="H7" s="28"/>
      <c r="I7" s="29"/>
      <c r="J7" s="22"/>
      <c r="K7" s="22"/>
      <c r="L7" s="23"/>
      <c r="M7" s="23"/>
      <c r="N7" s="22"/>
      <c r="O7" s="22"/>
      <c r="P7" s="28"/>
      <c r="Q7" s="29"/>
      <c r="R7" s="22"/>
      <c r="S7" s="22"/>
      <c r="T7" s="23"/>
      <c r="U7" s="23"/>
      <c r="V7" s="22"/>
      <c r="W7" s="22"/>
      <c r="X7" s="11"/>
      <c r="AA7" s="48" t="str">
        <f t="shared" ca="1" si="0"/>
        <v>D</v>
      </c>
      <c r="AB7" s="6"/>
      <c r="AC7" s="1" t="s">
        <v>13</v>
      </c>
      <c r="AD7" s="16">
        <f t="shared" ca="1" si="1"/>
        <v>708</v>
      </c>
      <c r="AE7" s="16" t="s">
        <v>2</v>
      </c>
      <c r="AF7" s="16">
        <f t="shared" ca="1" si="2"/>
        <v>33</v>
      </c>
      <c r="AG7" s="16" t="s">
        <v>7</v>
      </c>
      <c r="AH7" s="16">
        <f t="shared" ca="1" si="14"/>
        <v>23364</v>
      </c>
      <c r="AI7" s="1"/>
      <c r="AJ7" s="16">
        <f t="shared" ca="1" si="15"/>
        <v>7</v>
      </c>
      <c r="AK7" s="97">
        <f t="shared" ca="1" si="3"/>
        <v>0</v>
      </c>
      <c r="AL7" s="98">
        <f t="shared" ca="1" si="16"/>
        <v>8</v>
      </c>
      <c r="AM7" s="1"/>
      <c r="AN7" s="16">
        <f t="shared" ca="1" si="4"/>
        <v>0</v>
      </c>
      <c r="AO7" s="97">
        <f t="shared" ca="1" si="4"/>
        <v>3</v>
      </c>
      <c r="AP7" s="98">
        <f t="shared" ca="1" si="17"/>
        <v>3</v>
      </c>
      <c r="AR7" s="16">
        <f t="shared" ca="1" si="18"/>
        <v>0</v>
      </c>
      <c r="AS7" s="16">
        <f t="shared" ca="1" si="19"/>
        <v>2</v>
      </c>
      <c r="AT7" s="16">
        <f t="shared" ca="1" si="20"/>
        <v>3</v>
      </c>
      <c r="AU7" s="16">
        <f t="shared" ca="1" si="21"/>
        <v>3</v>
      </c>
      <c r="AV7" s="16">
        <f t="shared" ca="1" si="22"/>
        <v>6</v>
      </c>
      <c r="AW7" s="16">
        <f t="shared" ca="1" si="23"/>
        <v>4</v>
      </c>
      <c r="AY7" s="16">
        <f t="shared" ca="1" si="5"/>
        <v>7</v>
      </c>
      <c r="AZ7" s="16">
        <f t="shared" ca="1" si="6"/>
        <v>0</v>
      </c>
      <c r="BA7" s="16">
        <f t="shared" ca="1" si="7"/>
        <v>8</v>
      </c>
      <c r="BB7" s="1"/>
      <c r="BC7" s="16">
        <f t="shared" ca="1" si="24"/>
        <v>0</v>
      </c>
      <c r="BD7" s="16">
        <f t="shared" ca="1" si="25"/>
        <v>3</v>
      </c>
      <c r="BE7" s="16">
        <f t="shared" ca="1" si="10"/>
        <v>3</v>
      </c>
      <c r="CO7" s="4">
        <f t="shared" ca="1" si="26"/>
        <v>0.13376471299073889</v>
      </c>
      <c r="CP7" s="3">
        <f t="shared" ca="1" si="11"/>
        <v>10</v>
      </c>
      <c r="CQ7" s="1"/>
      <c r="CR7" s="1">
        <v>7</v>
      </c>
      <c r="CS7" s="1">
        <v>4</v>
      </c>
      <c r="CT7" s="1">
        <v>0</v>
      </c>
      <c r="CU7" s="1"/>
      <c r="CV7" s="4">
        <f t="shared" ca="1" si="27"/>
        <v>0.60209052824994513</v>
      </c>
      <c r="CW7" s="3">
        <f t="shared" ca="1" si="12"/>
        <v>3</v>
      </c>
      <c r="CX7" s="1"/>
      <c r="CY7" s="1">
        <v>7</v>
      </c>
      <c r="CZ7" s="1">
        <v>0</v>
      </c>
      <c r="DA7" s="1">
        <v>7</v>
      </c>
      <c r="DC7" s="4">
        <f t="shared" ca="1" si="28"/>
        <v>0.19860436753745803</v>
      </c>
      <c r="DD7" s="3">
        <f t="shared" ca="1" si="13"/>
        <v>84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21"/>
      <c r="B8" s="22"/>
      <c r="C8" s="22"/>
      <c r="D8" s="23"/>
      <c r="E8" s="23"/>
      <c r="F8" s="22"/>
      <c r="G8" s="22"/>
      <c r="H8" s="28"/>
      <c r="I8" s="29"/>
      <c r="J8" s="22"/>
      <c r="K8" s="22"/>
      <c r="L8" s="23"/>
      <c r="M8" s="23"/>
      <c r="N8" s="22"/>
      <c r="O8" s="22"/>
      <c r="P8" s="28"/>
      <c r="Q8" s="29"/>
      <c r="R8" s="22"/>
      <c r="S8" s="22"/>
      <c r="T8" s="23"/>
      <c r="U8" s="23"/>
      <c r="V8" s="22"/>
      <c r="W8" s="22"/>
      <c r="X8" s="11"/>
      <c r="AA8" s="48" t="str">
        <f t="shared" ca="1" si="0"/>
        <v>D</v>
      </c>
      <c r="AB8" s="6"/>
      <c r="AC8" s="1" t="s">
        <v>14</v>
      </c>
      <c r="AD8" s="16">
        <f t="shared" ca="1" si="1"/>
        <v>807</v>
      </c>
      <c r="AE8" s="16" t="s">
        <v>2</v>
      </c>
      <c r="AF8" s="16">
        <f t="shared" ca="1" si="2"/>
        <v>23</v>
      </c>
      <c r="AG8" s="16" t="s">
        <v>7</v>
      </c>
      <c r="AH8" s="16">
        <f t="shared" ca="1" si="14"/>
        <v>18561</v>
      </c>
      <c r="AI8" s="1"/>
      <c r="AJ8" s="16">
        <f t="shared" ca="1" si="15"/>
        <v>8</v>
      </c>
      <c r="AK8" s="97">
        <f t="shared" ca="1" si="3"/>
        <v>0</v>
      </c>
      <c r="AL8" s="98">
        <f t="shared" ca="1" si="16"/>
        <v>7</v>
      </c>
      <c r="AM8" s="1"/>
      <c r="AN8" s="16">
        <f t="shared" ca="1" si="4"/>
        <v>0</v>
      </c>
      <c r="AO8" s="97">
        <f t="shared" ca="1" si="4"/>
        <v>2</v>
      </c>
      <c r="AP8" s="98">
        <f t="shared" ca="1" si="17"/>
        <v>3</v>
      </c>
      <c r="AR8" s="16">
        <f t="shared" ca="1" si="18"/>
        <v>0</v>
      </c>
      <c r="AS8" s="16">
        <f t="shared" ca="1" si="19"/>
        <v>1</v>
      </c>
      <c r="AT8" s="16">
        <f t="shared" ca="1" si="20"/>
        <v>8</v>
      </c>
      <c r="AU8" s="16">
        <f t="shared" ca="1" si="21"/>
        <v>5</v>
      </c>
      <c r="AV8" s="16">
        <f t="shared" ca="1" si="22"/>
        <v>6</v>
      </c>
      <c r="AW8" s="16">
        <f t="shared" ca="1" si="23"/>
        <v>1</v>
      </c>
      <c r="AY8" s="16">
        <f t="shared" ca="1" si="5"/>
        <v>8</v>
      </c>
      <c r="AZ8" s="16">
        <f t="shared" ca="1" si="6"/>
        <v>0</v>
      </c>
      <c r="BA8" s="16">
        <f t="shared" ca="1" si="7"/>
        <v>7</v>
      </c>
      <c r="BB8" s="1"/>
      <c r="BC8" s="16">
        <f t="shared" ca="1" si="24"/>
        <v>0</v>
      </c>
      <c r="BD8" s="16">
        <f t="shared" ca="1" si="25"/>
        <v>2</v>
      </c>
      <c r="BE8" s="16">
        <f t="shared" ca="1" si="10"/>
        <v>3</v>
      </c>
      <c r="CO8" s="4">
        <f t="shared" ca="1" si="26"/>
        <v>2.6617111446737729E-2</v>
      </c>
      <c r="CP8" s="3">
        <f t="shared" ca="1" si="11"/>
        <v>11</v>
      </c>
      <c r="CQ8" s="1"/>
      <c r="CR8" s="1">
        <v>8</v>
      </c>
      <c r="CS8" s="1">
        <v>5</v>
      </c>
      <c r="CT8" s="1">
        <v>0</v>
      </c>
      <c r="CU8" s="1"/>
      <c r="CV8" s="4">
        <f t="shared" ca="1" si="27"/>
        <v>0.71280189799296645</v>
      </c>
      <c r="CW8" s="3">
        <f t="shared" ca="1" si="12"/>
        <v>2</v>
      </c>
      <c r="CX8" s="1"/>
      <c r="CY8" s="1">
        <v>8</v>
      </c>
      <c r="CZ8" s="1">
        <v>0</v>
      </c>
      <c r="DA8" s="1">
        <v>8</v>
      </c>
      <c r="DC8" s="4">
        <f t="shared" ca="1" si="28"/>
        <v>0.28416704428993134</v>
      </c>
      <c r="DD8" s="3">
        <f t="shared" ca="1" si="13"/>
        <v>74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21"/>
      <c r="B9" s="22"/>
      <c r="C9" s="22"/>
      <c r="D9" s="22"/>
      <c r="E9" s="23"/>
      <c r="F9" s="22"/>
      <c r="G9" s="22"/>
      <c r="H9" s="28"/>
      <c r="I9" s="29"/>
      <c r="J9" s="22"/>
      <c r="K9" s="22"/>
      <c r="L9" s="22"/>
      <c r="M9" s="23"/>
      <c r="N9" s="22"/>
      <c r="O9" s="22"/>
      <c r="P9" s="28"/>
      <c r="Q9" s="29"/>
      <c r="R9" s="22"/>
      <c r="S9" s="22"/>
      <c r="T9" s="22"/>
      <c r="U9" s="23"/>
      <c r="V9" s="22"/>
      <c r="W9" s="22"/>
      <c r="X9" s="11"/>
      <c r="AA9" s="48" t="str">
        <f t="shared" ca="1" si="0"/>
        <v>G</v>
      </c>
      <c r="AB9" s="6"/>
      <c r="AC9" s="1" t="s">
        <v>15</v>
      </c>
      <c r="AD9" s="16">
        <f t="shared" ca="1" si="1"/>
        <v>500</v>
      </c>
      <c r="AE9" s="16" t="s">
        <v>2</v>
      </c>
      <c r="AF9" s="16">
        <f t="shared" ca="1" si="2"/>
        <v>60</v>
      </c>
      <c r="AG9" s="16" t="s">
        <v>7</v>
      </c>
      <c r="AH9" s="16">
        <f t="shared" ca="1" si="14"/>
        <v>30000</v>
      </c>
      <c r="AI9" s="1"/>
      <c r="AJ9" s="16">
        <f t="shared" ca="1" si="15"/>
        <v>5</v>
      </c>
      <c r="AK9" s="97">
        <f t="shared" ca="1" si="3"/>
        <v>0</v>
      </c>
      <c r="AL9" s="98">
        <f t="shared" ca="1" si="16"/>
        <v>0</v>
      </c>
      <c r="AM9" s="1"/>
      <c r="AN9" s="16">
        <f t="shared" ca="1" si="4"/>
        <v>0</v>
      </c>
      <c r="AO9" s="97">
        <f t="shared" ca="1" si="4"/>
        <v>6</v>
      </c>
      <c r="AP9" s="98">
        <f t="shared" ca="1" si="17"/>
        <v>0</v>
      </c>
      <c r="AR9" s="16">
        <f t="shared" ca="1" si="18"/>
        <v>0</v>
      </c>
      <c r="AS9" s="16">
        <f t="shared" ca="1" si="19"/>
        <v>3</v>
      </c>
      <c r="AT9" s="16">
        <f t="shared" ca="1" si="20"/>
        <v>0</v>
      </c>
      <c r="AU9" s="16">
        <f t="shared" ca="1" si="21"/>
        <v>0</v>
      </c>
      <c r="AV9" s="16">
        <f t="shared" ca="1" si="22"/>
        <v>0</v>
      </c>
      <c r="AW9" s="16">
        <f t="shared" ca="1" si="23"/>
        <v>0</v>
      </c>
      <c r="AY9" s="16">
        <f t="shared" ca="1" si="5"/>
        <v>5</v>
      </c>
      <c r="AZ9" s="16">
        <f t="shared" ca="1" si="6"/>
        <v>0</v>
      </c>
      <c r="BA9" s="16">
        <f t="shared" ca="1" si="7"/>
        <v>0</v>
      </c>
      <c r="BB9" s="1"/>
      <c r="BC9" s="16">
        <f t="shared" ca="1" si="24"/>
        <v>0</v>
      </c>
      <c r="BD9" s="16">
        <f t="shared" ca="1" si="25"/>
        <v>6</v>
      </c>
      <c r="BE9" s="16">
        <f t="shared" ca="1" si="10"/>
        <v>0</v>
      </c>
      <c r="CO9" s="4">
        <f t="shared" ca="1" si="26"/>
        <v>0.28275322541126813</v>
      </c>
      <c r="CP9" s="3">
        <f t="shared" ca="1" si="11"/>
        <v>8</v>
      </c>
      <c r="CQ9" s="1"/>
      <c r="CR9" s="1">
        <v>9</v>
      </c>
      <c r="CS9" s="1">
        <v>6</v>
      </c>
      <c r="CT9" s="1">
        <v>0</v>
      </c>
      <c r="CU9" s="1"/>
      <c r="CV9" s="4">
        <f t="shared" ca="1" si="27"/>
        <v>6.4629913732228372E-2</v>
      </c>
      <c r="CW9" s="3">
        <f t="shared" ca="1" si="12"/>
        <v>6</v>
      </c>
      <c r="CX9" s="1"/>
      <c r="CY9" s="1">
        <v>9</v>
      </c>
      <c r="CZ9" s="1">
        <v>0</v>
      </c>
      <c r="DA9" s="1">
        <v>9</v>
      </c>
      <c r="DC9" s="4">
        <f t="shared" ca="1" si="28"/>
        <v>0.99266196840004373</v>
      </c>
      <c r="DD9" s="3">
        <f t="shared" ca="1" si="13"/>
        <v>1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21"/>
      <c r="B10" s="30"/>
      <c r="C10" s="30"/>
      <c r="D10" s="30"/>
      <c r="E10" s="31"/>
      <c r="F10" s="31"/>
      <c r="G10" s="30"/>
      <c r="H10" s="28"/>
      <c r="I10" s="29"/>
      <c r="J10" s="30"/>
      <c r="K10" s="30"/>
      <c r="L10" s="30"/>
      <c r="M10" s="31"/>
      <c r="N10" s="31"/>
      <c r="O10" s="30"/>
      <c r="P10" s="28"/>
      <c r="Q10" s="29"/>
      <c r="R10" s="30"/>
      <c r="S10" s="30"/>
      <c r="T10" s="30"/>
      <c r="U10" s="31"/>
      <c r="V10" s="31"/>
      <c r="W10" s="30"/>
      <c r="X10" s="11"/>
      <c r="AA10" s="6"/>
      <c r="AB10" s="6"/>
      <c r="AL10" s="96" t="s">
        <v>47</v>
      </c>
      <c r="AP10" s="96" t="s">
        <v>47</v>
      </c>
      <c r="CO10" s="4">
        <f t="shared" ca="1" si="26"/>
        <v>0.52193791061844896</v>
      </c>
      <c r="CP10" s="3">
        <f t="shared" ca="1" si="11"/>
        <v>3</v>
      </c>
      <c r="CQ10" s="1"/>
      <c r="CR10" s="1">
        <v>10</v>
      </c>
      <c r="CS10" s="1">
        <v>7</v>
      </c>
      <c r="CT10" s="1">
        <v>0</v>
      </c>
      <c r="CU10" s="1"/>
      <c r="CV10" s="4"/>
      <c r="CW10" s="3"/>
      <c r="CX10" s="1"/>
      <c r="CY10" s="1"/>
      <c r="CZ10" s="1"/>
      <c r="DA10" s="1"/>
      <c r="DC10" s="4">
        <f t="shared" ca="1" si="28"/>
        <v>0.51222462155306747</v>
      </c>
      <c r="DD10" s="3">
        <f t="shared" ca="1" si="13"/>
        <v>47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12"/>
      <c r="B11" s="32"/>
      <c r="C11" s="32"/>
      <c r="D11" s="32"/>
      <c r="E11" s="32"/>
      <c r="F11" s="32"/>
      <c r="G11" s="32"/>
      <c r="H11" s="33"/>
      <c r="I11" s="34"/>
      <c r="J11" s="32"/>
      <c r="K11" s="32"/>
      <c r="L11" s="32"/>
      <c r="M11" s="32"/>
      <c r="N11" s="32"/>
      <c r="O11" s="32"/>
      <c r="P11" s="33"/>
      <c r="Q11" s="34"/>
      <c r="R11" s="32"/>
      <c r="S11" s="32"/>
      <c r="T11" s="32"/>
      <c r="U11" s="32"/>
      <c r="V11" s="32"/>
      <c r="W11" s="32"/>
      <c r="X11" s="14"/>
      <c r="AA11" s="6"/>
      <c r="AB11" s="6"/>
      <c r="CO11" s="4">
        <f t="shared" ca="1" si="26"/>
        <v>0.9764338316206479</v>
      </c>
      <c r="CP11" s="3">
        <f t="shared" ca="1" si="11"/>
        <v>1</v>
      </c>
      <c r="CQ11" s="1"/>
      <c r="CR11" s="1">
        <v>11</v>
      </c>
      <c r="CS11" s="1">
        <v>8</v>
      </c>
      <c r="CT11" s="1">
        <v>0</v>
      </c>
      <c r="CU11" s="1"/>
      <c r="CV11" s="4"/>
      <c r="CW11" s="3"/>
      <c r="CX11" s="1"/>
      <c r="CY11" s="1"/>
      <c r="CZ11" s="1"/>
      <c r="DA11" s="1"/>
      <c r="DC11" s="4">
        <f t="shared" ca="1" si="28"/>
        <v>0.28160000927352868</v>
      </c>
      <c r="DD11" s="3">
        <f t="shared" ca="1" si="13"/>
        <v>75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100" t="str">
        <f ca="1">$AA4</f>
        <v>D</v>
      </c>
      <c r="B12" s="35"/>
      <c r="C12" s="35"/>
      <c r="D12" s="35"/>
      <c r="E12" s="36"/>
      <c r="F12" s="36"/>
      <c r="G12" s="36"/>
      <c r="H12" s="37"/>
      <c r="I12" s="100" t="str">
        <f ca="1">$AA5</f>
        <v>D</v>
      </c>
      <c r="J12" s="35"/>
      <c r="K12" s="35"/>
      <c r="L12" s="35"/>
      <c r="M12" s="36"/>
      <c r="N12" s="36"/>
      <c r="O12" s="36"/>
      <c r="P12" s="37"/>
      <c r="Q12" s="100" t="str">
        <f ca="1">$AA6</f>
        <v>D</v>
      </c>
      <c r="R12" s="35"/>
      <c r="S12" s="35"/>
      <c r="T12" s="35"/>
      <c r="U12" s="36"/>
      <c r="V12" s="36"/>
      <c r="W12" s="36"/>
      <c r="X12" s="9"/>
      <c r="AA12" s="6"/>
      <c r="AB12" s="6"/>
      <c r="CO12" s="4">
        <f t="shared" ca="1" si="26"/>
        <v>0.92113075309101766</v>
      </c>
      <c r="CP12" s="3">
        <f t="shared" ca="1" si="11"/>
        <v>2</v>
      </c>
      <c r="CQ12" s="1"/>
      <c r="CR12" s="1">
        <v>12</v>
      </c>
      <c r="CS12" s="1">
        <v>9</v>
      </c>
      <c r="CT12" s="1">
        <v>0</v>
      </c>
      <c r="CU12" s="1"/>
      <c r="CV12" s="4"/>
      <c r="CW12" s="3"/>
      <c r="CX12" s="1"/>
      <c r="CY12" s="1"/>
      <c r="CZ12" s="1"/>
      <c r="DA12" s="1"/>
      <c r="DC12" s="4">
        <f t="shared" ca="1" si="28"/>
        <v>2.0662959539006431E-2</v>
      </c>
      <c r="DD12" s="3">
        <f t="shared" ca="1" si="13"/>
        <v>99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21"/>
      <c r="B13" s="38"/>
      <c r="C13" s="38"/>
      <c r="D13" s="38"/>
      <c r="E13" s="19">
        <f ca="1">$AJ4</f>
        <v>9</v>
      </c>
      <c r="F13" s="19">
        <f ca="1">$AK4</f>
        <v>0</v>
      </c>
      <c r="G13" s="19">
        <f ca="1">$AL4</f>
        <v>9</v>
      </c>
      <c r="H13" s="28"/>
      <c r="I13" s="29"/>
      <c r="J13" s="38"/>
      <c r="K13" s="38"/>
      <c r="L13" s="38"/>
      <c r="M13" s="19">
        <f ca="1">$AJ5</f>
        <v>2</v>
      </c>
      <c r="N13" s="19">
        <f ca="1">$AK5</f>
        <v>0</v>
      </c>
      <c r="O13" s="19">
        <f ca="1">$AL5</f>
        <v>1</v>
      </c>
      <c r="P13" s="28"/>
      <c r="Q13" s="29"/>
      <c r="R13" s="38"/>
      <c r="S13" s="38"/>
      <c r="T13" s="38"/>
      <c r="U13" s="19">
        <f ca="1">$AJ6</f>
        <v>1</v>
      </c>
      <c r="V13" s="19">
        <f ca="1">$AK6</f>
        <v>0</v>
      </c>
      <c r="W13" s="19">
        <f ca="1">$AL6</f>
        <v>3</v>
      </c>
      <c r="X13" s="11"/>
      <c r="AA13" s="6"/>
      <c r="AB13" s="6"/>
      <c r="CO13" s="4"/>
      <c r="CP13" s="3"/>
      <c r="CQ13" s="1"/>
      <c r="CR13" s="1"/>
      <c r="CS13" s="1"/>
      <c r="CT13" s="1"/>
      <c r="CU13" s="1"/>
      <c r="CV13" s="4"/>
      <c r="CW13" s="3"/>
      <c r="CX13" s="1"/>
      <c r="CY13" s="1"/>
      <c r="CZ13" s="1"/>
      <c r="DA13" s="1"/>
      <c r="DC13" s="4">
        <f t="shared" ca="1" si="28"/>
        <v>0.41688649319771709</v>
      </c>
      <c r="DD13" s="3">
        <f t="shared" ca="1" si="13"/>
        <v>60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1"/>
      <c r="B14" s="22"/>
      <c r="C14" s="22"/>
      <c r="D14" s="27" t="s">
        <v>2</v>
      </c>
      <c r="E14" s="24">
        <f ca="1">$AN4</f>
        <v>0</v>
      </c>
      <c r="F14" s="25">
        <f ca="1">$AO4</f>
        <v>7</v>
      </c>
      <c r="G14" s="25">
        <f ca="1">$AP4</f>
        <v>6</v>
      </c>
      <c r="H14" s="28"/>
      <c r="I14" s="29"/>
      <c r="J14" s="22"/>
      <c r="K14" s="22"/>
      <c r="L14" s="27" t="s">
        <v>2</v>
      </c>
      <c r="M14" s="24">
        <f ca="1">$AN5</f>
        <v>0</v>
      </c>
      <c r="N14" s="25">
        <f ca="1">$AO5</f>
        <v>1</v>
      </c>
      <c r="O14" s="25">
        <f ca="1">$AP5</f>
        <v>8</v>
      </c>
      <c r="P14" s="28"/>
      <c r="Q14" s="29"/>
      <c r="R14" s="22"/>
      <c r="S14" s="22"/>
      <c r="T14" s="27" t="s">
        <v>2</v>
      </c>
      <c r="U14" s="24">
        <f ca="1">$AN6</f>
        <v>0</v>
      </c>
      <c r="V14" s="25">
        <f ca="1">$AO6</f>
        <v>5</v>
      </c>
      <c r="W14" s="25">
        <f ca="1">$AP6</f>
        <v>3</v>
      </c>
      <c r="X14" s="11"/>
      <c r="AA14" s="6"/>
      <c r="AB14" s="6"/>
      <c r="AJ14" s="1"/>
      <c r="AK14" s="1"/>
      <c r="AL14" s="1"/>
      <c r="AM14" s="1"/>
      <c r="CO14" s="4"/>
      <c r="CP14" s="3"/>
      <c r="CQ14" s="1"/>
      <c r="CR14" s="1"/>
      <c r="CS14" s="1"/>
      <c r="CT14" s="1"/>
      <c r="CU14" s="1"/>
      <c r="CV14" s="4"/>
      <c r="CW14" s="3"/>
      <c r="CX14" s="1"/>
      <c r="CY14" s="1"/>
      <c r="CZ14" s="1"/>
      <c r="DA14" s="1"/>
      <c r="DC14" s="4">
        <f t="shared" ca="1" si="28"/>
        <v>0.70120700531844449</v>
      </c>
      <c r="DD14" s="3">
        <f t="shared" ca="1" si="13"/>
        <v>30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21"/>
      <c r="B15" s="22"/>
      <c r="C15" s="22"/>
      <c r="D15" s="23"/>
      <c r="E15" s="23"/>
      <c r="F15" s="22"/>
      <c r="G15" s="22"/>
      <c r="H15" s="28"/>
      <c r="I15" s="29"/>
      <c r="J15" s="22"/>
      <c r="K15" s="22"/>
      <c r="L15" s="23"/>
      <c r="M15" s="23"/>
      <c r="N15" s="22"/>
      <c r="O15" s="22"/>
      <c r="P15" s="28"/>
      <c r="Q15" s="29"/>
      <c r="R15" s="22"/>
      <c r="S15" s="22"/>
      <c r="T15" s="23"/>
      <c r="U15" s="23"/>
      <c r="V15" s="22"/>
      <c r="W15" s="22"/>
      <c r="X15" s="11"/>
      <c r="AA15" s="6"/>
      <c r="AB15" s="6"/>
      <c r="AJ15" s="1"/>
      <c r="AK15" s="1"/>
      <c r="AL15" s="1"/>
      <c r="AM15" s="1"/>
      <c r="CO15" s="4"/>
      <c r="CP15" s="3"/>
      <c r="CQ15" s="1"/>
      <c r="CR15" s="1"/>
      <c r="CS15" s="1"/>
      <c r="CT15" s="1"/>
      <c r="CU15" s="1"/>
      <c r="CV15" s="4"/>
      <c r="CW15" s="3"/>
      <c r="CX15" s="1"/>
      <c r="CY15" s="1"/>
      <c r="CZ15" s="1"/>
      <c r="DA15" s="1"/>
      <c r="DC15" s="4">
        <f t="shared" ca="1" si="28"/>
        <v>0.62026584733695111</v>
      </c>
      <c r="DD15" s="3">
        <f t="shared" ca="1" si="13"/>
        <v>36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21"/>
      <c r="B16" s="22"/>
      <c r="C16" s="22"/>
      <c r="D16" s="23"/>
      <c r="E16" s="23"/>
      <c r="F16" s="22"/>
      <c r="G16" s="22"/>
      <c r="H16" s="28"/>
      <c r="I16" s="29"/>
      <c r="J16" s="22"/>
      <c r="K16" s="22"/>
      <c r="L16" s="23"/>
      <c r="M16" s="23"/>
      <c r="N16" s="22"/>
      <c r="O16" s="22"/>
      <c r="P16" s="28"/>
      <c r="Q16" s="29"/>
      <c r="R16" s="22"/>
      <c r="S16" s="22"/>
      <c r="T16" s="23"/>
      <c r="U16" s="23"/>
      <c r="V16" s="22"/>
      <c r="W16" s="22"/>
      <c r="X16" s="11"/>
      <c r="AA16" s="6"/>
      <c r="AB16" s="6"/>
      <c r="AJ16" s="1"/>
      <c r="AK16" s="1"/>
      <c r="AL16" s="1"/>
      <c r="AM16" s="1"/>
      <c r="CO16" s="4"/>
      <c r="CP16" s="3"/>
      <c r="CQ16" s="1"/>
      <c r="CR16" s="1"/>
      <c r="CS16" s="1"/>
      <c r="CT16" s="1"/>
      <c r="CU16" s="1"/>
      <c r="CV16" s="4"/>
      <c r="CW16" s="3"/>
      <c r="CX16" s="1"/>
      <c r="CY16" s="1"/>
      <c r="CZ16" s="1"/>
      <c r="DA16" s="1"/>
      <c r="DC16" s="4">
        <f t="shared" ca="1" si="28"/>
        <v>0.84121853510935807</v>
      </c>
      <c r="DD16" s="3">
        <f t="shared" ca="1" si="13"/>
        <v>14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21"/>
      <c r="B17" s="22"/>
      <c r="C17" s="22"/>
      <c r="D17" s="22"/>
      <c r="E17" s="23"/>
      <c r="F17" s="22"/>
      <c r="G17" s="22"/>
      <c r="H17" s="28"/>
      <c r="I17" s="29"/>
      <c r="J17" s="22"/>
      <c r="K17" s="22"/>
      <c r="L17" s="22"/>
      <c r="M17" s="23"/>
      <c r="N17" s="22"/>
      <c r="O17" s="22"/>
      <c r="P17" s="28"/>
      <c r="Q17" s="29"/>
      <c r="R17" s="22"/>
      <c r="S17" s="22"/>
      <c r="T17" s="22"/>
      <c r="U17" s="23"/>
      <c r="V17" s="22"/>
      <c r="W17" s="22"/>
      <c r="X17" s="11"/>
      <c r="AA17" s="6"/>
      <c r="AB17" s="6"/>
      <c r="CO17" s="4"/>
      <c r="CP17" s="3"/>
      <c r="CQ17" s="1"/>
      <c r="CR17" s="1"/>
      <c r="CS17" s="1"/>
      <c r="CT17" s="1"/>
      <c r="CU17" s="1"/>
      <c r="CV17" s="4"/>
      <c r="CW17" s="3"/>
      <c r="CX17" s="1"/>
      <c r="CY17" s="1"/>
      <c r="CZ17" s="1"/>
      <c r="DA17" s="1"/>
      <c r="DC17" s="4">
        <f t="shared" ca="1" si="28"/>
        <v>0.8750080551274807</v>
      </c>
      <c r="DD17" s="3">
        <f t="shared" ca="1" si="13"/>
        <v>10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21"/>
      <c r="B18" s="30"/>
      <c r="C18" s="30"/>
      <c r="D18" s="30"/>
      <c r="E18" s="31"/>
      <c r="F18" s="31"/>
      <c r="G18" s="30"/>
      <c r="H18" s="28"/>
      <c r="I18" s="29"/>
      <c r="J18" s="30"/>
      <c r="K18" s="30"/>
      <c r="L18" s="30"/>
      <c r="M18" s="31"/>
      <c r="N18" s="31"/>
      <c r="O18" s="30"/>
      <c r="P18" s="28"/>
      <c r="Q18" s="29"/>
      <c r="R18" s="30"/>
      <c r="S18" s="30"/>
      <c r="T18" s="30"/>
      <c r="U18" s="31"/>
      <c r="V18" s="31"/>
      <c r="W18" s="30"/>
      <c r="X18" s="11"/>
      <c r="AA18" s="6"/>
      <c r="AB18" s="6"/>
      <c r="CO18" s="4"/>
      <c r="CP18" s="3"/>
      <c r="CQ18" s="1"/>
      <c r="CR18" s="1"/>
      <c r="CS18" s="1"/>
      <c r="CT18" s="1"/>
      <c r="CU18" s="1"/>
      <c r="CV18" s="4"/>
      <c r="CW18" s="3"/>
      <c r="CX18" s="1"/>
      <c r="CY18" s="1"/>
      <c r="CZ18" s="1"/>
      <c r="DA18" s="1"/>
      <c r="DC18" s="4">
        <f t="shared" ca="1" si="28"/>
        <v>0.18009364778813108</v>
      </c>
      <c r="DD18" s="3">
        <f t="shared" ca="1" si="13"/>
        <v>85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12"/>
      <c r="B19" s="32"/>
      <c r="C19" s="32"/>
      <c r="D19" s="32"/>
      <c r="E19" s="32"/>
      <c r="F19" s="32"/>
      <c r="G19" s="32"/>
      <c r="H19" s="33"/>
      <c r="I19" s="34"/>
      <c r="J19" s="32"/>
      <c r="K19" s="32"/>
      <c r="L19" s="32"/>
      <c r="M19" s="32"/>
      <c r="N19" s="32"/>
      <c r="O19" s="32"/>
      <c r="P19" s="33"/>
      <c r="Q19" s="34"/>
      <c r="R19" s="32"/>
      <c r="S19" s="32"/>
      <c r="T19" s="32"/>
      <c r="U19" s="32"/>
      <c r="V19" s="32"/>
      <c r="W19" s="32"/>
      <c r="X19" s="14"/>
      <c r="AA19" s="6"/>
      <c r="AB19" s="6"/>
      <c r="CO19" s="4"/>
      <c r="CP19" s="3"/>
      <c r="CQ19" s="1"/>
      <c r="CR19" s="1"/>
      <c r="CS19" s="1"/>
      <c r="CT19" s="1"/>
      <c r="CU19" s="1"/>
      <c r="CV19" s="4"/>
      <c r="CW19" s="3"/>
      <c r="CX19" s="1"/>
      <c r="CY19" s="1"/>
      <c r="CZ19" s="1"/>
      <c r="DA19" s="1"/>
      <c r="DC19" s="4">
        <f t="shared" ca="1" si="28"/>
        <v>0.50223812304418802</v>
      </c>
      <c r="DD19" s="3">
        <f t="shared" ca="1" si="13"/>
        <v>49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100" t="str">
        <f ca="1">$AA7</f>
        <v>D</v>
      </c>
      <c r="B20" s="35"/>
      <c r="C20" s="35"/>
      <c r="D20" s="35"/>
      <c r="E20" s="36"/>
      <c r="F20" s="36"/>
      <c r="G20" s="36"/>
      <c r="H20" s="37"/>
      <c r="I20" s="100" t="str">
        <f ca="1">$AA8</f>
        <v>D</v>
      </c>
      <c r="J20" s="35"/>
      <c r="K20" s="35"/>
      <c r="L20" s="35"/>
      <c r="M20" s="36"/>
      <c r="N20" s="36"/>
      <c r="O20" s="36"/>
      <c r="P20" s="37"/>
      <c r="Q20" s="100" t="str">
        <f ca="1">$AA9</f>
        <v>G</v>
      </c>
      <c r="R20" s="35"/>
      <c r="S20" s="35"/>
      <c r="T20" s="35"/>
      <c r="U20" s="36"/>
      <c r="V20" s="36"/>
      <c r="W20" s="36"/>
      <c r="X20" s="9"/>
      <c r="AA20" s="6"/>
      <c r="AB20" s="6"/>
      <c r="CO20" s="4"/>
      <c r="CP20" s="3"/>
      <c r="CQ20" s="1"/>
      <c r="CR20" s="1"/>
      <c r="CS20" s="1"/>
      <c r="CT20" s="1"/>
      <c r="CU20" s="1"/>
      <c r="CV20" s="4"/>
      <c r="CW20" s="3"/>
      <c r="CX20" s="1"/>
      <c r="CY20" s="1"/>
      <c r="CZ20" s="1"/>
      <c r="DA20" s="1"/>
      <c r="DC20" s="4">
        <f t="shared" ca="1" si="28"/>
        <v>1.2274964217890871E-2</v>
      </c>
      <c r="DD20" s="3">
        <f t="shared" ca="1" si="13"/>
        <v>100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1"/>
      <c r="B21" s="38"/>
      <c r="C21" s="38"/>
      <c r="D21" s="38"/>
      <c r="E21" s="19">
        <f ca="1">$AJ7</f>
        <v>7</v>
      </c>
      <c r="F21" s="19">
        <f ca="1">$AK7</f>
        <v>0</v>
      </c>
      <c r="G21" s="19">
        <f ca="1">$AL7</f>
        <v>8</v>
      </c>
      <c r="H21" s="28"/>
      <c r="I21" s="29"/>
      <c r="J21" s="38"/>
      <c r="K21" s="38"/>
      <c r="L21" s="38"/>
      <c r="M21" s="19">
        <f ca="1">$AJ8</f>
        <v>8</v>
      </c>
      <c r="N21" s="19">
        <f ca="1">$AK8</f>
        <v>0</v>
      </c>
      <c r="O21" s="19">
        <f ca="1">$AL8</f>
        <v>7</v>
      </c>
      <c r="P21" s="28"/>
      <c r="Q21" s="29"/>
      <c r="R21" s="38"/>
      <c r="S21" s="38"/>
      <c r="T21" s="38"/>
      <c r="U21" s="19">
        <f ca="1">$AJ9</f>
        <v>5</v>
      </c>
      <c r="V21" s="19">
        <f ca="1">$AK9</f>
        <v>0</v>
      </c>
      <c r="W21" s="19">
        <f ca="1">$AL9</f>
        <v>0</v>
      </c>
      <c r="X21" s="11"/>
      <c r="AA21" s="6"/>
      <c r="AB21" s="6"/>
      <c r="CO21" s="4"/>
      <c r="CP21" s="3"/>
      <c r="CQ21" s="1"/>
      <c r="CR21" s="1"/>
      <c r="CS21" s="1"/>
      <c r="CT21" s="1"/>
      <c r="CU21" s="1"/>
      <c r="CV21" s="4"/>
      <c r="CW21" s="3"/>
      <c r="CX21" s="1"/>
      <c r="CY21" s="1"/>
      <c r="CZ21" s="1"/>
      <c r="DA21" s="1"/>
      <c r="DC21" s="4">
        <f t="shared" ca="1" si="28"/>
        <v>0.9475681215011853</v>
      </c>
      <c r="DD21" s="3">
        <f t="shared" ca="1" si="13"/>
        <v>4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1"/>
      <c r="B22" s="22"/>
      <c r="C22" s="22"/>
      <c r="D22" s="27" t="s">
        <v>2</v>
      </c>
      <c r="E22" s="24">
        <f ca="1">$AN7</f>
        <v>0</v>
      </c>
      <c r="F22" s="25">
        <f ca="1">$AO7</f>
        <v>3</v>
      </c>
      <c r="G22" s="25">
        <f ca="1">$AP7</f>
        <v>3</v>
      </c>
      <c r="H22" s="28"/>
      <c r="I22" s="29"/>
      <c r="J22" s="22"/>
      <c r="K22" s="22"/>
      <c r="L22" s="27" t="s">
        <v>2</v>
      </c>
      <c r="M22" s="24">
        <f ca="1">$AN8</f>
        <v>0</v>
      </c>
      <c r="N22" s="25">
        <f ca="1">$AO8</f>
        <v>2</v>
      </c>
      <c r="O22" s="25">
        <f ca="1">$AP8</f>
        <v>3</v>
      </c>
      <c r="P22" s="28"/>
      <c r="Q22" s="29"/>
      <c r="R22" s="22"/>
      <c r="S22" s="22"/>
      <c r="T22" s="27" t="s">
        <v>2</v>
      </c>
      <c r="U22" s="24">
        <f ca="1">$AN9</f>
        <v>0</v>
      </c>
      <c r="V22" s="25">
        <f ca="1">$AO9</f>
        <v>6</v>
      </c>
      <c r="W22" s="25">
        <f ca="1">$AP9</f>
        <v>0</v>
      </c>
      <c r="X22" s="11"/>
      <c r="AA22" s="6"/>
      <c r="AB22" s="6"/>
      <c r="CO22" s="4"/>
      <c r="CP22" s="3"/>
      <c r="CQ22" s="1"/>
      <c r="CR22" s="1"/>
      <c r="CS22" s="1"/>
      <c r="CT22" s="1"/>
      <c r="CU22" s="1"/>
      <c r="CV22" s="4"/>
      <c r="CW22" s="3"/>
      <c r="CX22" s="1"/>
      <c r="CY22" s="1"/>
      <c r="CZ22" s="1"/>
      <c r="DA22" s="1"/>
      <c r="DC22" s="4">
        <f t="shared" ca="1" si="28"/>
        <v>0.270149774466655</v>
      </c>
      <c r="DD22" s="3">
        <f t="shared" ca="1" si="13"/>
        <v>77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21"/>
      <c r="B23" s="22"/>
      <c r="C23" s="22"/>
      <c r="D23" s="23"/>
      <c r="E23" s="23"/>
      <c r="F23" s="22"/>
      <c r="G23" s="22"/>
      <c r="H23" s="28"/>
      <c r="I23" s="29"/>
      <c r="J23" s="22"/>
      <c r="K23" s="22"/>
      <c r="L23" s="23"/>
      <c r="M23" s="23"/>
      <c r="N23" s="22"/>
      <c r="O23" s="22"/>
      <c r="P23" s="28"/>
      <c r="Q23" s="29"/>
      <c r="R23" s="22"/>
      <c r="S23" s="22"/>
      <c r="T23" s="23"/>
      <c r="U23" s="23"/>
      <c r="V23" s="22"/>
      <c r="W23" s="22"/>
      <c r="X23" s="11"/>
      <c r="AA23" s="6"/>
      <c r="AB23" s="6"/>
      <c r="CO23" s="4"/>
      <c r="CP23" s="3"/>
      <c r="CQ23" s="1"/>
      <c r="CR23" s="1"/>
      <c r="CS23" s="1"/>
      <c r="CT23" s="1"/>
      <c r="CU23" s="1"/>
      <c r="CV23" s="4"/>
      <c r="CW23" s="3"/>
      <c r="CX23" s="1"/>
      <c r="CY23" s="1"/>
      <c r="CZ23" s="1"/>
      <c r="DA23" s="1"/>
      <c r="DC23" s="4">
        <f t="shared" ca="1" si="28"/>
        <v>3.6265298144161795E-2</v>
      </c>
      <c r="DD23" s="3">
        <f t="shared" ca="1" si="13"/>
        <v>98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21"/>
      <c r="B24" s="22"/>
      <c r="C24" s="22"/>
      <c r="D24" s="23"/>
      <c r="E24" s="23"/>
      <c r="F24" s="22"/>
      <c r="G24" s="22"/>
      <c r="H24" s="28"/>
      <c r="I24" s="29"/>
      <c r="J24" s="22"/>
      <c r="K24" s="22"/>
      <c r="L24" s="23"/>
      <c r="M24" s="23"/>
      <c r="N24" s="22"/>
      <c r="O24" s="22"/>
      <c r="P24" s="28"/>
      <c r="Q24" s="29"/>
      <c r="R24" s="22"/>
      <c r="S24" s="22"/>
      <c r="T24" s="23"/>
      <c r="U24" s="23"/>
      <c r="V24" s="22"/>
      <c r="W24" s="22"/>
      <c r="X24" s="11"/>
      <c r="CO24" s="4"/>
      <c r="CP24" s="3"/>
      <c r="CQ24" s="1"/>
      <c r="CR24" s="1"/>
      <c r="CS24" s="1"/>
      <c r="CT24" s="1"/>
      <c r="CU24" s="1"/>
      <c r="CV24" s="4"/>
      <c r="CW24" s="3"/>
      <c r="CX24" s="1"/>
      <c r="CY24" s="1"/>
      <c r="CZ24" s="1"/>
      <c r="DA24" s="1"/>
      <c r="DC24" s="4">
        <f t="shared" ca="1" si="28"/>
        <v>9.3086737399236896E-2</v>
      </c>
      <c r="DD24" s="3">
        <f t="shared" ca="1" si="13"/>
        <v>91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21"/>
      <c r="B25" s="22"/>
      <c r="C25" s="22"/>
      <c r="D25" s="22"/>
      <c r="E25" s="23"/>
      <c r="F25" s="22"/>
      <c r="G25" s="22"/>
      <c r="H25" s="28"/>
      <c r="I25" s="29"/>
      <c r="J25" s="22"/>
      <c r="K25" s="22"/>
      <c r="L25" s="22"/>
      <c r="M25" s="23"/>
      <c r="N25" s="22"/>
      <c r="O25" s="22"/>
      <c r="P25" s="28"/>
      <c r="Q25" s="29"/>
      <c r="R25" s="22"/>
      <c r="S25" s="22"/>
      <c r="T25" s="22"/>
      <c r="U25" s="23"/>
      <c r="V25" s="22"/>
      <c r="W25" s="22"/>
      <c r="X25" s="11"/>
      <c r="CO25" s="4"/>
      <c r="CP25" s="3"/>
      <c r="CQ25" s="1"/>
      <c r="CR25" s="1"/>
      <c r="CS25" s="1"/>
      <c r="CT25" s="1"/>
      <c r="CU25" s="1"/>
      <c r="CV25" s="4"/>
      <c r="CW25" s="3"/>
      <c r="CX25" s="1"/>
      <c r="CY25" s="1"/>
      <c r="CZ25" s="1"/>
      <c r="DA25" s="1"/>
      <c r="DC25" s="4">
        <f t="shared" ca="1" si="28"/>
        <v>0.4192765078107531</v>
      </c>
      <c r="DD25" s="3">
        <f t="shared" ca="1" si="13"/>
        <v>59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21"/>
      <c r="B26" s="6"/>
      <c r="C26" s="6"/>
      <c r="D26" s="6"/>
      <c r="E26" s="39"/>
      <c r="F26" s="39"/>
      <c r="G26" s="6"/>
      <c r="H26" s="11"/>
      <c r="I26" s="21"/>
      <c r="J26" s="6"/>
      <c r="K26" s="6"/>
      <c r="L26" s="6"/>
      <c r="M26" s="39"/>
      <c r="N26" s="39"/>
      <c r="O26" s="6"/>
      <c r="P26" s="11"/>
      <c r="Q26" s="21"/>
      <c r="R26" s="6"/>
      <c r="S26" s="6"/>
      <c r="T26" s="6"/>
      <c r="U26" s="39"/>
      <c r="V26" s="39"/>
      <c r="W26" s="6"/>
      <c r="X26" s="11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O26" s="4"/>
      <c r="CP26" s="3"/>
      <c r="CQ26" s="1"/>
      <c r="CR26" s="1"/>
      <c r="CS26" s="1"/>
      <c r="CT26" s="1"/>
      <c r="CU26" s="1"/>
      <c r="CV26" s="4"/>
      <c r="CW26" s="3"/>
      <c r="CX26" s="1"/>
      <c r="CY26" s="1"/>
      <c r="CZ26" s="1"/>
      <c r="DA26" s="1"/>
      <c r="DC26" s="4">
        <f t="shared" ca="1" si="28"/>
        <v>0.27570487389151088</v>
      </c>
      <c r="DD26" s="3">
        <f t="shared" ca="1" si="13"/>
        <v>76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O27" s="4"/>
      <c r="CP27" s="3"/>
      <c r="CQ27" s="1"/>
      <c r="CR27" s="1"/>
      <c r="CS27" s="1"/>
      <c r="CT27" s="1"/>
      <c r="CU27" s="1"/>
      <c r="CV27" s="4"/>
      <c r="CW27" s="3"/>
      <c r="CX27" s="1"/>
      <c r="CY27" s="1"/>
      <c r="CZ27" s="1"/>
      <c r="DA27" s="1"/>
      <c r="DC27" s="4">
        <f t="shared" ca="1" si="28"/>
        <v>0.87640253460255901</v>
      </c>
      <c r="DD27" s="3">
        <f t="shared" ca="1" si="13"/>
        <v>9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08" t="str">
        <f>A1</f>
        <v>かけ算 筆算 ３けた×２けた ノーマル 空位０あり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9">
        <f>V1</f>
        <v>1</v>
      </c>
      <c r="W28" s="109"/>
      <c r="X28" s="109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30"/>
      <c r="BT28" s="49" t="s">
        <v>46</v>
      </c>
      <c r="BU28" s="30"/>
      <c r="BV28" s="30"/>
      <c r="BW28" s="30"/>
      <c r="BX28" s="49"/>
      <c r="BY28" s="30"/>
      <c r="BZ28" s="30"/>
      <c r="CA28" s="30"/>
      <c r="CB28" s="49"/>
      <c r="CC28" s="30"/>
      <c r="CD28" s="30"/>
      <c r="CE28" s="30"/>
      <c r="CF28" s="30"/>
      <c r="CO28" s="4"/>
      <c r="CP28" s="3"/>
      <c r="CQ28" s="1"/>
      <c r="CR28" s="1"/>
      <c r="CS28" s="1"/>
      <c r="CT28" s="1"/>
      <c r="CU28" s="1"/>
      <c r="CV28" s="4"/>
      <c r="CW28" s="3"/>
      <c r="CX28" s="1"/>
      <c r="CY28" s="1"/>
      <c r="CZ28" s="1"/>
      <c r="DA28" s="1"/>
      <c r="DC28" s="4">
        <f t="shared" ca="1" si="28"/>
        <v>0.16370774941664989</v>
      </c>
      <c r="DD28" s="3">
        <f t="shared" ca="1" si="13"/>
        <v>87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101" t="str">
        <f>B2</f>
        <v>　　月　　日</v>
      </c>
      <c r="C29" s="102"/>
      <c r="D29" s="102"/>
      <c r="E29" s="102"/>
      <c r="F29" s="102"/>
      <c r="G29" s="103"/>
      <c r="H29" s="101" t="str">
        <f>H2</f>
        <v>なまえ</v>
      </c>
      <c r="I29" s="102"/>
      <c r="J29" s="102"/>
      <c r="K29" s="104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2"/>
      <c r="AA29" s="48" t="str">
        <f ca="1">AA1</f>
        <v>D</v>
      </c>
      <c r="AB29" s="26"/>
      <c r="AC29" s="1" t="str">
        <f t="shared" ref="AC29:AH29" si="29">AC1</f>
        <v>①</v>
      </c>
      <c r="AD29" s="16">
        <f t="shared" ca="1" si="29"/>
        <v>404</v>
      </c>
      <c r="AE29" s="16" t="str">
        <f t="shared" si="29"/>
        <v>×</v>
      </c>
      <c r="AF29" s="16">
        <f t="shared" ca="1" si="29"/>
        <v>91</v>
      </c>
      <c r="AG29" s="16" t="str">
        <f t="shared" si="29"/>
        <v>＝</v>
      </c>
      <c r="AH29" s="18">
        <f t="shared" ca="1" si="29"/>
        <v>36764</v>
      </c>
      <c r="AI29" s="1"/>
      <c r="AJ29" s="16">
        <f ca="1">AJ1</f>
        <v>4</v>
      </c>
      <c r="AK29" s="16">
        <f ca="1">AK1</f>
        <v>0</v>
      </c>
      <c r="AL29" s="16">
        <f ca="1">AL1</f>
        <v>4</v>
      </c>
      <c r="AM29" s="1"/>
      <c r="AN29" s="16">
        <f ca="1">AN1</f>
        <v>0</v>
      </c>
      <c r="AO29" s="16">
        <f ca="1">AO1</f>
        <v>9</v>
      </c>
      <c r="AP29" s="16">
        <f ca="1">AP1</f>
        <v>1</v>
      </c>
      <c r="AR29" s="86"/>
      <c r="AS29" s="87"/>
      <c r="AT29" s="77">
        <f ca="1">MOD(ROUNDDOWN(($AD29*$AP29)/1000,0),10)</f>
        <v>0</v>
      </c>
      <c r="AU29" s="77">
        <f ca="1">MOD(ROUNDDOWN(($AD29*$AP29)/100,0),10)</f>
        <v>4</v>
      </c>
      <c r="AV29" s="77">
        <f ca="1">MOD(ROUNDDOWN(($AD29*$AP29)/10,0),10)</f>
        <v>0</v>
      </c>
      <c r="AW29" s="58">
        <f ca="1">MOD(ROUNDDOWN(($AD29*$AP29)/1,0),10)</f>
        <v>4</v>
      </c>
      <c r="AX29" s="6"/>
      <c r="AY29" s="86"/>
      <c r="AZ29" s="77">
        <f ca="1">MOD(ROUNDDOWN(($AD29*$AO29)/1000,0),10)</f>
        <v>3</v>
      </c>
      <c r="BA29" s="77">
        <f ca="1">MOD(ROUNDDOWN(($AD29*$AO29)/100,0),10)</f>
        <v>6</v>
      </c>
      <c r="BB29" s="77">
        <f ca="1">MOD(ROUNDDOWN(($AD29*$AO29)/10,0),10)</f>
        <v>3</v>
      </c>
      <c r="BC29" s="77">
        <f ca="1">MOD(ROUNDDOWN(($AD29*$AO29)/1,0),10)</f>
        <v>6</v>
      </c>
      <c r="BD29" s="79"/>
      <c r="BF29" s="76">
        <f t="shared" ref="BF29:BF37" ca="1" si="30">MOD(ROUNDDOWN(($AD29*$AN29)/1000,0),10)</f>
        <v>0</v>
      </c>
      <c r="BG29" s="77">
        <f t="shared" ref="BG29:BG37" ca="1" si="31">MOD(ROUNDDOWN(($AD29*$AN29)/100,0),10)</f>
        <v>0</v>
      </c>
      <c r="BH29" s="77">
        <f t="shared" ref="BH29:BH37" ca="1" si="32">MOD(ROUNDDOWN(($AD29*$AN29)/10,0),10)</f>
        <v>0</v>
      </c>
      <c r="BI29" s="77">
        <f t="shared" ref="BI29:BI37" ca="1" si="33">MOD(ROUNDDOWN(($AD29*$AN29)/1,0),10)</f>
        <v>0</v>
      </c>
      <c r="BJ29" s="78"/>
      <c r="BK29" s="79"/>
      <c r="BM29" s="16">
        <f t="shared" ref="BM29:BR29" ca="1" si="34">AR1</f>
        <v>0</v>
      </c>
      <c r="BN29" s="16">
        <f t="shared" ca="1" si="34"/>
        <v>3</v>
      </c>
      <c r="BO29" s="16">
        <f t="shared" ca="1" si="34"/>
        <v>6</v>
      </c>
      <c r="BP29" s="16">
        <f t="shared" ca="1" si="34"/>
        <v>7</v>
      </c>
      <c r="BQ29" s="16">
        <f t="shared" ca="1" si="34"/>
        <v>6</v>
      </c>
      <c r="BR29" s="16">
        <f t="shared" ca="1" si="34"/>
        <v>4</v>
      </c>
      <c r="BS29" s="30"/>
      <c r="BT29" s="66"/>
      <c r="BU29" s="67"/>
      <c r="BV29" s="67"/>
      <c r="BW29" s="68"/>
      <c r="BX29" s="67"/>
      <c r="BY29" s="69"/>
      <c r="BZ29" s="49"/>
      <c r="CA29" s="30"/>
      <c r="CB29" s="49"/>
      <c r="CC29" s="49"/>
      <c r="CD29" s="49"/>
      <c r="CE29" s="49"/>
      <c r="CF29" s="30"/>
      <c r="CO29" s="4"/>
      <c r="CP29" s="3"/>
      <c r="CQ29" s="1"/>
      <c r="CR29" s="1"/>
      <c r="CS29" s="1"/>
      <c r="CT29" s="1"/>
      <c r="CU29" s="1"/>
      <c r="CV29" s="4"/>
      <c r="CW29" s="3"/>
      <c r="CX29" s="1"/>
      <c r="CY29" s="1"/>
      <c r="CZ29" s="1"/>
      <c r="DA29" s="1"/>
      <c r="DC29" s="4">
        <f t="shared" ca="1" si="28"/>
        <v>0.79602166285516585</v>
      </c>
      <c r="DD29" s="3">
        <f t="shared" ca="1" si="13"/>
        <v>17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8" t="str">
        <f t="shared" ref="AA30:AA37" ca="1" si="35">AA2</f>
        <v>D</v>
      </c>
      <c r="AB30" s="6"/>
      <c r="AC30" s="1" t="str">
        <f t="shared" ref="AC30:AH37" si="36">AC2</f>
        <v>②</v>
      </c>
      <c r="AD30" s="16">
        <f t="shared" ca="1" si="36"/>
        <v>308</v>
      </c>
      <c r="AE30" s="16" t="str">
        <f t="shared" si="36"/>
        <v>×</v>
      </c>
      <c r="AF30" s="16">
        <f t="shared" ca="1" si="36"/>
        <v>81</v>
      </c>
      <c r="AG30" s="16" t="str">
        <f t="shared" si="36"/>
        <v>＝</v>
      </c>
      <c r="AH30" s="18">
        <f t="shared" ca="1" si="36"/>
        <v>24948</v>
      </c>
      <c r="AI30" s="1"/>
      <c r="AJ30" s="16">
        <f t="shared" ref="AJ30:AL37" ca="1" si="37">AJ2</f>
        <v>3</v>
      </c>
      <c r="AK30" s="16">
        <f t="shared" ca="1" si="37"/>
        <v>0</v>
      </c>
      <c r="AL30" s="16">
        <f t="shared" ca="1" si="37"/>
        <v>8</v>
      </c>
      <c r="AM30" s="1"/>
      <c r="AN30" s="16">
        <f t="shared" ref="AN30:AP37" ca="1" si="38">AN2</f>
        <v>0</v>
      </c>
      <c r="AO30" s="16">
        <f t="shared" ca="1" si="38"/>
        <v>8</v>
      </c>
      <c r="AP30" s="16">
        <f t="shared" ca="1" si="38"/>
        <v>1</v>
      </c>
      <c r="AR30" s="88"/>
      <c r="AS30" s="56"/>
      <c r="AT30" s="16">
        <f t="shared" ref="AT30:AT37" ca="1" si="39">MOD(ROUNDDOWN(($AD30*$AP30)/1000,0),10)</f>
        <v>0</v>
      </c>
      <c r="AU30" s="16">
        <f t="shared" ref="AU30:AU37" ca="1" si="40">MOD(ROUNDDOWN(($AD30*$AP30)/100,0),10)</f>
        <v>3</v>
      </c>
      <c r="AV30" s="16">
        <f t="shared" ref="AV30:AV37" ca="1" si="41">MOD(ROUNDDOWN(($AD30*$AP30)/10,0),10)</f>
        <v>0</v>
      </c>
      <c r="AW30" s="59">
        <f t="shared" ref="AW30:AW37" ca="1" si="42">MOD(ROUNDDOWN(($AD30*$AP30)/1,0),10)</f>
        <v>8</v>
      </c>
      <c r="AX30" s="6"/>
      <c r="AY30" s="80"/>
      <c r="AZ30" s="16">
        <f t="shared" ref="AZ30:AZ37" ca="1" si="43">MOD(ROUNDDOWN(($AD30*$AO30)/1000,0),10)</f>
        <v>2</v>
      </c>
      <c r="BA30" s="16">
        <f t="shared" ref="BA30:BA37" ca="1" si="44">MOD(ROUNDDOWN(($AD30*$AO30)/100,0),10)</f>
        <v>4</v>
      </c>
      <c r="BB30" s="16">
        <f t="shared" ref="BB30:BB37" ca="1" si="45">MOD(ROUNDDOWN(($AD30*$AO30)/10,0),10)</f>
        <v>6</v>
      </c>
      <c r="BC30" s="16">
        <f t="shared" ref="BC30:BC37" ca="1" si="46">MOD(ROUNDDOWN(($AD30*$AO30)/1,0),10)</f>
        <v>4</v>
      </c>
      <c r="BD30" s="81"/>
      <c r="BF30" s="80">
        <f t="shared" ca="1" si="30"/>
        <v>0</v>
      </c>
      <c r="BG30" s="16">
        <f t="shared" ca="1" si="31"/>
        <v>0</v>
      </c>
      <c r="BH30" s="16">
        <f t="shared" ca="1" si="32"/>
        <v>0</v>
      </c>
      <c r="BI30" s="16">
        <f t="shared" ca="1" si="33"/>
        <v>0</v>
      </c>
      <c r="BJ30" s="57"/>
      <c r="BK30" s="81"/>
      <c r="BM30" s="16">
        <f t="shared" ref="BM30:BR37" ca="1" si="47">AR2</f>
        <v>0</v>
      </c>
      <c r="BN30" s="16">
        <f t="shared" ca="1" si="47"/>
        <v>2</v>
      </c>
      <c r="BO30" s="16">
        <f t="shared" ca="1" si="47"/>
        <v>4</v>
      </c>
      <c r="BP30" s="16">
        <f t="shared" ca="1" si="47"/>
        <v>9</v>
      </c>
      <c r="BQ30" s="16">
        <f t="shared" ca="1" si="47"/>
        <v>4</v>
      </c>
      <c r="BR30" s="16">
        <f t="shared" ca="1" si="47"/>
        <v>8</v>
      </c>
      <c r="BS30" s="30"/>
      <c r="BT30" s="70"/>
      <c r="BU30" s="64"/>
      <c r="BV30" s="64"/>
      <c r="BW30" s="65"/>
      <c r="BX30" s="64"/>
      <c r="BY30" s="71"/>
      <c r="BZ30" s="49"/>
      <c r="CA30" s="30"/>
      <c r="CB30" s="49"/>
      <c r="CC30" s="49"/>
      <c r="CD30" s="49"/>
      <c r="CE30" s="49"/>
      <c r="CF30" s="30"/>
      <c r="CO30" s="4"/>
      <c r="CP30" s="3"/>
      <c r="CQ30" s="1"/>
      <c r="CR30" s="1"/>
      <c r="CS30" s="1"/>
      <c r="CT30" s="1"/>
      <c r="CU30" s="1"/>
      <c r="CV30" s="4"/>
      <c r="CW30" s="3"/>
      <c r="CX30" s="1"/>
      <c r="CY30" s="1"/>
      <c r="CZ30" s="1"/>
      <c r="DA30" s="1"/>
      <c r="DC30" s="4">
        <f t="shared" ca="1" si="28"/>
        <v>0.84303824838151997</v>
      </c>
      <c r="DD30" s="3">
        <f t="shared" ca="1" si="13"/>
        <v>13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100" t="str">
        <f ca="1">$AA1</f>
        <v>D</v>
      </c>
      <c r="B31" s="7"/>
      <c r="C31" s="7"/>
      <c r="D31" s="7"/>
      <c r="E31" s="8"/>
      <c r="F31" s="8"/>
      <c r="G31" s="8"/>
      <c r="H31" s="9"/>
      <c r="I31" s="100" t="str">
        <f ca="1">$AA2</f>
        <v>D</v>
      </c>
      <c r="J31" s="7"/>
      <c r="K31" s="7"/>
      <c r="L31" s="7"/>
      <c r="M31" s="8"/>
      <c r="N31" s="8"/>
      <c r="O31" s="8"/>
      <c r="P31" s="9"/>
      <c r="Q31" s="100" t="str">
        <f ca="1">$AA3</f>
        <v>D</v>
      </c>
      <c r="R31" s="7"/>
      <c r="S31" s="7"/>
      <c r="T31" s="7"/>
      <c r="U31" s="8"/>
      <c r="V31" s="8"/>
      <c r="W31" s="8"/>
      <c r="X31" s="9"/>
      <c r="AA31" s="48" t="str">
        <f t="shared" ca="1" si="35"/>
        <v>D</v>
      </c>
      <c r="AC31" s="1" t="str">
        <f t="shared" si="36"/>
        <v>③</v>
      </c>
      <c r="AD31" s="16">
        <f t="shared" ca="1" si="36"/>
        <v>604</v>
      </c>
      <c r="AE31" s="16" t="str">
        <f t="shared" si="36"/>
        <v>×</v>
      </c>
      <c r="AF31" s="16">
        <f t="shared" ca="1" si="36"/>
        <v>45</v>
      </c>
      <c r="AG31" s="16" t="str">
        <f t="shared" si="36"/>
        <v>＝</v>
      </c>
      <c r="AH31" s="18">
        <f t="shared" ca="1" si="36"/>
        <v>27180</v>
      </c>
      <c r="AI31" s="1"/>
      <c r="AJ31" s="16">
        <f t="shared" ca="1" si="37"/>
        <v>6</v>
      </c>
      <c r="AK31" s="16">
        <f t="shared" ca="1" si="37"/>
        <v>0</v>
      </c>
      <c r="AL31" s="16">
        <f t="shared" ca="1" si="37"/>
        <v>4</v>
      </c>
      <c r="AM31" s="1"/>
      <c r="AN31" s="16">
        <f t="shared" ca="1" si="38"/>
        <v>0</v>
      </c>
      <c r="AO31" s="16">
        <f t="shared" ca="1" si="38"/>
        <v>4</v>
      </c>
      <c r="AP31" s="16">
        <f t="shared" ca="1" si="38"/>
        <v>5</v>
      </c>
      <c r="AR31" s="88"/>
      <c r="AS31" s="56"/>
      <c r="AT31" s="16">
        <f t="shared" ca="1" si="39"/>
        <v>3</v>
      </c>
      <c r="AU31" s="16">
        <f t="shared" ca="1" si="40"/>
        <v>0</v>
      </c>
      <c r="AV31" s="16">
        <f t="shared" ca="1" si="41"/>
        <v>2</v>
      </c>
      <c r="AW31" s="59">
        <f t="shared" ca="1" si="42"/>
        <v>0</v>
      </c>
      <c r="AX31" s="6"/>
      <c r="AY31" s="80"/>
      <c r="AZ31" s="16">
        <f t="shared" ca="1" si="43"/>
        <v>2</v>
      </c>
      <c r="BA31" s="16">
        <f t="shared" ca="1" si="44"/>
        <v>4</v>
      </c>
      <c r="BB31" s="16">
        <f t="shared" ca="1" si="45"/>
        <v>1</v>
      </c>
      <c r="BC31" s="16">
        <f t="shared" ca="1" si="46"/>
        <v>6</v>
      </c>
      <c r="BD31" s="81"/>
      <c r="BF31" s="80">
        <f t="shared" ca="1" si="30"/>
        <v>0</v>
      </c>
      <c r="BG31" s="16">
        <f t="shared" ca="1" si="31"/>
        <v>0</v>
      </c>
      <c r="BH31" s="16">
        <f t="shared" ca="1" si="32"/>
        <v>0</v>
      </c>
      <c r="BI31" s="16">
        <f t="shared" ca="1" si="33"/>
        <v>0</v>
      </c>
      <c r="BJ31" s="57"/>
      <c r="BK31" s="81"/>
      <c r="BM31" s="16">
        <f t="shared" ca="1" si="47"/>
        <v>0</v>
      </c>
      <c r="BN31" s="16">
        <f t="shared" ca="1" si="47"/>
        <v>2</v>
      </c>
      <c r="BO31" s="16">
        <f t="shared" ca="1" si="47"/>
        <v>7</v>
      </c>
      <c r="BP31" s="16">
        <f t="shared" ca="1" si="47"/>
        <v>1</v>
      </c>
      <c r="BQ31" s="16">
        <f t="shared" ca="1" si="47"/>
        <v>8</v>
      </c>
      <c r="BR31" s="16">
        <f t="shared" ca="1" si="47"/>
        <v>0</v>
      </c>
      <c r="BS31" s="30"/>
      <c r="BT31" s="70"/>
      <c r="BU31" s="64"/>
      <c r="BV31" s="64"/>
      <c r="BW31" s="65"/>
      <c r="BX31" s="64"/>
      <c r="BY31" s="71"/>
      <c r="BZ31" s="49"/>
      <c r="CA31" s="30"/>
      <c r="CB31" s="49"/>
      <c r="CC31" s="49"/>
      <c r="CD31" s="49"/>
      <c r="CE31" s="49"/>
      <c r="CF31" s="30"/>
      <c r="CO31" s="4"/>
      <c r="CP31" s="3"/>
      <c r="CQ31" s="1"/>
      <c r="CR31" s="1"/>
      <c r="CS31" s="1"/>
      <c r="CT31" s="1"/>
      <c r="CU31" s="1"/>
      <c r="CV31" s="4"/>
      <c r="CW31" s="3"/>
      <c r="CX31" s="1"/>
      <c r="CY31" s="1"/>
      <c r="CZ31" s="1"/>
      <c r="DA31" s="1"/>
      <c r="DC31" s="4">
        <f t="shared" ca="1" si="28"/>
        <v>5.4066544396245142E-2</v>
      </c>
      <c r="DD31" s="3">
        <f t="shared" ca="1" si="13"/>
        <v>93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1"/>
      <c r="B32" s="10"/>
      <c r="C32" s="10"/>
      <c r="D32" s="40"/>
      <c r="E32" s="61">
        <f t="shared" ref="E32:G33" ca="1" si="48">E5</f>
        <v>4</v>
      </c>
      <c r="F32" s="41">
        <f t="shared" ca="1" si="48"/>
        <v>0</v>
      </c>
      <c r="G32" s="41">
        <f t="shared" ca="1" si="48"/>
        <v>4</v>
      </c>
      <c r="H32" s="28"/>
      <c r="I32" s="29"/>
      <c r="J32" s="10"/>
      <c r="K32" s="10"/>
      <c r="L32" s="40"/>
      <c r="M32" s="61">
        <f t="shared" ref="M32:O33" ca="1" si="49">M5</f>
        <v>3</v>
      </c>
      <c r="N32" s="41">
        <f t="shared" ca="1" si="49"/>
        <v>0</v>
      </c>
      <c r="O32" s="41">
        <f t="shared" ca="1" si="49"/>
        <v>8</v>
      </c>
      <c r="P32" s="28"/>
      <c r="Q32" s="29"/>
      <c r="R32" s="10"/>
      <c r="S32" s="10"/>
      <c r="T32" s="40"/>
      <c r="U32" s="61">
        <f t="shared" ref="U32:W33" ca="1" si="50">U5</f>
        <v>6</v>
      </c>
      <c r="V32" s="41">
        <f t="shared" ca="1" si="50"/>
        <v>0</v>
      </c>
      <c r="W32" s="41">
        <f t="shared" ca="1" si="50"/>
        <v>4</v>
      </c>
      <c r="X32" s="11"/>
      <c r="AA32" s="48" t="str">
        <f t="shared" ca="1" si="35"/>
        <v>D</v>
      </c>
      <c r="AB32" s="6"/>
      <c r="AC32" s="1" t="str">
        <f t="shared" si="36"/>
        <v>④</v>
      </c>
      <c r="AD32" s="16">
        <f t="shared" ca="1" si="36"/>
        <v>909</v>
      </c>
      <c r="AE32" s="16" t="str">
        <f t="shared" si="36"/>
        <v>×</v>
      </c>
      <c r="AF32" s="16">
        <f t="shared" ca="1" si="36"/>
        <v>76</v>
      </c>
      <c r="AG32" s="16" t="str">
        <f t="shared" si="36"/>
        <v>＝</v>
      </c>
      <c r="AH32" s="18">
        <f t="shared" ca="1" si="36"/>
        <v>69084</v>
      </c>
      <c r="AI32" s="1"/>
      <c r="AJ32" s="16">
        <f t="shared" ca="1" si="37"/>
        <v>9</v>
      </c>
      <c r="AK32" s="16">
        <f t="shared" ca="1" si="37"/>
        <v>0</v>
      </c>
      <c r="AL32" s="16">
        <f t="shared" ca="1" si="37"/>
        <v>9</v>
      </c>
      <c r="AM32" s="1"/>
      <c r="AN32" s="16">
        <f t="shared" ca="1" si="38"/>
        <v>0</v>
      </c>
      <c r="AO32" s="16">
        <f t="shared" ca="1" si="38"/>
        <v>7</v>
      </c>
      <c r="AP32" s="16">
        <f t="shared" ca="1" si="38"/>
        <v>6</v>
      </c>
      <c r="AR32" s="88"/>
      <c r="AS32" s="56"/>
      <c r="AT32" s="16">
        <f t="shared" ca="1" si="39"/>
        <v>5</v>
      </c>
      <c r="AU32" s="16">
        <f t="shared" ca="1" si="40"/>
        <v>4</v>
      </c>
      <c r="AV32" s="16">
        <f t="shared" ca="1" si="41"/>
        <v>5</v>
      </c>
      <c r="AW32" s="59">
        <f t="shared" ca="1" si="42"/>
        <v>4</v>
      </c>
      <c r="AX32" s="6"/>
      <c r="AY32" s="80"/>
      <c r="AZ32" s="16">
        <f t="shared" ca="1" si="43"/>
        <v>6</v>
      </c>
      <c r="BA32" s="16">
        <f t="shared" ca="1" si="44"/>
        <v>3</v>
      </c>
      <c r="BB32" s="16">
        <f t="shared" ca="1" si="45"/>
        <v>6</v>
      </c>
      <c r="BC32" s="16">
        <f t="shared" ca="1" si="46"/>
        <v>3</v>
      </c>
      <c r="BD32" s="81"/>
      <c r="BF32" s="80">
        <f t="shared" ca="1" si="30"/>
        <v>0</v>
      </c>
      <c r="BG32" s="16">
        <f t="shared" ca="1" si="31"/>
        <v>0</v>
      </c>
      <c r="BH32" s="16">
        <f t="shared" ca="1" si="32"/>
        <v>0</v>
      </c>
      <c r="BI32" s="16">
        <f t="shared" ca="1" si="33"/>
        <v>0</v>
      </c>
      <c r="BJ32" s="57"/>
      <c r="BK32" s="81"/>
      <c r="BM32" s="16">
        <f t="shared" ca="1" si="47"/>
        <v>0</v>
      </c>
      <c r="BN32" s="16">
        <f t="shared" ca="1" si="47"/>
        <v>6</v>
      </c>
      <c r="BO32" s="16">
        <f t="shared" ca="1" si="47"/>
        <v>9</v>
      </c>
      <c r="BP32" s="16">
        <f t="shared" ca="1" si="47"/>
        <v>0</v>
      </c>
      <c r="BQ32" s="16">
        <f t="shared" ca="1" si="47"/>
        <v>8</v>
      </c>
      <c r="BR32" s="16">
        <f t="shared" ca="1" si="47"/>
        <v>4</v>
      </c>
      <c r="BS32" s="30"/>
      <c r="BT32" s="70"/>
      <c r="BU32" s="64"/>
      <c r="BV32" s="64"/>
      <c r="BW32" s="65"/>
      <c r="BX32" s="64"/>
      <c r="BY32" s="71"/>
      <c r="BZ32" s="49"/>
      <c r="CA32" s="30"/>
      <c r="CB32" s="49"/>
      <c r="CC32" s="49"/>
      <c r="CD32" s="49"/>
      <c r="CE32" s="49"/>
      <c r="CF32" s="30"/>
      <c r="CO32" s="4"/>
      <c r="CP32" s="3"/>
      <c r="CQ32" s="1"/>
      <c r="CR32" s="1"/>
      <c r="CS32" s="1"/>
      <c r="CT32" s="1"/>
      <c r="CU32" s="1"/>
      <c r="CV32" s="4"/>
      <c r="CW32" s="3"/>
      <c r="CX32" s="1"/>
      <c r="CY32" s="1"/>
      <c r="CZ32" s="1"/>
      <c r="DA32" s="1"/>
      <c r="DC32" s="4">
        <f t="shared" ca="1" si="28"/>
        <v>0.37246189601831392</v>
      </c>
      <c r="DD32" s="3">
        <f t="shared" ca="1" si="13"/>
        <v>67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1"/>
      <c r="B33" s="42"/>
      <c r="C33" s="42"/>
      <c r="D33" s="94" t="str">
        <f>$D$6</f>
        <v>×</v>
      </c>
      <c r="E33" s="99">
        <f t="shared" ca="1" si="48"/>
        <v>0</v>
      </c>
      <c r="F33" s="62">
        <f t="shared" ca="1" si="48"/>
        <v>9</v>
      </c>
      <c r="G33" s="63">
        <f t="shared" ca="1" si="48"/>
        <v>1</v>
      </c>
      <c r="H33" s="28"/>
      <c r="I33" s="29"/>
      <c r="J33" s="42"/>
      <c r="K33" s="42"/>
      <c r="L33" s="94" t="str">
        <f>$D$6</f>
        <v>×</v>
      </c>
      <c r="M33" s="99">
        <f t="shared" ca="1" si="49"/>
        <v>0</v>
      </c>
      <c r="N33" s="62">
        <f t="shared" ca="1" si="49"/>
        <v>8</v>
      </c>
      <c r="O33" s="63">
        <f t="shared" ca="1" si="49"/>
        <v>1</v>
      </c>
      <c r="P33" s="28"/>
      <c r="Q33" s="29"/>
      <c r="R33" s="42"/>
      <c r="S33" s="42"/>
      <c r="T33" s="94" t="str">
        <f>$T$6</f>
        <v>×</v>
      </c>
      <c r="U33" s="99">
        <f t="shared" ca="1" si="50"/>
        <v>0</v>
      </c>
      <c r="V33" s="62">
        <f t="shared" ca="1" si="50"/>
        <v>4</v>
      </c>
      <c r="W33" s="63">
        <f t="shared" ca="1" si="50"/>
        <v>5</v>
      </c>
      <c r="X33" s="11"/>
      <c r="AA33" s="48" t="str">
        <f t="shared" ca="1" si="35"/>
        <v>D</v>
      </c>
      <c r="AB33" s="6"/>
      <c r="AC33" s="1" t="str">
        <f t="shared" si="36"/>
        <v>⑤</v>
      </c>
      <c r="AD33" s="16">
        <f t="shared" ca="1" si="36"/>
        <v>201</v>
      </c>
      <c r="AE33" s="16" t="str">
        <f t="shared" si="36"/>
        <v>×</v>
      </c>
      <c r="AF33" s="16">
        <f t="shared" ca="1" si="36"/>
        <v>18</v>
      </c>
      <c r="AG33" s="16" t="str">
        <f t="shared" si="36"/>
        <v>＝</v>
      </c>
      <c r="AH33" s="18">
        <f t="shared" ca="1" si="36"/>
        <v>3618</v>
      </c>
      <c r="AI33" s="1"/>
      <c r="AJ33" s="16">
        <f t="shared" ca="1" si="37"/>
        <v>2</v>
      </c>
      <c r="AK33" s="16">
        <f t="shared" ca="1" si="37"/>
        <v>0</v>
      </c>
      <c r="AL33" s="16">
        <f t="shared" ca="1" si="37"/>
        <v>1</v>
      </c>
      <c r="AM33" s="1"/>
      <c r="AN33" s="16">
        <f t="shared" ca="1" si="38"/>
        <v>0</v>
      </c>
      <c r="AO33" s="16">
        <f t="shared" ca="1" si="38"/>
        <v>1</v>
      </c>
      <c r="AP33" s="16">
        <f t="shared" ca="1" si="38"/>
        <v>8</v>
      </c>
      <c r="AR33" s="88"/>
      <c r="AS33" s="56"/>
      <c r="AT33" s="16">
        <f t="shared" ca="1" si="39"/>
        <v>1</v>
      </c>
      <c r="AU33" s="16">
        <f t="shared" ca="1" si="40"/>
        <v>6</v>
      </c>
      <c r="AV33" s="16">
        <f t="shared" ca="1" si="41"/>
        <v>0</v>
      </c>
      <c r="AW33" s="59">
        <f t="shared" ca="1" si="42"/>
        <v>8</v>
      </c>
      <c r="AX33" s="6"/>
      <c r="AY33" s="80"/>
      <c r="AZ33" s="16">
        <f t="shared" ca="1" si="43"/>
        <v>0</v>
      </c>
      <c r="BA33" s="16">
        <f t="shared" ca="1" si="44"/>
        <v>2</v>
      </c>
      <c r="BB33" s="16">
        <f t="shared" ca="1" si="45"/>
        <v>0</v>
      </c>
      <c r="BC33" s="16">
        <f t="shared" ca="1" si="46"/>
        <v>1</v>
      </c>
      <c r="BD33" s="81"/>
      <c r="BF33" s="80">
        <f t="shared" ca="1" si="30"/>
        <v>0</v>
      </c>
      <c r="BG33" s="16">
        <f t="shared" ca="1" si="31"/>
        <v>0</v>
      </c>
      <c r="BH33" s="16">
        <f t="shared" ca="1" si="32"/>
        <v>0</v>
      </c>
      <c r="BI33" s="16">
        <f t="shared" ca="1" si="33"/>
        <v>0</v>
      </c>
      <c r="BJ33" s="57"/>
      <c r="BK33" s="81"/>
      <c r="BM33" s="16">
        <f t="shared" ca="1" si="47"/>
        <v>0</v>
      </c>
      <c r="BN33" s="16">
        <f t="shared" ca="1" si="47"/>
        <v>0</v>
      </c>
      <c r="BO33" s="16">
        <f t="shared" ca="1" si="47"/>
        <v>3</v>
      </c>
      <c r="BP33" s="16">
        <f t="shared" ca="1" si="47"/>
        <v>6</v>
      </c>
      <c r="BQ33" s="16">
        <f t="shared" ca="1" si="47"/>
        <v>1</v>
      </c>
      <c r="BR33" s="16">
        <f t="shared" ca="1" si="47"/>
        <v>8</v>
      </c>
      <c r="BS33" s="30"/>
      <c r="BT33" s="70"/>
      <c r="BU33" s="64"/>
      <c r="BV33" s="64"/>
      <c r="BW33" s="65"/>
      <c r="BX33" s="64"/>
      <c r="BY33" s="71"/>
      <c r="BZ33" s="49"/>
      <c r="CA33" s="30"/>
      <c r="CB33" s="49"/>
      <c r="CC33" s="49"/>
      <c r="CD33" s="49"/>
      <c r="CE33" s="49"/>
      <c r="CF33" s="30"/>
      <c r="CO33" s="4"/>
      <c r="CP33" s="3"/>
      <c r="CQ33" s="1"/>
      <c r="CR33" s="1"/>
      <c r="CS33" s="1"/>
      <c r="CT33" s="1"/>
      <c r="CU33" s="1"/>
      <c r="CV33" s="4"/>
      <c r="CW33" s="3"/>
      <c r="CX33" s="1"/>
      <c r="CY33" s="1"/>
      <c r="CZ33" s="1"/>
      <c r="DA33" s="1"/>
      <c r="DC33" s="4">
        <f t="shared" ca="1" si="28"/>
        <v>0.76322943110868791</v>
      </c>
      <c r="DD33" s="3">
        <f t="shared" ref="DD33:DD64" ca="1" si="51">RANK(DC33,$DC$1:$DC$100,)</f>
        <v>24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1"/>
      <c r="B34" s="20">
        <f ca="1">IF(OR($A$31="A",$A$31="C",$A$31="D"),$AR$29,IF($A$31="B",$AY$29,$BM$29))</f>
        <v>0</v>
      </c>
      <c r="C34" s="92">
        <f ca="1">IF(OR($A$31="A",$A$31="C",$A$31="D"),$AS$29,IF($A$31="B",$AZ$29,$BN$29))</f>
        <v>0</v>
      </c>
      <c r="D34" s="91">
        <f ca="1">IF(OR($A$31="A",$A$31="C",$A$31="D"),$AT$29,IF($A$31="B",$BA$29,$BO$29))</f>
        <v>0</v>
      </c>
      <c r="E34" s="91">
        <f ca="1">IF(OR($A$31="A",$A$31="C",$A$31="D"),$AU$29,IF($A$31="B",$BB$29,$BP$29))</f>
        <v>4</v>
      </c>
      <c r="F34" s="91">
        <f ca="1">IF(OR($A$31="A",$A$31="C",$A$31="D"),$AV$29,IF($A$31="B",$BC$29,$BQ$29))</f>
        <v>0</v>
      </c>
      <c r="G34" s="93">
        <f ca="1">IF(OR($A$31="A",$A$31="C",$A$31="D"),$AW$29,IF($A$31="B",$BD$29,$BR$29))</f>
        <v>4</v>
      </c>
      <c r="H34" s="28"/>
      <c r="I34" s="43"/>
      <c r="J34" s="20">
        <f ca="1">IF(OR($I$31="A",$I$31="C",$I$31="D"),$AR$30,IF($I$31="B",$AY$30,$BM$30))</f>
        <v>0</v>
      </c>
      <c r="K34" s="92">
        <f ca="1">IF(OR($I$31="A",$I$31="C",$I$31="D"),$AS$30,IF($I$31="B",$AZ$30,$BN$30))</f>
        <v>0</v>
      </c>
      <c r="L34" s="91">
        <f ca="1">IF(OR($I$31="A",$I$31="C",$I$31="D"),$AT$30,IF($I$31="B",$BA$30,$BO$30))</f>
        <v>0</v>
      </c>
      <c r="M34" s="91">
        <f ca="1">IF(OR($I$31="A",$I$31="C",$I$31="D"),$AU$30,IF($I$31="B",$BB$30,$BP$30))</f>
        <v>3</v>
      </c>
      <c r="N34" s="91">
        <f ca="1">IF(OR($I$31="A",$I$31="C",$I$31="D"),$AV$30,IF($I$31="B",$BC$30,$BQ$30))</f>
        <v>0</v>
      </c>
      <c r="O34" s="93">
        <f ca="1">IF(OR($I$31="A",$I$31="C",$I$31="D"),$AW$30,IF($I$31="B",$BD$30,$BR$30))</f>
        <v>8</v>
      </c>
      <c r="P34" s="28"/>
      <c r="Q34" s="29"/>
      <c r="R34" s="20">
        <f ca="1">IF(OR($Q$31="A",$Q$31="C",$Q$31="D"),$AR$31,IF($Q$31="B",$AY$31,$BM$31))</f>
        <v>0</v>
      </c>
      <c r="S34" s="92">
        <f ca="1">IF(OR($Q$31="A",$Q$31="C",$Q$31="D"),$AS$31,IF($Q$31="B",$AZ$31,$BN$31))</f>
        <v>0</v>
      </c>
      <c r="T34" s="91">
        <f ca="1">IF(OR($Q$31="A",$Q$31="C",$Q$31="D"),$AT$31,IF($Q$31="B",$BA$31,$BO$31))</f>
        <v>3</v>
      </c>
      <c r="U34" s="91">
        <f ca="1">IF(OR($Q$31="A",$Q$31="C",$Q$31="D"),$AU$31,IF($Q$31="B",$BB$31,$BP$31))</f>
        <v>0</v>
      </c>
      <c r="V34" s="91">
        <f ca="1">IF(OR($Q$31="A",$Q$31="C",$Q$31="D"),$AV$31,IF($Q$31="B",$BC$31,$BQ$31))</f>
        <v>2</v>
      </c>
      <c r="W34" s="93">
        <f ca="1">IF(OR($Q$31="A",$Q$31="C",$Q$31="D"),$AW$31,IF($Q$31="B",$BD$31,$BR$31))</f>
        <v>0</v>
      </c>
      <c r="X34" s="11"/>
      <c r="AA34" s="48" t="str">
        <f t="shared" ca="1" si="35"/>
        <v>D</v>
      </c>
      <c r="AB34" s="6"/>
      <c r="AC34" s="1" t="str">
        <f t="shared" si="36"/>
        <v>⑥</v>
      </c>
      <c r="AD34" s="16">
        <f t="shared" ca="1" si="36"/>
        <v>103</v>
      </c>
      <c r="AE34" s="16" t="str">
        <f t="shared" si="36"/>
        <v>×</v>
      </c>
      <c r="AF34" s="16">
        <f t="shared" ca="1" si="36"/>
        <v>53</v>
      </c>
      <c r="AG34" s="16" t="str">
        <f t="shared" si="36"/>
        <v>＝</v>
      </c>
      <c r="AH34" s="18">
        <f t="shared" ca="1" si="36"/>
        <v>5459</v>
      </c>
      <c r="AI34" s="1"/>
      <c r="AJ34" s="16">
        <f t="shared" ca="1" si="37"/>
        <v>1</v>
      </c>
      <c r="AK34" s="16">
        <f t="shared" ca="1" si="37"/>
        <v>0</v>
      </c>
      <c r="AL34" s="16">
        <f t="shared" ca="1" si="37"/>
        <v>3</v>
      </c>
      <c r="AM34" s="1"/>
      <c r="AN34" s="16">
        <f t="shared" ca="1" si="38"/>
        <v>0</v>
      </c>
      <c r="AO34" s="16">
        <f t="shared" ca="1" si="38"/>
        <v>5</v>
      </c>
      <c r="AP34" s="16">
        <f t="shared" ca="1" si="38"/>
        <v>3</v>
      </c>
      <c r="AR34" s="88"/>
      <c r="AS34" s="56"/>
      <c r="AT34" s="16">
        <f t="shared" ca="1" si="39"/>
        <v>0</v>
      </c>
      <c r="AU34" s="16">
        <f t="shared" ca="1" si="40"/>
        <v>3</v>
      </c>
      <c r="AV34" s="16">
        <f t="shared" ca="1" si="41"/>
        <v>0</v>
      </c>
      <c r="AW34" s="59">
        <f t="shared" ca="1" si="42"/>
        <v>9</v>
      </c>
      <c r="AX34" s="6"/>
      <c r="AY34" s="80"/>
      <c r="AZ34" s="16">
        <f t="shared" ca="1" si="43"/>
        <v>0</v>
      </c>
      <c r="BA34" s="16">
        <f t="shared" ca="1" si="44"/>
        <v>5</v>
      </c>
      <c r="BB34" s="16">
        <f t="shared" ca="1" si="45"/>
        <v>1</v>
      </c>
      <c r="BC34" s="16">
        <f t="shared" ca="1" si="46"/>
        <v>5</v>
      </c>
      <c r="BD34" s="81"/>
      <c r="BF34" s="80">
        <f t="shared" ca="1" si="30"/>
        <v>0</v>
      </c>
      <c r="BG34" s="16">
        <f t="shared" ca="1" si="31"/>
        <v>0</v>
      </c>
      <c r="BH34" s="16">
        <f t="shared" ca="1" si="32"/>
        <v>0</v>
      </c>
      <c r="BI34" s="16">
        <f t="shared" ca="1" si="33"/>
        <v>0</v>
      </c>
      <c r="BJ34" s="57"/>
      <c r="BK34" s="81"/>
      <c r="BM34" s="16">
        <f t="shared" ca="1" si="47"/>
        <v>0</v>
      </c>
      <c r="BN34" s="16">
        <f t="shared" ca="1" si="47"/>
        <v>0</v>
      </c>
      <c r="BO34" s="16">
        <f t="shared" ca="1" si="47"/>
        <v>5</v>
      </c>
      <c r="BP34" s="16">
        <f t="shared" ca="1" si="47"/>
        <v>4</v>
      </c>
      <c r="BQ34" s="16">
        <f t="shared" ca="1" si="47"/>
        <v>5</v>
      </c>
      <c r="BR34" s="16">
        <f t="shared" ca="1" si="47"/>
        <v>9</v>
      </c>
      <c r="BS34" s="30"/>
      <c r="BT34" s="70"/>
      <c r="BU34" s="64"/>
      <c r="BV34" s="64"/>
      <c r="BW34" s="65"/>
      <c r="BX34" s="64"/>
      <c r="BY34" s="71"/>
      <c r="BZ34" s="49"/>
      <c r="CA34" s="30"/>
      <c r="CB34" s="49"/>
      <c r="CC34" s="49"/>
      <c r="CD34" s="49"/>
      <c r="CE34" s="49"/>
      <c r="CF34" s="30"/>
      <c r="CO34" s="4"/>
      <c r="CP34" s="3"/>
      <c r="CQ34" s="1"/>
      <c r="CR34" s="1"/>
      <c r="CS34" s="1"/>
      <c r="CT34" s="1"/>
      <c r="CU34" s="1"/>
      <c r="CV34" s="4"/>
      <c r="CW34" s="3"/>
      <c r="CX34" s="1"/>
      <c r="CY34" s="1"/>
      <c r="CZ34" s="1"/>
      <c r="DA34" s="1"/>
      <c r="DC34" s="4">
        <f t="shared" ca="1" si="28"/>
        <v>0.5293414471255381</v>
      </c>
      <c r="DD34" s="3">
        <f t="shared" ca="1" si="51"/>
        <v>43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92">
        <f ca="1">IF(OR($A$31="A",$A$31="D"),$AY$29,IF(OR($A$31="B",$A$31="C"),$BF$29,$BT$29))</f>
        <v>0</v>
      </c>
      <c r="C35" s="92">
        <f ca="1">IF(OR($A$31="A",$A$31="D"),$AZ$29,IF(OR($A$31="B",$A$31="C"),$BG$29,$BT$29))</f>
        <v>3</v>
      </c>
      <c r="D35" s="92">
        <f ca="1">IF(OR($A$31="A",$A$31="D"),$BA$29,IF(OR($A$31="B",$A$31="C"),$BH$29,$BV$29))</f>
        <v>6</v>
      </c>
      <c r="E35" s="92">
        <f ca="1">IF(OR($A$31="A",$A$31="D"),$BB$29,IF(OR($A$31="B",$A$31="C"),$BI$29,$BW$29))</f>
        <v>3</v>
      </c>
      <c r="F35" s="92">
        <f ca="1">IF(OR($A$31="A",$A$31="D"),$BC$29,IF($A$31="B","",IF($A$31="C",$BJ$29,"")))</f>
        <v>6</v>
      </c>
      <c r="G35" s="92"/>
      <c r="H35" s="28"/>
      <c r="I35" s="43"/>
      <c r="J35" s="92">
        <f ca="1">IF(OR($I$31="A",$I$31="D"),$AY$30,IF(OR($I$31="B",$I$31="C"),$BF$30,$BT$30))</f>
        <v>0</v>
      </c>
      <c r="K35" s="92">
        <f ca="1">IF(OR($I$31="A",$I$31="D"),$AZ$30,IF(OR($I$31="B",$I$31="C"),$BG$30,$BT$30))</f>
        <v>2</v>
      </c>
      <c r="L35" s="92">
        <f ca="1">IF(OR($I$31="A",$I$31="D"),$BA$30,IF(OR($I$31="B",$I$31="C"),$BH$30,$BV$30))</f>
        <v>4</v>
      </c>
      <c r="M35" s="92">
        <f ca="1">IF(OR($I$31="A",$I$31="D"),$BB$30,IF(OR($I$31="B",$I$31="C"),$BI$30,$BW$30))</f>
        <v>6</v>
      </c>
      <c r="N35" s="92">
        <f ca="1">IF(OR($I$31="A",$I$31="D"),$BC$30,IF($I$31="B","",IF($I$31="C",$BJ$30,"")))</f>
        <v>4</v>
      </c>
      <c r="O35" s="92"/>
      <c r="P35" s="28"/>
      <c r="Q35" s="43"/>
      <c r="R35" s="92">
        <f ca="1">IF(OR($Q$31="A",$Q$31="D"),$AY$31,IF(OR($Q$31="B",$Q$31="C"),$BF$31,$BT$31))</f>
        <v>0</v>
      </c>
      <c r="S35" s="92">
        <f ca="1">IF(OR($Q$31="A",$Q$31="D"),$AZ$31,IF(OR($Q$31="B",$Q$31="C"),$BG$31,$BT$31))</f>
        <v>2</v>
      </c>
      <c r="T35" s="92">
        <f ca="1">IF(OR($Q$31="A",$Q$31="D"),$BA$31,IF(OR($Q$31="B",$Q$31="C"),$BH$31,$BV$31))</f>
        <v>4</v>
      </c>
      <c r="U35" s="92">
        <f ca="1">IF(OR($Q$31="A",$Q$31="D"),$BB$31,IF(OR($Q$31="B",$Q$31="C"),$BI$31,$BW$31))</f>
        <v>1</v>
      </c>
      <c r="V35" s="92">
        <f ca="1">IF(OR($Q$31="A",$Q$31="D"),$BC$31,IF($Q$31="B","",IF($Q$31="C",$BJ$31,"")))</f>
        <v>6</v>
      </c>
      <c r="W35" s="92"/>
      <c r="X35" s="11"/>
      <c r="AA35" s="48" t="str">
        <f t="shared" ca="1" si="35"/>
        <v>D</v>
      </c>
      <c r="AB35" s="6"/>
      <c r="AC35" s="1" t="str">
        <f t="shared" si="36"/>
        <v>⑦</v>
      </c>
      <c r="AD35" s="16">
        <f t="shared" ca="1" si="36"/>
        <v>708</v>
      </c>
      <c r="AE35" s="16" t="str">
        <f t="shared" si="36"/>
        <v>×</v>
      </c>
      <c r="AF35" s="16">
        <f t="shared" ca="1" si="36"/>
        <v>33</v>
      </c>
      <c r="AG35" s="16" t="str">
        <f t="shared" si="36"/>
        <v>＝</v>
      </c>
      <c r="AH35" s="18">
        <f t="shared" ca="1" si="36"/>
        <v>23364</v>
      </c>
      <c r="AI35" s="1"/>
      <c r="AJ35" s="16">
        <f t="shared" ca="1" si="37"/>
        <v>7</v>
      </c>
      <c r="AK35" s="16">
        <f t="shared" ca="1" si="37"/>
        <v>0</v>
      </c>
      <c r="AL35" s="16">
        <f t="shared" ca="1" si="37"/>
        <v>8</v>
      </c>
      <c r="AM35" s="1"/>
      <c r="AN35" s="16">
        <f t="shared" ca="1" si="38"/>
        <v>0</v>
      </c>
      <c r="AO35" s="16">
        <f t="shared" ca="1" si="38"/>
        <v>3</v>
      </c>
      <c r="AP35" s="16">
        <f t="shared" ca="1" si="38"/>
        <v>3</v>
      </c>
      <c r="AR35" s="88"/>
      <c r="AS35" s="56"/>
      <c r="AT35" s="16">
        <f t="shared" ca="1" si="39"/>
        <v>2</v>
      </c>
      <c r="AU35" s="16">
        <f t="shared" ca="1" si="40"/>
        <v>1</v>
      </c>
      <c r="AV35" s="16">
        <f t="shared" ca="1" si="41"/>
        <v>2</v>
      </c>
      <c r="AW35" s="59">
        <f t="shared" ca="1" si="42"/>
        <v>4</v>
      </c>
      <c r="AX35" s="6"/>
      <c r="AY35" s="80"/>
      <c r="AZ35" s="16">
        <f t="shared" ca="1" si="43"/>
        <v>2</v>
      </c>
      <c r="BA35" s="16">
        <f t="shared" ca="1" si="44"/>
        <v>1</v>
      </c>
      <c r="BB35" s="16">
        <f t="shared" ca="1" si="45"/>
        <v>2</v>
      </c>
      <c r="BC35" s="16">
        <f t="shared" ca="1" si="46"/>
        <v>4</v>
      </c>
      <c r="BD35" s="81"/>
      <c r="BF35" s="80">
        <f t="shared" ca="1" si="30"/>
        <v>0</v>
      </c>
      <c r="BG35" s="16">
        <f t="shared" ca="1" si="31"/>
        <v>0</v>
      </c>
      <c r="BH35" s="16">
        <f t="shared" ca="1" si="32"/>
        <v>0</v>
      </c>
      <c r="BI35" s="16">
        <f t="shared" ca="1" si="33"/>
        <v>0</v>
      </c>
      <c r="BJ35" s="57"/>
      <c r="BK35" s="81"/>
      <c r="BM35" s="16">
        <f t="shared" ca="1" si="47"/>
        <v>0</v>
      </c>
      <c r="BN35" s="16">
        <f t="shared" ca="1" si="47"/>
        <v>2</v>
      </c>
      <c r="BO35" s="16">
        <f t="shared" ca="1" si="47"/>
        <v>3</v>
      </c>
      <c r="BP35" s="16">
        <f t="shared" ca="1" si="47"/>
        <v>3</v>
      </c>
      <c r="BQ35" s="16">
        <f t="shared" ca="1" si="47"/>
        <v>6</v>
      </c>
      <c r="BR35" s="16">
        <f t="shared" ca="1" si="47"/>
        <v>4</v>
      </c>
      <c r="BS35" s="30"/>
      <c r="BT35" s="70"/>
      <c r="BU35" s="64"/>
      <c r="BV35" s="64"/>
      <c r="BW35" s="65"/>
      <c r="BX35" s="64"/>
      <c r="BY35" s="71"/>
      <c r="BZ35" s="49"/>
      <c r="CA35" s="30"/>
      <c r="CB35" s="49"/>
      <c r="CC35" s="49"/>
      <c r="CD35" s="49"/>
      <c r="CE35" s="49"/>
      <c r="CF35" s="30"/>
      <c r="CO35" s="4"/>
      <c r="CP35" s="3"/>
      <c r="CQ35" s="1"/>
      <c r="CR35" s="1"/>
      <c r="CS35" s="1"/>
      <c r="CT35" s="1"/>
      <c r="CU35" s="1"/>
      <c r="CV35" s="4"/>
      <c r="CW35" s="3"/>
      <c r="CX35" s="1"/>
      <c r="CY35" s="1"/>
      <c r="CZ35" s="1"/>
      <c r="DA35" s="1"/>
      <c r="DC35" s="4">
        <f t="shared" ca="1" si="28"/>
        <v>0.78897206919872254</v>
      </c>
      <c r="DD35" s="3">
        <f t="shared" ca="1" si="51"/>
        <v>18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92">
        <f ca="1">IF($A$31="A",$BF$29,IF(OR($A$31="B",$A$31="C",$A$31="D"),$BM$29,""))</f>
        <v>0</v>
      </c>
      <c r="C36" s="92">
        <f ca="1">IF($A$31="A",$BG$29,IF(OR($A$31="B",$A$31="C",$A$31="D"),$BN$29,""))</f>
        <v>3</v>
      </c>
      <c r="D36" s="92">
        <f ca="1">IF($A$31="A",$BH$29,IF(OR($A$31="B",$A$31="C",$A$31="D"),$BO$29,""))</f>
        <v>6</v>
      </c>
      <c r="E36" s="92">
        <f ca="1">IF($A$31="A",$BI$29,IF(OR($A$31="B",$A$31="C",$A$31="D"),$BP$29,""))</f>
        <v>7</v>
      </c>
      <c r="F36" s="92">
        <f ca="1">IF($A$31="A","",IF(OR($A$31="B",$A$31="C",$A$31="D"),$BQ$29,""))</f>
        <v>6</v>
      </c>
      <c r="G36" s="92">
        <f ca="1">IF($A$31="A","",IF(OR($A$31="B",$A$31="C",$A$31="D"),$BR$29,""))</f>
        <v>4</v>
      </c>
      <c r="H36" s="28"/>
      <c r="I36" s="43"/>
      <c r="J36" s="92">
        <f ca="1">IF($I$31="A",$BF$30,IF(OR($I$31="B",$I$31="C",$I$31="D"),$BM$30,""))</f>
        <v>0</v>
      </c>
      <c r="K36" s="92">
        <f ca="1">IF($I$31="A",$BG$30,IF(OR($I$31="B",$I$31="C",$I$31="D"),$BN$30,""))</f>
        <v>2</v>
      </c>
      <c r="L36" s="92">
        <f ca="1">IF($I$31="A",$BH$30,IF(OR($I$31="B",$I$31="C",$I$31="D"),$BO$30,""))</f>
        <v>4</v>
      </c>
      <c r="M36" s="92">
        <f ca="1">IF($I$31="A",$BI$30,IF(OR($I$31="B",$I$31="C",$I$31="D"),$BP$30,""))</f>
        <v>9</v>
      </c>
      <c r="N36" s="92">
        <f ca="1">IF($I$31="A","",IF(OR($I$31="B",$I$31="C",$I$31="D"),$BQ$30,""))</f>
        <v>4</v>
      </c>
      <c r="O36" s="92">
        <f ca="1">IF($I$31="A","",IF(OR($I$31="B",$I$31="C",$I$31="D"),$BR$30,""))</f>
        <v>8</v>
      </c>
      <c r="P36" s="28"/>
      <c r="Q36" s="43"/>
      <c r="R36" s="92">
        <f ca="1">IF($Q$31="A",$BF$31,IF(OR($Q$31="B",$Q$31="C",$Q$31="D"),$BM$31,""))</f>
        <v>0</v>
      </c>
      <c r="S36" s="92">
        <f ca="1">IF($Q$31="A",$BG$31,IF(OR($Q$31="B",$Q$31="C",$Q$31="D"),$BN$31,""))</f>
        <v>2</v>
      </c>
      <c r="T36" s="92">
        <f ca="1">IF($Q$31="A",$BH$31,IF(OR($Q$31="B",$Q$31="C",$Q$31="D"),$BO$31,""))</f>
        <v>7</v>
      </c>
      <c r="U36" s="92">
        <f ca="1">IF($Q$31="A",$BI$31,IF(OR($Q$31="B",$Q$31="C",$Q$31="D"),$BP$31,""))</f>
        <v>1</v>
      </c>
      <c r="V36" s="92">
        <f ca="1">IF($Q$31="A","",IF(OR($Q$31="B",$Q$31="C",$Q$31="D"),$BQ$31,""))</f>
        <v>8</v>
      </c>
      <c r="W36" s="92">
        <f ca="1">IF($Q$31="A","",IF(OR($Q$31="B",$Q$31="C",$Q$31="D"),$BR$31,""))</f>
        <v>0</v>
      </c>
      <c r="X36" s="11"/>
      <c r="AA36" s="48" t="str">
        <f t="shared" ca="1" si="35"/>
        <v>D</v>
      </c>
      <c r="AB36" s="6"/>
      <c r="AC36" s="1" t="str">
        <f t="shared" si="36"/>
        <v>⑧</v>
      </c>
      <c r="AD36" s="16">
        <f t="shared" ca="1" si="36"/>
        <v>807</v>
      </c>
      <c r="AE36" s="16" t="str">
        <f t="shared" si="36"/>
        <v>×</v>
      </c>
      <c r="AF36" s="16">
        <f t="shared" ca="1" si="36"/>
        <v>23</v>
      </c>
      <c r="AG36" s="16" t="str">
        <f t="shared" si="36"/>
        <v>＝</v>
      </c>
      <c r="AH36" s="18">
        <f t="shared" ca="1" si="36"/>
        <v>18561</v>
      </c>
      <c r="AI36" s="1"/>
      <c r="AJ36" s="16">
        <f t="shared" ca="1" si="37"/>
        <v>8</v>
      </c>
      <c r="AK36" s="16">
        <f t="shared" ca="1" si="37"/>
        <v>0</v>
      </c>
      <c r="AL36" s="16">
        <f t="shared" ca="1" si="37"/>
        <v>7</v>
      </c>
      <c r="AM36" s="1"/>
      <c r="AN36" s="16">
        <f t="shared" ca="1" si="38"/>
        <v>0</v>
      </c>
      <c r="AO36" s="16">
        <f t="shared" ca="1" si="38"/>
        <v>2</v>
      </c>
      <c r="AP36" s="16">
        <f t="shared" ca="1" si="38"/>
        <v>3</v>
      </c>
      <c r="AR36" s="88"/>
      <c r="AS36" s="56"/>
      <c r="AT36" s="16">
        <f t="shared" ca="1" si="39"/>
        <v>2</v>
      </c>
      <c r="AU36" s="16">
        <f t="shared" ca="1" si="40"/>
        <v>4</v>
      </c>
      <c r="AV36" s="16">
        <f t="shared" ca="1" si="41"/>
        <v>2</v>
      </c>
      <c r="AW36" s="59">
        <f t="shared" ca="1" si="42"/>
        <v>1</v>
      </c>
      <c r="AX36" s="6"/>
      <c r="AY36" s="80"/>
      <c r="AZ36" s="16">
        <f t="shared" ca="1" si="43"/>
        <v>1</v>
      </c>
      <c r="BA36" s="16">
        <f t="shared" ca="1" si="44"/>
        <v>6</v>
      </c>
      <c r="BB36" s="16">
        <f t="shared" ca="1" si="45"/>
        <v>1</v>
      </c>
      <c r="BC36" s="16">
        <f t="shared" ca="1" si="46"/>
        <v>4</v>
      </c>
      <c r="BD36" s="81"/>
      <c r="BF36" s="80">
        <f t="shared" ca="1" si="30"/>
        <v>0</v>
      </c>
      <c r="BG36" s="16">
        <f t="shared" ca="1" si="31"/>
        <v>0</v>
      </c>
      <c r="BH36" s="16">
        <f t="shared" ca="1" si="32"/>
        <v>0</v>
      </c>
      <c r="BI36" s="16">
        <f t="shared" ca="1" si="33"/>
        <v>0</v>
      </c>
      <c r="BJ36" s="57"/>
      <c r="BK36" s="81"/>
      <c r="BM36" s="16">
        <f t="shared" ca="1" si="47"/>
        <v>0</v>
      </c>
      <c r="BN36" s="16">
        <f t="shared" ca="1" si="47"/>
        <v>1</v>
      </c>
      <c r="BO36" s="16">
        <f t="shared" ca="1" si="47"/>
        <v>8</v>
      </c>
      <c r="BP36" s="16">
        <f t="shared" ca="1" si="47"/>
        <v>5</v>
      </c>
      <c r="BQ36" s="16">
        <f t="shared" ca="1" si="47"/>
        <v>6</v>
      </c>
      <c r="BR36" s="16">
        <f t="shared" ca="1" si="47"/>
        <v>1</v>
      </c>
      <c r="BS36" s="30"/>
      <c r="BT36" s="70"/>
      <c r="BU36" s="64"/>
      <c r="BV36" s="64"/>
      <c r="BW36" s="65"/>
      <c r="BX36" s="64"/>
      <c r="BY36" s="71"/>
      <c r="BZ36" s="49"/>
      <c r="CA36" s="30"/>
      <c r="CB36" s="49"/>
      <c r="CC36" s="49"/>
      <c r="CD36" s="49"/>
      <c r="CE36" s="49"/>
      <c r="CF36" s="30"/>
      <c r="CO36" s="4"/>
      <c r="CP36" s="3"/>
      <c r="CQ36" s="1"/>
      <c r="CR36" s="1"/>
      <c r="CS36" s="1"/>
      <c r="CT36" s="1"/>
      <c r="CU36" s="1"/>
      <c r="CV36" s="4"/>
      <c r="CW36" s="3"/>
      <c r="CX36" s="1"/>
      <c r="CY36" s="1"/>
      <c r="CZ36" s="1"/>
      <c r="DA36" s="1"/>
      <c r="DC36" s="4">
        <f t="shared" ca="1" si="28"/>
        <v>0.42583143036025772</v>
      </c>
      <c r="DD36" s="3">
        <f t="shared" ca="1" si="51"/>
        <v>57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92" t="str">
        <f ca="1">IF($A$31="A",$BM$29,"")</f>
        <v/>
      </c>
      <c r="C37" s="92" t="str">
        <f ca="1">IF($A$31="A",$BN$29,"")</f>
        <v/>
      </c>
      <c r="D37" s="92" t="str">
        <f ca="1">IF($A$31="A",$BO$29,"")</f>
        <v/>
      </c>
      <c r="E37" s="92" t="str">
        <f ca="1">IF($A$31="A",$BP$29,"")</f>
        <v/>
      </c>
      <c r="F37" s="92" t="str">
        <f ca="1">IF($A$31="A",$BQ$29,"")</f>
        <v/>
      </c>
      <c r="G37" s="92" t="str">
        <f ca="1">IF($A$31="A",$BR$29,"")</f>
        <v/>
      </c>
      <c r="H37" s="28"/>
      <c r="I37" s="43"/>
      <c r="J37" s="92" t="str">
        <f ca="1">IF($I$31="A",$BM$30,"")</f>
        <v/>
      </c>
      <c r="K37" s="92" t="str">
        <f ca="1">IF($I$31="A",$BN$30,"")</f>
        <v/>
      </c>
      <c r="L37" s="92" t="str">
        <f ca="1">IF($I$31="A",$BO$30,"")</f>
        <v/>
      </c>
      <c r="M37" s="92" t="str">
        <f ca="1">IF($I$31="A",$BP$30,"")</f>
        <v/>
      </c>
      <c r="N37" s="92" t="str">
        <f ca="1">IF($I$31="A",$BQ$30,"")</f>
        <v/>
      </c>
      <c r="O37" s="92" t="str">
        <f ca="1">IF($I$31="A",$BR$30,"")</f>
        <v/>
      </c>
      <c r="P37" s="28"/>
      <c r="Q37" s="43"/>
      <c r="R37" s="92" t="str">
        <f ca="1">IF($Q$31="A",$BM$31,"")</f>
        <v/>
      </c>
      <c r="S37" s="92" t="str">
        <f ca="1">IF($Q$31="A",$BN$31,"")</f>
        <v/>
      </c>
      <c r="T37" s="92" t="str">
        <f ca="1">IF($Q$31="A",$BO$31,"")</f>
        <v/>
      </c>
      <c r="U37" s="92" t="str">
        <f ca="1">IF($Q$31="A",$BP$31,"")</f>
        <v/>
      </c>
      <c r="V37" s="92" t="str">
        <f ca="1">IF($Q$31="A",$BQ$31,"")</f>
        <v/>
      </c>
      <c r="W37" s="92" t="str">
        <f ca="1">IF($Q$31="A",$BR$31,"")</f>
        <v/>
      </c>
      <c r="X37" s="11"/>
      <c r="AA37" s="48" t="str">
        <f t="shared" ca="1" si="35"/>
        <v>G</v>
      </c>
      <c r="AB37" s="6"/>
      <c r="AC37" s="1" t="str">
        <f t="shared" si="36"/>
        <v>⑨</v>
      </c>
      <c r="AD37" s="16">
        <f t="shared" ca="1" si="36"/>
        <v>500</v>
      </c>
      <c r="AE37" s="16" t="str">
        <f t="shared" si="36"/>
        <v>×</v>
      </c>
      <c r="AF37" s="16">
        <f t="shared" ca="1" si="36"/>
        <v>60</v>
      </c>
      <c r="AG37" s="16" t="str">
        <f t="shared" si="36"/>
        <v>＝</v>
      </c>
      <c r="AH37" s="18">
        <f t="shared" ca="1" si="36"/>
        <v>30000</v>
      </c>
      <c r="AI37" s="1"/>
      <c r="AJ37" s="16">
        <f t="shared" ca="1" si="37"/>
        <v>5</v>
      </c>
      <c r="AK37" s="16">
        <f t="shared" ca="1" si="37"/>
        <v>0</v>
      </c>
      <c r="AL37" s="16">
        <f t="shared" ca="1" si="37"/>
        <v>0</v>
      </c>
      <c r="AM37" s="1"/>
      <c r="AN37" s="16">
        <f t="shared" ca="1" si="38"/>
        <v>0</v>
      </c>
      <c r="AO37" s="16">
        <f t="shared" ca="1" si="38"/>
        <v>6</v>
      </c>
      <c r="AP37" s="16">
        <f t="shared" ca="1" si="38"/>
        <v>0</v>
      </c>
      <c r="AR37" s="89"/>
      <c r="AS37" s="90"/>
      <c r="AT37" s="83">
        <f t="shared" ca="1" si="39"/>
        <v>0</v>
      </c>
      <c r="AU37" s="83">
        <f t="shared" ca="1" si="40"/>
        <v>0</v>
      </c>
      <c r="AV37" s="83">
        <f t="shared" ca="1" si="41"/>
        <v>0</v>
      </c>
      <c r="AW37" s="60">
        <f t="shared" ca="1" si="42"/>
        <v>0</v>
      </c>
      <c r="AX37" s="6"/>
      <c r="AY37" s="82"/>
      <c r="AZ37" s="83">
        <f t="shared" ca="1" si="43"/>
        <v>3</v>
      </c>
      <c r="BA37" s="83">
        <f t="shared" ca="1" si="44"/>
        <v>0</v>
      </c>
      <c r="BB37" s="83">
        <f t="shared" ca="1" si="45"/>
        <v>0</v>
      </c>
      <c r="BC37" s="83">
        <f t="shared" ca="1" si="46"/>
        <v>0</v>
      </c>
      <c r="BD37" s="85"/>
      <c r="BF37" s="82">
        <f t="shared" ca="1" si="30"/>
        <v>0</v>
      </c>
      <c r="BG37" s="83">
        <f t="shared" ca="1" si="31"/>
        <v>0</v>
      </c>
      <c r="BH37" s="83">
        <f t="shared" ca="1" si="32"/>
        <v>0</v>
      </c>
      <c r="BI37" s="83">
        <f t="shared" ca="1" si="33"/>
        <v>0</v>
      </c>
      <c r="BJ37" s="84"/>
      <c r="BK37" s="85"/>
      <c r="BM37" s="16">
        <f t="shared" ca="1" si="47"/>
        <v>0</v>
      </c>
      <c r="BN37" s="16">
        <f t="shared" ca="1" si="47"/>
        <v>3</v>
      </c>
      <c r="BO37" s="16">
        <f t="shared" ca="1" si="47"/>
        <v>0</v>
      </c>
      <c r="BP37" s="16">
        <f t="shared" ca="1" si="47"/>
        <v>0</v>
      </c>
      <c r="BQ37" s="16">
        <f t="shared" ca="1" si="47"/>
        <v>0</v>
      </c>
      <c r="BR37" s="16">
        <f t="shared" ca="1" si="47"/>
        <v>0</v>
      </c>
      <c r="BS37" s="30"/>
      <c r="BT37" s="72"/>
      <c r="BU37" s="73"/>
      <c r="BV37" s="73"/>
      <c r="BW37" s="74"/>
      <c r="BX37" s="73"/>
      <c r="BY37" s="75"/>
      <c r="BZ37" s="49"/>
      <c r="CA37" s="30"/>
      <c r="CB37" s="49"/>
      <c r="CC37" s="49"/>
      <c r="CD37" s="49"/>
      <c r="CE37" s="49"/>
      <c r="CF37" s="30"/>
      <c r="CO37" s="4"/>
      <c r="CP37" s="3"/>
      <c r="CQ37" s="1"/>
      <c r="CR37" s="1"/>
      <c r="CS37" s="1"/>
      <c r="CT37" s="1"/>
      <c r="CU37" s="1"/>
      <c r="CV37" s="4"/>
      <c r="CW37" s="3"/>
      <c r="CX37" s="1"/>
      <c r="CY37" s="1"/>
      <c r="CZ37" s="1"/>
      <c r="DA37" s="1"/>
      <c r="DC37" s="4">
        <f t="shared" ca="1" si="28"/>
        <v>0.2931641947916841</v>
      </c>
      <c r="DD37" s="3">
        <f t="shared" ca="1" si="51"/>
        <v>73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32"/>
      <c r="E38" s="32"/>
      <c r="F38" s="32"/>
      <c r="G38" s="32"/>
      <c r="H38" s="33"/>
      <c r="I38" s="34"/>
      <c r="J38" s="32"/>
      <c r="K38" s="32"/>
      <c r="L38" s="32"/>
      <c r="M38" s="32"/>
      <c r="N38" s="32"/>
      <c r="O38" s="32"/>
      <c r="P38" s="33"/>
      <c r="Q38" s="34"/>
      <c r="R38" s="32"/>
      <c r="S38" s="32"/>
      <c r="T38" s="32"/>
      <c r="U38" s="32"/>
      <c r="V38" s="32"/>
      <c r="W38" s="32"/>
      <c r="X38" s="14"/>
      <c r="AA38" s="6"/>
      <c r="AB38" s="6"/>
      <c r="AJ38" s="1"/>
      <c r="AK38" s="1"/>
      <c r="AL38" s="1"/>
      <c r="AM38" s="1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O38" s="4"/>
      <c r="CP38" s="3"/>
      <c r="CQ38" s="1"/>
      <c r="CR38" s="1"/>
      <c r="CS38" s="1"/>
      <c r="CT38" s="1"/>
      <c r="CU38" s="1"/>
      <c r="CV38" s="4"/>
      <c r="CW38" s="3"/>
      <c r="CX38" s="1"/>
      <c r="CY38" s="1"/>
      <c r="CZ38" s="1"/>
      <c r="DA38" s="1"/>
      <c r="DC38" s="4">
        <f t="shared" ca="1" si="28"/>
        <v>0.78393923892786066</v>
      </c>
      <c r="DD38" s="3">
        <f t="shared" ca="1" si="51"/>
        <v>21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100" t="str">
        <f ca="1">$AA4</f>
        <v>D</v>
      </c>
      <c r="B39" s="7"/>
      <c r="C39" s="7"/>
      <c r="D39" s="35"/>
      <c r="E39" s="36"/>
      <c r="F39" s="36"/>
      <c r="G39" s="36"/>
      <c r="H39" s="37"/>
      <c r="I39" s="100" t="str">
        <f ca="1">$AA5</f>
        <v>D</v>
      </c>
      <c r="J39" s="35"/>
      <c r="K39" s="35"/>
      <c r="L39" s="35"/>
      <c r="M39" s="36"/>
      <c r="N39" s="36"/>
      <c r="O39" s="36"/>
      <c r="P39" s="37"/>
      <c r="Q39" s="100" t="str">
        <f ca="1">$AA6</f>
        <v>D</v>
      </c>
      <c r="R39" s="35"/>
      <c r="S39" s="35"/>
      <c r="T39" s="35"/>
      <c r="U39" s="36"/>
      <c r="V39" s="36"/>
      <c r="W39" s="36"/>
      <c r="X39" s="9"/>
      <c r="AA39" s="6"/>
      <c r="AB39" s="6"/>
      <c r="AJ39" s="1"/>
      <c r="AK39" s="1"/>
      <c r="AL39" s="1"/>
      <c r="AM39" s="1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O39" s="4"/>
      <c r="CP39" s="3"/>
      <c r="CQ39" s="1"/>
      <c r="CR39" s="1"/>
      <c r="CS39" s="1"/>
      <c r="CT39" s="1"/>
      <c r="CU39" s="1"/>
      <c r="CV39" s="4"/>
      <c r="CW39" s="3"/>
      <c r="CX39" s="1"/>
      <c r="CY39" s="1"/>
      <c r="CZ39" s="1"/>
      <c r="DA39" s="1"/>
      <c r="DC39" s="4">
        <f t="shared" ca="1" si="28"/>
        <v>0.4017748097864402</v>
      </c>
      <c r="DD39" s="3">
        <f t="shared" ca="1" si="51"/>
        <v>63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1"/>
      <c r="B40" s="10"/>
      <c r="C40" s="10"/>
      <c r="D40" s="40"/>
      <c r="E40" s="61">
        <f t="shared" ref="E40:G41" ca="1" si="52">E13</f>
        <v>9</v>
      </c>
      <c r="F40" s="41">
        <f t="shared" ca="1" si="52"/>
        <v>0</v>
      </c>
      <c r="G40" s="41">
        <f t="shared" ca="1" si="52"/>
        <v>9</v>
      </c>
      <c r="H40" s="28"/>
      <c r="I40" s="29"/>
      <c r="J40" s="10"/>
      <c r="K40" s="10"/>
      <c r="L40" s="40"/>
      <c r="M40" s="61">
        <f t="shared" ref="M40:O41" ca="1" si="53">M13</f>
        <v>2</v>
      </c>
      <c r="N40" s="41">
        <f t="shared" ca="1" si="53"/>
        <v>0</v>
      </c>
      <c r="O40" s="41">
        <f t="shared" ca="1" si="53"/>
        <v>1</v>
      </c>
      <c r="P40" s="28"/>
      <c r="Q40" s="29"/>
      <c r="R40" s="10"/>
      <c r="S40" s="10"/>
      <c r="T40" s="40"/>
      <c r="U40" s="61">
        <f t="shared" ref="U40:W41" ca="1" si="54">U13</f>
        <v>1</v>
      </c>
      <c r="V40" s="41">
        <f t="shared" ca="1" si="54"/>
        <v>0</v>
      </c>
      <c r="W40" s="41">
        <f t="shared" ca="1" si="54"/>
        <v>3</v>
      </c>
      <c r="X40" s="11"/>
      <c r="AA40" s="50" t="s">
        <v>19</v>
      </c>
      <c r="AB40" s="51"/>
      <c r="AC40" s="52"/>
      <c r="AD40" s="55"/>
      <c r="AH40" s="53" t="s">
        <v>30</v>
      </c>
      <c r="AI40" s="53" t="s">
        <v>31</v>
      </c>
      <c r="AJ40" s="53" t="s">
        <v>32</v>
      </c>
      <c r="AK40" s="53" t="s">
        <v>33</v>
      </c>
      <c r="AL40" s="53" t="s">
        <v>44</v>
      </c>
      <c r="AM40" s="53" t="s">
        <v>34</v>
      </c>
      <c r="AN40" s="53" t="s">
        <v>45</v>
      </c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O40" s="4"/>
      <c r="CP40" s="3"/>
      <c r="CQ40" s="1"/>
      <c r="CR40" s="1"/>
      <c r="CS40" s="1"/>
      <c r="CT40" s="1"/>
      <c r="CU40" s="1"/>
      <c r="CV40" s="4"/>
      <c r="CW40" s="3"/>
      <c r="CX40" s="1"/>
      <c r="CY40" s="1"/>
      <c r="CZ40" s="1"/>
      <c r="DA40" s="1"/>
      <c r="DC40" s="4">
        <f t="shared" ca="1" si="28"/>
        <v>0.57127589794107381</v>
      </c>
      <c r="DD40" s="3">
        <f t="shared" ca="1" si="51"/>
        <v>38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1"/>
      <c r="B41" s="42"/>
      <c r="C41" s="42"/>
      <c r="D41" s="94" t="str">
        <f>$D$14</f>
        <v>×</v>
      </c>
      <c r="E41" s="99">
        <f t="shared" ca="1" si="52"/>
        <v>0</v>
      </c>
      <c r="F41" s="62">
        <f t="shared" ca="1" si="52"/>
        <v>7</v>
      </c>
      <c r="G41" s="63">
        <f t="shared" ca="1" si="52"/>
        <v>6</v>
      </c>
      <c r="H41" s="28"/>
      <c r="I41" s="29"/>
      <c r="J41" s="42"/>
      <c r="K41" s="42"/>
      <c r="L41" s="94" t="str">
        <f>$L$14</f>
        <v>×</v>
      </c>
      <c r="M41" s="99">
        <f t="shared" ca="1" si="53"/>
        <v>0</v>
      </c>
      <c r="N41" s="62">
        <f t="shared" ca="1" si="53"/>
        <v>1</v>
      </c>
      <c r="O41" s="63">
        <f t="shared" ca="1" si="53"/>
        <v>8</v>
      </c>
      <c r="P41" s="28"/>
      <c r="Q41" s="29"/>
      <c r="R41" s="42"/>
      <c r="S41" s="42"/>
      <c r="T41" s="94" t="str">
        <f>$T$14</f>
        <v>×</v>
      </c>
      <c r="U41" s="99">
        <f t="shared" ca="1" si="54"/>
        <v>0</v>
      </c>
      <c r="V41" s="62">
        <f t="shared" ca="1" si="54"/>
        <v>5</v>
      </c>
      <c r="W41" s="63">
        <f t="shared" ca="1" si="54"/>
        <v>3</v>
      </c>
      <c r="X41" s="11"/>
      <c r="AA41" s="50" t="s">
        <v>20</v>
      </c>
      <c r="AB41" s="51"/>
      <c r="AC41" s="52"/>
      <c r="AD41" s="55">
        <v>0</v>
      </c>
      <c r="AH41" s="53" t="s">
        <v>35</v>
      </c>
      <c r="AI41" s="53" t="s">
        <v>38</v>
      </c>
      <c r="AJ41" s="53" t="s">
        <v>40</v>
      </c>
      <c r="AK41" s="53" t="s">
        <v>42</v>
      </c>
      <c r="AL41" s="53"/>
      <c r="AM41" s="53"/>
      <c r="AN41" s="53"/>
      <c r="CO41" s="4"/>
      <c r="CP41" s="3"/>
      <c r="CQ41" s="1"/>
      <c r="CR41" s="1"/>
      <c r="CS41" s="1"/>
      <c r="CT41" s="1"/>
      <c r="CU41" s="1"/>
      <c r="CV41" s="4"/>
      <c r="CW41" s="3"/>
      <c r="CX41" s="1"/>
      <c r="CY41" s="1"/>
      <c r="CZ41" s="1"/>
      <c r="DA41" s="1"/>
      <c r="DC41" s="4">
        <f t="shared" ca="1" si="28"/>
        <v>0.73573705200823403</v>
      </c>
      <c r="DD41" s="3">
        <f t="shared" ca="1" si="51"/>
        <v>26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1"/>
      <c r="B42" s="20">
        <f ca="1">IF(OR($A$39="A",$A$39="C",$A$39="D"),$AR$32,IF($A$39="B",$AY$32,$BM$32))</f>
        <v>0</v>
      </c>
      <c r="C42" s="92">
        <f ca="1">IF(OR($A$39="A",$A$39="C",$A$39="D"),$AS$32,IF($A$39="B",$AZ$32,$BN$32))</f>
        <v>0</v>
      </c>
      <c r="D42" s="91">
        <f ca="1">IF(OR($A$39="A",$A$39="C",$A$39="D"),$AT$32,IF($A$39="B",$BA$32,$BO$32))</f>
        <v>5</v>
      </c>
      <c r="E42" s="91">
        <f ca="1">IF(OR($A$39="A",$A$39="C",$A$39="D"),$AU$32,IF($A$39="B",$BB$32,$BP$32))</f>
        <v>4</v>
      </c>
      <c r="F42" s="91">
        <f ca="1">IF(OR($A$39="A",$A$39="C",$A$39="D"),$AV$32,IF($A$39="B",$BC$32,$BQ$32))</f>
        <v>5</v>
      </c>
      <c r="G42" s="93">
        <f ca="1">IF(OR($A$39="A",$A$39="C",$A$39="D"),$AW$32,IF($A$39="B",$BD$32,$BR$32))</f>
        <v>4</v>
      </c>
      <c r="H42" s="28"/>
      <c r="I42" s="29"/>
      <c r="J42" s="20">
        <f ca="1">IF(OR($I$39="A",$I$39="C",$I$39="D"),$AR$33,IF($I$39="B",$AY$33,$BM$33))</f>
        <v>0</v>
      </c>
      <c r="K42" s="92">
        <f ca="1">IF(OR($I$39="A",$I$39="C",$I$39="D"),$AS$33,IF($I$39="B",$AZ$33,$BN$33))</f>
        <v>0</v>
      </c>
      <c r="L42" s="91">
        <f ca="1">IF(OR($I$39="A",$I$39="C",$I$39="D"),$AT$33,IF($I$39="B",$BA$33,$BO$33))</f>
        <v>1</v>
      </c>
      <c r="M42" s="91">
        <f ca="1">IF(OR($I$39="A",$I$39="C",$I$39="D"),$AU$33,IF($I$39="B",$BB$33,$BP$33))</f>
        <v>6</v>
      </c>
      <c r="N42" s="91">
        <f ca="1">IF(OR($I$39="A",$I$39="C",$I$39="D"),$AV$33,IF($I$39="B",$BC$33,$BQ$33))</f>
        <v>0</v>
      </c>
      <c r="O42" s="93">
        <f ca="1">IF(OR($I$39="A",$I$39="C",$I$39="D"),$AW$33,IF($I$39="B",$BD$33,$BR$33))</f>
        <v>8</v>
      </c>
      <c r="P42" s="28"/>
      <c r="Q42" s="43"/>
      <c r="R42" s="92">
        <f ca="1">IF(OR($Q$39="A",$Q$39="C",$Q$39="D"),$AR$34,IF($Q$39="B",$AY$34,$BM$34))</f>
        <v>0</v>
      </c>
      <c r="S42" s="92">
        <f ca="1">IF(OR($Q$39="A",$Q$39="C",$Q$39="D"),$AS$34,IF($Q$39="B",$AZ$34,$BN$34))</f>
        <v>0</v>
      </c>
      <c r="T42" s="91">
        <f ca="1">IF(OR($Q$39="A",$Q$39="C",$Q$39="D"),$AT$34,IF($Q$39="B",$BA$34,$BO$34))</f>
        <v>0</v>
      </c>
      <c r="U42" s="91">
        <f ca="1">IF(OR($Q$39="A",$Q$39="C",$Q$39="D"),$AU$34,IF($Q$39="B",$BB$34,$BP$34))</f>
        <v>3</v>
      </c>
      <c r="V42" s="91">
        <f ca="1">IF(OR($Q$39="A",$Q$39="C",$Q$39="D"),$AV$34,IF($Q$39="B",$BC$34,$BQ$34))</f>
        <v>0</v>
      </c>
      <c r="W42" s="93">
        <f ca="1">IF(OR($Q$39="A",$Q$39="C",$Q$39="D"),$AW$34,IF($Q$39="B",$BD$34,$BR$34))</f>
        <v>9</v>
      </c>
      <c r="X42" s="11"/>
      <c r="AA42" s="50" t="s">
        <v>21</v>
      </c>
      <c r="AB42" s="51"/>
      <c r="AC42" s="52">
        <v>0</v>
      </c>
      <c r="AD42" s="55"/>
      <c r="AH42" s="53" t="s">
        <v>36</v>
      </c>
      <c r="AI42" s="53" t="s">
        <v>39</v>
      </c>
      <c r="AJ42" s="53" t="s">
        <v>41</v>
      </c>
      <c r="AK42" s="53" t="s">
        <v>43</v>
      </c>
      <c r="AL42" s="53"/>
      <c r="AM42" s="53"/>
      <c r="AN42" s="53"/>
      <c r="AS42" s="53"/>
      <c r="AT42" s="53"/>
      <c r="AU42" s="53"/>
      <c r="CO42" s="4"/>
      <c r="CP42" s="3"/>
      <c r="CQ42" s="1"/>
      <c r="CR42" s="1"/>
      <c r="CS42" s="1"/>
      <c r="CT42" s="1"/>
      <c r="CU42" s="1"/>
      <c r="CV42" s="4"/>
      <c r="CW42" s="3"/>
      <c r="CX42" s="1"/>
      <c r="CY42" s="1"/>
      <c r="CZ42" s="1"/>
      <c r="DA42" s="1"/>
      <c r="DC42" s="4">
        <f t="shared" ca="1" si="28"/>
        <v>4.1375900314556513E-2</v>
      </c>
      <c r="DD42" s="3">
        <f t="shared" ca="1" si="51"/>
        <v>94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92">
        <f ca="1">IF(OR($A$39="A",$A$39="D"),$AY$32,IF(OR($A$39="B",$A$39="C"),$BF$32,$BT$32))</f>
        <v>0</v>
      </c>
      <c r="C43" s="92">
        <f ca="1">IF(OR($A$39="A",$A$39="D"),$AZ$32,IF(OR($A$39="B",$A$39="C"),$BG$32,$BT$32))</f>
        <v>6</v>
      </c>
      <c r="D43" s="92">
        <f ca="1">IF(OR($A$39="A",$A$39="D"),$BA$32,IF(OR($A$39="B",$A$39="C"),$BH$32,$BV$32))</f>
        <v>3</v>
      </c>
      <c r="E43" s="92">
        <f ca="1">IF(OR($A$39="A",$A$39="D"),$BB$32,IF(OR($A$39="B",$A$39="C"),$BI$32,$BW$32))</f>
        <v>6</v>
      </c>
      <c r="F43" s="92">
        <f ca="1">IF(OR($A$39="A",$A$39="D"),$BC$32,IF($A$39="B","",IF($A$39="C",$BJ$32,"")))</f>
        <v>3</v>
      </c>
      <c r="G43" s="92"/>
      <c r="H43" s="28"/>
      <c r="I43" s="43"/>
      <c r="J43" s="92">
        <f ca="1">IF(OR($I$39="A",$I$39="D"),$AY$33,IF(OR($I$39="B",$I$39="C"),$BF$33,$BT$33))</f>
        <v>0</v>
      </c>
      <c r="K43" s="92">
        <f ca="1">IF(OR($I$39="A",$I$39="D"),$AZ$33,IF(OR($I$39="B",$I$39="C"),$BG$33,$BT$33))</f>
        <v>0</v>
      </c>
      <c r="L43" s="92">
        <f ca="1">IF(OR($I$39="A",$I$39="D"),$BA$33,IF(OR($I$39="B",$I$39="C"),$BH$33,$BV$33))</f>
        <v>2</v>
      </c>
      <c r="M43" s="92">
        <f ca="1">IF(OR($I$39="A",$I$39="D"),$BB$33,IF(OR($I$39="B",$I$39="C"),$BI$33,$BW$33))</f>
        <v>0</v>
      </c>
      <c r="N43" s="92">
        <f ca="1">IF(OR($I$39="A",$I$39="D"),$BC$33,IF($I$39="B","",IF($I$39="C",$BJ$33,"")))</f>
        <v>1</v>
      </c>
      <c r="O43" s="92"/>
      <c r="P43" s="28"/>
      <c r="Q43" s="43"/>
      <c r="R43" s="92">
        <f ca="1">IF(OR($Q$39="A",$Q$39="D"),$AY$34,IF(OR($Q$39="B",$Q$39="C"),$BF$34,$BT$34))</f>
        <v>0</v>
      </c>
      <c r="S43" s="92">
        <f ca="1">IF(OR($Q$39="A",$Q$39="D"),$AZ$34,IF(OR($Q$39="B",$Q$39="C"),$BG$34,$BT$34))</f>
        <v>0</v>
      </c>
      <c r="T43" s="92">
        <f ca="1">IF(OR($Q$39="A",$Q$39="D"),$BA$34,IF(OR($Q$39="B",$Q$39="C"),$BH$34,$BV$34))</f>
        <v>5</v>
      </c>
      <c r="U43" s="92">
        <f ca="1">IF(OR($Q$39="A",$Q$39="D"),$BB$34,IF(OR($Q$39="B",$Q$39="C"),$BI$34,$BW$34))</f>
        <v>1</v>
      </c>
      <c r="V43" s="92">
        <f ca="1">IF(OR($Q$39="A",$Q$39="D"),$BC$34,IF($Q$39="B","",IF($Q$39="C",$BJ$34,"")))</f>
        <v>5</v>
      </c>
      <c r="W43" s="92"/>
      <c r="X43" s="11"/>
      <c r="AA43" s="50" t="s">
        <v>22</v>
      </c>
      <c r="AB43" s="51">
        <v>0</v>
      </c>
      <c r="AC43" s="52"/>
      <c r="AD43" s="55"/>
      <c r="AH43" s="53" t="s">
        <v>37</v>
      </c>
      <c r="AI43" s="53"/>
      <c r="AJ43" s="53"/>
      <c r="AK43" s="53"/>
      <c r="AL43" s="53"/>
      <c r="AM43" s="53"/>
      <c r="AN43" s="53"/>
      <c r="AS43" s="53"/>
      <c r="AT43" s="53"/>
      <c r="AU43" s="53"/>
      <c r="CO43" s="4"/>
      <c r="CP43" s="3"/>
      <c r="CQ43" s="1"/>
      <c r="CR43" s="1"/>
      <c r="CS43" s="1"/>
      <c r="CT43" s="1"/>
      <c r="CU43" s="1"/>
      <c r="CV43" s="4"/>
      <c r="CW43" s="3"/>
      <c r="CX43" s="1"/>
      <c r="CY43" s="1"/>
      <c r="CZ43" s="1"/>
      <c r="DA43" s="1"/>
      <c r="DC43" s="4">
        <f t="shared" ca="1" si="28"/>
        <v>0.16543674765955418</v>
      </c>
      <c r="DD43" s="3">
        <f t="shared" ca="1" si="51"/>
        <v>86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92">
        <f ca="1">IF($A$39="A",$BF$32,IF(OR($A$39="B",$A$39="C",$A$39="D"),$BM$32,""))</f>
        <v>0</v>
      </c>
      <c r="C44" s="92">
        <f ca="1">IF($A$39="A",$BG$32,IF(OR($A$39="B",$A$39="C",$A$39="D"),$BN$32,""))</f>
        <v>6</v>
      </c>
      <c r="D44" s="92">
        <f ca="1">IF($A$39="A",$BH$32,IF(OR($A$39="B",$A$39="C",$A$39="D"),$BO$32,""))</f>
        <v>9</v>
      </c>
      <c r="E44" s="92">
        <f ca="1">IF($A$39="A",$BI$32,IF(OR($A$39="B",$A$39="C",$A$39="D"),$BP$32,""))</f>
        <v>0</v>
      </c>
      <c r="F44" s="92">
        <f ca="1">IF($A$39="A","",IF(OR($A$39="B",$A$39="C",$A$39="D"),$BQ$32,""))</f>
        <v>8</v>
      </c>
      <c r="G44" s="92">
        <f ca="1">IF($A$39="A","",IF(OR($A$39="B",$A$39="C",$A$39="D"),$BR$32,""))</f>
        <v>4</v>
      </c>
      <c r="H44" s="28"/>
      <c r="I44" s="43"/>
      <c r="J44" s="92">
        <f ca="1">IF($I$39="A",$BF$33,IF(OR($I$39="B",$I$39="C",$I$39="D"),$BM$33,""))</f>
        <v>0</v>
      </c>
      <c r="K44" s="92">
        <f ca="1">IF($I$39="A",$BG$33,IF(OR($I$39="B",$I$39="C",$I$39="D"),$BN$33,""))</f>
        <v>0</v>
      </c>
      <c r="L44" s="92">
        <f ca="1">IF($I$39="A",$BH$33,IF(OR($I$39="B",$I$39="C",$I$39="D"),$BO$33,""))</f>
        <v>3</v>
      </c>
      <c r="M44" s="92">
        <f ca="1">IF($I$39="A",$BI$33,IF(OR($I$39="B",$I$39="C",$I$39="D"),$BP$33,""))</f>
        <v>6</v>
      </c>
      <c r="N44" s="92">
        <f ca="1">IF($I$39="A","",IF(OR($I$39="B",$I$39="C",$I$39="D"),$BQ$33,""))</f>
        <v>1</v>
      </c>
      <c r="O44" s="92">
        <f ca="1">IF($I$39="A","",IF(OR($I$39="B",$I$39="C",$I$39="D"),$BR$33,""))</f>
        <v>8</v>
      </c>
      <c r="P44" s="28"/>
      <c r="Q44" s="43"/>
      <c r="R44" s="92">
        <f ca="1">IF($Q$39="A",$BF$34,IF(OR($Q$39="B",$Q$39="C",$Q$39="D"),$BM$34,""))</f>
        <v>0</v>
      </c>
      <c r="S44" s="92">
        <f ca="1">IF($Q$39="A",$BG$34,IF(OR($Q$39="B",$Q$39="C",$Q$39="D"),$BN$34,""))</f>
        <v>0</v>
      </c>
      <c r="T44" s="92">
        <f ca="1">IF($Q$39="A",$BH$34,IF(OR($Q$39="B",$Q$39="C",$Q$39="D"),$BO$34,""))</f>
        <v>5</v>
      </c>
      <c r="U44" s="92">
        <f ca="1">IF($Q$39="A",$BI$34,IF(OR($Q$39="B",$Q$39="C",$Q$39="D"),$BP$34,""))</f>
        <v>4</v>
      </c>
      <c r="V44" s="92">
        <f ca="1">IF($Q$39="A","",IF(OR($Q$39="B",$Q$39="C",$Q$39="D"),$BQ$34,""))</f>
        <v>5</v>
      </c>
      <c r="W44" s="92">
        <f ca="1">IF($Q$39="A","",IF(OR($Q$39="B",$Q$39="C",$Q$39="D"),$BR$34,""))</f>
        <v>9</v>
      </c>
      <c r="X44" s="11"/>
      <c r="AA44" s="50" t="s">
        <v>27</v>
      </c>
      <c r="AB44" s="51">
        <v>0</v>
      </c>
      <c r="AC44" s="52">
        <v>0</v>
      </c>
      <c r="AD44" s="55"/>
      <c r="AI44" s="54"/>
      <c r="AJ44" s="54"/>
      <c r="AK44" s="54"/>
      <c r="AS44" s="53"/>
      <c r="AT44" s="53"/>
      <c r="AU44" s="53"/>
      <c r="CO44" s="4"/>
      <c r="CP44" s="3"/>
      <c r="CQ44" s="1"/>
      <c r="CR44" s="1"/>
      <c r="CS44" s="1"/>
      <c r="CT44" s="1"/>
      <c r="CU44" s="1"/>
      <c r="CV44" s="4"/>
      <c r="CW44" s="3"/>
      <c r="CX44" s="1"/>
      <c r="CY44" s="1"/>
      <c r="CZ44" s="1"/>
      <c r="DA44" s="1"/>
      <c r="DC44" s="4">
        <f t="shared" ca="1" si="28"/>
        <v>0.7966393404024037</v>
      </c>
      <c r="DD44" s="3">
        <f t="shared" ca="1" si="51"/>
        <v>16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92" t="str">
        <f ca="1">IF($A$39="A",$BM$32,"")</f>
        <v/>
      </c>
      <c r="C45" s="92" t="str">
        <f ca="1">IF($A$39="A",$BN$32,"")</f>
        <v/>
      </c>
      <c r="D45" s="92" t="str">
        <f ca="1">IF($A$39="A",$BO$32,"")</f>
        <v/>
      </c>
      <c r="E45" s="92" t="str">
        <f ca="1">IF($A$39="A",$BP$32,"")</f>
        <v/>
      </c>
      <c r="F45" s="92" t="str">
        <f ca="1">IF($A$39="A",$BQ$32,"")</f>
        <v/>
      </c>
      <c r="G45" s="92" t="str">
        <f ca="1">IF($A$39="A",$BR$32,"")</f>
        <v/>
      </c>
      <c r="H45" s="28"/>
      <c r="I45" s="43"/>
      <c r="J45" s="92" t="str">
        <f ca="1">IF($I$39="A",$BM$33,"")</f>
        <v/>
      </c>
      <c r="K45" s="92" t="str">
        <f ca="1">IF($I$39="A",$BN$33,"")</f>
        <v/>
      </c>
      <c r="L45" s="92" t="str">
        <f ca="1">IF($I$39="A",$BO$33,"")</f>
        <v/>
      </c>
      <c r="M45" s="92" t="str">
        <f ca="1">IF($I$39="A",$BP$33,"")</f>
        <v/>
      </c>
      <c r="N45" s="92" t="str">
        <f ca="1">IF($I$39="A",$BQ$33,"")</f>
        <v/>
      </c>
      <c r="O45" s="92" t="str">
        <f ca="1">IF($I$39="A",$BR$33,"")</f>
        <v/>
      </c>
      <c r="P45" s="28"/>
      <c r="Q45" s="43"/>
      <c r="R45" s="92" t="str">
        <f ca="1">IF($Q$39="A",$BM$34,"")</f>
        <v/>
      </c>
      <c r="S45" s="92" t="str">
        <f ca="1">IF($Q$39="A",$BN$34,"")</f>
        <v/>
      </c>
      <c r="T45" s="92" t="str">
        <f ca="1">IF($Q$39="A",$BO$34,"")</f>
        <v/>
      </c>
      <c r="U45" s="92" t="str">
        <f ca="1">IF($Q$39="A",$BP$34,"")</f>
        <v/>
      </c>
      <c r="V45" s="92" t="str">
        <f ca="1">IF($Q$39="A",$BQ$34,"")</f>
        <v/>
      </c>
      <c r="W45" s="92" t="str">
        <f ca="1">IF($Q$39="A",$BR$34,"")</f>
        <v/>
      </c>
      <c r="X45" s="11"/>
      <c r="AA45" s="50" t="s">
        <v>28</v>
      </c>
      <c r="AB45" s="51"/>
      <c r="AC45" s="52">
        <v>0</v>
      </c>
      <c r="AD45" s="55">
        <v>0</v>
      </c>
      <c r="AH45" s="95" t="str">
        <f ca="1">$AA1</f>
        <v>D</v>
      </c>
      <c r="AI45" s="54"/>
      <c r="AJ45" s="54"/>
      <c r="AK45" s="54"/>
      <c r="AS45" s="53"/>
      <c r="AT45" s="53"/>
      <c r="AU45" s="53"/>
      <c r="CO45" s="4"/>
      <c r="CP45" s="3"/>
      <c r="CQ45" s="1"/>
      <c r="CR45" s="1"/>
      <c r="CS45" s="1"/>
      <c r="CT45" s="1"/>
      <c r="CU45" s="1"/>
      <c r="CV45" s="4"/>
      <c r="CW45" s="3"/>
      <c r="CX45" s="1"/>
      <c r="CY45" s="1"/>
      <c r="CZ45" s="1"/>
      <c r="DA45" s="1"/>
      <c r="DC45" s="4">
        <f t="shared" ca="1" si="28"/>
        <v>0.4298358410987031</v>
      </c>
      <c r="DD45" s="3">
        <f t="shared" ca="1" si="51"/>
        <v>54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32"/>
      <c r="E46" s="32"/>
      <c r="F46" s="32"/>
      <c r="G46" s="32"/>
      <c r="H46" s="33"/>
      <c r="I46" s="34"/>
      <c r="J46" s="32"/>
      <c r="K46" s="32"/>
      <c r="L46" s="32"/>
      <c r="M46" s="32"/>
      <c r="N46" s="32"/>
      <c r="O46" s="32"/>
      <c r="P46" s="33"/>
      <c r="Q46" s="34"/>
      <c r="R46" s="32"/>
      <c r="S46" s="32"/>
      <c r="T46" s="32"/>
      <c r="U46" s="32"/>
      <c r="V46" s="32"/>
      <c r="W46" s="32"/>
      <c r="X46" s="14"/>
      <c r="AA46" s="50" t="s">
        <v>29</v>
      </c>
      <c r="AB46" s="51">
        <v>0</v>
      </c>
      <c r="AC46" s="52"/>
      <c r="AD46" s="55">
        <v>0</v>
      </c>
      <c r="CO46" s="4"/>
      <c r="CP46" s="3"/>
      <c r="CQ46" s="1"/>
      <c r="CR46" s="1"/>
      <c r="CS46" s="1"/>
      <c r="CT46" s="1"/>
      <c r="CU46" s="1"/>
      <c r="CV46" s="4"/>
      <c r="CW46" s="3"/>
      <c r="CX46" s="1"/>
      <c r="CY46" s="1"/>
      <c r="CZ46" s="1"/>
      <c r="DA46" s="1"/>
      <c r="DC46" s="4">
        <f t="shared" ca="1" si="28"/>
        <v>0.768160310930049</v>
      </c>
      <c r="DD46" s="3">
        <f t="shared" ca="1" si="51"/>
        <v>22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100" t="str">
        <f ca="1">$AA7</f>
        <v>D</v>
      </c>
      <c r="B47" s="7"/>
      <c r="C47" s="7"/>
      <c r="D47" s="35"/>
      <c r="E47" s="36"/>
      <c r="F47" s="36"/>
      <c r="G47" s="36"/>
      <c r="H47" s="37"/>
      <c r="I47" s="100" t="str">
        <f ca="1">$AA8</f>
        <v>D</v>
      </c>
      <c r="J47" s="35"/>
      <c r="K47" s="35"/>
      <c r="L47" s="35"/>
      <c r="M47" s="36"/>
      <c r="N47" s="36"/>
      <c r="O47" s="36"/>
      <c r="P47" s="37"/>
      <c r="Q47" s="100" t="str">
        <f ca="1">$AA9</f>
        <v>G</v>
      </c>
      <c r="R47" s="35"/>
      <c r="S47" s="35"/>
      <c r="T47" s="35"/>
      <c r="U47" s="36"/>
      <c r="V47" s="36"/>
      <c r="W47" s="36"/>
      <c r="X47" s="9"/>
      <c r="AA47" s="6"/>
      <c r="AB47" s="6"/>
      <c r="CO47" s="4"/>
      <c r="CP47" s="3"/>
      <c r="CQ47" s="1"/>
      <c r="CR47" s="1"/>
      <c r="CS47" s="1"/>
      <c r="CT47" s="1"/>
      <c r="CU47" s="1"/>
      <c r="CV47" s="4"/>
      <c r="CW47" s="3"/>
      <c r="CX47" s="1"/>
      <c r="CY47" s="1"/>
      <c r="CZ47" s="1"/>
      <c r="DA47" s="1"/>
      <c r="DC47" s="4">
        <f t="shared" ca="1" si="28"/>
        <v>0.66897220881568653</v>
      </c>
      <c r="DD47" s="3">
        <f t="shared" ca="1" si="51"/>
        <v>31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1"/>
      <c r="B48" s="10"/>
      <c r="C48" s="10"/>
      <c r="D48" s="40"/>
      <c r="E48" s="61">
        <f t="shared" ref="E48:G49" ca="1" si="55">E21</f>
        <v>7</v>
      </c>
      <c r="F48" s="41">
        <f t="shared" ca="1" si="55"/>
        <v>0</v>
      </c>
      <c r="G48" s="41">
        <f t="shared" ca="1" si="55"/>
        <v>8</v>
      </c>
      <c r="H48" s="28"/>
      <c r="I48" s="29"/>
      <c r="J48" s="10"/>
      <c r="K48" s="10"/>
      <c r="L48" s="40"/>
      <c r="M48" s="61">
        <f t="shared" ref="M48:O49" ca="1" si="56">M21</f>
        <v>8</v>
      </c>
      <c r="N48" s="41">
        <f t="shared" ca="1" si="56"/>
        <v>0</v>
      </c>
      <c r="O48" s="41">
        <f t="shared" ca="1" si="56"/>
        <v>7</v>
      </c>
      <c r="P48" s="28"/>
      <c r="Q48" s="29"/>
      <c r="R48" s="10"/>
      <c r="S48" s="10"/>
      <c r="T48" s="40"/>
      <c r="U48" s="61">
        <f t="shared" ref="U48:W49" ca="1" si="57">U21</f>
        <v>5</v>
      </c>
      <c r="V48" s="41">
        <f t="shared" ca="1" si="57"/>
        <v>0</v>
      </c>
      <c r="W48" s="41">
        <f t="shared" ca="1" si="57"/>
        <v>0</v>
      </c>
      <c r="X48" s="11"/>
      <c r="AA48" s="6"/>
      <c r="AB48" s="6"/>
      <c r="CO48" s="4"/>
      <c r="CP48" s="3"/>
      <c r="CQ48" s="1"/>
      <c r="CR48" s="1"/>
      <c r="CS48" s="1"/>
      <c r="CT48" s="1"/>
      <c r="CU48" s="1"/>
      <c r="CV48" s="4"/>
      <c r="CW48" s="3"/>
      <c r="CX48" s="1"/>
      <c r="CY48" s="1"/>
      <c r="CZ48" s="1"/>
      <c r="DA48" s="1"/>
      <c r="DC48" s="4">
        <f t="shared" ca="1" si="28"/>
        <v>0.58590355388400417</v>
      </c>
      <c r="DD48" s="3">
        <f t="shared" ca="1" si="51"/>
        <v>37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1"/>
      <c r="B49" s="42"/>
      <c r="C49" s="42"/>
      <c r="D49" s="94" t="str">
        <f>$D$22</f>
        <v>×</v>
      </c>
      <c r="E49" s="99">
        <f t="shared" ca="1" si="55"/>
        <v>0</v>
      </c>
      <c r="F49" s="62">
        <f t="shared" ca="1" si="55"/>
        <v>3</v>
      </c>
      <c r="G49" s="63">
        <f t="shared" ca="1" si="55"/>
        <v>3</v>
      </c>
      <c r="H49" s="28"/>
      <c r="I49" s="29"/>
      <c r="J49" s="42"/>
      <c r="K49" s="42"/>
      <c r="L49" s="94" t="str">
        <f>$L$22</f>
        <v>×</v>
      </c>
      <c r="M49" s="99">
        <f t="shared" ca="1" si="56"/>
        <v>0</v>
      </c>
      <c r="N49" s="62">
        <f t="shared" ca="1" si="56"/>
        <v>2</v>
      </c>
      <c r="O49" s="63">
        <f t="shared" ca="1" si="56"/>
        <v>3</v>
      </c>
      <c r="P49" s="28"/>
      <c r="Q49" s="29"/>
      <c r="R49" s="42"/>
      <c r="S49" s="42"/>
      <c r="T49" s="94" t="str">
        <f>$T$22</f>
        <v>×</v>
      </c>
      <c r="U49" s="99">
        <f t="shared" ca="1" si="57"/>
        <v>0</v>
      </c>
      <c r="V49" s="62">
        <f t="shared" ca="1" si="57"/>
        <v>6</v>
      </c>
      <c r="W49" s="63">
        <f t="shared" ca="1" si="57"/>
        <v>0</v>
      </c>
      <c r="X49" s="11"/>
      <c r="CO49" s="4"/>
      <c r="CP49" s="3"/>
      <c r="CQ49" s="1"/>
      <c r="CR49" s="1"/>
      <c r="CS49" s="1"/>
      <c r="CT49" s="1"/>
      <c r="CU49" s="1"/>
      <c r="CV49" s="4"/>
      <c r="CW49" s="3"/>
      <c r="CX49" s="1"/>
      <c r="CY49" s="1"/>
      <c r="CZ49" s="1"/>
      <c r="DA49" s="1"/>
      <c r="DC49" s="4">
        <f t="shared" ca="1" si="28"/>
        <v>0.42774857598176175</v>
      </c>
      <c r="DD49" s="3">
        <f t="shared" ca="1" si="51"/>
        <v>56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21"/>
      <c r="B50" s="20">
        <f ca="1">IF(OR($A$47="A",$A$47="C",$A$47="D"),$AR$35,IF($A$47="B",$AY$35,$BM$35))</f>
        <v>0</v>
      </c>
      <c r="C50" s="92">
        <f ca="1">IF(OR($A$47="A",$A$47="C",$A$47="D"),$AS$35,IF($A$47="B",$AZ$35,$BN$35))</f>
        <v>0</v>
      </c>
      <c r="D50" s="91">
        <f ca="1">IF(OR($A$47="A",$A$47="C",$A$47="D"),$AT$35,IF($A$47="B",$BA$35,$BO$35))</f>
        <v>2</v>
      </c>
      <c r="E50" s="91">
        <f ca="1">IF(OR($A$47="A",$A$47="C",$A$47="D"),$AU$35,IF($A$47="B",$BB$35,$BP$35))</f>
        <v>1</v>
      </c>
      <c r="F50" s="91">
        <f ca="1">IF(OR($A$47="A",$A$47="C",$A$47="D"),$AV$35,IF($A$47="B",$BC$35,$BQ$35))</f>
        <v>2</v>
      </c>
      <c r="G50" s="93">
        <f ca="1">IF(OR($A$47="A",$A$47="C",$A$47="D"),$AW$35,IF($A$47="B",$BD$35,$BR$35))</f>
        <v>4</v>
      </c>
      <c r="H50" s="44"/>
      <c r="I50" s="29"/>
      <c r="J50" s="20">
        <f ca="1">IF(OR($I$47="A",$I$47="C",$I$47="D"),$AR$36,IF($I$47="B",$AY$36,$BM$36))</f>
        <v>0</v>
      </c>
      <c r="K50" s="92">
        <f ca="1">IF(OR($I$47="A",$I$47="C",$I$47="D"),$AS$36,IF($I$47="B",$AZ$36,$BN$36))</f>
        <v>0</v>
      </c>
      <c r="L50" s="91">
        <f ca="1">IF(OR($I$47="A",$I$47="C",$I$47="D"),$AT$36,IF($I$47="B",$BA$36,$BO$36))</f>
        <v>2</v>
      </c>
      <c r="M50" s="91">
        <f ca="1">IF(OR($I$47="A",$I$47="C",$I$47="D"),$AU$36,IF($I$47="B",$BB$36,$BP$36))</f>
        <v>4</v>
      </c>
      <c r="N50" s="91">
        <f ca="1">IF(OR($I$47="A",$I$47="C",$I$47="D"),$AV$36,IF($I$47="B",$BC$36,$BQ$36))</f>
        <v>2</v>
      </c>
      <c r="O50" s="93">
        <f ca="1">IF(OR($I$47="A",$I$47="C",$I$47="D"),$AW$36,IF($I$47="B",$BD$36,$BR$36))</f>
        <v>1</v>
      </c>
      <c r="P50" s="28"/>
      <c r="Q50" s="29"/>
      <c r="R50" s="20">
        <f ca="1">IF(OR($Q$47="A",$Q$47="C",$Q$47="D"),$AR$37,IF($Q$47="B",$AY$37,$BM$37))</f>
        <v>0</v>
      </c>
      <c r="S50" s="92">
        <f ca="1">IF(OR($Q$47="A",$Q$47="C",$Q$47="D"),$AS$37,IF($Q$47="B",$AZ$37,$BN$37))</f>
        <v>3</v>
      </c>
      <c r="T50" s="91">
        <f ca="1">IF(OR($Q$47="A",$Q$47="C",$Q$47="D"),$AT$37,IF($Q$47="B",$BA$37,$BO$37))</f>
        <v>0</v>
      </c>
      <c r="U50" s="91">
        <f ca="1">IF(OR($Q$47="A",$Q$47="C",$Q$47="D"),$AU$37,IF($Q$47="B",$BB$37,$BP$37))</f>
        <v>0</v>
      </c>
      <c r="V50" s="91">
        <f ca="1">IF(OR($Q$47="A",$Q$47="C",$Q$47="D"),$AV$37,IF($Q$47="B",$BC$37,$BQ$37))</f>
        <v>0</v>
      </c>
      <c r="W50" s="93">
        <f ca="1">IF(OR($Q$47="A",$Q$47="C",$Q$47="D"),$AW$37,IF($Q$47="B",$BD$37,$BR$37))</f>
        <v>0</v>
      </c>
      <c r="X50" s="11"/>
      <c r="CO50" s="4"/>
      <c r="CP50" s="3"/>
      <c r="CQ50" s="1"/>
      <c r="CR50" s="1"/>
      <c r="CS50" s="1"/>
      <c r="CT50" s="1"/>
      <c r="CU50" s="1"/>
      <c r="CV50" s="4"/>
      <c r="CW50" s="3"/>
      <c r="CX50" s="1"/>
      <c r="CY50" s="1"/>
      <c r="CZ50" s="1"/>
      <c r="DA50" s="1"/>
      <c r="DC50" s="4">
        <f t="shared" ca="1" si="28"/>
        <v>0.51420436284157722</v>
      </c>
      <c r="DD50" s="3">
        <f t="shared" ca="1" si="51"/>
        <v>45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92">
        <f ca="1">IF(OR($A$47="A",$A$47="D"),$AY$35,IF(OR($A$47="B",$A$47="C"),$BF$35,$BT$35))</f>
        <v>0</v>
      </c>
      <c r="C51" s="92">
        <f ca="1">IF(OR($A$47="A",$A$47="D"),$AZ$35,IF(OR($A$47="B",$A$47="C"),$BG$35,$BT$35))</f>
        <v>2</v>
      </c>
      <c r="D51" s="92">
        <f ca="1">IF(OR($A$47="A",$A$47="D"),$BA$35,IF(OR($A$47="B",$A$47="C"),$BH$35,$BV$35))</f>
        <v>1</v>
      </c>
      <c r="E51" s="92">
        <f ca="1">IF(OR($A$47="A",$A$47="D"),$BB$35,IF(OR($A$47="B",$A$47="C"),$BI$35,$BW$35))</f>
        <v>2</v>
      </c>
      <c r="F51" s="92">
        <f ca="1">IF(OR($A$47="A",$A$47="D"),$BC$35,IF($A$47="B","",IF($A$47="C",$BJ$35,"")))</f>
        <v>4</v>
      </c>
      <c r="G51" s="92"/>
      <c r="H51" s="28"/>
      <c r="I51" s="43"/>
      <c r="J51" s="92">
        <f ca="1">IF(OR($I$47="A",$I$47="D"),$AY$36,IF(OR($I$47="B",$I$47="C"),$BF$36,$BT$36))</f>
        <v>0</v>
      </c>
      <c r="K51" s="92">
        <f ca="1">IF(OR($I$47="A",$I$47="D"),$AZ$36,IF(OR($I$47="B",$I$47="C"),$BG$36,$BT$36))</f>
        <v>1</v>
      </c>
      <c r="L51" s="92">
        <f ca="1">IF(OR($I$47="A",$I$47="D"),$BA$36,IF(OR($I$47="B",$I$47="C"),$BH$36,$BV$36))</f>
        <v>6</v>
      </c>
      <c r="M51" s="92">
        <f ca="1">IF(OR($I$47="A",$I$47="D"),$BB$36,IF(OR($I$47="B",$I$47="C"),$BI$36,$BW$36))</f>
        <v>1</v>
      </c>
      <c r="N51" s="92">
        <f ca="1">IF(OR($I$47="A",$I$47="D"),$BC$36,IF($I$47="B","",IF($I$47="C",$BJ$36,"")))</f>
        <v>4</v>
      </c>
      <c r="O51" s="92"/>
      <c r="P51" s="28"/>
      <c r="Q51" s="43"/>
      <c r="R51" s="92">
        <f ca="1">IF(OR($Q$47="A",$Q$47="D"),$AY$37,IF(OR($Q$47="B",$Q$47="C"),$BF$37,$BT$37))</f>
        <v>0</v>
      </c>
      <c r="S51" s="92">
        <f ca="1">IF(OR($Q$47="A",$Q$47="D"),$AZ$37,IF(OR($Q$47="B",$Q$47="C"),$BG$37,$BT$37))</f>
        <v>0</v>
      </c>
      <c r="T51" s="92">
        <f ca="1">IF(OR($Q$47="A",$Q$47="D"),$BA$37,IF(OR($Q$47="B",$Q$47="C"),$BH$37,$BV$37))</f>
        <v>0</v>
      </c>
      <c r="U51" s="92">
        <f ca="1">IF(OR($Q$47="A",$Q$47="D"),$BB$37,IF(OR($Q$47="B",$Q$47="C"),$BI$37,$BW$37))</f>
        <v>0</v>
      </c>
      <c r="V51" s="92" t="str">
        <f ca="1">IF(OR($Q$47="A",$Q$47="D"),$BC$37,IF($Q$47="B","",IF($Q$47="C",$BJ$37,"")))</f>
        <v/>
      </c>
      <c r="W51" s="92"/>
      <c r="X51" s="11"/>
      <c r="CO51" s="4"/>
      <c r="CP51" s="3"/>
      <c r="CQ51" s="1"/>
      <c r="CR51" s="1"/>
      <c r="CS51" s="1"/>
      <c r="CT51" s="1"/>
      <c r="CU51" s="1"/>
      <c r="CV51" s="4"/>
      <c r="CW51" s="3"/>
      <c r="CX51" s="1"/>
      <c r="CY51" s="1"/>
      <c r="CZ51" s="1"/>
      <c r="DA51" s="1"/>
      <c r="DC51" s="4">
        <f t="shared" ca="1" si="28"/>
        <v>0.23449720813101904</v>
      </c>
      <c r="DD51" s="3">
        <f t="shared" ca="1" si="51"/>
        <v>79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92">
        <f ca="1">IF($A$47="A",$BF$35,IF(OR($A$47="B",$A$47="C",$A$47="D"),$BM$35,""))</f>
        <v>0</v>
      </c>
      <c r="C52" s="92">
        <f ca="1">IF($A$47="A",$BG$35,IF(OR($A$47="B",$A$47="C",$A$47="D"),$BN$35,""))</f>
        <v>2</v>
      </c>
      <c r="D52" s="92">
        <f ca="1">IF($A$47="A",$BH$35,IF(OR($A$47="B",$A$47="C",$A$47="D"),$BO$35,""))</f>
        <v>3</v>
      </c>
      <c r="E52" s="92">
        <f ca="1">IF($A$47="A",$BI$35,IF(OR($A$47="B",$A$47="C",$A$47="D"),$BP$35,""))</f>
        <v>3</v>
      </c>
      <c r="F52" s="92">
        <f ca="1">IF($A$47="A","",IF(OR($A$47="B",$A$47="C",$A$47="D"),$BQ$35,""))</f>
        <v>6</v>
      </c>
      <c r="G52" s="92">
        <f ca="1">IF($A$47="A","",IF(OR($A$47="B",$A$47="C",$A$47="D"),$BR$35,""))</f>
        <v>4</v>
      </c>
      <c r="H52" s="28"/>
      <c r="I52" s="43"/>
      <c r="J52" s="92">
        <f ca="1">IF($I$47="A",$BF$36,IF(OR($I$47="B",$I$47="C",$I$47="D"),$BM$36,""))</f>
        <v>0</v>
      </c>
      <c r="K52" s="92">
        <f ca="1">IF($I$47="A",$BG$36,IF(OR($I$47="B",$I$47="C",$I$47="D"),$BN$36,""))</f>
        <v>1</v>
      </c>
      <c r="L52" s="92">
        <f ca="1">IF($I$47="A",$BH$36,IF(OR($I$47="B",$I$47="C",$I$47="D"),$BO$36,""))</f>
        <v>8</v>
      </c>
      <c r="M52" s="92">
        <f ca="1">IF($I$47="A",$BI$36,IF(OR($I$47="B",$I$47="C",$I$47="D"),$BP$36,""))</f>
        <v>5</v>
      </c>
      <c r="N52" s="92">
        <f ca="1">IF($I$47="A","",IF(OR($I$47="B",$I$47="C",$I$47="D"),$BQ$36,""))</f>
        <v>6</v>
      </c>
      <c r="O52" s="92">
        <f ca="1">IF($I$47="A","",IF(OR($I$47="B",$I$47="C",$I$47="D"),$BR$36,""))</f>
        <v>1</v>
      </c>
      <c r="P52" s="28"/>
      <c r="Q52" s="43"/>
      <c r="R52" s="92" t="str">
        <f ca="1">IF($Q$47="A",$BF$37,IF(OR($Q$47="B",$Q$47="C",$Q$47="D"),$BM$37,""))</f>
        <v/>
      </c>
      <c r="S52" s="92" t="str">
        <f ca="1">IF($Q$47="A",$BG$37,IF(OR($Q$47="B",$Q$47="C",$Q$47="D"),$BN$37,""))</f>
        <v/>
      </c>
      <c r="T52" s="92" t="str">
        <f ca="1">IF($Q$47="A",$BH$37,IF(OR($Q$47="B",$Q$47="C",$Q$47="D"),$BO$37,""))</f>
        <v/>
      </c>
      <c r="U52" s="92" t="str">
        <f ca="1">IF($Q$47="A",$BI$37,IF(OR($Q$47="B",$Q$47="C",$Q$47="D"),$BP$37,""))</f>
        <v/>
      </c>
      <c r="V52" s="92" t="str">
        <f ca="1">IF($Q$47="A","",IF(OR($Q$47="B",$Q$47="C",$Q$47="D"),$BQ$37,""))</f>
        <v/>
      </c>
      <c r="W52" s="92" t="str">
        <f ca="1">IF($Q$47="A","",IF(OR($Q$47="B",$Q$47="C",$Q$47="D"),$BR$37,""))</f>
        <v/>
      </c>
      <c r="X52" s="11"/>
      <c r="CO52" s="4"/>
      <c r="CP52" s="3"/>
      <c r="CQ52" s="1"/>
      <c r="CR52" s="1"/>
      <c r="CS52" s="1"/>
      <c r="CT52" s="1"/>
      <c r="CU52" s="1"/>
      <c r="CV52" s="4"/>
      <c r="CW52" s="3"/>
      <c r="CX52" s="1"/>
      <c r="CY52" s="1"/>
      <c r="CZ52" s="1"/>
      <c r="DA52" s="1"/>
      <c r="DC52" s="4">
        <f t="shared" ca="1" si="28"/>
        <v>0.44960292142738789</v>
      </c>
      <c r="DD52" s="3">
        <f t="shared" ca="1" si="51"/>
        <v>52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92" t="str">
        <f ca="1">IF($A$47="A",$BM$35,"")</f>
        <v/>
      </c>
      <c r="C53" s="92" t="str">
        <f ca="1">IF($A$47="A",$BN$35,"")</f>
        <v/>
      </c>
      <c r="D53" s="92" t="str">
        <f ca="1">IF($A$47="A",$BO$35,"")</f>
        <v/>
      </c>
      <c r="E53" s="92" t="str">
        <f ca="1">IF($A$47="A",$BP$35,"")</f>
        <v/>
      </c>
      <c r="F53" s="92" t="str">
        <f ca="1">IF($A$47="A",$BQ$35,"")</f>
        <v/>
      </c>
      <c r="G53" s="92" t="str">
        <f ca="1">IF($A$47="A",$BR$35,"")</f>
        <v/>
      </c>
      <c r="H53" s="28"/>
      <c r="I53" s="43"/>
      <c r="J53" s="92" t="str">
        <f ca="1">IF($I$47="A",$BM$36,"")</f>
        <v/>
      </c>
      <c r="K53" s="92" t="str">
        <f ca="1">IF($I$47="A",$BN$36,"")</f>
        <v/>
      </c>
      <c r="L53" s="92" t="str">
        <f ca="1">IF($I$47="A",$BO$36,"")</f>
        <v/>
      </c>
      <c r="M53" s="92" t="str">
        <f ca="1">IF($I$47="A",$BP$36,"")</f>
        <v/>
      </c>
      <c r="N53" s="92" t="str">
        <f ca="1">IF($I$47="A",$BQ$36,"")</f>
        <v/>
      </c>
      <c r="O53" s="92" t="str">
        <f ca="1">IF($I$47="A",$BR$36,"")</f>
        <v/>
      </c>
      <c r="P53" s="28"/>
      <c r="Q53" s="43"/>
      <c r="R53" s="92" t="str">
        <f ca="1">IF($Q$47="A",$BM$37,"")</f>
        <v/>
      </c>
      <c r="S53" s="92" t="str">
        <f ca="1">IF($Q$47="A",$BN$37,"")</f>
        <v/>
      </c>
      <c r="T53" s="92" t="str">
        <f ca="1">IF($Q$47="A",$BO$37,"")</f>
        <v/>
      </c>
      <c r="U53" s="92" t="str">
        <f ca="1">IF($Q$47="A",$BP$37,"")</f>
        <v/>
      </c>
      <c r="V53" s="92" t="str">
        <f ca="1">IF($Q$47="A",$BQ$37,"")</f>
        <v/>
      </c>
      <c r="W53" s="92" t="str">
        <f ca="1">IF($Q$47="A",$BR$37,"")</f>
        <v/>
      </c>
      <c r="X53" s="15"/>
      <c r="CO53" s="4"/>
      <c r="CP53" s="3"/>
      <c r="CQ53" s="1"/>
      <c r="CR53" s="1"/>
      <c r="CS53" s="1"/>
      <c r="CT53" s="1"/>
      <c r="CU53" s="1"/>
      <c r="CV53" s="4"/>
      <c r="CW53" s="3"/>
      <c r="CX53" s="1"/>
      <c r="CY53" s="1"/>
      <c r="CZ53" s="1"/>
      <c r="DA53" s="1"/>
      <c r="DC53" s="4">
        <f t="shared" ca="1" si="28"/>
        <v>0.32296843963286481</v>
      </c>
      <c r="DD53" s="3">
        <f t="shared" ca="1" si="51"/>
        <v>72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/>
      <c r="CP54" s="3"/>
      <c r="CQ54" s="1"/>
      <c r="CR54" s="1"/>
      <c r="CS54" s="1"/>
      <c r="CT54" s="1"/>
      <c r="CU54" s="1"/>
      <c r="CV54" s="4"/>
      <c r="CW54" s="3"/>
      <c r="CX54" s="1"/>
      <c r="CY54" s="1"/>
      <c r="CZ54" s="1"/>
      <c r="DA54" s="1"/>
      <c r="DC54" s="4">
        <f t="shared" ca="1" si="28"/>
        <v>0.34867651222959017</v>
      </c>
      <c r="DD54" s="3">
        <f t="shared" ca="1" si="51"/>
        <v>70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/>
      <c r="CP55" s="3"/>
      <c r="CQ55" s="1"/>
      <c r="CR55" s="1"/>
      <c r="CS55" s="1"/>
      <c r="CT55" s="1"/>
      <c r="CU55" s="1"/>
      <c r="CV55" s="4"/>
      <c r="CW55" s="3"/>
      <c r="CX55" s="1"/>
      <c r="CY55" s="1"/>
      <c r="CZ55" s="1"/>
      <c r="DA55" s="1"/>
      <c r="DC55" s="4">
        <f t="shared" ca="1" si="28"/>
        <v>0.78662783657598845</v>
      </c>
      <c r="DD55" s="3">
        <f t="shared" ca="1" si="51"/>
        <v>20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/>
      <c r="CP56" s="3"/>
      <c r="CQ56" s="1"/>
      <c r="CR56" s="1"/>
      <c r="CS56" s="1"/>
      <c r="CT56" s="1"/>
      <c r="CU56" s="1"/>
      <c r="CV56" s="4"/>
      <c r="CW56" s="3"/>
      <c r="CX56" s="1"/>
      <c r="CY56" s="1"/>
      <c r="CZ56" s="1"/>
      <c r="DA56" s="1"/>
      <c r="DC56" s="4">
        <f t="shared" ca="1" si="28"/>
        <v>0.55748538359125299</v>
      </c>
      <c r="DD56" s="3">
        <f t="shared" ca="1" si="51"/>
        <v>39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/>
      <c r="CP57" s="3"/>
      <c r="CQ57" s="1"/>
      <c r="CR57" s="1"/>
      <c r="CS57" s="1"/>
      <c r="CT57" s="1"/>
      <c r="CU57" s="1"/>
      <c r="CV57" s="4"/>
      <c r="CW57" s="3"/>
      <c r="CX57" s="1"/>
      <c r="CY57" s="1"/>
      <c r="CZ57" s="1"/>
      <c r="DA57" s="1"/>
      <c r="DC57" s="4">
        <f t="shared" ca="1" si="28"/>
        <v>0.66721102060311976</v>
      </c>
      <c r="DD57" s="3">
        <f t="shared" ca="1" si="51"/>
        <v>32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/>
      <c r="CP58" s="3"/>
      <c r="CQ58" s="1"/>
      <c r="CR58" s="1"/>
      <c r="CS58" s="1"/>
      <c r="CT58" s="1"/>
      <c r="CU58" s="1"/>
      <c r="CV58" s="4"/>
      <c r="CW58" s="3"/>
      <c r="CX58" s="1"/>
      <c r="CY58" s="1"/>
      <c r="CZ58" s="1"/>
      <c r="DA58" s="1"/>
      <c r="DC58" s="4">
        <f t="shared" ca="1" si="28"/>
        <v>0.43551813960875507</v>
      </c>
      <c r="DD58" s="3">
        <f t="shared" ca="1" si="51"/>
        <v>53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/>
      <c r="CP59" s="3"/>
      <c r="CQ59" s="1"/>
      <c r="CR59" s="1"/>
      <c r="CS59" s="1"/>
      <c r="CT59" s="1"/>
      <c r="CU59" s="1"/>
      <c r="CV59" s="4"/>
      <c r="CW59" s="3"/>
      <c r="CX59" s="1"/>
      <c r="CY59" s="1"/>
      <c r="CZ59" s="1"/>
      <c r="DA59" s="1"/>
      <c r="DC59" s="4">
        <f t="shared" ca="1" si="28"/>
        <v>0.32653305183936709</v>
      </c>
      <c r="DD59" s="3">
        <f t="shared" ca="1" si="51"/>
        <v>71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/>
      <c r="CP60" s="3"/>
      <c r="CQ60" s="1"/>
      <c r="CR60" s="1"/>
      <c r="CS60" s="1"/>
      <c r="CT60" s="1"/>
      <c r="CU60" s="1"/>
      <c r="CV60" s="4"/>
      <c r="CW60" s="3"/>
      <c r="CX60" s="1"/>
      <c r="CY60" s="1"/>
      <c r="CZ60" s="1"/>
      <c r="DA60" s="1"/>
      <c r="DC60" s="4">
        <f t="shared" ca="1" si="28"/>
        <v>0.88119197144511141</v>
      </c>
      <c r="DD60" s="3">
        <f t="shared" ca="1" si="51"/>
        <v>8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/>
      <c r="CP61" s="3"/>
      <c r="CQ61" s="1"/>
      <c r="CR61" s="1"/>
      <c r="CS61" s="1"/>
      <c r="CT61" s="1"/>
      <c r="CU61" s="1"/>
      <c r="CV61" s="4"/>
      <c r="CW61" s="3"/>
      <c r="CX61" s="1"/>
      <c r="CY61" s="1"/>
      <c r="CZ61" s="1"/>
      <c r="DA61" s="1"/>
      <c r="DC61" s="4">
        <f t="shared" ca="1" si="28"/>
        <v>0.14004600903820963</v>
      </c>
      <c r="DD61" s="3">
        <f t="shared" ca="1" si="51"/>
        <v>90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/>
      <c r="CP62" s="3"/>
      <c r="CQ62" s="1"/>
      <c r="CR62" s="1"/>
      <c r="CS62" s="1"/>
      <c r="CT62" s="1"/>
      <c r="CU62" s="1"/>
      <c r="CV62" s="4"/>
      <c r="CW62" s="3"/>
      <c r="CX62" s="1"/>
      <c r="CY62" s="1"/>
      <c r="CZ62" s="1"/>
      <c r="DA62" s="1"/>
      <c r="DC62" s="4">
        <f t="shared" ca="1" si="28"/>
        <v>0.20899622639765436</v>
      </c>
      <c r="DD62" s="3">
        <f t="shared" ca="1" si="51"/>
        <v>81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/>
      <c r="CP63" s="3"/>
      <c r="CQ63" s="1"/>
      <c r="CR63" s="1"/>
      <c r="CS63" s="1"/>
      <c r="CT63" s="1"/>
      <c r="CU63" s="1"/>
      <c r="CV63" s="4"/>
      <c r="CW63" s="3"/>
      <c r="CX63" s="1"/>
      <c r="CY63" s="1"/>
      <c r="CZ63" s="1"/>
      <c r="DA63" s="1"/>
      <c r="DC63" s="4">
        <f t="shared" ca="1" si="28"/>
        <v>0.42900669266583513</v>
      </c>
      <c r="DD63" s="3">
        <f t="shared" ca="1" si="51"/>
        <v>55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/>
      <c r="CP64" s="3"/>
      <c r="CQ64" s="1"/>
      <c r="CR64" s="1"/>
      <c r="CS64" s="1"/>
      <c r="CT64" s="1"/>
      <c r="CU64" s="1"/>
      <c r="CV64" s="4"/>
      <c r="CW64" s="3"/>
      <c r="CX64" s="1"/>
      <c r="CY64" s="1"/>
      <c r="CZ64" s="1"/>
      <c r="DA64" s="1"/>
      <c r="DC64" s="4">
        <f t="shared" ca="1" si="28"/>
        <v>0.37222240301074783</v>
      </c>
      <c r="DD64" s="3">
        <f t="shared" ca="1" si="51"/>
        <v>68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/>
      <c r="CP65" s="3"/>
      <c r="CQ65" s="1"/>
      <c r="CR65" s="1"/>
      <c r="CS65" s="1"/>
      <c r="CT65" s="1"/>
      <c r="CU65" s="1"/>
      <c r="CV65" s="4"/>
      <c r="CW65" s="3"/>
      <c r="CX65" s="1"/>
      <c r="CY65" s="1"/>
      <c r="CZ65" s="1"/>
      <c r="DA65" s="1"/>
      <c r="DC65" s="4">
        <f t="shared" ca="1" si="28"/>
        <v>0.75192858794955608</v>
      </c>
      <c r="DD65" s="3">
        <f t="shared" ref="DD65:DD96" ca="1" si="58">RANK(DC65,$DC$1:$DC$100,)</f>
        <v>25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/>
      <c r="CP66" s="3"/>
      <c r="CQ66" s="1"/>
      <c r="CR66" s="1"/>
      <c r="CS66" s="1"/>
      <c r="CT66" s="1"/>
      <c r="CU66" s="1"/>
      <c r="CV66" s="4"/>
      <c r="CW66" s="3"/>
      <c r="CX66" s="1"/>
      <c r="CY66" s="1"/>
      <c r="CZ66" s="1"/>
      <c r="DA66" s="1"/>
      <c r="DC66" s="4">
        <f t="shared" ref="DC66:DC100" ca="1" si="59">RAND()</f>
        <v>0.42042951719161792</v>
      </c>
      <c r="DD66" s="3">
        <f t="shared" ca="1" si="58"/>
        <v>58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/>
      <c r="CP67" s="3"/>
      <c r="CQ67" s="1"/>
      <c r="CR67" s="1"/>
      <c r="CS67" s="1"/>
      <c r="CT67" s="1"/>
      <c r="CU67" s="1"/>
      <c r="CV67" s="4"/>
      <c r="CW67" s="3"/>
      <c r="CX67" s="1"/>
      <c r="CY67" s="1"/>
      <c r="CZ67" s="1"/>
      <c r="DA67" s="1"/>
      <c r="DC67" s="4">
        <f t="shared" ca="1" si="59"/>
        <v>0.45145831920885937</v>
      </c>
      <c r="DD67" s="3">
        <f t="shared" ca="1" si="58"/>
        <v>51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/>
      <c r="CP68" s="3"/>
      <c r="CQ68" s="1"/>
      <c r="CR68" s="1"/>
      <c r="CS68" s="1"/>
      <c r="CT68" s="1"/>
      <c r="CU68" s="1"/>
      <c r="CV68" s="4"/>
      <c r="CW68" s="3"/>
      <c r="CX68" s="1"/>
      <c r="CY68" s="1"/>
      <c r="CZ68" s="1"/>
      <c r="DA68" s="1"/>
      <c r="DC68" s="4">
        <f t="shared" ca="1" si="59"/>
        <v>0.26530863042269626</v>
      </c>
      <c r="DD68" s="3">
        <f t="shared" ca="1" si="58"/>
        <v>78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/>
      <c r="CP69" s="3"/>
      <c r="CQ69" s="1"/>
      <c r="CR69" s="1"/>
      <c r="CS69" s="1"/>
      <c r="CT69" s="1"/>
      <c r="CU69" s="1"/>
      <c r="CV69" s="4"/>
      <c r="CW69" s="3"/>
      <c r="CX69" s="1"/>
      <c r="CY69" s="1"/>
      <c r="CZ69" s="1"/>
      <c r="DA69" s="1"/>
      <c r="DC69" s="4">
        <f t="shared" ca="1" si="59"/>
        <v>0.39159383200507902</v>
      </c>
      <c r="DD69" s="3">
        <f t="shared" ca="1" si="58"/>
        <v>65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/>
      <c r="CP70" s="3"/>
      <c r="CQ70" s="1"/>
      <c r="CR70" s="1"/>
      <c r="CS70" s="1"/>
      <c r="CT70" s="1"/>
      <c r="CU70" s="1"/>
      <c r="CV70" s="4"/>
      <c r="CW70" s="3"/>
      <c r="CX70" s="1"/>
      <c r="CY70" s="1"/>
      <c r="CZ70" s="1"/>
      <c r="DA70" s="1"/>
      <c r="DC70" s="4">
        <f t="shared" ca="1" si="59"/>
        <v>0.36927119296842081</v>
      </c>
      <c r="DD70" s="3">
        <f t="shared" ca="1" si="58"/>
        <v>69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/>
      <c r="CP71" s="3"/>
      <c r="CQ71" s="1"/>
      <c r="CR71" s="1"/>
      <c r="CS71" s="1"/>
      <c r="CT71" s="1"/>
      <c r="CU71" s="1"/>
      <c r="CV71" s="4"/>
      <c r="CW71" s="3"/>
      <c r="CX71" s="1"/>
      <c r="CY71" s="1"/>
      <c r="CZ71" s="1"/>
      <c r="DA71" s="1"/>
      <c r="DC71" s="4">
        <f t="shared" ca="1" si="59"/>
        <v>0.82315073046050757</v>
      </c>
      <c r="DD71" s="3">
        <f t="shared" ca="1" si="58"/>
        <v>15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/>
      <c r="CP72" s="3"/>
      <c r="CQ72" s="1"/>
      <c r="CR72" s="1"/>
      <c r="CS72" s="1"/>
      <c r="CT72" s="1"/>
      <c r="CU72" s="1"/>
      <c r="CV72" s="4"/>
      <c r="CW72" s="3"/>
      <c r="CX72" s="1"/>
      <c r="CY72" s="1"/>
      <c r="CZ72" s="1"/>
      <c r="DA72" s="1"/>
      <c r="DC72" s="4">
        <f t="shared" ca="1" si="59"/>
        <v>0.73219818681607751</v>
      </c>
      <c r="DD72" s="3">
        <f t="shared" ca="1" si="58"/>
        <v>28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/>
      <c r="CP73" s="3"/>
      <c r="CQ73" s="1"/>
      <c r="CR73" s="1"/>
      <c r="CS73" s="1"/>
      <c r="CT73" s="1"/>
      <c r="CU73" s="1"/>
      <c r="CV73" s="4"/>
      <c r="CW73" s="3"/>
      <c r="CX73" s="1"/>
      <c r="CY73" s="1"/>
      <c r="CZ73" s="1"/>
      <c r="DA73" s="1"/>
      <c r="DC73" s="4">
        <f t="shared" ca="1" si="59"/>
        <v>4.0053833718603937E-2</v>
      </c>
      <c r="DD73" s="3">
        <f t="shared" ca="1" si="58"/>
        <v>96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/>
      <c r="CP74" s="3"/>
      <c r="CQ74" s="1"/>
      <c r="CR74" s="1"/>
      <c r="CS74" s="1"/>
      <c r="CT74" s="1"/>
      <c r="CU74" s="1"/>
      <c r="CV74" s="4"/>
      <c r="CW74" s="3"/>
      <c r="CX74" s="1"/>
      <c r="CY74" s="1"/>
      <c r="CZ74" s="1"/>
      <c r="DA74" s="1"/>
      <c r="DC74" s="4">
        <f t="shared" ca="1" si="59"/>
        <v>0.39700953876147671</v>
      </c>
      <c r="DD74" s="3">
        <f t="shared" ca="1" si="58"/>
        <v>64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/>
      <c r="CP75" s="3"/>
      <c r="CQ75" s="1"/>
      <c r="CR75" s="1"/>
      <c r="CS75" s="1"/>
      <c r="CT75" s="1"/>
      <c r="CU75" s="1"/>
      <c r="CV75" s="4"/>
      <c r="CW75" s="3"/>
      <c r="CX75" s="1"/>
      <c r="CY75" s="1"/>
      <c r="CZ75" s="1"/>
      <c r="DA75" s="1"/>
      <c r="DC75" s="4">
        <f t="shared" ca="1" si="59"/>
        <v>0.20156775831147578</v>
      </c>
      <c r="DD75" s="3">
        <f t="shared" ca="1" si="58"/>
        <v>83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/>
      <c r="CP76" s="3"/>
      <c r="CQ76" s="1"/>
      <c r="CR76" s="1"/>
      <c r="CS76" s="1"/>
      <c r="CT76" s="1"/>
      <c r="CU76" s="1"/>
      <c r="CV76" s="4"/>
      <c r="CW76" s="3"/>
      <c r="CX76" s="1"/>
      <c r="CY76" s="1"/>
      <c r="CZ76" s="1"/>
      <c r="DA76" s="1"/>
      <c r="DC76" s="4">
        <f t="shared" ca="1" si="59"/>
        <v>0.52689750547454817</v>
      </c>
      <c r="DD76" s="3">
        <f t="shared" ca="1" si="58"/>
        <v>44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/>
      <c r="CP77" s="3"/>
      <c r="CQ77" s="1"/>
      <c r="CR77" s="1"/>
      <c r="CS77" s="1"/>
      <c r="CT77" s="1"/>
      <c r="CU77" s="1"/>
      <c r="CV77" s="4"/>
      <c r="CW77" s="3"/>
      <c r="CX77" s="1"/>
      <c r="CY77" s="1"/>
      <c r="CZ77" s="1"/>
      <c r="DA77" s="1"/>
      <c r="DC77" s="4">
        <f t="shared" ca="1" si="59"/>
        <v>7.7403647010105825E-2</v>
      </c>
      <c r="DD77" s="3">
        <f t="shared" ca="1" si="58"/>
        <v>92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/>
      <c r="CP78" s="3"/>
      <c r="CQ78" s="1"/>
      <c r="CR78" s="1"/>
      <c r="CS78" s="1"/>
      <c r="CT78" s="1"/>
      <c r="CU78" s="1"/>
      <c r="CV78" s="4"/>
      <c r="CW78" s="3"/>
      <c r="CX78" s="1"/>
      <c r="CY78" s="1"/>
      <c r="CZ78" s="1"/>
      <c r="DA78" s="1"/>
      <c r="DC78" s="4">
        <f t="shared" ca="1" si="59"/>
        <v>0.5518479081228812</v>
      </c>
      <c r="DD78" s="3">
        <f t="shared" ca="1" si="58"/>
        <v>40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/>
      <c r="CP79" s="3"/>
      <c r="CQ79" s="1"/>
      <c r="CR79" s="1"/>
      <c r="CS79" s="1"/>
      <c r="CT79" s="1"/>
      <c r="CU79" s="1"/>
      <c r="CV79" s="4"/>
      <c r="CW79" s="3"/>
      <c r="CX79" s="1"/>
      <c r="CY79" s="1"/>
      <c r="CZ79" s="1"/>
      <c r="DA79" s="1"/>
      <c r="DC79" s="4">
        <f t="shared" ca="1" si="59"/>
        <v>0.66315281579199936</v>
      </c>
      <c r="DD79" s="3">
        <f t="shared" ca="1" si="58"/>
        <v>33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/>
      <c r="CP80" s="3"/>
      <c r="CQ80" s="1"/>
      <c r="CR80" s="1"/>
      <c r="CS80" s="1"/>
      <c r="CT80" s="1"/>
      <c r="CU80" s="1"/>
      <c r="CV80" s="4"/>
      <c r="CW80" s="3"/>
      <c r="CX80" s="1"/>
      <c r="CY80" s="1"/>
      <c r="CZ80" s="1"/>
      <c r="DA80" s="1"/>
      <c r="DC80" s="4">
        <f t="shared" ca="1" si="59"/>
        <v>0.55143683721554826</v>
      </c>
      <c r="DD80" s="3">
        <f t="shared" ca="1" si="58"/>
        <v>41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/>
      <c r="CP81" s="3"/>
      <c r="CQ81" s="1"/>
      <c r="CR81" s="1"/>
      <c r="CS81" s="1"/>
      <c r="CT81" s="1"/>
      <c r="CU81" s="1"/>
      <c r="CV81" s="4"/>
      <c r="CW81" s="3"/>
      <c r="CX81" s="1"/>
      <c r="CY81" s="1"/>
      <c r="CZ81" s="1"/>
      <c r="DA81" s="1"/>
      <c r="DC81" s="4">
        <f t="shared" ca="1" si="59"/>
        <v>0.15211677693077985</v>
      </c>
      <c r="DD81" s="3">
        <f t="shared" ca="1" si="58"/>
        <v>89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/>
      <c r="CP82" s="3"/>
      <c r="CR82" s="1"/>
      <c r="CS82" s="1"/>
      <c r="CT82" s="1"/>
      <c r="CV82" s="4"/>
      <c r="CW82" s="3"/>
      <c r="CY82" s="1"/>
      <c r="CZ82" s="1"/>
      <c r="DA82" s="1"/>
      <c r="DC82" s="4">
        <f t="shared" ca="1" si="59"/>
        <v>0.94066175116281125</v>
      </c>
      <c r="DD82" s="3">
        <f t="shared" ca="1" si="58"/>
        <v>5</v>
      </c>
      <c r="DF82" s="1">
        <v>82</v>
      </c>
      <c r="DG82" s="1">
        <v>8</v>
      </c>
      <c r="DH82" s="1">
        <v>1</v>
      </c>
    </row>
    <row r="83" spans="93:112" ht="18.75" x14ac:dyDescent="0.25">
      <c r="CO83" s="4"/>
      <c r="CP83" s="3"/>
      <c r="CR83" s="1"/>
      <c r="CS83" s="1"/>
      <c r="CT83" s="1"/>
      <c r="CV83" s="4"/>
      <c r="CW83" s="3"/>
      <c r="CY83" s="1"/>
      <c r="CZ83" s="1"/>
      <c r="DA83" s="1"/>
      <c r="DC83" s="4">
        <f t="shared" ca="1" si="59"/>
        <v>4.0521440499870276E-2</v>
      </c>
      <c r="DD83" s="3">
        <f t="shared" ca="1" si="58"/>
        <v>95</v>
      </c>
      <c r="DF83" s="1">
        <v>83</v>
      </c>
      <c r="DG83" s="1">
        <v>8</v>
      </c>
      <c r="DH83" s="1">
        <v>2</v>
      </c>
    </row>
    <row r="84" spans="93:112" ht="18.75" x14ac:dyDescent="0.25">
      <c r="CO84" s="4"/>
      <c r="CP84" s="3"/>
      <c r="CR84" s="1"/>
      <c r="CS84" s="1"/>
      <c r="CT84" s="1"/>
      <c r="CV84" s="4"/>
      <c r="CW84" s="3"/>
      <c r="CY84" s="1"/>
      <c r="CZ84" s="1"/>
      <c r="DA84" s="1"/>
      <c r="DC84" s="4">
        <f t="shared" ca="1" si="59"/>
        <v>0.76469511198432227</v>
      </c>
      <c r="DD84" s="3">
        <f t="shared" ca="1" si="58"/>
        <v>23</v>
      </c>
      <c r="DF84" s="1">
        <v>84</v>
      </c>
      <c r="DG84" s="1">
        <v>8</v>
      </c>
      <c r="DH84" s="1">
        <v>3</v>
      </c>
    </row>
    <row r="85" spans="93:112" ht="18.75" x14ac:dyDescent="0.25">
      <c r="CO85" s="4"/>
      <c r="CP85" s="3"/>
      <c r="CR85" s="1"/>
      <c r="CS85" s="1"/>
      <c r="CT85" s="1"/>
      <c r="CV85" s="4"/>
      <c r="CW85" s="3"/>
      <c r="CY85" s="1"/>
      <c r="CZ85" s="1"/>
      <c r="DA85" s="1"/>
      <c r="DC85" s="4">
        <f t="shared" ca="1" si="59"/>
        <v>0.91858451488897186</v>
      </c>
      <c r="DD85" s="3">
        <f t="shared" ca="1" si="58"/>
        <v>6</v>
      </c>
      <c r="DF85" s="1">
        <v>85</v>
      </c>
      <c r="DG85" s="1">
        <v>8</v>
      </c>
      <c r="DH85" s="1">
        <v>4</v>
      </c>
    </row>
    <row r="86" spans="93:112" ht="18.75" x14ac:dyDescent="0.25">
      <c r="CO86" s="4"/>
      <c r="CP86" s="3"/>
      <c r="CR86" s="1"/>
      <c r="CS86" s="1"/>
      <c r="CT86" s="1"/>
      <c r="CV86" s="4"/>
      <c r="CW86" s="3"/>
      <c r="CY86" s="1"/>
      <c r="CZ86" s="1"/>
      <c r="DA86" s="1"/>
      <c r="DC86" s="4">
        <f t="shared" ca="1" si="59"/>
        <v>0.85535187408968627</v>
      </c>
      <c r="DD86" s="3">
        <f t="shared" ca="1" si="58"/>
        <v>11</v>
      </c>
      <c r="DF86" s="1">
        <v>86</v>
      </c>
      <c r="DG86" s="1">
        <v>8</v>
      </c>
      <c r="DH86" s="1">
        <v>5</v>
      </c>
    </row>
    <row r="87" spans="93:112" ht="18.75" x14ac:dyDescent="0.25">
      <c r="CO87" s="4"/>
      <c r="CP87" s="3"/>
      <c r="CR87" s="1"/>
      <c r="CS87" s="1"/>
      <c r="CT87" s="1"/>
      <c r="CV87" s="4"/>
      <c r="CW87" s="3"/>
      <c r="CY87" s="1"/>
      <c r="CZ87" s="1"/>
      <c r="DA87" s="1"/>
      <c r="DC87" s="4">
        <f t="shared" ca="1" si="59"/>
        <v>0.96218107974909872</v>
      </c>
      <c r="DD87" s="3">
        <f t="shared" ca="1" si="58"/>
        <v>3</v>
      </c>
      <c r="DF87" s="1">
        <v>87</v>
      </c>
      <c r="DG87" s="1">
        <v>8</v>
      </c>
      <c r="DH87" s="1">
        <v>6</v>
      </c>
    </row>
    <row r="88" spans="93:112" ht="18.75" x14ac:dyDescent="0.25">
      <c r="CO88" s="4"/>
      <c r="CP88" s="3"/>
      <c r="CR88" s="1"/>
      <c r="CS88" s="1"/>
      <c r="CT88" s="1"/>
      <c r="CV88" s="4"/>
      <c r="CW88" s="3"/>
      <c r="CY88" s="1"/>
      <c r="CZ88" s="1"/>
      <c r="DA88" s="1"/>
      <c r="DC88" s="4">
        <f t="shared" ca="1" si="59"/>
        <v>0.84807025362173383</v>
      </c>
      <c r="DD88" s="3">
        <f t="shared" ca="1" si="58"/>
        <v>12</v>
      </c>
      <c r="DF88" s="1">
        <v>88</v>
      </c>
      <c r="DG88" s="1">
        <v>8</v>
      </c>
      <c r="DH88" s="1">
        <v>7</v>
      </c>
    </row>
    <row r="89" spans="93:112" ht="18.75" x14ac:dyDescent="0.25">
      <c r="CO89" s="4"/>
      <c r="CP89" s="3"/>
      <c r="CR89" s="1"/>
      <c r="CS89" s="1"/>
      <c r="CT89" s="1"/>
      <c r="CV89" s="4"/>
      <c r="CW89" s="3"/>
      <c r="CY89" s="1"/>
      <c r="CZ89" s="1"/>
      <c r="DA89" s="1"/>
      <c r="DC89" s="4">
        <f t="shared" ca="1" si="59"/>
        <v>0.41338778516442098</v>
      </c>
      <c r="DD89" s="3">
        <f t="shared" ca="1" si="58"/>
        <v>61</v>
      </c>
      <c r="DF89" s="1">
        <v>89</v>
      </c>
      <c r="DG89" s="1">
        <v>8</v>
      </c>
      <c r="DH89" s="1">
        <v>8</v>
      </c>
    </row>
    <row r="90" spans="93:112" ht="18.75" x14ac:dyDescent="0.25">
      <c r="CO90" s="4"/>
      <c r="CP90" s="3"/>
      <c r="CR90" s="1"/>
      <c r="CS90" s="1"/>
      <c r="CT90" s="1"/>
      <c r="CV90" s="4"/>
      <c r="CW90" s="3"/>
      <c r="CY90" s="1"/>
      <c r="CZ90" s="1"/>
      <c r="DA90" s="1"/>
      <c r="DC90" s="4">
        <f t="shared" ca="1" si="59"/>
        <v>0.7229539322297085</v>
      </c>
      <c r="DD90" s="3">
        <f t="shared" ca="1" si="58"/>
        <v>29</v>
      </c>
      <c r="DF90" s="1">
        <v>90</v>
      </c>
      <c r="DG90" s="1">
        <v>8</v>
      </c>
      <c r="DH90" s="1">
        <v>9</v>
      </c>
    </row>
    <row r="91" spans="93:112" ht="18.75" x14ac:dyDescent="0.25">
      <c r="CO91" s="4"/>
      <c r="CP91" s="3"/>
      <c r="CR91" s="1"/>
      <c r="CS91" s="1"/>
      <c r="CT91" s="1"/>
      <c r="CV91" s="4"/>
      <c r="CW91" s="3"/>
      <c r="CY91" s="1"/>
      <c r="CZ91" s="1"/>
      <c r="DA91" s="1"/>
      <c r="DC91" s="4">
        <f t="shared" ca="1" si="59"/>
        <v>0.39069411927004971</v>
      </c>
      <c r="DD91" s="3">
        <f t="shared" ca="1" si="58"/>
        <v>66</v>
      </c>
      <c r="DF91" s="1">
        <v>91</v>
      </c>
      <c r="DG91" s="1">
        <v>9</v>
      </c>
      <c r="DH91" s="1">
        <v>0</v>
      </c>
    </row>
    <row r="92" spans="93:112" ht="18.75" x14ac:dyDescent="0.25">
      <c r="CO92" s="4"/>
      <c r="CP92" s="3"/>
      <c r="CR92" s="1"/>
      <c r="CS92" s="1"/>
      <c r="CT92" s="1"/>
      <c r="CV92" s="4"/>
      <c r="CW92" s="3"/>
      <c r="CY92" s="1"/>
      <c r="CZ92" s="1"/>
      <c r="DA92" s="1"/>
      <c r="DC92" s="4">
        <f t="shared" ca="1" si="59"/>
        <v>0.51109607051561412</v>
      </c>
      <c r="DD92" s="3">
        <f t="shared" ca="1" si="58"/>
        <v>48</v>
      </c>
      <c r="DF92" s="1">
        <v>92</v>
      </c>
      <c r="DG92" s="1">
        <v>9</v>
      </c>
      <c r="DH92" s="1">
        <v>1</v>
      </c>
    </row>
    <row r="93" spans="93:112" ht="18.75" x14ac:dyDescent="0.25">
      <c r="CO93" s="4"/>
      <c r="CP93" s="3"/>
      <c r="CR93" s="1"/>
      <c r="CS93" s="1"/>
      <c r="CT93" s="1"/>
      <c r="CV93" s="4"/>
      <c r="CW93" s="3"/>
      <c r="CY93" s="1"/>
      <c r="CZ93" s="1"/>
      <c r="DA93" s="1"/>
      <c r="DC93" s="4">
        <f t="shared" ca="1" si="59"/>
        <v>0.48412820080975416</v>
      </c>
      <c r="DD93" s="3">
        <f t="shared" ca="1" si="58"/>
        <v>50</v>
      </c>
      <c r="DF93" s="1">
        <v>93</v>
      </c>
      <c r="DG93" s="1">
        <v>9</v>
      </c>
      <c r="DH93" s="1">
        <v>2</v>
      </c>
    </row>
    <row r="94" spans="93:112" ht="18.75" x14ac:dyDescent="0.25">
      <c r="CO94" s="4"/>
      <c r="CP94" s="3"/>
      <c r="CR94" s="1"/>
      <c r="CS94" s="1"/>
      <c r="CT94" s="1"/>
      <c r="CV94" s="4"/>
      <c r="CW94" s="3"/>
      <c r="CY94" s="1"/>
      <c r="CZ94" s="1"/>
      <c r="DA94" s="1"/>
      <c r="DC94" s="4">
        <f t="shared" ca="1" si="59"/>
        <v>0.63239305992182793</v>
      </c>
      <c r="DD94" s="3">
        <f t="shared" ca="1" si="58"/>
        <v>35</v>
      </c>
      <c r="DF94" s="1">
        <v>94</v>
      </c>
      <c r="DG94" s="1">
        <v>9</v>
      </c>
      <c r="DH94" s="1">
        <v>3</v>
      </c>
    </row>
    <row r="95" spans="93:112" ht="18.75" x14ac:dyDescent="0.25">
      <c r="CO95" s="4"/>
      <c r="CP95" s="3"/>
      <c r="CR95" s="1"/>
      <c r="CS95" s="1"/>
      <c r="CT95" s="1"/>
      <c r="CV95" s="4"/>
      <c r="CW95" s="3"/>
      <c r="CY95" s="1"/>
      <c r="CZ95" s="1"/>
      <c r="DA95" s="1"/>
      <c r="DC95" s="4">
        <f t="shared" ca="1" si="59"/>
        <v>0.73289829722348621</v>
      </c>
      <c r="DD95" s="3">
        <f t="shared" ca="1" si="58"/>
        <v>27</v>
      </c>
      <c r="DF95" s="1">
        <v>95</v>
      </c>
      <c r="DG95" s="1">
        <v>9</v>
      </c>
      <c r="DH95" s="1">
        <v>4</v>
      </c>
    </row>
    <row r="96" spans="93:112" ht="18.75" x14ac:dyDescent="0.25">
      <c r="CO96" s="4"/>
      <c r="CP96" s="3"/>
      <c r="CR96" s="1"/>
      <c r="CS96" s="1"/>
      <c r="CT96" s="1"/>
      <c r="CV96" s="4"/>
      <c r="CW96" s="3"/>
      <c r="CY96" s="1"/>
      <c r="CZ96" s="1"/>
      <c r="DA96" s="1"/>
      <c r="DC96" s="4">
        <f t="shared" ca="1" si="59"/>
        <v>0.88516727372695991</v>
      </c>
      <c r="DD96" s="3">
        <f t="shared" ca="1" si="58"/>
        <v>7</v>
      </c>
      <c r="DF96" s="1">
        <v>96</v>
      </c>
      <c r="DG96" s="1">
        <v>9</v>
      </c>
      <c r="DH96" s="1">
        <v>5</v>
      </c>
    </row>
    <row r="97" spans="93:112" ht="18.75" x14ac:dyDescent="0.25">
      <c r="CO97" s="4"/>
      <c r="CP97" s="3"/>
      <c r="CR97" s="1"/>
      <c r="CS97" s="1"/>
      <c r="CT97" s="1"/>
      <c r="CV97" s="4"/>
      <c r="CW97" s="3"/>
      <c r="CY97" s="1"/>
      <c r="CZ97" s="1"/>
      <c r="DA97" s="1"/>
      <c r="DC97" s="4">
        <f t="shared" ca="1" si="59"/>
        <v>0.9876342639789587</v>
      </c>
      <c r="DD97" s="3">
        <f t="shared" ref="DD97:DD100" ca="1" si="60">RANK(DC97,$DC$1:$DC$100,)</f>
        <v>2</v>
      </c>
      <c r="DF97" s="1">
        <v>97</v>
      </c>
      <c r="DG97" s="1">
        <v>9</v>
      </c>
      <c r="DH97" s="1">
        <v>6</v>
      </c>
    </row>
    <row r="98" spans="93:112" ht="18.75" x14ac:dyDescent="0.25">
      <c r="CO98" s="4"/>
      <c r="CP98" s="3"/>
      <c r="CR98" s="1"/>
      <c r="CS98" s="1"/>
      <c r="CT98" s="1"/>
      <c r="CV98" s="4"/>
      <c r="CW98" s="3"/>
      <c r="CY98" s="1"/>
      <c r="CZ98" s="1"/>
      <c r="DA98" s="1"/>
      <c r="DC98" s="4">
        <f t="shared" ca="1" si="59"/>
        <v>0.16169530353880279</v>
      </c>
      <c r="DD98" s="3">
        <f t="shared" ca="1" si="60"/>
        <v>88</v>
      </c>
      <c r="DF98" s="1">
        <v>98</v>
      </c>
      <c r="DG98" s="1">
        <v>9</v>
      </c>
      <c r="DH98" s="1">
        <v>7</v>
      </c>
    </row>
    <row r="99" spans="93:112" ht="18.75" x14ac:dyDescent="0.25">
      <c r="CO99" s="4"/>
      <c r="CP99" s="3"/>
      <c r="CR99" s="1"/>
      <c r="CS99" s="1"/>
      <c r="CT99" s="1"/>
      <c r="CV99" s="4"/>
      <c r="CW99" s="3"/>
      <c r="CY99" s="1"/>
      <c r="CZ99" s="1"/>
      <c r="DA99" s="1"/>
      <c r="DC99" s="4">
        <f t="shared" ca="1" si="59"/>
        <v>0.21303084686000173</v>
      </c>
      <c r="DD99" s="3">
        <f t="shared" ca="1" si="60"/>
        <v>80</v>
      </c>
      <c r="DF99" s="1">
        <v>99</v>
      </c>
      <c r="DG99" s="1">
        <v>9</v>
      </c>
      <c r="DH99" s="1">
        <v>8</v>
      </c>
    </row>
    <row r="100" spans="93:112" ht="18.75" x14ac:dyDescent="0.25">
      <c r="CO100" s="4"/>
      <c r="CP100" s="3"/>
      <c r="CR100" s="1"/>
      <c r="CS100" s="1"/>
      <c r="CT100" s="1"/>
      <c r="CV100" s="4"/>
      <c r="CW100" s="3"/>
      <c r="CY100" s="1"/>
      <c r="DC100" s="4">
        <f t="shared" ca="1" si="59"/>
        <v>0.40424599469286693</v>
      </c>
      <c r="DD100" s="3">
        <f t="shared" ca="1" si="60"/>
        <v>62</v>
      </c>
      <c r="DF100" s="1">
        <v>100</v>
      </c>
      <c r="DG100" s="1">
        <v>9</v>
      </c>
      <c r="DH100" s="1">
        <v>9</v>
      </c>
    </row>
  </sheetData>
  <sheetProtection algorithmName="SHA-512" hashValue="YqsaucChGwynMXJyOFqff26ilvgXehCt4/Wl7VxdRPK9njHKVt9PlzJ6lX3Yxonp10DvnVoE/M/GwI3NG999iQ==" saltValue="Nxfi0NslhDPnvOA3R0F4UA==" spinCount="100000" sheet="1" objects="1" scenarios="1" selectLockedCells="1"/>
  <mergeCells count="10">
    <mergeCell ref="V1:X1"/>
    <mergeCell ref="A1:U1"/>
    <mergeCell ref="B29:G29"/>
    <mergeCell ref="H29:K29"/>
    <mergeCell ref="L29:W29"/>
    <mergeCell ref="B2:G2"/>
    <mergeCell ref="H2:K2"/>
    <mergeCell ref="L2:W2"/>
    <mergeCell ref="A28:U28"/>
    <mergeCell ref="V28:X28"/>
  </mergeCells>
  <phoneticPr fontId="27"/>
  <conditionalFormatting sqref="E6">
    <cfRule type="expression" dxfId="1697" priority="849">
      <formula>E6=0</formula>
    </cfRule>
  </conditionalFormatting>
  <conditionalFormatting sqref="E5">
    <cfRule type="expression" dxfId="1696" priority="848">
      <formula>E5=0</formula>
    </cfRule>
  </conditionalFormatting>
  <conditionalFormatting sqref="F5">
    <cfRule type="expression" dxfId="1695" priority="847">
      <formula>AND(E5=0,F5=0)</formula>
    </cfRule>
  </conditionalFormatting>
  <conditionalFormatting sqref="F6">
    <cfRule type="expression" dxfId="1694" priority="846">
      <formula>AND(E6=0,F6=0)</formula>
    </cfRule>
  </conditionalFormatting>
  <conditionalFormatting sqref="M6">
    <cfRule type="expression" dxfId="1693" priority="845">
      <formula>M6=0</formula>
    </cfRule>
  </conditionalFormatting>
  <conditionalFormatting sqref="M5">
    <cfRule type="expression" dxfId="1692" priority="844">
      <formula>M5=0</formula>
    </cfRule>
  </conditionalFormatting>
  <conditionalFormatting sqref="N5">
    <cfRule type="expression" dxfId="1691" priority="843">
      <formula>AND(M5=0,N5=0)</formula>
    </cfRule>
  </conditionalFormatting>
  <conditionalFormatting sqref="N6">
    <cfRule type="expression" dxfId="1690" priority="842">
      <formula>AND(M6=0,N6=0)</formula>
    </cfRule>
  </conditionalFormatting>
  <conditionalFormatting sqref="U6">
    <cfRule type="expression" dxfId="1689" priority="841">
      <formula>U6=0</formula>
    </cfRule>
  </conditionalFormatting>
  <conditionalFormatting sqref="U5">
    <cfRule type="expression" dxfId="1688" priority="840">
      <formula>U5=0</formula>
    </cfRule>
  </conditionalFormatting>
  <conditionalFormatting sqref="V5">
    <cfRule type="expression" dxfId="1687" priority="839">
      <formula>AND(U5=0,V5=0)</formula>
    </cfRule>
  </conditionalFormatting>
  <conditionalFormatting sqref="V6">
    <cfRule type="expression" dxfId="1686" priority="838">
      <formula>AND(U6=0,V6=0)</formula>
    </cfRule>
  </conditionalFormatting>
  <conditionalFormatting sqref="E14">
    <cfRule type="expression" dxfId="1685" priority="837">
      <formula>E14=0</formula>
    </cfRule>
  </conditionalFormatting>
  <conditionalFormatting sqref="E13">
    <cfRule type="expression" dxfId="1684" priority="836">
      <formula>E13=0</formula>
    </cfRule>
  </conditionalFormatting>
  <conditionalFormatting sqref="F13">
    <cfRule type="expression" dxfId="1683" priority="835">
      <formula>AND(E13=0,F13=0)</formula>
    </cfRule>
  </conditionalFormatting>
  <conditionalFormatting sqref="F14">
    <cfRule type="expression" dxfId="1682" priority="834">
      <formula>AND(E14=0,F14=0)</formula>
    </cfRule>
  </conditionalFormatting>
  <conditionalFormatting sqref="M14">
    <cfRule type="expression" dxfId="1681" priority="833">
      <formula>M14=0</formula>
    </cfRule>
  </conditionalFormatting>
  <conditionalFormatting sqref="M13">
    <cfRule type="expression" dxfId="1680" priority="832">
      <formula>M13=0</formula>
    </cfRule>
  </conditionalFormatting>
  <conditionalFormatting sqref="N13">
    <cfRule type="expression" dxfId="1679" priority="831">
      <formula>AND(M13=0,N13=0)</formula>
    </cfRule>
  </conditionalFormatting>
  <conditionalFormatting sqref="N14">
    <cfRule type="expression" dxfId="1678" priority="830">
      <formula>AND(M14=0,N14=0)</formula>
    </cfRule>
  </conditionalFormatting>
  <conditionalFormatting sqref="U14">
    <cfRule type="expression" dxfId="1677" priority="829">
      <formula>U14=0</formula>
    </cfRule>
  </conditionalFormatting>
  <conditionalFormatting sqref="U13">
    <cfRule type="expression" dxfId="1676" priority="828">
      <formula>U13=0</formula>
    </cfRule>
  </conditionalFormatting>
  <conditionalFormatting sqref="V13">
    <cfRule type="expression" dxfId="1675" priority="827">
      <formula>AND(U13=0,V13=0)</formula>
    </cfRule>
  </conditionalFormatting>
  <conditionalFormatting sqref="V14">
    <cfRule type="expression" dxfId="1674" priority="826">
      <formula>AND(U14=0,V14=0)</formula>
    </cfRule>
  </conditionalFormatting>
  <conditionalFormatting sqref="E22">
    <cfRule type="expression" dxfId="1673" priority="825">
      <formula>E22=0</formula>
    </cfRule>
  </conditionalFormatting>
  <conditionalFormatting sqref="E21">
    <cfRule type="expression" dxfId="1672" priority="824">
      <formula>E21=0</formula>
    </cfRule>
  </conditionalFormatting>
  <conditionalFormatting sqref="F21">
    <cfRule type="expression" dxfId="1671" priority="823">
      <formula>AND(E21=0,F21=0)</formula>
    </cfRule>
  </conditionalFormatting>
  <conditionalFormatting sqref="F22">
    <cfRule type="expression" dxfId="1670" priority="822">
      <formula>AND(E22=0,F22=0)</formula>
    </cfRule>
  </conditionalFormatting>
  <conditionalFormatting sqref="M22">
    <cfRule type="expression" dxfId="1669" priority="821">
      <formula>M22=0</formula>
    </cfRule>
  </conditionalFormatting>
  <conditionalFormatting sqref="M21">
    <cfRule type="expression" dxfId="1668" priority="820">
      <formula>M21=0</formula>
    </cfRule>
  </conditionalFormatting>
  <conditionalFormatting sqref="N21">
    <cfRule type="expression" dxfId="1667" priority="819">
      <formula>AND(M21=0,N21=0)</formula>
    </cfRule>
  </conditionalFormatting>
  <conditionalFormatting sqref="N22">
    <cfRule type="expression" dxfId="1666" priority="818">
      <formula>AND(M22=0,N22=0)</formula>
    </cfRule>
  </conditionalFormatting>
  <conditionalFormatting sqref="U22">
    <cfRule type="expression" dxfId="1665" priority="817">
      <formula>U22=0</formula>
    </cfRule>
  </conditionalFormatting>
  <conditionalFormatting sqref="U21">
    <cfRule type="expression" dxfId="1664" priority="816">
      <formula>U21=0</formula>
    </cfRule>
  </conditionalFormatting>
  <conditionalFormatting sqref="V21">
    <cfRule type="expression" dxfId="1663" priority="815">
      <formula>AND(U21=0,V21=0)</formula>
    </cfRule>
  </conditionalFormatting>
  <conditionalFormatting sqref="V22">
    <cfRule type="expression" dxfId="1662" priority="814">
      <formula>AND(U22=0,V22=0)</formula>
    </cfRule>
  </conditionalFormatting>
  <conditionalFormatting sqref="AL1">
    <cfRule type="expression" dxfId="1661" priority="813">
      <formula>AND(AY1=0,AZ1=0,BA1=0)</formula>
    </cfRule>
  </conditionalFormatting>
  <conditionalFormatting sqref="AL2:AL9">
    <cfRule type="expression" dxfId="1660" priority="812">
      <formula>AND(AY2=0,AZ2=0,BA2=0)</formula>
    </cfRule>
  </conditionalFormatting>
  <conditionalFormatting sqref="AP1:AP9">
    <cfRule type="expression" dxfId="1659" priority="811">
      <formula>AND(BC1=0,BD1=0,BE1=0)</formula>
    </cfRule>
  </conditionalFormatting>
  <conditionalFormatting sqref="B34">
    <cfRule type="expression" dxfId="1658" priority="728">
      <formula>A31="E"</formula>
    </cfRule>
    <cfRule type="expression" dxfId="1657" priority="732">
      <formula>AND(A31="G",B34=0)</formula>
    </cfRule>
    <cfRule type="expression" dxfId="1656" priority="754">
      <formula>AND(A31="F",B34=0)</formula>
    </cfRule>
    <cfRule type="expression" dxfId="1655" priority="773">
      <formula>A31="F"</formula>
    </cfRule>
    <cfRule type="expression" dxfId="1654" priority="810">
      <formula>B34=0</formula>
    </cfRule>
  </conditionalFormatting>
  <conditionalFormatting sqref="C34">
    <cfRule type="expression" dxfId="1653" priority="723">
      <formula>AND(A31="E",B34=0,C34=0)</formula>
    </cfRule>
    <cfRule type="expression" dxfId="1652" priority="726">
      <formula>A31="E"</formula>
    </cfRule>
    <cfRule type="expression" dxfId="1651" priority="727">
      <formula>A31="E"</formula>
    </cfRule>
    <cfRule type="expression" dxfId="1650" priority="731">
      <formula>AND(A31="G",C34=0)</formula>
    </cfRule>
    <cfRule type="expression" dxfId="1649" priority="733">
      <formula>A31="G"</formula>
    </cfRule>
    <cfRule type="expression" dxfId="1648" priority="751">
      <formula>AND(A31="B",C34=0)</formula>
    </cfRule>
    <cfRule type="expression" dxfId="1647" priority="753">
      <formula>AND(A31="F",B34=0,C34=0)</formula>
    </cfRule>
    <cfRule type="expression" dxfId="1646" priority="772">
      <formula>AND(B34=0,C34=0)</formula>
    </cfRule>
    <cfRule type="expression" dxfId="1645" priority="785">
      <formula>A31="B"</formula>
    </cfRule>
    <cfRule type="expression" dxfId="1644" priority="809">
      <formula>A31="F"</formula>
    </cfRule>
  </conditionalFormatting>
  <conditionalFormatting sqref="D34">
    <cfRule type="expression" dxfId="1643" priority="722">
      <formula>AND(A31="E",B34=0,C34=0,D34=0)</formula>
    </cfRule>
    <cfRule type="expression" dxfId="1642" priority="725">
      <formula>A31="E"</formula>
    </cfRule>
    <cfRule type="expression" dxfId="1641" priority="730">
      <formula>AND(A31="G",C34=0,D34=0)</formula>
    </cfRule>
    <cfRule type="expression" dxfId="1640" priority="734">
      <formula>A31="G"</formula>
    </cfRule>
    <cfRule type="expression" dxfId="1639" priority="748">
      <formula>AND(OR(A31="A",A31="C",A31="D"),D34=0)</formula>
    </cfRule>
    <cfRule type="expression" dxfId="1638" priority="750">
      <formula>AND(A31="B",C34=0,D34=0)</formula>
    </cfRule>
    <cfRule type="expression" dxfId="1637" priority="752">
      <formula>AND(A31="F",B34=0,C34=0,D34=0)</formula>
    </cfRule>
    <cfRule type="expression" dxfId="1636" priority="771">
      <formula>AND(B34=0,C34=0,D34=0)</formula>
    </cfRule>
    <cfRule type="expression" dxfId="1635" priority="784">
      <formula>OR(A31="A",A31="C",A31="D")</formula>
    </cfRule>
    <cfRule type="expression" dxfId="1634" priority="788">
      <formula>A31="B"</formula>
    </cfRule>
    <cfRule type="expression" dxfId="1633" priority="808">
      <formula>A31="F"</formula>
    </cfRule>
  </conditionalFormatting>
  <conditionalFormatting sqref="E34">
    <cfRule type="expression" dxfId="1632" priority="724">
      <formula>A31="E"</formula>
    </cfRule>
    <cfRule type="expression" dxfId="1631" priority="729">
      <formula>AND(A31="G",C34=0,D34=0,E34=0)</formula>
    </cfRule>
    <cfRule type="expression" dxfId="1630" priority="735">
      <formula>A31="G"</formula>
    </cfRule>
    <cfRule type="expression" dxfId="1629" priority="747">
      <formula>AND(OR(A31="A",A31="C",A31="D"),D34=0,E34=0)</formula>
    </cfRule>
    <cfRule type="expression" dxfId="1628" priority="749">
      <formula>AND(A31="B",C34=0,D34=0,E34=0)</formula>
    </cfRule>
    <cfRule type="expression" dxfId="1627" priority="770">
      <formula>AND(B34=0,C34=0,D34=0,E34=0)</formula>
    </cfRule>
    <cfRule type="expression" dxfId="1626" priority="783">
      <formula>OR(A31="A",A31="C",A31="D")</formula>
    </cfRule>
    <cfRule type="expression" dxfId="1625" priority="787">
      <formula>A31="B"</formula>
    </cfRule>
    <cfRule type="expression" dxfId="1624" priority="807">
      <formula>A31="F"</formula>
    </cfRule>
  </conditionalFormatting>
  <conditionalFormatting sqref="F34">
    <cfRule type="expression" dxfId="1623" priority="746">
      <formula>AND(OR(A31="A",A31="C",A31="D"),D34=0,E34=0,F34=0)</formula>
    </cfRule>
    <cfRule type="expression" dxfId="1622" priority="769">
      <formula>AND(B34=0,C34=0,D34=0,E34=0,F34=0)</formula>
    </cfRule>
    <cfRule type="expression" dxfId="1621" priority="782">
      <formula>OR(A31="A",A31="C",A31="D")</formula>
    </cfRule>
    <cfRule type="expression" dxfId="1620" priority="786">
      <formula>OR(A31="B",A31="E",A31="F",A31="G")</formula>
    </cfRule>
  </conditionalFormatting>
  <conditionalFormatting sqref="D35">
    <cfRule type="expression" dxfId="1619" priority="737">
      <formula>AND(OR(A31="B",A31="C"),B35=0,C35=0,D35=0)</formula>
    </cfRule>
    <cfRule type="expression" dxfId="1618" priority="744">
      <formula>AND(OR(A31="A",A31="D"),C35=0,D35=0)</formula>
    </cfRule>
    <cfRule type="expression" dxfId="1617" priority="757">
      <formula>A31="D"</formula>
    </cfRule>
    <cfRule type="expression" dxfId="1616" priority="775">
      <formula>OR(A31="B",A31="C")</formula>
    </cfRule>
    <cfRule type="expression" dxfId="1615" priority="779">
      <formula>AND(B35=0,C35=0,D35=0)</formula>
    </cfRule>
    <cfRule type="expression" dxfId="1614" priority="805">
      <formula>A31="A"</formula>
    </cfRule>
  </conditionalFormatting>
  <conditionalFormatting sqref="E35">
    <cfRule type="expression" dxfId="1613" priority="743">
      <formula>AND(OR(A31="A",A31="D"),C35=0,D35=0,E35=0)</formula>
    </cfRule>
    <cfRule type="expression" dxfId="1612" priority="758">
      <formula>A31="D"</formula>
    </cfRule>
    <cfRule type="expression" dxfId="1611" priority="774">
      <formula>OR(A31="B",A31="C")</formula>
    </cfRule>
    <cfRule type="expression" dxfId="1610" priority="778">
      <formula>AND(B35=0,C35=0,D35=0,E35=0)</formula>
    </cfRule>
    <cfRule type="expression" dxfId="1609" priority="804">
      <formula>A31="A"</formula>
    </cfRule>
  </conditionalFormatting>
  <conditionalFormatting sqref="F35">
    <cfRule type="expression" dxfId="1608" priority="721">
      <formula>A31="C"</formula>
    </cfRule>
    <cfRule type="expression" dxfId="1607" priority="760">
      <formula>A31="D"</formula>
    </cfRule>
    <cfRule type="expression" dxfId="1606" priority="762">
      <formula>OR(A31="B",A31="C")</formula>
    </cfRule>
    <cfRule type="expression" dxfId="1605" priority="777">
      <formula>AND(B35=0,C35=0,D35=0,E35=0,F35=0)</formula>
    </cfRule>
    <cfRule type="expression" dxfId="1604" priority="803">
      <formula>A31="A"</formula>
    </cfRule>
  </conditionalFormatting>
  <conditionalFormatting sqref="B36">
    <cfRule type="expression" dxfId="1603" priority="742">
      <formula>AND(A31="A",B36=0)</formula>
    </cfRule>
    <cfRule type="expression" dxfId="1602" priority="768">
      <formula>A31="A"</formula>
    </cfRule>
    <cfRule type="expression" dxfId="1601" priority="802">
      <formula>B36=0</formula>
    </cfRule>
  </conditionalFormatting>
  <conditionalFormatting sqref="C36">
    <cfRule type="expression" dxfId="1600" priority="741">
      <formula>AND(A31="A",B36=0,C36=0)</formula>
    </cfRule>
    <cfRule type="expression" dxfId="1599" priority="767">
      <formula>A31="A"</formula>
    </cfRule>
    <cfRule type="expression" dxfId="1598" priority="801">
      <formula>AND(B36=0,C36=0)</formula>
    </cfRule>
  </conditionalFormatting>
  <conditionalFormatting sqref="D36">
    <cfRule type="expression" dxfId="1597" priority="740">
      <formula>AND(A31="A",B36=0,C36=0,D36=0)</formula>
    </cfRule>
    <cfRule type="expression" dxfId="1596" priority="766">
      <formula>A31="A"</formula>
    </cfRule>
    <cfRule type="expression" dxfId="1595" priority="800">
      <formula>AND(B36=0,C36=0,D36=0)</formula>
    </cfRule>
  </conditionalFormatting>
  <conditionalFormatting sqref="E36">
    <cfRule type="expression" dxfId="1594" priority="765">
      <formula>A31="A"</formula>
    </cfRule>
    <cfRule type="expression" dxfId="1593" priority="799">
      <formula>AND(B36=0,C36=0,D36=0,E36=0)</formula>
    </cfRule>
  </conditionalFormatting>
  <conditionalFormatting sqref="F36">
    <cfRule type="expression" dxfId="1592" priority="764">
      <formula>A31="A"</formula>
    </cfRule>
    <cfRule type="expression" dxfId="1591" priority="798">
      <formula>AND(B36=0,C36=0,D36=0,E36=0,F36=0)</formula>
    </cfRule>
  </conditionalFormatting>
  <conditionalFormatting sqref="B37">
    <cfRule type="expression" dxfId="1590" priority="797">
      <formula>B37=0</formula>
    </cfRule>
  </conditionalFormatting>
  <conditionalFormatting sqref="C37">
    <cfRule type="expression" dxfId="1589" priority="796">
      <formula>AND(B37=0,C37=0)</formula>
    </cfRule>
  </conditionalFormatting>
  <conditionalFormatting sqref="D37">
    <cfRule type="expression" dxfId="1588" priority="795">
      <formula>AND(B37=0,C37=0,D37=0)</formula>
    </cfRule>
  </conditionalFormatting>
  <conditionalFormatting sqref="E37">
    <cfRule type="expression" dxfId="1587" priority="794">
      <formula>AND(B37=0,C37=0,D37=0,E37=0)</formula>
    </cfRule>
  </conditionalFormatting>
  <conditionalFormatting sqref="F37">
    <cfRule type="expression" dxfId="1586" priority="793">
      <formula>AND(B37=0,C37=0,D37=0,E37=0,F37=0)</formula>
    </cfRule>
  </conditionalFormatting>
  <conditionalFormatting sqref="E32">
    <cfRule type="expression" dxfId="1585" priority="792">
      <formula>E32=0</formula>
    </cfRule>
  </conditionalFormatting>
  <conditionalFormatting sqref="F32">
    <cfRule type="expression" dxfId="1584" priority="791">
      <formula>AND(E32=0,F32=0)</formula>
    </cfRule>
  </conditionalFormatting>
  <conditionalFormatting sqref="E33">
    <cfRule type="expression" dxfId="1583" priority="790">
      <formula>E33=0</formula>
    </cfRule>
  </conditionalFormatting>
  <conditionalFormatting sqref="F33">
    <cfRule type="expression" dxfId="1582" priority="789">
      <formula>AND(E33=0,F33=0)</formula>
    </cfRule>
  </conditionalFormatting>
  <conditionalFormatting sqref="B35">
    <cfRule type="expression" dxfId="1581" priority="739">
      <formula>AND(OR(A31="B",A31="C"),B35=0)</formula>
    </cfRule>
    <cfRule type="expression" dxfId="1580" priority="755">
      <formula>A31="D"</formula>
    </cfRule>
    <cfRule type="expression" dxfId="1579" priority="780">
      <formula>OR(A31="B",A31="C")</formula>
    </cfRule>
    <cfRule type="expression" dxfId="1578" priority="806">
      <formula>B35=0</formula>
    </cfRule>
  </conditionalFormatting>
  <conditionalFormatting sqref="C35">
    <cfRule type="expression" dxfId="1577" priority="736">
      <formula>AND(OR(A31="B",A31="C"),B35=0,C35=0)</formula>
    </cfRule>
    <cfRule type="expression" dxfId="1576" priority="738">
      <formula>AND(OR(A31="A",A31="D"),B35=0,C35=0)</formula>
    </cfRule>
    <cfRule type="expression" dxfId="1575" priority="745">
      <formula>A31="D"</formula>
    </cfRule>
    <cfRule type="expression" dxfId="1574" priority="756">
      <formula>OR(A31="B",A31="C")</formula>
    </cfRule>
    <cfRule type="expression" dxfId="1573" priority="776">
      <formula>A31="A"</formula>
    </cfRule>
    <cfRule type="expression" dxfId="1572" priority="781">
      <formula>AND(B35=0,C35=0)</formula>
    </cfRule>
  </conditionalFormatting>
  <conditionalFormatting sqref="G36">
    <cfRule type="expression" dxfId="1571" priority="763">
      <formula>A31="A"</formula>
    </cfRule>
  </conditionalFormatting>
  <conditionalFormatting sqref="G35">
    <cfRule type="expression" dxfId="1570" priority="759">
      <formula>A31="D"</formula>
    </cfRule>
    <cfRule type="expression" dxfId="1569" priority="761">
      <formula>OR(A31="B",A31="C")</formula>
    </cfRule>
  </conditionalFormatting>
  <conditionalFormatting sqref="J34">
    <cfRule type="expression" dxfId="1568" priority="638">
      <formula>I31="E"</formula>
    </cfRule>
    <cfRule type="expression" dxfId="1567" priority="642">
      <formula>AND(I31="G",J34=0)</formula>
    </cfRule>
    <cfRule type="expression" dxfId="1566" priority="664">
      <formula>AND(I31="F",J34=0)</formula>
    </cfRule>
    <cfRule type="expression" dxfId="1565" priority="683">
      <formula>I31="F"</formula>
    </cfRule>
    <cfRule type="expression" dxfId="1564" priority="720">
      <formula>J34=0</formula>
    </cfRule>
  </conditionalFormatting>
  <conditionalFormatting sqref="K34">
    <cfRule type="expression" dxfId="1563" priority="633">
      <formula>AND(I31="E",J34=0,K34=0)</formula>
    </cfRule>
    <cfRule type="expression" dxfId="1562" priority="636">
      <formula>I31="E"</formula>
    </cfRule>
    <cfRule type="expression" dxfId="1561" priority="637">
      <formula>I31="E"</formula>
    </cfRule>
    <cfRule type="expression" dxfId="1560" priority="641">
      <formula>AND(I31="G",K34=0)</formula>
    </cfRule>
    <cfRule type="expression" dxfId="1559" priority="643">
      <formula>I31="G"</formula>
    </cfRule>
    <cfRule type="expression" dxfId="1558" priority="661">
      <formula>AND(I31="B",K34=0)</formula>
    </cfRule>
    <cfRule type="expression" dxfId="1557" priority="663">
      <formula>AND(I31="F",J34=0,K34=0)</formula>
    </cfRule>
    <cfRule type="expression" dxfId="1556" priority="682">
      <formula>AND(J34=0,K34=0)</formula>
    </cfRule>
    <cfRule type="expression" dxfId="1555" priority="695">
      <formula>I31="B"</formula>
    </cfRule>
    <cfRule type="expression" dxfId="1554" priority="719">
      <formula>I31="F"</formula>
    </cfRule>
  </conditionalFormatting>
  <conditionalFormatting sqref="L34">
    <cfRule type="expression" dxfId="1553" priority="632">
      <formula>AND(I31="E",J34=0,K34=0,L34=0)</formula>
    </cfRule>
    <cfRule type="expression" dxfId="1552" priority="635">
      <formula>I31="E"</formula>
    </cfRule>
    <cfRule type="expression" dxfId="1551" priority="640">
      <formula>AND(I31="G",K34=0,L34=0)</formula>
    </cfRule>
    <cfRule type="expression" dxfId="1550" priority="644">
      <formula>I31="G"</formula>
    </cfRule>
    <cfRule type="expression" dxfId="1549" priority="658">
      <formula>AND(OR(I31="A",I31="C",I31="D"),L34=0)</formula>
    </cfRule>
    <cfRule type="expression" dxfId="1548" priority="660">
      <formula>AND(I31="B",K34=0,L34=0)</formula>
    </cfRule>
    <cfRule type="expression" dxfId="1547" priority="662">
      <formula>AND(I31="F",J34=0,K34=0,L34=0)</formula>
    </cfRule>
    <cfRule type="expression" dxfId="1546" priority="681">
      <formula>AND(J34=0,K34=0,L34=0)</formula>
    </cfRule>
    <cfRule type="expression" dxfId="1545" priority="694">
      <formula>OR(I31="A",I31="C",I31="D")</formula>
    </cfRule>
    <cfRule type="expression" dxfId="1544" priority="698">
      <formula>I31="B"</formula>
    </cfRule>
    <cfRule type="expression" dxfId="1543" priority="718">
      <formula>I31="F"</formula>
    </cfRule>
  </conditionalFormatting>
  <conditionalFormatting sqref="M34">
    <cfRule type="expression" dxfId="1542" priority="634">
      <formula>I31="E"</formula>
    </cfRule>
    <cfRule type="expression" dxfId="1541" priority="639">
      <formula>AND(I31="G",K34=0,L34=0,M34=0)</formula>
    </cfRule>
    <cfRule type="expression" dxfId="1540" priority="645">
      <formula>I31="G"</formula>
    </cfRule>
    <cfRule type="expression" dxfId="1539" priority="657">
      <formula>AND(OR(I31="A",I31="C",I31="D"),L34=0,M34=0)</formula>
    </cfRule>
    <cfRule type="expression" dxfId="1538" priority="659">
      <formula>AND(I31="B",K34=0,L34=0,M34=0)</formula>
    </cfRule>
    <cfRule type="expression" dxfId="1537" priority="680">
      <formula>AND(J34=0,K34=0,L34=0,M34=0)</formula>
    </cfRule>
    <cfRule type="expression" dxfId="1536" priority="693">
      <formula>OR(I31="A",I31="C",I31="D")</formula>
    </cfRule>
    <cfRule type="expression" dxfId="1535" priority="697">
      <formula>I31="B"</formula>
    </cfRule>
    <cfRule type="expression" dxfId="1534" priority="717">
      <formula>I31="F"</formula>
    </cfRule>
  </conditionalFormatting>
  <conditionalFormatting sqref="N34">
    <cfRule type="expression" dxfId="1533" priority="656">
      <formula>AND(OR(I31="A",I31="C",I31="D"),L34=0,M34=0,N34=0)</formula>
    </cfRule>
    <cfRule type="expression" dxfId="1532" priority="679">
      <formula>AND(J34=0,K34=0,L34=0,M34=0,N34=0)</formula>
    </cfRule>
    <cfRule type="expression" dxfId="1531" priority="692">
      <formula>OR(I31="A",I31="C",I31="D")</formula>
    </cfRule>
    <cfRule type="expression" dxfId="1530" priority="696">
      <formula>OR(I31="B",I31="E",I31="F",I31="G")</formula>
    </cfRule>
  </conditionalFormatting>
  <conditionalFormatting sqref="L35">
    <cfRule type="expression" dxfId="1529" priority="647">
      <formula>AND(OR(I31="B",I31="C"),J35=0,K35=0,L35=0)</formula>
    </cfRule>
    <cfRule type="expression" dxfId="1528" priority="654">
      <formula>AND(OR(I31="A",I31="D"),K35=0,L35=0)</formula>
    </cfRule>
    <cfRule type="expression" dxfId="1527" priority="667">
      <formula>I31="D"</formula>
    </cfRule>
    <cfRule type="expression" dxfId="1526" priority="685">
      <formula>OR(I31="B",I31="C")</formula>
    </cfRule>
    <cfRule type="expression" dxfId="1525" priority="689">
      <formula>AND(J35=0,K35=0,L35=0)</formula>
    </cfRule>
    <cfRule type="expression" dxfId="1524" priority="715">
      <formula>I31="A"</formula>
    </cfRule>
  </conditionalFormatting>
  <conditionalFormatting sqref="M35">
    <cfRule type="expression" dxfId="1523" priority="653">
      <formula>AND(OR(I31="A",I31="D"),K35=0,L35=0,M35=0)</formula>
    </cfRule>
    <cfRule type="expression" dxfId="1522" priority="668">
      <formula>I31="D"</formula>
    </cfRule>
    <cfRule type="expression" dxfId="1521" priority="684">
      <formula>OR(I31="B",I31="C")</formula>
    </cfRule>
    <cfRule type="expression" dxfId="1520" priority="688">
      <formula>AND(J35=0,K35=0,L35=0,M35=0)</formula>
    </cfRule>
    <cfRule type="expression" dxfId="1519" priority="714">
      <formula>I31="A"</formula>
    </cfRule>
  </conditionalFormatting>
  <conditionalFormatting sqref="N35">
    <cfRule type="expression" dxfId="1518" priority="631">
      <formula>I31="C"</formula>
    </cfRule>
    <cfRule type="expression" dxfId="1517" priority="670">
      <formula>I31="D"</formula>
    </cfRule>
    <cfRule type="expression" dxfId="1516" priority="672">
      <formula>OR(I31="B",I31="C")</formula>
    </cfRule>
    <cfRule type="expression" dxfId="1515" priority="687">
      <formula>AND(J35=0,K35=0,L35=0,M35=0,N35=0)</formula>
    </cfRule>
    <cfRule type="expression" dxfId="1514" priority="713">
      <formula>I31="A"</formula>
    </cfRule>
  </conditionalFormatting>
  <conditionalFormatting sqref="J36">
    <cfRule type="expression" dxfId="1513" priority="652">
      <formula>AND(I31="A",J36=0)</formula>
    </cfRule>
    <cfRule type="expression" dxfId="1512" priority="678">
      <formula>I31="A"</formula>
    </cfRule>
    <cfRule type="expression" dxfId="1511" priority="712">
      <formula>J36=0</formula>
    </cfRule>
  </conditionalFormatting>
  <conditionalFormatting sqref="K36">
    <cfRule type="expression" dxfId="1510" priority="651">
      <formula>AND(I31="A",J36=0,K36=0)</formula>
    </cfRule>
    <cfRule type="expression" dxfId="1509" priority="677">
      <formula>I31="A"</formula>
    </cfRule>
    <cfRule type="expression" dxfId="1508" priority="711">
      <formula>AND(J36=0,K36=0)</formula>
    </cfRule>
  </conditionalFormatting>
  <conditionalFormatting sqref="L36">
    <cfRule type="expression" dxfId="1507" priority="650">
      <formula>AND(I31="A",J36=0,K36=0,L36=0)</formula>
    </cfRule>
    <cfRule type="expression" dxfId="1506" priority="676">
      <formula>I31="A"</formula>
    </cfRule>
    <cfRule type="expression" dxfId="1505" priority="710">
      <formula>AND(J36=0,K36=0,L36=0)</formula>
    </cfRule>
  </conditionalFormatting>
  <conditionalFormatting sqref="M36">
    <cfRule type="expression" dxfId="1504" priority="675">
      <formula>I31="A"</formula>
    </cfRule>
    <cfRule type="expression" dxfId="1503" priority="709">
      <formula>AND(J36=0,K36=0,L36=0,M36=0)</formula>
    </cfRule>
  </conditionalFormatting>
  <conditionalFormatting sqref="N36">
    <cfRule type="expression" dxfId="1502" priority="674">
      <formula>I31="A"</formula>
    </cfRule>
    <cfRule type="expression" dxfId="1501" priority="708">
      <formula>AND(J36=0,K36=0,L36=0,M36=0,N36=0)</formula>
    </cfRule>
  </conditionalFormatting>
  <conditionalFormatting sqref="J37">
    <cfRule type="expression" dxfId="1500" priority="707">
      <formula>J37=0</formula>
    </cfRule>
  </conditionalFormatting>
  <conditionalFormatting sqref="K37">
    <cfRule type="expression" dxfId="1499" priority="706">
      <formula>AND(J37=0,K37=0)</formula>
    </cfRule>
  </conditionalFormatting>
  <conditionalFormatting sqref="L37">
    <cfRule type="expression" dxfId="1498" priority="705">
      <formula>AND(J37=0,K37=0,L37=0)</formula>
    </cfRule>
  </conditionalFormatting>
  <conditionalFormatting sqref="M37">
    <cfRule type="expression" dxfId="1497" priority="704">
      <formula>AND(J37=0,K37=0,L37=0,M37=0)</formula>
    </cfRule>
  </conditionalFormatting>
  <conditionalFormatting sqref="N37">
    <cfRule type="expression" dxfId="1496" priority="703">
      <formula>AND(J37=0,K37=0,L37=0,M37=0,N37=0)</formula>
    </cfRule>
  </conditionalFormatting>
  <conditionalFormatting sqref="M32">
    <cfRule type="expression" dxfId="1495" priority="702">
      <formula>M32=0</formula>
    </cfRule>
  </conditionalFormatting>
  <conditionalFormatting sqref="N32">
    <cfRule type="expression" dxfId="1494" priority="701">
      <formula>AND(M32=0,N32=0)</formula>
    </cfRule>
  </conditionalFormatting>
  <conditionalFormatting sqref="M33">
    <cfRule type="expression" dxfId="1493" priority="700">
      <formula>M33=0</formula>
    </cfRule>
  </conditionalFormatting>
  <conditionalFormatting sqref="N33">
    <cfRule type="expression" dxfId="1492" priority="699">
      <formula>AND(M33=0,N33=0)</formula>
    </cfRule>
  </conditionalFormatting>
  <conditionalFormatting sqref="J35">
    <cfRule type="expression" dxfId="1491" priority="649">
      <formula>AND(OR(I31="B",I31="C"),J35=0)</formula>
    </cfRule>
    <cfRule type="expression" dxfId="1490" priority="665">
      <formula>I31="D"</formula>
    </cfRule>
    <cfRule type="expression" dxfId="1489" priority="690">
      <formula>OR(I31="B",I31="C")</formula>
    </cfRule>
    <cfRule type="expression" dxfId="1488" priority="716">
      <formula>J35=0</formula>
    </cfRule>
  </conditionalFormatting>
  <conditionalFormatting sqref="K35">
    <cfRule type="expression" dxfId="1487" priority="646">
      <formula>AND(OR(I31="B",I31="C"),J35=0,K35=0)</formula>
    </cfRule>
    <cfRule type="expression" dxfId="1486" priority="648">
      <formula>AND(OR(I31="A",I31="D"),J35=0,K35=0)</formula>
    </cfRule>
    <cfRule type="expression" dxfId="1485" priority="655">
      <formula>I31="D"</formula>
    </cfRule>
    <cfRule type="expression" dxfId="1484" priority="666">
      <formula>OR(I31="B",I31="C")</formula>
    </cfRule>
    <cfRule type="expression" dxfId="1483" priority="686">
      <formula>I31="A"</formula>
    </cfRule>
    <cfRule type="expression" dxfId="1482" priority="691">
      <formula>AND(J35=0,K35=0)</formula>
    </cfRule>
  </conditionalFormatting>
  <conditionalFormatting sqref="O36">
    <cfRule type="expression" dxfId="1481" priority="673">
      <formula>I31="A"</formula>
    </cfRule>
  </conditionalFormatting>
  <conditionalFormatting sqref="O35">
    <cfRule type="expression" dxfId="1480" priority="669">
      <formula>I31="D"</formula>
    </cfRule>
    <cfRule type="expression" dxfId="1479" priority="671">
      <formula>OR(I31="B",I31="C")</formula>
    </cfRule>
  </conditionalFormatting>
  <conditionalFormatting sqref="R34">
    <cfRule type="expression" dxfId="1478" priority="548">
      <formula>Q31="E"</formula>
    </cfRule>
    <cfRule type="expression" dxfId="1477" priority="552">
      <formula>AND(Q31="G",R34=0)</formula>
    </cfRule>
    <cfRule type="expression" dxfId="1476" priority="574">
      <formula>AND(Q31="F",R34=0)</formula>
    </cfRule>
    <cfRule type="expression" dxfId="1475" priority="593">
      <formula>Q31="F"</formula>
    </cfRule>
    <cfRule type="expression" dxfId="1474" priority="630">
      <formula>R34=0</formula>
    </cfRule>
  </conditionalFormatting>
  <conditionalFormatting sqref="S34">
    <cfRule type="expression" dxfId="1473" priority="543">
      <formula>AND(Q31="E",R34=0,S34=0)</formula>
    </cfRule>
    <cfRule type="expression" dxfId="1472" priority="546">
      <formula>Q31="E"</formula>
    </cfRule>
    <cfRule type="expression" dxfId="1471" priority="547">
      <formula>Q31="E"</formula>
    </cfRule>
    <cfRule type="expression" dxfId="1470" priority="551">
      <formula>AND(Q31="G",S34=0)</formula>
    </cfRule>
    <cfRule type="expression" dxfId="1469" priority="553">
      <formula>Q31="G"</formula>
    </cfRule>
    <cfRule type="expression" dxfId="1468" priority="571">
      <formula>AND(Q31="B",S34=0)</formula>
    </cfRule>
    <cfRule type="expression" dxfId="1467" priority="573">
      <formula>AND(Q31="F",R34=0,S34=0)</formula>
    </cfRule>
    <cfRule type="expression" dxfId="1466" priority="592">
      <formula>AND(R34=0,S34=0)</formula>
    </cfRule>
    <cfRule type="expression" dxfId="1465" priority="605">
      <formula>Q31="B"</formula>
    </cfRule>
    <cfRule type="expression" dxfId="1464" priority="629">
      <formula>Q31="F"</formula>
    </cfRule>
  </conditionalFormatting>
  <conditionalFormatting sqref="T34">
    <cfRule type="expression" dxfId="1463" priority="542">
      <formula>AND(Q31="E",R34=0,S34=0,T34=0)</formula>
    </cfRule>
    <cfRule type="expression" dxfId="1462" priority="545">
      <formula>Q31="E"</formula>
    </cfRule>
    <cfRule type="expression" dxfId="1461" priority="550">
      <formula>AND(Q31="G",S34=0,T34=0)</formula>
    </cfRule>
    <cfRule type="expression" dxfId="1460" priority="554">
      <formula>Q31="G"</formula>
    </cfRule>
    <cfRule type="expression" dxfId="1459" priority="568">
      <formula>AND(OR(Q31="A",Q31="C",Q31="D"),T34=0)</formula>
    </cfRule>
    <cfRule type="expression" dxfId="1458" priority="570">
      <formula>AND(Q31="B",S34=0,T34=0)</formula>
    </cfRule>
    <cfRule type="expression" dxfId="1457" priority="572">
      <formula>AND(Q31="F",R34=0,S34=0,T34=0)</formula>
    </cfRule>
    <cfRule type="expression" dxfId="1456" priority="591">
      <formula>AND(R34=0,S34=0,T34=0)</formula>
    </cfRule>
    <cfRule type="expression" dxfId="1455" priority="604">
      <formula>OR(Q31="A",Q31="C",Q31="D")</formula>
    </cfRule>
    <cfRule type="expression" dxfId="1454" priority="608">
      <formula>Q31="B"</formula>
    </cfRule>
    <cfRule type="expression" dxfId="1453" priority="628">
      <formula>Q31="F"</formula>
    </cfRule>
  </conditionalFormatting>
  <conditionalFormatting sqref="U34">
    <cfRule type="expression" dxfId="1452" priority="544">
      <formula>Q31="E"</formula>
    </cfRule>
    <cfRule type="expression" dxfId="1451" priority="549">
      <formula>AND(Q31="G",S34=0,T34=0,U34=0)</formula>
    </cfRule>
    <cfRule type="expression" dxfId="1450" priority="555">
      <formula>Q31="G"</formula>
    </cfRule>
    <cfRule type="expression" dxfId="1449" priority="567">
      <formula>AND(OR(Q31="A",Q31="C",Q31="D"),T34=0,U34=0)</formula>
    </cfRule>
    <cfRule type="expression" dxfId="1448" priority="569">
      <formula>AND(Q31="B",S34=0,T34=0,U34=0)</formula>
    </cfRule>
    <cfRule type="expression" dxfId="1447" priority="590">
      <formula>AND(R34=0,S34=0,T34=0,U34=0)</formula>
    </cfRule>
    <cfRule type="expression" dxfId="1446" priority="603">
      <formula>OR(Q31="A",Q31="C",Q31="D")</formula>
    </cfRule>
    <cfRule type="expression" dxfId="1445" priority="607">
      <formula>Q31="B"</formula>
    </cfRule>
    <cfRule type="expression" dxfId="1444" priority="627">
      <formula>Q31="F"</formula>
    </cfRule>
  </conditionalFormatting>
  <conditionalFormatting sqref="V34">
    <cfRule type="expression" dxfId="1443" priority="566">
      <formula>AND(OR(Q31="A",Q31="C",Q31="D"),T34=0,U34=0,V34=0)</formula>
    </cfRule>
    <cfRule type="expression" dxfId="1442" priority="589">
      <formula>AND(R34=0,S34=0,T34=0,U34=0,V34=0)</formula>
    </cfRule>
    <cfRule type="expression" dxfId="1441" priority="602">
      <formula>OR(Q31="A",Q31="C",Q31="D")</formula>
    </cfRule>
    <cfRule type="expression" dxfId="1440" priority="606">
      <formula>OR(Q31="B",Q31="E",Q31="F",Q31="G")</formula>
    </cfRule>
  </conditionalFormatting>
  <conditionalFormatting sqref="T35">
    <cfRule type="expression" dxfId="1439" priority="557">
      <formula>AND(OR(Q31="B",Q31="C"),R35=0,S35=0,T35=0)</formula>
    </cfRule>
    <cfRule type="expression" dxfId="1438" priority="564">
      <formula>AND(OR(Q31="A",Q31="D"),S35=0,T35=0)</formula>
    </cfRule>
    <cfRule type="expression" dxfId="1437" priority="577">
      <formula>Q31="D"</formula>
    </cfRule>
    <cfRule type="expression" dxfId="1436" priority="595">
      <formula>OR(Q31="B",Q31="C")</formula>
    </cfRule>
    <cfRule type="expression" dxfId="1435" priority="599">
      <formula>AND(R35=0,S35=0,T35=0)</formula>
    </cfRule>
    <cfRule type="expression" dxfId="1434" priority="625">
      <formula>Q31="A"</formula>
    </cfRule>
  </conditionalFormatting>
  <conditionalFormatting sqref="U35">
    <cfRule type="expression" dxfId="1433" priority="563">
      <formula>AND(OR(Q31="A",Q31="D"),S35=0,T35=0,U35=0)</formula>
    </cfRule>
    <cfRule type="expression" dxfId="1432" priority="578">
      <formula>Q31="D"</formula>
    </cfRule>
    <cfRule type="expression" dxfId="1431" priority="594">
      <formula>OR(Q31="B",Q31="C")</formula>
    </cfRule>
    <cfRule type="expression" dxfId="1430" priority="598">
      <formula>AND(R35=0,S35=0,T35=0,U35=0)</formula>
    </cfRule>
    <cfRule type="expression" dxfId="1429" priority="624">
      <formula>Q31="A"</formula>
    </cfRule>
  </conditionalFormatting>
  <conditionalFormatting sqref="V35">
    <cfRule type="expression" dxfId="1428" priority="541">
      <formula>Q31="C"</formula>
    </cfRule>
    <cfRule type="expression" dxfId="1427" priority="580">
      <formula>Q31="D"</formula>
    </cfRule>
    <cfRule type="expression" dxfId="1426" priority="582">
      <formula>OR(Q31="B",Q31="C")</formula>
    </cfRule>
    <cfRule type="expression" dxfId="1425" priority="597">
      <formula>AND(R35=0,S35=0,T35=0,U35=0,V35=0)</formula>
    </cfRule>
    <cfRule type="expression" dxfId="1424" priority="623">
      <formula>Q31="A"</formula>
    </cfRule>
  </conditionalFormatting>
  <conditionalFormatting sqref="R36">
    <cfRule type="expression" dxfId="1423" priority="562">
      <formula>AND(Q31="A",R36=0)</formula>
    </cfRule>
    <cfRule type="expression" dxfId="1422" priority="588">
      <formula>Q31="A"</formula>
    </cfRule>
    <cfRule type="expression" dxfId="1421" priority="622">
      <formula>R36=0</formula>
    </cfRule>
  </conditionalFormatting>
  <conditionalFormatting sqref="S36">
    <cfRule type="expression" dxfId="1420" priority="561">
      <formula>AND(Q31="A",R36=0,S36=0)</formula>
    </cfRule>
    <cfRule type="expression" dxfId="1419" priority="587">
      <formula>Q31="A"</formula>
    </cfRule>
    <cfRule type="expression" dxfId="1418" priority="621">
      <formula>AND(R36=0,S36=0)</formula>
    </cfRule>
  </conditionalFormatting>
  <conditionalFormatting sqref="T36">
    <cfRule type="expression" dxfId="1417" priority="560">
      <formula>AND(Q31="A",R36=0,S36=0,T36=0)</formula>
    </cfRule>
    <cfRule type="expression" dxfId="1416" priority="586">
      <formula>Q31="A"</formula>
    </cfRule>
    <cfRule type="expression" dxfId="1415" priority="620">
      <formula>AND(R36=0,S36=0,T36=0)</formula>
    </cfRule>
  </conditionalFormatting>
  <conditionalFormatting sqref="U36">
    <cfRule type="expression" dxfId="1414" priority="585">
      <formula>Q31="A"</formula>
    </cfRule>
    <cfRule type="expression" dxfId="1413" priority="619">
      <formula>AND(R36=0,S36=0,T36=0,U36=0)</formula>
    </cfRule>
  </conditionalFormatting>
  <conditionalFormatting sqref="V36">
    <cfRule type="expression" dxfId="1412" priority="584">
      <formula>Q31="A"</formula>
    </cfRule>
    <cfRule type="expression" dxfId="1411" priority="618">
      <formula>AND(R36=0,S36=0,T36=0,U36=0,V36=0)</formula>
    </cfRule>
  </conditionalFormatting>
  <conditionalFormatting sqref="R37">
    <cfRule type="expression" dxfId="1410" priority="617">
      <formula>R37=0</formula>
    </cfRule>
  </conditionalFormatting>
  <conditionalFormatting sqref="S37">
    <cfRule type="expression" dxfId="1409" priority="616">
      <formula>AND(R37=0,S37=0)</formula>
    </cfRule>
  </conditionalFormatting>
  <conditionalFormatting sqref="T37">
    <cfRule type="expression" dxfId="1408" priority="615">
      <formula>AND(R37=0,S37=0,T37=0)</formula>
    </cfRule>
  </conditionalFormatting>
  <conditionalFormatting sqref="U37">
    <cfRule type="expression" dxfId="1407" priority="614">
      <formula>AND(R37=0,S37=0,T37=0,U37=0)</formula>
    </cfRule>
  </conditionalFormatting>
  <conditionalFormatting sqref="V37">
    <cfRule type="expression" dxfId="1406" priority="613">
      <formula>AND(R37=0,S37=0,T37=0,U37=0,V37=0)</formula>
    </cfRule>
  </conditionalFormatting>
  <conditionalFormatting sqref="U32">
    <cfRule type="expression" dxfId="1405" priority="612">
      <formula>U32=0</formula>
    </cfRule>
  </conditionalFormatting>
  <conditionalFormatting sqref="V32">
    <cfRule type="expression" dxfId="1404" priority="611">
      <formula>AND(U32=0,V32=0)</formula>
    </cfRule>
  </conditionalFormatting>
  <conditionalFormatting sqref="U33">
    <cfRule type="expression" dxfId="1403" priority="610">
      <formula>U33=0</formula>
    </cfRule>
  </conditionalFormatting>
  <conditionalFormatting sqref="V33">
    <cfRule type="expression" dxfId="1402" priority="609">
      <formula>AND(U33=0,V33=0)</formula>
    </cfRule>
  </conditionalFormatting>
  <conditionalFormatting sqref="R35">
    <cfRule type="expression" dxfId="1401" priority="559">
      <formula>AND(OR(Q31="B",Q31="C"),R35=0)</formula>
    </cfRule>
    <cfRule type="expression" dxfId="1400" priority="575">
      <formula>Q31="D"</formula>
    </cfRule>
    <cfRule type="expression" dxfId="1399" priority="600">
      <formula>OR(Q31="B",Q31="C")</formula>
    </cfRule>
    <cfRule type="expression" dxfId="1398" priority="626">
      <formula>R35=0</formula>
    </cfRule>
  </conditionalFormatting>
  <conditionalFormatting sqref="S35">
    <cfRule type="expression" dxfId="1397" priority="556">
      <formula>AND(OR(Q31="B",Q31="C"),R35=0,S35=0)</formula>
    </cfRule>
    <cfRule type="expression" dxfId="1396" priority="558">
      <formula>AND(OR(Q31="A",Q31="D"),R35=0,S35=0)</formula>
    </cfRule>
    <cfRule type="expression" dxfId="1395" priority="565">
      <formula>Q31="D"</formula>
    </cfRule>
    <cfRule type="expression" dxfId="1394" priority="576">
      <formula>OR(Q31="B",Q31="C")</formula>
    </cfRule>
    <cfRule type="expression" dxfId="1393" priority="596">
      <formula>Q31="A"</formula>
    </cfRule>
    <cfRule type="expression" dxfId="1392" priority="601">
      <formula>AND(R35=0,S35=0)</formula>
    </cfRule>
  </conditionalFormatting>
  <conditionalFormatting sqref="W36">
    <cfRule type="expression" dxfId="1391" priority="583">
      <formula>Q31="A"</formula>
    </cfRule>
  </conditionalFormatting>
  <conditionalFormatting sqref="W35">
    <cfRule type="expression" dxfId="1390" priority="579">
      <formula>Q31="D"</formula>
    </cfRule>
    <cfRule type="expression" dxfId="1389" priority="581">
      <formula>OR(Q31="B",Q31="C")</formula>
    </cfRule>
  </conditionalFormatting>
  <conditionalFormatting sqref="B42">
    <cfRule type="expression" dxfId="1388" priority="458">
      <formula>A39="E"</formula>
    </cfRule>
    <cfRule type="expression" dxfId="1387" priority="462">
      <formula>AND(A39="G",B42=0)</formula>
    </cfRule>
    <cfRule type="expression" dxfId="1386" priority="484">
      <formula>AND(A39="F",B42=0)</formula>
    </cfRule>
    <cfRule type="expression" dxfId="1385" priority="503">
      <formula>A39="F"</formula>
    </cfRule>
    <cfRule type="expression" dxfId="1384" priority="540">
      <formula>B42=0</formula>
    </cfRule>
  </conditionalFormatting>
  <conditionalFormatting sqref="C42">
    <cfRule type="expression" dxfId="1383" priority="453">
      <formula>AND(A39="E",B42=0,C42=0)</formula>
    </cfRule>
    <cfRule type="expression" dxfId="1382" priority="456">
      <formula>A39="E"</formula>
    </cfRule>
    <cfRule type="expression" dxfId="1381" priority="457">
      <formula>A39="E"</formula>
    </cfRule>
    <cfRule type="expression" dxfId="1380" priority="461">
      <formula>AND(A39="G",C42=0)</formula>
    </cfRule>
    <cfRule type="expression" dxfId="1379" priority="463">
      <formula>A39="G"</formula>
    </cfRule>
    <cfRule type="expression" dxfId="1378" priority="481">
      <formula>AND(A39="B",C42=0)</formula>
    </cfRule>
    <cfRule type="expression" dxfId="1377" priority="483">
      <formula>AND(A39="F",B42=0,C42=0)</formula>
    </cfRule>
    <cfRule type="expression" dxfId="1376" priority="502">
      <formula>AND(B42=0,C42=0)</formula>
    </cfRule>
    <cfRule type="expression" dxfId="1375" priority="515">
      <formula>A39="B"</formula>
    </cfRule>
    <cfRule type="expression" dxfId="1374" priority="539">
      <formula>A39="F"</formula>
    </cfRule>
  </conditionalFormatting>
  <conditionalFormatting sqref="D42">
    <cfRule type="expression" dxfId="1373" priority="452">
      <formula>AND(A39="E",B42=0,C42=0,D42=0)</formula>
    </cfRule>
    <cfRule type="expression" dxfId="1372" priority="455">
      <formula>A39="E"</formula>
    </cfRule>
    <cfRule type="expression" dxfId="1371" priority="460">
      <formula>AND(A39="G",C42=0,D42=0)</formula>
    </cfRule>
    <cfRule type="expression" dxfId="1370" priority="464">
      <formula>A39="G"</formula>
    </cfRule>
    <cfRule type="expression" dxfId="1369" priority="478">
      <formula>AND(OR(A39="A",A39="C",A39="D"),D42=0)</formula>
    </cfRule>
    <cfRule type="expression" dxfId="1368" priority="480">
      <formula>AND(A39="B",C42=0,D42=0)</formula>
    </cfRule>
    <cfRule type="expression" dxfId="1367" priority="482">
      <formula>AND(A39="F",B42=0,C42=0,D42=0)</formula>
    </cfRule>
    <cfRule type="expression" dxfId="1366" priority="501">
      <formula>AND(B42=0,C42=0,D42=0)</formula>
    </cfRule>
    <cfRule type="expression" dxfId="1365" priority="514">
      <formula>OR(A39="A",A39="C",A39="D")</formula>
    </cfRule>
    <cfRule type="expression" dxfId="1364" priority="518">
      <formula>A39="B"</formula>
    </cfRule>
    <cfRule type="expression" dxfId="1363" priority="538">
      <formula>A39="F"</formula>
    </cfRule>
  </conditionalFormatting>
  <conditionalFormatting sqref="E42">
    <cfRule type="expression" dxfId="1362" priority="454">
      <formula>A39="E"</formula>
    </cfRule>
    <cfRule type="expression" dxfId="1361" priority="459">
      <formula>AND(A39="G",C42=0,D42=0,E42=0)</formula>
    </cfRule>
    <cfRule type="expression" dxfId="1360" priority="465">
      <formula>A39="G"</formula>
    </cfRule>
    <cfRule type="expression" dxfId="1359" priority="477">
      <formula>AND(OR(A39="A",A39="C",A39="D"),D42=0,E42=0)</formula>
    </cfRule>
    <cfRule type="expression" dxfId="1358" priority="479">
      <formula>AND(A39="B",C42=0,D42=0,E42=0)</formula>
    </cfRule>
    <cfRule type="expression" dxfId="1357" priority="500">
      <formula>AND(B42=0,C42=0,D42=0,E42=0)</formula>
    </cfRule>
    <cfRule type="expression" dxfId="1356" priority="513">
      <formula>OR(A39="A",A39="C",A39="D")</formula>
    </cfRule>
    <cfRule type="expression" dxfId="1355" priority="517">
      <formula>A39="B"</formula>
    </cfRule>
    <cfRule type="expression" dxfId="1354" priority="537">
      <formula>A39="F"</formula>
    </cfRule>
  </conditionalFormatting>
  <conditionalFormatting sqref="F42">
    <cfRule type="expression" dxfId="1353" priority="476">
      <formula>AND(OR(A39="A",A39="C",A39="D"),D42=0,E42=0,F42=0)</formula>
    </cfRule>
    <cfRule type="expression" dxfId="1352" priority="499">
      <formula>AND(B42=0,C42=0,D42=0,E42=0,F42=0)</formula>
    </cfRule>
    <cfRule type="expression" dxfId="1351" priority="512">
      <formula>OR(A39="A",A39="C",A39="D")</formula>
    </cfRule>
    <cfRule type="expression" dxfId="1350" priority="516">
      <formula>OR(A39="B",A39="E",A39="F",A39="G")</formula>
    </cfRule>
  </conditionalFormatting>
  <conditionalFormatting sqref="D43">
    <cfRule type="expression" dxfId="1349" priority="467">
      <formula>AND(OR(A39="B",A39="C"),B43=0,C43=0,D43=0)</formula>
    </cfRule>
    <cfRule type="expression" dxfId="1348" priority="474">
      <formula>AND(OR(A39="A",A39="D"),C43=0,D43=0)</formula>
    </cfRule>
    <cfRule type="expression" dxfId="1347" priority="487">
      <formula>A39="D"</formula>
    </cfRule>
    <cfRule type="expression" dxfId="1346" priority="505">
      <formula>OR(A39="B",A39="C")</formula>
    </cfRule>
    <cfRule type="expression" dxfId="1345" priority="509">
      <formula>AND(B43=0,C43=0,D43=0)</formula>
    </cfRule>
    <cfRule type="expression" dxfId="1344" priority="535">
      <formula>A39="A"</formula>
    </cfRule>
  </conditionalFormatting>
  <conditionalFormatting sqref="E43">
    <cfRule type="expression" dxfId="1343" priority="473">
      <formula>AND(OR(A39="A",A39="D"),C43=0,D43=0,E43=0)</formula>
    </cfRule>
    <cfRule type="expression" dxfId="1342" priority="488">
      <formula>A39="D"</formula>
    </cfRule>
    <cfRule type="expression" dxfId="1341" priority="504">
      <formula>OR(A39="B",A39="C")</formula>
    </cfRule>
    <cfRule type="expression" dxfId="1340" priority="508">
      <formula>AND(B43=0,C43=0,D43=0,E43=0)</formula>
    </cfRule>
    <cfRule type="expression" dxfId="1339" priority="534">
      <formula>A39="A"</formula>
    </cfRule>
  </conditionalFormatting>
  <conditionalFormatting sqref="F43">
    <cfRule type="expression" dxfId="1338" priority="451">
      <formula>A39="C"</formula>
    </cfRule>
    <cfRule type="expression" dxfId="1337" priority="490">
      <formula>A39="D"</formula>
    </cfRule>
    <cfRule type="expression" dxfId="1336" priority="492">
      <formula>OR(A39="B",A39="C")</formula>
    </cfRule>
    <cfRule type="expression" dxfId="1335" priority="507">
      <formula>AND(B43=0,C43=0,D43=0,E43=0,F43=0)</formula>
    </cfRule>
    <cfRule type="expression" dxfId="1334" priority="533">
      <formula>A39="A"</formula>
    </cfRule>
  </conditionalFormatting>
  <conditionalFormatting sqref="B44">
    <cfRule type="expression" dxfId="1333" priority="472">
      <formula>AND(A39="A",B44=0)</formula>
    </cfRule>
    <cfRule type="expression" dxfId="1332" priority="498">
      <formula>A39="A"</formula>
    </cfRule>
    <cfRule type="expression" dxfId="1331" priority="532">
      <formula>B44=0</formula>
    </cfRule>
  </conditionalFormatting>
  <conditionalFormatting sqref="C44">
    <cfRule type="expression" dxfId="1330" priority="471">
      <formula>AND(A39="A",B44=0,C44=0)</formula>
    </cfRule>
    <cfRule type="expression" dxfId="1329" priority="497">
      <formula>A39="A"</formula>
    </cfRule>
    <cfRule type="expression" dxfId="1328" priority="531">
      <formula>AND(B44=0,C44=0)</formula>
    </cfRule>
  </conditionalFormatting>
  <conditionalFormatting sqref="D44">
    <cfRule type="expression" dxfId="1327" priority="470">
      <formula>AND(A39="A",B44=0,C44=0,D44=0)</formula>
    </cfRule>
    <cfRule type="expression" dxfId="1326" priority="496">
      <formula>A39="A"</formula>
    </cfRule>
    <cfRule type="expression" dxfId="1325" priority="530">
      <formula>AND(B44=0,C44=0,D44=0)</formula>
    </cfRule>
  </conditionalFormatting>
  <conditionalFormatting sqref="E44">
    <cfRule type="expression" dxfId="1324" priority="495">
      <formula>A39="A"</formula>
    </cfRule>
    <cfRule type="expression" dxfId="1323" priority="529">
      <formula>AND(B44=0,C44=0,D44=0,E44=0)</formula>
    </cfRule>
  </conditionalFormatting>
  <conditionalFormatting sqref="F44">
    <cfRule type="expression" dxfId="1322" priority="494">
      <formula>A39="A"</formula>
    </cfRule>
    <cfRule type="expression" dxfId="1321" priority="528">
      <formula>AND(B44=0,C44=0,D44=0,E44=0,F44=0)</formula>
    </cfRule>
  </conditionalFormatting>
  <conditionalFormatting sqref="B45">
    <cfRule type="expression" dxfId="1320" priority="527">
      <formula>B45=0</formula>
    </cfRule>
  </conditionalFormatting>
  <conditionalFormatting sqref="C45">
    <cfRule type="expression" dxfId="1319" priority="526">
      <formula>AND(B45=0,C45=0)</formula>
    </cfRule>
  </conditionalFormatting>
  <conditionalFormatting sqref="D45">
    <cfRule type="expression" dxfId="1318" priority="525">
      <formula>AND(B45=0,C45=0,D45=0)</formula>
    </cfRule>
  </conditionalFormatting>
  <conditionalFormatting sqref="E45">
    <cfRule type="expression" dxfId="1317" priority="524">
      <formula>AND(B45=0,C45=0,D45=0,E45=0)</formula>
    </cfRule>
  </conditionalFormatting>
  <conditionalFormatting sqref="F45">
    <cfRule type="expression" dxfId="1316" priority="523">
      <formula>AND(B45=0,C45=0,D45=0,E45=0,F45=0)</formula>
    </cfRule>
  </conditionalFormatting>
  <conditionalFormatting sqref="E40">
    <cfRule type="expression" dxfId="1315" priority="522">
      <formula>E40=0</formula>
    </cfRule>
  </conditionalFormatting>
  <conditionalFormatting sqref="F40">
    <cfRule type="expression" dxfId="1314" priority="521">
      <formula>AND(E40=0,F40=0)</formula>
    </cfRule>
  </conditionalFormatting>
  <conditionalFormatting sqref="E41">
    <cfRule type="expression" dxfId="1313" priority="520">
      <formula>E41=0</formula>
    </cfRule>
  </conditionalFormatting>
  <conditionalFormatting sqref="F41">
    <cfRule type="expression" dxfId="1312" priority="519">
      <formula>AND(E41=0,F41=0)</formula>
    </cfRule>
  </conditionalFormatting>
  <conditionalFormatting sqref="B43">
    <cfRule type="expression" dxfId="1311" priority="469">
      <formula>AND(OR(A39="B",A39="C"),B43=0)</formula>
    </cfRule>
    <cfRule type="expression" dxfId="1310" priority="485">
      <formula>A39="D"</formula>
    </cfRule>
    <cfRule type="expression" dxfId="1309" priority="510">
      <formula>OR(A39="B",A39="C")</formula>
    </cfRule>
    <cfRule type="expression" dxfId="1308" priority="536">
      <formula>B43=0</formula>
    </cfRule>
  </conditionalFormatting>
  <conditionalFormatting sqref="C43">
    <cfRule type="expression" dxfId="1307" priority="466">
      <formula>AND(OR(A39="B",A39="C"),B43=0,C43=0)</formula>
    </cfRule>
    <cfRule type="expression" dxfId="1306" priority="468">
      <formula>AND(OR(A39="A",A39="D"),B43=0,C43=0)</formula>
    </cfRule>
    <cfRule type="expression" dxfId="1305" priority="475">
      <formula>A39="D"</formula>
    </cfRule>
    <cfRule type="expression" dxfId="1304" priority="486">
      <formula>OR(A39="B",A39="C")</formula>
    </cfRule>
    <cfRule type="expression" dxfId="1303" priority="506">
      <formula>A39="A"</formula>
    </cfRule>
    <cfRule type="expression" dxfId="1302" priority="511">
      <formula>AND(B43=0,C43=0)</formula>
    </cfRule>
  </conditionalFormatting>
  <conditionalFormatting sqref="G44">
    <cfRule type="expression" dxfId="1301" priority="493">
      <formula>A39="A"</formula>
    </cfRule>
  </conditionalFormatting>
  <conditionalFormatting sqref="G43">
    <cfRule type="expression" dxfId="1300" priority="489">
      <formula>A39="D"</formula>
    </cfRule>
    <cfRule type="expression" dxfId="1299" priority="491">
      <formula>OR(A39="B",A39="C")</formula>
    </cfRule>
  </conditionalFormatting>
  <conditionalFormatting sqref="J42">
    <cfRule type="expression" dxfId="1298" priority="368">
      <formula>I39="E"</formula>
    </cfRule>
    <cfRule type="expression" dxfId="1297" priority="372">
      <formula>AND(I39="G",J42=0)</formula>
    </cfRule>
    <cfRule type="expression" dxfId="1296" priority="394">
      <formula>AND(I39="F",J42=0)</formula>
    </cfRule>
    <cfRule type="expression" dxfId="1295" priority="413">
      <formula>I39="F"</formula>
    </cfRule>
    <cfRule type="expression" dxfId="1294" priority="450">
      <formula>J42=0</formula>
    </cfRule>
  </conditionalFormatting>
  <conditionalFormatting sqref="K42">
    <cfRule type="expression" dxfId="1293" priority="363">
      <formula>AND(I39="E",J42=0,K42=0)</formula>
    </cfRule>
    <cfRule type="expression" dxfId="1292" priority="366">
      <formula>I39="E"</formula>
    </cfRule>
    <cfRule type="expression" dxfId="1291" priority="367">
      <formula>I39="E"</formula>
    </cfRule>
    <cfRule type="expression" dxfId="1290" priority="371">
      <formula>AND(I39="G",K42=0)</formula>
    </cfRule>
    <cfRule type="expression" dxfId="1289" priority="373">
      <formula>I39="G"</formula>
    </cfRule>
    <cfRule type="expression" dxfId="1288" priority="391">
      <formula>AND(I39="B",K42=0)</formula>
    </cfRule>
    <cfRule type="expression" dxfId="1287" priority="393">
      <formula>AND(I39="F",J42=0,K42=0)</formula>
    </cfRule>
    <cfRule type="expression" dxfId="1286" priority="412">
      <formula>AND(J42=0,K42=0)</formula>
    </cfRule>
    <cfRule type="expression" dxfId="1285" priority="425">
      <formula>I39="B"</formula>
    </cfRule>
    <cfRule type="expression" dxfId="1284" priority="449">
      <formula>I39="F"</formula>
    </cfRule>
  </conditionalFormatting>
  <conditionalFormatting sqref="L42">
    <cfRule type="expression" dxfId="1283" priority="362">
      <formula>AND(I39="E",J42=0,K42=0,L42=0)</formula>
    </cfRule>
    <cfRule type="expression" dxfId="1282" priority="365">
      <formula>I39="E"</formula>
    </cfRule>
    <cfRule type="expression" dxfId="1281" priority="370">
      <formula>AND(I39="G",K42=0,L42=0)</formula>
    </cfRule>
    <cfRule type="expression" dxfId="1280" priority="374">
      <formula>I39="G"</formula>
    </cfRule>
    <cfRule type="expression" dxfId="1279" priority="388">
      <formula>AND(OR(I39="A",I39="C",I39="D"),L42=0)</formula>
    </cfRule>
    <cfRule type="expression" dxfId="1278" priority="390">
      <formula>AND(I39="B",K42=0,L42=0)</formula>
    </cfRule>
    <cfRule type="expression" dxfId="1277" priority="392">
      <formula>AND(I39="F",J42=0,K42=0,L42=0)</formula>
    </cfRule>
    <cfRule type="expression" dxfId="1276" priority="411">
      <formula>AND(J42=0,K42=0,L42=0)</formula>
    </cfRule>
    <cfRule type="expression" dxfId="1275" priority="424">
      <formula>OR(I39="A",I39="C",I39="D")</formula>
    </cfRule>
    <cfRule type="expression" dxfId="1274" priority="428">
      <formula>I39="B"</formula>
    </cfRule>
    <cfRule type="expression" dxfId="1273" priority="448">
      <formula>I39="F"</formula>
    </cfRule>
  </conditionalFormatting>
  <conditionalFormatting sqref="M42">
    <cfRule type="expression" dxfId="1272" priority="364">
      <formula>I39="E"</formula>
    </cfRule>
    <cfRule type="expression" dxfId="1271" priority="369">
      <formula>AND(I39="G",K42=0,L42=0,M42=0)</formula>
    </cfRule>
    <cfRule type="expression" dxfId="1270" priority="375">
      <formula>I39="G"</formula>
    </cfRule>
    <cfRule type="expression" dxfId="1269" priority="387">
      <formula>AND(OR(I39="A",I39="C",I39="D"),L42=0,M42=0)</formula>
    </cfRule>
    <cfRule type="expression" dxfId="1268" priority="389">
      <formula>AND(I39="B",K42=0,L42=0,M42=0)</formula>
    </cfRule>
    <cfRule type="expression" dxfId="1267" priority="410">
      <formula>AND(J42=0,K42=0,L42=0,M42=0)</formula>
    </cfRule>
    <cfRule type="expression" dxfId="1266" priority="423">
      <formula>OR(I39="A",I39="C",I39="D")</formula>
    </cfRule>
    <cfRule type="expression" dxfId="1265" priority="427">
      <formula>I39="B"</formula>
    </cfRule>
    <cfRule type="expression" dxfId="1264" priority="447">
      <formula>I39="F"</formula>
    </cfRule>
  </conditionalFormatting>
  <conditionalFormatting sqref="N42">
    <cfRule type="expression" dxfId="1263" priority="386">
      <formula>AND(OR(I39="A",I39="C",I39="D"),L42=0,M42=0,N42=0)</formula>
    </cfRule>
    <cfRule type="expression" dxfId="1262" priority="409">
      <formula>AND(J42=0,K42=0,L42=0,M42=0,N42=0)</formula>
    </cfRule>
    <cfRule type="expression" dxfId="1261" priority="422">
      <formula>OR(I39="A",I39="C",I39="D")</formula>
    </cfRule>
    <cfRule type="expression" dxfId="1260" priority="426">
      <formula>OR(I39="B",I39="E",I39="F",I39="G")</formula>
    </cfRule>
  </conditionalFormatting>
  <conditionalFormatting sqref="L43">
    <cfRule type="expression" dxfId="1259" priority="377">
      <formula>AND(OR(I39="B",I39="C"),J43=0,K43=0,L43=0)</formula>
    </cfRule>
    <cfRule type="expression" dxfId="1258" priority="384">
      <formula>AND(OR(I39="A",I39="D"),K43=0,L43=0)</formula>
    </cfRule>
    <cfRule type="expression" dxfId="1257" priority="397">
      <formula>I39="D"</formula>
    </cfRule>
    <cfRule type="expression" dxfId="1256" priority="415">
      <formula>OR(I39="B",I39="C")</formula>
    </cfRule>
    <cfRule type="expression" dxfId="1255" priority="419">
      <formula>AND(J43=0,K43=0,L43=0)</formula>
    </cfRule>
    <cfRule type="expression" dxfId="1254" priority="445">
      <formula>I39="A"</formula>
    </cfRule>
  </conditionalFormatting>
  <conditionalFormatting sqref="M43">
    <cfRule type="expression" dxfId="1253" priority="383">
      <formula>AND(OR(I39="A",I39="D"),K43=0,L43=0,M43=0)</formula>
    </cfRule>
    <cfRule type="expression" dxfId="1252" priority="398">
      <formula>I39="D"</formula>
    </cfRule>
    <cfRule type="expression" dxfId="1251" priority="414">
      <formula>OR(I39="B",I39="C")</formula>
    </cfRule>
    <cfRule type="expression" dxfId="1250" priority="418">
      <formula>AND(J43=0,K43=0,L43=0,M43=0)</formula>
    </cfRule>
    <cfRule type="expression" dxfId="1249" priority="444">
      <formula>I39="A"</formula>
    </cfRule>
  </conditionalFormatting>
  <conditionalFormatting sqref="N43">
    <cfRule type="expression" dxfId="1248" priority="361">
      <formula>I39="C"</formula>
    </cfRule>
    <cfRule type="expression" dxfId="1247" priority="400">
      <formula>I39="D"</formula>
    </cfRule>
    <cfRule type="expression" dxfId="1246" priority="402">
      <formula>OR(I39="B",I39="C")</formula>
    </cfRule>
    <cfRule type="expression" dxfId="1245" priority="417">
      <formula>AND(J43=0,K43=0,L43=0,M43=0,N43=0)</formula>
    </cfRule>
    <cfRule type="expression" dxfId="1244" priority="443">
      <formula>I39="A"</formula>
    </cfRule>
  </conditionalFormatting>
  <conditionalFormatting sqref="J44">
    <cfRule type="expression" dxfId="1243" priority="382">
      <formula>AND(I39="A",J44=0)</formula>
    </cfRule>
    <cfRule type="expression" dxfId="1242" priority="408">
      <formula>I39="A"</formula>
    </cfRule>
    <cfRule type="expression" dxfId="1241" priority="442">
      <formula>J44=0</formula>
    </cfRule>
  </conditionalFormatting>
  <conditionalFormatting sqref="K44">
    <cfRule type="expression" dxfId="1240" priority="381">
      <formula>AND(I39="A",J44=0,K44=0)</formula>
    </cfRule>
    <cfRule type="expression" dxfId="1239" priority="407">
      <formula>I39="A"</formula>
    </cfRule>
    <cfRule type="expression" dxfId="1238" priority="441">
      <formula>AND(J44=0,K44=0)</formula>
    </cfRule>
  </conditionalFormatting>
  <conditionalFormatting sqref="L44">
    <cfRule type="expression" dxfId="1237" priority="380">
      <formula>AND(I39="A",J44=0,K44=0,L44=0)</formula>
    </cfRule>
    <cfRule type="expression" dxfId="1236" priority="406">
      <formula>I39="A"</formula>
    </cfRule>
    <cfRule type="expression" dxfId="1235" priority="440">
      <formula>AND(J44=0,K44=0,L44=0)</formula>
    </cfRule>
  </conditionalFormatting>
  <conditionalFormatting sqref="M44">
    <cfRule type="expression" dxfId="1234" priority="405">
      <formula>I39="A"</formula>
    </cfRule>
    <cfRule type="expression" dxfId="1233" priority="439">
      <formula>AND(J44=0,K44=0,L44=0,M44=0)</formula>
    </cfRule>
  </conditionalFormatting>
  <conditionalFormatting sqref="N44">
    <cfRule type="expression" dxfId="1232" priority="404">
      <formula>I39="A"</formula>
    </cfRule>
    <cfRule type="expression" dxfId="1231" priority="438">
      <formula>AND(J44=0,K44=0,L44=0,M44=0,N44=0)</formula>
    </cfRule>
  </conditionalFormatting>
  <conditionalFormatting sqref="J45">
    <cfRule type="expression" dxfId="1230" priority="437">
      <formula>J45=0</formula>
    </cfRule>
  </conditionalFormatting>
  <conditionalFormatting sqref="K45">
    <cfRule type="expression" dxfId="1229" priority="436">
      <formula>AND(J45=0,K45=0)</formula>
    </cfRule>
  </conditionalFormatting>
  <conditionalFormatting sqref="L45">
    <cfRule type="expression" dxfId="1228" priority="435">
      <formula>AND(J45=0,K45=0,L45=0)</formula>
    </cfRule>
  </conditionalFormatting>
  <conditionalFormatting sqref="M45">
    <cfRule type="expression" dxfId="1227" priority="434">
      <formula>AND(J45=0,K45=0,L45=0,M45=0)</formula>
    </cfRule>
  </conditionalFormatting>
  <conditionalFormatting sqref="N45">
    <cfRule type="expression" dxfId="1226" priority="433">
      <formula>AND(J45=0,K45=0,L45=0,M45=0,N45=0)</formula>
    </cfRule>
  </conditionalFormatting>
  <conditionalFormatting sqref="M40">
    <cfRule type="expression" dxfId="1225" priority="432">
      <formula>M40=0</formula>
    </cfRule>
  </conditionalFormatting>
  <conditionalFormatting sqref="N40">
    <cfRule type="expression" dxfId="1224" priority="431">
      <formula>AND(M40=0,N40=0)</formula>
    </cfRule>
  </conditionalFormatting>
  <conditionalFormatting sqref="M41">
    <cfRule type="expression" dxfId="1223" priority="430">
      <formula>M41=0</formula>
    </cfRule>
  </conditionalFormatting>
  <conditionalFormatting sqref="N41">
    <cfRule type="expression" dxfId="1222" priority="429">
      <formula>AND(M41=0,N41=0)</formula>
    </cfRule>
  </conditionalFormatting>
  <conditionalFormatting sqref="J43">
    <cfRule type="expression" dxfId="1221" priority="379">
      <formula>AND(OR(I39="B",I39="C"),J43=0)</formula>
    </cfRule>
    <cfRule type="expression" dxfId="1220" priority="395">
      <formula>I39="D"</formula>
    </cfRule>
    <cfRule type="expression" dxfId="1219" priority="420">
      <formula>OR(I39="B",I39="C")</formula>
    </cfRule>
    <cfRule type="expression" dxfId="1218" priority="446">
      <formula>J43=0</formula>
    </cfRule>
  </conditionalFormatting>
  <conditionalFormatting sqref="K43">
    <cfRule type="expression" dxfId="1217" priority="376">
      <formula>AND(OR(I39="B",I39="C"),J43=0,K43=0)</formula>
    </cfRule>
    <cfRule type="expression" dxfId="1216" priority="378">
      <formula>AND(OR(I39="A",I39="D"),J43=0,K43=0)</formula>
    </cfRule>
    <cfRule type="expression" dxfId="1215" priority="385">
      <formula>I39="D"</formula>
    </cfRule>
    <cfRule type="expression" dxfId="1214" priority="396">
      <formula>OR(I39="B",I39="C")</formula>
    </cfRule>
    <cfRule type="expression" dxfId="1213" priority="416">
      <formula>I39="A"</formula>
    </cfRule>
    <cfRule type="expression" dxfId="1212" priority="421">
      <formula>AND(J43=0,K43=0)</formula>
    </cfRule>
  </conditionalFormatting>
  <conditionalFormatting sqref="O44">
    <cfRule type="expression" dxfId="1211" priority="403">
      <formula>I39="A"</formula>
    </cfRule>
  </conditionalFormatting>
  <conditionalFormatting sqref="O43">
    <cfRule type="expression" dxfId="1210" priority="399">
      <formula>I39="D"</formula>
    </cfRule>
    <cfRule type="expression" dxfId="1209" priority="401">
      <formula>OR(I39="B",I39="C")</formula>
    </cfRule>
  </conditionalFormatting>
  <conditionalFormatting sqref="R42">
    <cfRule type="expression" dxfId="1208" priority="278">
      <formula>Q39="E"</formula>
    </cfRule>
    <cfRule type="expression" dxfId="1207" priority="282">
      <formula>AND(Q39="G",R42=0)</formula>
    </cfRule>
    <cfRule type="expression" dxfId="1206" priority="304">
      <formula>AND(Q39="F",R42=0)</formula>
    </cfRule>
    <cfRule type="expression" dxfId="1205" priority="323">
      <formula>Q39="F"</formula>
    </cfRule>
    <cfRule type="expression" dxfId="1204" priority="360">
      <formula>R42=0</formula>
    </cfRule>
  </conditionalFormatting>
  <conditionalFormatting sqref="S42">
    <cfRule type="expression" dxfId="1203" priority="273">
      <formula>AND(Q39="E",R42=0,S42=0)</formula>
    </cfRule>
    <cfRule type="expression" dxfId="1202" priority="276">
      <formula>Q39="E"</formula>
    </cfRule>
    <cfRule type="expression" dxfId="1201" priority="277">
      <formula>Q39="E"</formula>
    </cfRule>
    <cfRule type="expression" dxfId="1200" priority="281">
      <formula>AND(Q39="G",S42=0)</formula>
    </cfRule>
    <cfRule type="expression" dxfId="1199" priority="283">
      <formula>Q39="G"</formula>
    </cfRule>
    <cfRule type="expression" dxfId="1198" priority="301">
      <formula>AND(Q39="B",S42=0)</formula>
    </cfRule>
    <cfRule type="expression" dxfId="1197" priority="303">
      <formula>AND(Q39="F",R42=0,S42=0)</formula>
    </cfRule>
    <cfRule type="expression" dxfId="1196" priority="322">
      <formula>AND(R42=0,S42=0)</formula>
    </cfRule>
    <cfRule type="expression" dxfId="1195" priority="335">
      <formula>Q39="B"</formula>
    </cfRule>
    <cfRule type="expression" dxfId="1194" priority="359">
      <formula>Q39="F"</formula>
    </cfRule>
  </conditionalFormatting>
  <conditionalFormatting sqref="T42">
    <cfRule type="expression" dxfId="1193" priority="272">
      <formula>AND(Q39="E",R42=0,S42=0,T42=0)</formula>
    </cfRule>
    <cfRule type="expression" dxfId="1192" priority="275">
      <formula>Q39="E"</formula>
    </cfRule>
    <cfRule type="expression" dxfId="1191" priority="280">
      <formula>AND(Q39="G",S42=0,T42=0)</formula>
    </cfRule>
    <cfRule type="expression" dxfId="1190" priority="284">
      <formula>Q39="G"</formula>
    </cfRule>
    <cfRule type="expression" dxfId="1189" priority="298">
      <formula>AND(OR(Q39="A",Q39="C",Q39="D"),T42=0)</formula>
    </cfRule>
    <cfRule type="expression" dxfId="1188" priority="300">
      <formula>AND(Q39="B",S42=0,T42=0)</formula>
    </cfRule>
    <cfRule type="expression" dxfId="1187" priority="302">
      <formula>AND(Q39="F",R42=0,S42=0,T42=0)</formula>
    </cfRule>
    <cfRule type="expression" dxfId="1186" priority="321">
      <formula>AND(R42=0,S42=0,T42=0)</formula>
    </cfRule>
    <cfRule type="expression" dxfId="1185" priority="334">
      <formula>OR(Q39="A",Q39="C",Q39="D")</formula>
    </cfRule>
    <cfRule type="expression" dxfId="1184" priority="338">
      <formula>Q39="B"</formula>
    </cfRule>
    <cfRule type="expression" dxfId="1183" priority="358">
      <formula>Q39="F"</formula>
    </cfRule>
  </conditionalFormatting>
  <conditionalFormatting sqref="U42">
    <cfRule type="expression" dxfId="1182" priority="274">
      <formula>Q39="E"</formula>
    </cfRule>
    <cfRule type="expression" dxfId="1181" priority="279">
      <formula>AND(Q39="G",S42=0,T42=0,U42=0)</formula>
    </cfRule>
    <cfRule type="expression" dxfId="1180" priority="285">
      <formula>Q39="G"</formula>
    </cfRule>
    <cfRule type="expression" dxfId="1179" priority="297">
      <formula>AND(OR(Q39="A",Q39="C",Q39="D"),T42=0,U42=0)</formula>
    </cfRule>
    <cfRule type="expression" dxfId="1178" priority="299">
      <formula>AND(Q39="B",S42=0,T42=0,U42=0)</formula>
    </cfRule>
    <cfRule type="expression" dxfId="1177" priority="320">
      <formula>AND(R42=0,S42=0,T42=0,U42=0)</formula>
    </cfRule>
    <cfRule type="expression" dxfId="1176" priority="333">
      <formula>OR(Q39="A",Q39="C",Q39="D")</formula>
    </cfRule>
    <cfRule type="expression" dxfId="1175" priority="337">
      <formula>Q39="B"</formula>
    </cfRule>
    <cfRule type="expression" dxfId="1174" priority="357">
      <formula>Q39="F"</formula>
    </cfRule>
  </conditionalFormatting>
  <conditionalFormatting sqref="V42">
    <cfRule type="expression" dxfId="1173" priority="296">
      <formula>AND(OR(Q39="A",Q39="C",Q39="D"),T42=0,U42=0,V42=0)</formula>
    </cfRule>
    <cfRule type="expression" dxfId="1172" priority="319">
      <formula>AND(R42=0,S42=0,T42=0,U42=0,V42=0)</formula>
    </cfRule>
    <cfRule type="expression" dxfId="1171" priority="332">
      <formula>OR(Q39="A",Q39="C",Q39="D")</formula>
    </cfRule>
    <cfRule type="expression" dxfId="1170" priority="336">
      <formula>OR(Q39="B",Q39="E",Q39="F",Q39="G")</formula>
    </cfRule>
  </conditionalFormatting>
  <conditionalFormatting sqref="T43">
    <cfRule type="expression" dxfId="1169" priority="287">
      <formula>AND(OR(Q39="B",Q39="C"),R43=0,S43=0,T43=0)</formula>
    </cfRule>
    <cfRule type="expression" dxfId="1168" priority="294">
      <formula>AND(OR(Q39="A",Q39="D"),S43=0,T43=0)</formula>
    </cfRule>
    <cfRule type="expression" dxfId="1167" priority="307">
      <formula>Q39="D"</formula>
    </cfRule>
    <cfRule type="expression" dxfId="1166" priority="325">
      <formula>OR(Q39="B",Q39="C")</formula>
    </cfRule>
    <cfRule type="expression" dxfId="1165" priority="329">
      <formula>AND(R43=0,S43=0,T43=0)</formula>
    </cfRule>
    <cfRule type="expression" dxfId="1164" priority="355">
      <formula>Q39="A"</formula>
    </cfRule>
  </conditionalFormatting>
  <conditionalFormatting sqref="U43">
    <cfRule type="expression" dxfId="1163" priority="293">
      <formula>AND(OR(Q39="A",Q39="D"),S43=0,T43=0,U43=0)</formula>
    </cfRule>
    <cfRule type="expression" dxfId="1162" priority="308">
      <formula>Q39="D"</formula>
    </cfRule>
    <cfRule type="expression" dxfId="1161" priority="324">
      <formula>OR(Q39="B",Q39="C")</formula>
    </cfRule>
    <cfRule type="expression" dxfId="1160" priority="328">
      <formula>AND(R43=0,S43=0,T43=0,U43=0)</formula>
    </cfRule>
    <cfRule type="expression" dxfId="1159" priority="354">
      <formula>Q39="A"</formula>
    </cfRule>
  </conditionalFormatting>
  <conditionalFormatting sqref="V43">
    <cfRule type="expression" dxfId="1158" priority="271">
      <formula>Q39="C"</formula>
    </cfRule>
    <cfRule type="expression" dxfId="1157" priority="310">
      <formula>Q39="D"</formula>
    </cfRule>
    <cfRule type="expression" dxfId="1156" priority="312">
      <formula>OR(Q39="B",Q39="C")</formula>
    </cfRule>
    <cfRule type="expression" dxfId="1155" priority="327">
      <formula>AND(R43=0,S43=0,T43=0,U43=0,V43=0)</formula>
    </cfRule>
    <cfRule type="expression" dxfId="1154" priority="353">
      <formula>Q39="A"</formula>
    </cfRule>
  </conditionalFormatting>
  <conditionalFormatting sqref="R44">
    <cfRule type="expression" dxfId="1153" priority="292">
      <formula>AND(Q39="A",R44=0)</formula>
    </cfRule>
    <cfRule type="expression" dxfId="1152" priority="318">
      <formula>Q39="A"</formula>
    </cfRule>
    <cfRule type="expression" dxfId="1151" priority="352">
      <formula>R44=0</formula>
    </cfRule>
  </conditionalFormatting>
  <conditionalFormatting sqref="S44">
    <cfRule type="expression" dxfId="1150" priority="291">
      <formula>AND(Q39="A",R44=0,S44=0)</formula>
    </cfRule>
    <cfRule type="expression" dxfId="1149" priority="317">
      <formula>Q39="A"</formula>
    </cfRule>
    <cfRule type="expression" dxfId="1148" priority="351">
      <formula>AND(R44=0,S44=0)</formula>
    </cfRule>
  </conditionalFormatting>
  <conditionalFormatting sqref="T44">
    <cfRule type="expression" dxfId="1147" priority="290">
      <formula>AND(Q39="A",R44=0,S44=0,T44=0)</formula>
    </cfRule>
    <cfRule type="expression" dxfId="1146" priority="316">
      <formula>Q39="A"</formula>
    </cfRule>
    <cfRule type="expression" dxfId="1145" priority="350">
      <formula>AND(R44=0,S44=0,T44=0)</formula>
    </cfRule>
  </conditionalFormatting>
  <conditionalFormatting sqref="U44">
    <cfRule type="expression" dxfId="1144" priority="315">
      <formula>Q39="A"</formula>
    </cfRule>
    <cfRule type="expression" dxfId="1143" priority="349">
      <formula>AND(R44=0,S44=0,T44=0,U44=0)</formula>
    </cfRule>
  </conditionalFormatting>
  <conditionalFormatting sqref="V44">
    <cfRule type="expression" dxfId="1142" priority="314">
      <formula>Q39="A"</formula>
    </cfRule>
    <cfRule type="expression" dxfId="1141" priority="348">
      <formula>AND(R44=0,S44=0,T44=0,U44=0,V44=0)</formula>
    </cfRule>
  </conditionalFormatting>
  <conditionalFormatting sqref="R45">
    <cfRule type="expression" dxfId="1140" priority="347">
      <formula>R45=0</formula>
    </cfRule>
  </conditionalFormatting>
  <conditionalFormatting sqref="S45">
    <cfRule type="expression" dxfId="1139" priority="346">
      <formula>AND(R45=0,S45=0)</formula>
    </cfRule>
  </conditionalFormatting>
  <conditionalFormatting sqref="T45">
    <cfRule type="expression" dxfId="1138" priority="345">
      <formula>AND(R45=0,S45=0,T45=0)</formula>
    </cfRule>
  </conditionalFormatting>
  <conditionalFormatting sqref="U45">
    <cfRule type="expression" dxfId="1137" priority="344">
      <formula>AND(R45=0,S45=0,T45=0,U45=0)</formula>
    </cfRule>
  </conditionalFormatting>
  <conditionalFormatting sqref="V45">
    <cfRule type="expression" dxfId="1136" priority="343">
      <formula>AND(R45=0,S45=0,T45=0,U45=0,V45=0)</formula>
    </cfRule>
  </conditionalFormatting>
  <conditionalFormatting sqref="U40">
    <cfRule type="expression" dxfId="1135" priority="342">
      <formula>U40=0</formula>
    </cfRule>
  </conditionalFormatting>
  <conditionalFormatting sqref="V40">
    <cfRule type="expression" dxfId="1134" priority="341">
      <formula>AND(U40=0,V40=0)</formula>
    </cfRule>
  </conditionalFormatting>
  <conditionalFormatting sqref="U41">
    <cfRule type="expression" dxfId="1133" priority="340">
      <formula>U41=0</formula>
    </cfRule>
  </conditionalFormatting>
  <conditionalFormatting sqref="V41">
    <cfRule type="expression" dxfId="1132" priority="339">
      <formula>AND(U41=0,V41=0)</formula>
    </cfRule>
  </conditionalFormatting>
  <conditionalFormatting sqref="R43">
    <cfRule type="expression" dxfId="1131" priority="289">
      <formula>AND(OR(Q39="B",Q39="C"),R43=0)</formula>
    </cfRule>
    <cfRule type="expression" dxfId="1130" priority="305">
      <formula>Q39="D"</formula>
    </cfRule>
    <cfRule type="expression" dxfId="1129" priority="330">
      <formula>OR(Q39="B",Q39="C")</formula>
    </cfRule>
    <cfRule type="expression" dxfId="1128" priority="356">
      <formula>R43=0</formula>
    </cfRule>
  </conditionalFormatting>
  <conditionalFormatting sqref="S43">
    <cfRule type="expression" dxfId="1127" priority="286">
      <formula>AND(OR(Q39="B",Q39="C"),R43=0,S43=0)</formula>
    </cfRule>
    <cfRule type="expression" dxfId="1126" priority="288">
      <formula>AND(OR(Q39="A",Q39="D"),R43=0,S43=0)</formula>
    </cfRule>
    <cfRule type="expression" dxfId="1125" priority="295">
      <formula>Q39="D"</formula>
    </cfRule>
    <cfRule type="expression" dxfId="1124" priority="306">
      <formula>OR(Q39="B",Q39="C")</formula>
    </cfRule>
    <cfRule type="expression" dxfId="1123" priority="326">
      <formula>Q39="A"</formula>
    </cfRule>
    <cfRule type="expression" dxfId="1122" priority="331">
      <formula>AND(R43=0,S43=0)</formula>
    </cfRule>
  </conditionalFormatting>
  <conditionalFormatting sqref="W44">
    <cfRule type="expression" dxfId="1121" priority="313">
      <formula>Q39="A"</formula>
    </cfRule>
  </conditionalFormatting>
  <conditionalFormatting sqref="W43">
    <cfRule type="expression" dxfId="1120" priority="309">
      <formula>Q39="D"</formula>
    </cfRule>
    <cfRule type="expression" dxfId="1119" priority="311">
      <formula>OR(Q39="B",Q39="C")</formula>
    </cfRule>
  </conditionalFormatting>
  <conditionalFormatting sqref="B50">
    <cfRule type="expression" dxfId="1118" priority="188">
      <formula>A47="E"</formula>
    </cfRule>
    <cfRule type="expression" dxfId="1117" priority="192">
      <formula>AND(A47="G",B50=0)</formula>
    </cfRule>
    <cfRule type="expression" dxfId="1116" priority="214">
      <formula>AND(A47="F",B50=0)</formula>
    </cfRule>
    <cfRule type="expression" dxfId="1115" priority="233">
      <formula>A47="F"</formula>
    </cfRule>
    <cfRule type="expression" dxfId="1114" priority="270">
      <formula>B50=0</formula>
    </cfRule>
  </conditionalFormatting>
  <conditionalFormatting sqref="C50">
    <cfRule type="expression" dxfId="1113" priority="183">
      <formula>AND(A47="E",B50=0,C50=0)</formula>
    </cfRule>
    <cfRule type="expression" dxfId="1112" priority="186">
      <formula>A47="E"</formula>
    </cfRule>
    <cfRule type="expression" dxfId="1111" priority="187">
      <formula>A47="E"</formula>
    </cfRule>
    <cfRule type="expression" dxfId="1110" priority="191">
      <formula>AND(A47="G",C50=0)</formula>
    </cfRule>
    <cfRule type="expression" dxfId="1109" priority="193">
      <formula>A47="G"</formula>
    </cfRule>
    <cfRule type="expression" dxfId="1108" priority="211">
      <formula>AND(A47="B",C50=0)</formula>
    </cfRule>
    <cfRule type="expression" dxfId="1107" priority="213">
      <formula>AND(A47="F",B50=0,C50=0)</formula>
    </cfRule>
    <cfRule type="expression" dxfId="1106" priority="232">
      <formula>AND(B50=0,C50=0)</formula>
    </cfRule>
    <cfRule type="expression" dxfId="1105" priority="245">
      <formula>A47="B"</formula>
    </cfRule>
    <cfRule type="expression" dxfId="1104" priority="269">
      <formula>A47="F"</formula>
    </cfRule>
  </conditionalFormatting>
  <conditionalFormatting sqref="D50">
    <cfRule type="expression" dxfId="1103" priority="182">
      <formula>AND(A47="E",B50=0,C50=0,D50=0)</formula>
    </cfRule>
    <cfRule type="expression" dxfId="1102" priority="185">
      <formula>A47="E"</formula>
    </cfRule>
    <cfRule type="expression" dxfId="1101" priority="190">
      <formula>AND(A47="G",C50=0,D50=0)</formula>
    </cfRule>
    <cfRule type="expression" dxfId="1100" priority="194">
      <formula>A47="G"</formula>
    </cfRule>
    <cfRule type="expression" dxfId="1099" priority="208">
      <formula>AND(OR(A47="A",A47="C",A47="D"),D50=0)</formula>
    </cfRule>
    <cfRule type="expression" dxfId="1098" priority="210">
      <formula>AND(A47="B",C50=0,D50=0)</formula>
    </cfRule>
    <cfRule type="expression" dxfId="1097" priority="212">
      <formula>AND(A47="F",B50=0,C50=0,D50=0)</formula>
    </cfRule>
    <cfRule type="expression" dxfId="1096" priority="231">
      <formula>AND(B50=0,C50=0,D50=0)</formula>
    </cfRule>
    <cfRule type="expression" dxfId="1095" priority="244">
      <formula>OR(A47="A",A47="C",A47="D")</formula>
    </cfRule>
    <cfRule type="expression" dxfId="1094" priority="248">
      <formula>A47="B"</formula>
    </cfRule>
    <cfRule type="expression" dxfId="1093" priority="268">
      <formula>A47="F"</formula>
    </cfRule>
  </conditionalFormatting>
  <conditionalFormatting sqref="E50">
    <cfRule type="expression" dxfId="1092" priority="184">
      <formula>A47="E"</formula>
    </cfRule>
    <cfRule type="expression" dxfId="1091" priority="189">
      <formula>AND(A47="G",C50=0,D50=0,E50=0)</formula>
    </cfRule>
    <cfRule type="expression" dxfId="1090" priority="195">
      <formula>A47="G"</formula>
    </cfRule>
    <cfRule type="expression" dxfId="1089" priority="207">
      <formula>AND(OR(A47="A",A47="C",A47="D"),D50=0,E50=0)</formula>
    </cfRule>
    <cfRule type="expression" dxfId="1088" priority="209">
      <formula>AND(A47="B",C50=0,D50=0,E50=0)</formula>
    </cfRule>
    <cfRule type="expression" dxfId="1087" priority="230">
      <formula>AND(B50=0,C50=0,D50=0,E50=0)</formula>
    </cfRule>
    <cfRule type="expression" dxfId="1086" priority="243">
      <formula>OR(A47="A",A47="C",A47="D")</formula>
    </cfRule>
    <cfRule type="expression" dxfId="1085" priority="247">
      <formula>A47="B"</formula>
    </cfRule>
    <cfRule type="expression" dxfId="1084" priority="267">
      <formula>A47="F"</formula>
    </cfRule>
  </conditionalFormatting>
  <conditionalFormatting sqref="F50">
    <cfRule type="expression" dxfId="1083" priority="206">
      <formula>AND(OR(A47="A",A47="C",A47="D"),D50=0,E50=0,F50=0)</formula>
    </cfRule>
    <cfRule type="expression" dxfId="1082" priority="229">
      <formula>AND(B50=0,C50=0,D50=0,E50=0,F50=0)</formula>
    </cfRule>
    <cfRule type="expression" dxfId="1081" priority="242">
      <formula>OR(A47="A",A47="C",A47="D")</formula>
    </cfRule>
    <cfRule type="expression" dxfId="1080" priority="246">
      <formula>OR(A47="B",A47="E",A47="F",A47="G")</formula>
    </cfRule>
  </conditionalFormatting>
  <conditionalFormatting sqref="D51">
    <cfRule type="expression" dxfId="1079" priority="197">
      <formula>AND(OR(A47="B",A47="C"),B51=0,C51=0,D51=0)</formula>
    </cfRule>
    <cfRule type="expression" dxfId="1078" priority="204">
      <formula>AND(OR(A47="A",A47="D"),C51=0,D51=0)</formula>
    </cfRule>
    <cfRule type="expression" dxfId="1077" priority="217">
      <formula>A47="D"</formula>
    </cfRule>
    <cfRule type="expression" dxfId="1076" priority="235">
      <formula>OR(A47="B",A47="C")</formula>
    </cfRule>
    <cfRule type="expression" dxfId="1075" priority="239">
      <formula>AND(B51=0,C51=0,D51=0)</formula>
    </cfRule>
    <cfRule type="expression" dxfId="1074" priority="265">
      <formula>A47="A"</formula>
    </cfRule>
  </conditionalFormatting>
  <conditionalFormatting sqref="E51">
    <cfRule type="expression" dxfId="1073" priority="203">
      <formula>AND(OR(A47="A",A47="D"),C51=0,D51=0,E51=0)</formula>
    </cfRule>
    <cfRule type="expression" dxfId="1072" priority="218">
      <formula>A47="D"</formula>
    </cfRule>
    <cfRule type="expression" dxfId="1071" priority="234">
      <formula>OR(A47="B",A47="C")</formula>
    </cfRule>
    <cfRule type="expression" dxfId="1070" priority="238">
      <formula>AND(B51=0,C51=0,D51=0,E51=0)</formula>
    </cfRule>
    <cfRule type="expression" dxfId="1069" priority="264">
      <formula>A47="A"</formula>
    </cfRule>
  </conditionalFormatting>
  <conditionalFormatting sqref="F51">
    <cfRule type="expression" dxfId="1068" priority="181">
      <formula>A47="C"</formula>
    </cfRule>
    <cfRule type="expression" dxfId="1067" priority="220">
      <formula>A47="D"</formula>
    </cfRule>
    <cfRule type="expression" dxfId="1066" priority="222">
      <formula>OR(A47="B",A47="C")</formula>
    </cfRule>
    <cfRule type="expression" dxfId="1065" priority="237">
      <formula>AND(B51=0,C51=0,D51=0,E51=0,F51=0)</formula>
    </cfRule>
    <cfRule type="expression" dxfId="1064" priority="263">
      <formula>A47="A"</formula>
    </cfRule>
  </conditionalFormatting>
  <conditionalFormatting sqref="B52">
    <cfRule type="expression" dxfId="1063" priority="202">
      <formula>AND(A47="A",B52=0)</formula>
    </cfRule>
    <cfRule type="expression" dxfId="1062" priority="228">
      <formula>A47="A"</formula>
    </cfRule>
    <cfRule type="expression" dxfId="1061" priority="262">
      <formula>B52=0</formula>
    </cfRule>
  </conditionalFormatting>
  <conditionalFormatting sqref="C52">
    <cfRule type="expression" dxfId="1060" priority="201">
      <formula>AND(A47="A",B52=0,C52=0)</formula>
    </cfRule>
    <cfRule type="expression" dxfId="1059" priority="227">
      <formula>A47="A"</formula>
    </cfRule>
    <cfRule type="expression" dxfId="1058" priority="261">
      <formula>AND(B52=0,C52=0)</formula>
    </cfRule>
  </conditionalFormatting>
  <conditionalFormatting sqref="D52">
    <cfRule type="expression" dxfId="1057" priority="200">
      <formula>AND(A47="A",B52=0,C52=0,D52=0)</formula>
    </cfRule>
    <cfRule type="expression" dxfId="1056" priority="226">
      <formula>A47="A"</formula>
    </cfRule>
    <cfRule type="expression" dxfId="1055" priority="260">
      <formula>AND(B52=0,C52=0,D52=0)</formula>
    </cfRule>
  </conditionalFormatting>
  <conditionalFormatting sqref="E52">
    <cfRule type="expression" dxfId="1054" priority="225">
      <formula>A47="A"</formula>
    </cfRule>
    <cfRule type="expression" dxfId="1053" priority="259">
      <formula>AND(B52=0,C52=0,D52=0,E52=0)</formula>
    </cfRule>
  </conditionalFormatting>
  <conditionalFormatting sqref="F52">
    <cfRule type="expression" dxfId="1052" priority="224">
      <formula>A47="A"</formula>
    </cfRule>
    <cfRule type="expression" dxfId="1051" priority="258">
      <formula>AND(B52=0,C52=0,D52=0,E52=0,F52=0)</formula>
    </cfRule>
  </conditionalFormatting>
  <conditionalFormatting sqref="B53">
    <cfRule type="expression" dxfId="1050" priority="257">
      <formula>B53=0</formula>
    </cfRule>
  </conditionalFormatting>
  <conditionalFormatting sqref="C53">
    <cfRule type="expression" dxfId="1049" priority="256">
      <formula>AND(B53=0,C53=0)</formula>
    </cfRule>
  </conditionalFormatting>
  <conditionalFormatting sqref="D53">
    <cfRule type="expression" dxfId="1048" priority="255">
      <formula>AND(B53=0,C53=0,D53=0)</formula>
    </cfRule>
  </conditionalFormatting>
  <conditionalFormatting sqref="E53">
    <cfRule type="expression" dxfId="1047" priority="254">
      <formula>AND(B53=0,C53=0,D53=0,E53=0)</formula>
    </cfRule>
  </conditionalFormatting>
  <conditionalFormatting sqref="F53">
    <cfRule type="expression" dxfId="1046" priority="253">
      <formula>AND(B53=0,C53=0,D53=0,E53=0,F53=0)</formula>
    </cfRule>
  </conditionalFormatting>
  <conditionalFormatting sqref="E48">
    <cfRule type="expression" dxfId="1045" priority="252">
      <formula>E48=0</formula>
    </cfRule>
  </conditionalFormatting>
  <conditionalFormatting sqref="F48">
    <cfRule type="expression" dxfId="1044" priority="251">
      <formula>AND(E48=0,F48=0)</formula>
    </cfRule>
  </conditionalFormatting>
  <conditionalFormatting sqref="E49">
    <cfRule type="expression" dxfId="1043" priority="250">
      <formula>E49=0</formula>
    </cfRule>
  </conditionalFormatting>
  <conditionalFormatting sqref="F49">
    <cfRule type="expression" dxfId="1042" priority="249">
      <formula>AND(E49=0,F49=0)</formula>
    </cfRule>
  </conditionalFormatting>
  <conditionalFormatting sqref="B51">
    <cfRule type="expression" dxfId="1041" priority="199">
      <formula>AND(OR(A47="B",A47="C"),B51=0)</formula>
    </cfRule>
    <cfRule type="expression" dxfId="1040" priority="215">
      <formula>A47="D"</formula>
    </cfRule>
    <cfRule type="expression" dxfId="1039" priority="240">
      <formula>OR(A47="B",A47="C")</formula>
    </cfRule>
    <cfRule type="expression" dxfId="1038" priority="266">
      <formula>B51=0</formula>
    </cfRule>
  </conditionalFormatting>
  <conditionalFormatting sqref="C51">
    <cfRule type="expression" dxfId="1037" priority="196">
      <formula>AND(OR(A47="B",A47="C"),B51=0,C51=0)</formula>
    </cfRule>
    <cfRule type="expression" dxfId="1036" priority="198">
      <formula>AND(OR(A47="A",A47="D"),B51=0,C51=0)</formula>
    </cfRule>
    <cfRule type="expression" dxfId="1035" priority="205">
      <formula>A47="D"</formula>
    </cfRule>
    <cfRule type="expression" dxfId="1034" priority="216">
      <formula>OR(A47="B",A47="C")</formula>
    </cfRule>
    <cfRule type="expression" dxfId="1033" priority="236">
      <formula>A47="A"</formula>
    </cfRule>
    <cfRule type="expression" dxfId="1032" priority="241">
      <formula>AND(B51=0,C51=0)</formula>
    </cfRule>
  </conditionalFormatting>
  <conditionalFormatting sqref="G52">
    <cfRule type="expression" dxfId="1031" priority="223">
      <formula>A47="A"</formula>
    </cfRule>
  </conditionalFormatting>
  <conditionalFormatting sqref="G51">
    <cfRule type="expression" dxfId="1030" priority="219">
      <formula>A47="D"</formula>
    </cfRule>
    <cfRule type="expression" dxfId="1029" priority="221">
      <formula>OR(A47="B",A47="C")</formula>
    </cfRule>
  </conditionalFormatting>
  <conditionalFormatting sqref="J50">
    <cfRule type="expression" dxfId="1028" priority="98">
      <formula>I47="E"</formula>
    </cfRule>
    <cfRule type="expression" dxfId="1027" priority="102">
      <formula>AND(I47="G",J50=0)</formula>
    </cfRule>
    <cfRule type="expression" dxfId="1026" priority="124">
      <formula>AND(I47="F",J50=0)</formula>
    </cfRule>
    <cfRule type="expression" dxfId="1025" priority="143">
      <formula>I47="F"</formula>
    </cfRule>
    <cfRule type="expression" dxfId="1024" priority="180">
      <formula>J50=0</formula>
    </cfRule>
  </conditionalFormatting>
  <conditionalFormatting sqref="K50">
    <cfRule type="expression" dxfId="1023" priority="93">
      <formula>AND(I47="E",J50=0,K50=0)</formula>
    </cfRule>
    <cfRule type="expression" dxfId="1022" priority="96">
      <formula>I47="E"</formula>
    </cfRule>
    <cfRule type="expression" dxfId="1021" priority="97">
      <formula>I47="E"</formula>
    </cfRule>
    <cfRule type="expression" dxfId="1020" priority="101">
      <formula>AND(I47="G",K50=0)</formula>
    </cfRule>
    <cfRule type="expression" dxfId="1019" priority="103">
      <formula>I47="G"</formula>
    </cfRule>
    <cfRule type="expression" dxfId="1018" priority="121">
      <formula>AND(I47="B",K50=0)</formula>
    </cfRule>
    <cfRule type="expression" dxfId="1017" priority="123">
      <formula>AND(I47="F",J50=0,K50=0)</formula>
    </cfRule>
    <cfRule type="expression" dxfId="1016" priority="142">
      <formula>AND(J50=0,K50=0)</formula>
    </cfRule>
    <cfRule type="expression" dxfId="1015" priority="155">
      <formula>I47="B"</formula>
    </cfRule>
    <cfRule type="expression" dxfId="1014" priority="179">
      <formula>I47="F"</formula>
    </cfRule>
  </conditionalFormatting>
  <conditionalFormatting sqref="L50">
    <cfRule type="expression" dxfId="1013" priority="92">
      <formula>AND(I47="E",J50=0,K50=0,L50=0)</formula>
    </cfRule>
    <cfRule type="expression" dxfId="1012" priority="95">
      <formula>I47="E"</formula>
    </cfRule>
    <cfRule type="expression" dxfId="1011" priority="100">
      <formula>AND(I47="G",K50=0,L50=0)</formula>
    </cfRule>
    <cfRule type="expression" dxfId="1010" priority="104">
      <formula>I47="G"</formula>
    </cfRule>
    <cfRule type="expression" dxfId="1009" priority="118">
      <formula>AND(OR(I47="A",I47="C",I47="D"),L50=0)</formula>
    </cfRule>
    <cfRule type="expression" dxfId="1008" priority="120">
      <formula>AND(I47="B",K50=0,L50=0)</formula>
    </cfRule>
    <cfRule type="expression" dxfId="1007" priority="122">
      <formula>AND(I47="F",J50=0,K50=0,L50=0)</formula>
    </cfRule>
    <cfRule type="expression" dxfId="1006" priority="141">
      <formula>AND(J50=0,K50=0,L50=0)</formula>
    </cfRule>
    <cfRule type="expression" dxfId="1005" priority="154">
      <formula>OR(I47="A",I47="C",I47="D")</formula>
    </cfRule>
    <cfRule type="expression" dxfId="1004" priority="158">
      <formula>I47="B"</formula>
    </cfRule>
    <cfRule type="expression" dxfId="1003" priority="178">
      <formula>I47="F"</formula>
    </cfRule>
  </conditionalFormatting>
  <conditionalFormatting sqref="M50">
    <cfRule type="expression" dxfId="1002" priority="94">
      <formula>I47="E"</formula>
    </cfRule>
    <cfRule type="expression" dxfId="1001" priority="99">
      <formula>AND(I47="G",K50=0,L50=0,M50=0)</formula>
    </cfRule>
    <cfRule type="expression" dxfId="1000" priority="105">
      <formula>I47="G"</formula>
    </cfRule>
    <cfRule type="expression" dxfId="999" priority="117">
      <formula>AND(OR(I47="A",I47="C",I47="D"),L50=0,M50=0)</formula>
    </cfRule>
    <cfRule type="expression" dxfId="998" priority="119">
      <formula>AND(I47="B",K50=0,L50=0,M50=0)</formula>
    </cfRule>
    <cfRule type="expression" dxfId="997" priority="140">
      <formula>AND(J50=0,K50=0,L50=0,M50=0)</formula>
    </cfRule>
    <cfRule type="expression" dxfId="996" priority="153">
      <formula>OR(I47="A",I47="C",I47="D")</formula>
    </cfRule>
    <cfRule type="expression" dxfId="995" priority="157">
      <formula>I47="B"</formula>
    </cfRule>
    <cfRule type="expression" dxfId="994" priority="177">
      <formula>I47="F"</formula>
    </cfRule>
  </conditionalFormatting>
  <conditionalFormatting sqref="N50">
    <cfRule type="expression" dxfId="993" priority="116">
      <formula>AND(OR(I47="A",I47="C",I47="D"),L50=0,M50=0,N50=0)</formula>
    </cfRule>
    <cfRule type="expression" dxfId="992" priority="139">
      <formula>AND(J50=0,K50=0,L50=0,M50=0,N50=0)</formula>
    </cfRule>
    <cfRule type="expression" dxfId="991" priority="152">
      <formula>OR(I47="A",I47="C",I47="D")</formula>
    </cfRule>
    <cfRule type="expression" dxfId="990" priority="156">
      <formula>OR(I47="B",I47="E",I47="F",I47="G")</formula>
    </cfRule>
  </conditionalFormatting>
  <conditionalFormatting sqref="L51">
    <cfRule type="expression" dxfId="989" priority="107">
      <formula>AND(OR(I47="B",I47="C"),J51=0,K51=0,L51=0)</formula>
    </cfRule>
    <cfRule type="expression" dxfId="988" priority="114">
      <formula>AND(OR(I47="A",I47="D"),K51=0,L51=0)</formula>
    </cfRule>
    <cfRule type="expression" dxfId="987" priority="127">
      <formula>I47="D"</formula>
    </cfRule>
    <cfRule type="expression" dxfId="986" priority="145">
      <formula>OR(I47="B",I47="C")</formula>
    </cfRule>
    <cfRule type="expression" dxfId="985" priority="149">
      <formula>AND(J51=0,K51=0,L51=0)</formula>
    </cfRule>
    <cfRule type="expression" dxfId="984" priority="175">
      <formula>I47="A"</formula>
    </cfRule>
  </conditionalFormatting>
  <conditionalFormatting sqref="M51">
    <cfRule type="expression" dxfId="983" priority="113">
      <formula>AND(OR(I47="A",I47="D"),K51=0,L51=0,M51=0)</formula>
    </cfRule>
    <cfRule type="expression" dxfId="982" priority="128">
      <formula>I47="D"</formula>
    </cfRule>
    <cfRule type="expression" dxfId="981" priority="144">
      <formula>OR(I47="B",I47="C")</formula>
    </cfRule>
    <cfRule type="expression" dxfId="980" priority="148">
      <formula>AND(J51=0,K51=0,L51=0,M51=0)</formula>
    </cfRule>
    <cfRule type="expression" dxfId="979" priority="174">
      <formula>I47="A"</formula>
    </cfRule>
  </conditionalFormatting>
  <conditionalFormatting sqref="N51">
    <cfRule type="expression" dxfId="978" priority="91">
      <formula>I47="C"</formula>
    </cfRule>
    <cfRule type="expression" dxfId="977" priority="130">
      <formula>I47="D"</formula>
    </cfRule>
    <cfRule type="expression" dxfId="976" priority="132">
      <formula>OR(I47="B",I47="C")</formula>
    </cfRule>
    <cfRule type="expression" dxfId="975" priority="147">
      <formula>AND(J51=0,K51=0,L51=0,M51=0,N51=0)</formula>
    </cfRule>
    <cfRule type="expression" dxfId="974" priority="173">
      <formula>I47="A"</formula>
    </cfRule>
  </conditionalFormatting>
  <conditionalFormatting sqref="J52">
    <cfRule type="expression" dxfId="973" priority="112">
      <formula>AND(I47="A",J52=0)</formula>
    </cfRule>
    <cfRule type="expression" dxfId="972" priority="138">
      <formula>I47="A"</formula>
    </cfRule>
    <cfRule type="expression" dxfId="971" priority="172">
      <formula>J52=0</formula>
    </cfRule>
  </conditionalFormatting>
  <conditionalFormatting sqref="K52">
    <cfRule type="expression" dxfId="970" priority="111">
      <formula>AND(I47="A",J52=0,K52=0)</formula>
    </cfRule>
    <cfRule type="expression" dxfId="969" priority="137">
      <formula>I47="A"</formula>
    </cfRule>
    <cfRule type="expression" dxfId="968" priority="171">
      <formula>AND(J52=0,K52=0)</formula>
    </cfRule>
  </conditionalFormatting>
  <conditionalFormatting sqref="L52">
    <cfRule type="expression" dxfId="967" priority="110">
      <formula>AND(I47="A",J52=0,K52=0,L52=0)</formula>
    </cfRule>
    <cfRule type="expression" dxfId="966" priority="136">
      <formula>I47="A"</formula>
    </cfRule>
    <cfRule type="expression" dxfId="965" priority="170">
      <formula>AND(J52=0,K52=0,L52=0)</formula>
    </cfRule>
  </conditionalFormatting>
  <conditionalFormatting sqref="M52">
    <cfRule type="expression" dxfId="964" priority="135">
      <formula>I47="A"</formula>
    </cfRule>
    <cfRule type="expression" dxfId="963" priority="169">
      <formula>AND(J52=0,K52=0,L52=0,M52=0)</formula>
    </cfRule>
  </conditionalFormatting>
  <conditionalFormatting sqref="N52">
    <cfRule type="expression" dxfId="962" priority="134">
      <formula>I47="A"</formula>
    </cfRule>
    <cfRule type="expression" dxfId="961" priority="168">
      <formula>AND(J52=0,K52=0,L52=0,M52=0,N52=0)</formula>
    </cfRule>
  </conditionalFormatting>
  <conditionalFormatting sqref="J53">
    <cfRule type="expression" dxfId="960" priority="167">
      <formula>J53=0</formula>
    </cfRule>
  </conditionalFormatting>
  <conditionalFormatting sqref="K53">
    <cfRule type="expression" dxfId="959" priority="166">
      <formula>AND(J53=0,K53=0)</formula>
    </cfRule>
  </conditionalFormatting>
  <conditionalFormatting sqref="L53">
    <cfRule type="expression" dxfId="958" priority="165">
      <formula>AND(J53=0,K53=0,L53=0)</formula>
    </cfRule>
  </conditionalFormatting>
  <conditionalFormatting sqref="M53">
    <cfRule type="expression" dxfId="957" priority="164">
      <formula>AND(J53=0,K53=0,L53=0,M53=0)</formula>
    </cfRule>
  </conditionalFormatting>
  <conditionalFormatting sqref="N53">
    <cfRule type="expression" dxfId="956" priority="163">
      <formula>AND(J53=0,K53=0,L53=0,M53=0,N53=0)</formula>
    </cfRule>
  </conditionalFormatting>
  <conditionalFormatting sqref="M48">
    <cfRule type="expression" dxfId="955" priority="162">
      <formula>M48=0</formula>
    </cfRule>
  </conditionalFormatting>
  <conditionalFormatting sqref="N48">
    <cfRule type="expression" dxfId="954" priority="161">
      <formula>AND(M48=0,N48=0)</formula>
    </cfRule>
  </conditionalFormatting>
  <conditionalFormatting sqref="M49">
    <cfRule type="expression" dxfId="953" priority="160">
      <formula>M49=0</formula>
    </cfRule>
  </conditionalFormatting>
  <conditionalFormatting sqref="N49">
    <cfRule type="expression" dxfId="952" priority="159">
      <formula>AND(M49=0,N49=0)</formula>
    </cfRule>
  </conditionalFormatting>
  <conditionalFormatting sqref="J51">
    <cfRule type="expression" dxfId="951" priority="109">
      <formula>AND(OR(I47="B",I47="C"),J51=0)</formula>
    </cfRule>
    <cfRule type="expression" dxfId="950" priority="125">
      <formula>I47="D"</formula>
    </cfRule>
    <cfRule type="expression" dxfId="949" priority="150">
      <formula>OR(I47="B",I47="C")</formula>
    </cfRule>
    <cfRule type="expression" dxfId="948" priority="176">
      <formula>J51=0</formula>
    </cfRule>
  </conditionalFormatting>
  <conditionalFormatting sqref="K51">
    <cfRule type="expression" dxfId="947" priority="106">
      <formula>AND(OR(I47="B",I47="C"),J51=0,K51=0)</formula>
    </cfRule>
    <cfRule type="expression" dxfId="946" priority="108">
      <formula>AND(OR(I47="A",I47="D"),J51=0,K51=0)</formula>
    </cfRule>
    <cfRule type="expression" dxfId="945" priority="115">
      <formula>I47="D"</formula>
    </cfRule>
    <cfRule type="expression" dxfId="944" priority="126">
      <formula>OR(I47="B",I47="C")</formula>
    </cfRule>
    <cfRule type="expression" dxfId="943" priority="146">
      <formula>I47="A"</formula>
    </cfRule>
    <cfRule type="expression" dxfId="942" priority="151">
      <formula>AND(J51=0,K51=0)</formula>
    </cfRule>
  </conditionalFormatting>
  <conditionalFormatting sqref="O52">
    <cfRule type="expression" dxfId="941" priority="133">
      <formula>I47="A"</formula>
    </cfRule>
  </conditionalFormatting>
  <conditionalFormatting sqref="O51">
    <cfRule type="expression" dxfId="940" priority="129">
      <formula>I47="D"</formula>
    </cfRule>
    <cfRule type="expression" dxfId="939" priority="131">
      <formula>OR(I47="B",I47="C")</formula>
    </cfRule>
  </conditionalFormatting>
  <conditionalFormatting sqref="R50">
    <cfRule type="expression" dxfId="938" priority="8">
      <formula>Q47="E"</formula>
    </cfRule>
    <cfRule type="expression" dxfId="937" priority="12">
      <formula>AND(Q47="G",R50=0)</formula>
    </cfRule>
    <cfRule type="expression" dxfId="936" priority="34">
      <formula>AND(Q47="F",R50=0)</formula>
    </cfRule>
    <cfRule type="expression" dxfId="935" priority="53">
      <formula>Q47="F"</formula>
    </cfRule>
    <cfRule type="expression" dxfId="934" priority="90">
      <formula>R50=0</formula>
    </cfRule>
  </conditionalFormatting>
  <conditionalFormatting sqref="S50">
    <cfRule type="expression" dxfId="933" priority="3">
      <formula>AND(Q47="E",R50=0,S50=0)</formula>
    </cfRule>
    <cfRule type="expression" dxfId="932" priority="6">
      <formula>Q47="E"</formula>
    </cfRule>
    <cfRule type="expression" dxfId="931" priority="7">
      <formula>Q47="E"</formula>
    </cfRule>
    <cfRule type="expression" dxfId="930" priority="11">
      <formula>AND(Q47="G",S50=0)</formula>
    </cfRule>
    <cfRule type="expression" dxfId="929" priority="13">
      <formula>Q47="G"</formula>
    </cfRule>
    <cfRule type="expression" dxfId="928" priority="31">
      <formula>AND(Q47="B",S50=0)</formula>
    </cfRule>
    <cfRule type="expression" dxfId="927" priority="33">
      <formula>AND(Q47="F",R50=0,S50=0)</formula>
    </cfRule>
    <cfRule type="expression" dxfId="926" priority="52">
      <formula>AND(R50=0,S50=0)</formula>
    </cfRule>
    <cfRule type="expression" dxfId="925" priority="65">
      <formula>Q47="B"</formula>
    </cfRule>
    <cfRule type="expression" dxfId="924" priority="89">
      <formula>Q47="F"</formula>
    </cfRule>
  </conditionalFormatting>
  <conditionalFormatting sqref="T50">
    <cfRule type="expression" dxfId="923" priority="2">
      <formula>AND(Q47="E",R50=0,S50=0,T50=0)</formula>
    </cfRule>
    <cfRule type="expression" dxfId="922" priority="5">
      <formula>Q47="E"</formula>
    </cfRule>
    <cfRule type="expression" dxfId="921" priority="10">
      <formula>AND(Q47="G",S50=0,T50=0)</formula>
    </cfRule>
    <cfRule type="expression" dxfId="920" priority="14">
      <formula>Q47="G"</formula>
    </cfRule>
    <cfRule type="expression" dxfId="919" priority="28">
      <formula>AND(OR(Q47="A",Q47="C",Q47="D"),T50=0)</formula>
    </cfRule>
    <cfRule type="expression" dxfId="918" priority="30">
      <formula>AND(Q47="B",S50=0,T50=0)</formula>
    </cfRule>
    <cfRule type="expression" dxfId="917" priority="32">
      <formula>AND(Q47="F",R50=0,S50=0,T50=0)</formula>
    </cfRule>
    <cfRule type="expression" dxfId="916" priority="51">
      <formula>AND(R50=0,S50=0,T50=0)</formula>
    </cfRule>
    <cfRule type="expression" dxfId="915" priority="64">
      <formula>OR(Q47="A",Q47="C",Q47="D")</formula>
    </cfRule>
    <cfRule type="expression" dxfId="914" priority="68">
      <formula>Q47="B"</formula>
    </cfRule>
    <cfRule type="expression" dxfId="913" priority="88">
      <formula>Q47="F"</formula>
    </cfRule>
  </conditionalFormatting>
  <conditionalFormatting sqref="U50">
    <cfRule type="expression" dxfId="912" priority="4">
      <formula>Q47="E"</formula>
    </cfRule>
    <cfRule type="expression" dxfId="911" priority="9">
      <formula>AND(Q47="G",S50=0,T50=0,U50=0)</formula>
    </cfRule>
    <cfRule type="expression" dxfId="910" priority="15">
      <formula>Q47="G"</formula>
    </cfRule>
    <cfRule type="expression" dxfId="909" priority="27">
      <formula>AND(OR(Q47="A",Q47="C",Q47="D"),T50=0,U50=0)</formula>
    </cfRule>
    <cfRule type="expression" dxfId="908" priority="29">
      <formula>AND(Q47="B",S50=0,T50=0,U50=0)</formula>
    </cfRule>
    <cfRule type="expression" dxfId="907" priority="50">
      <formula>AND(R50=0,S50=0,T50=0,U50=0)</formula>
    </cfRule>
    <cfRule type="expression" dxfId="906" priority="63">
      <formula>OR(Q47="A",Q47="C",Q47="D")</formula>
    </cfRule>
    <cfRule type="expression" dxfId="905" priority="67">
      <formula>Q47="B"</formula>
    </cfRule>
    <cfRule type="expression" dxfId="904" priority="87">
      <formula>Q47="F"</formula>
    </cfRule>
  </conditionalFormatting>
  <conditionalFormatting sqref="V50">
    <cfRule type="expression" dxfId="903" priority="26">
      <formula>AND(OR(Q47="A",Q47="C",Q47="D"),T50=0,U50=0,V50=0)</formula>
    </cfRule>
    <cfRule type="expression" dxfId="902" priority="49">
      <formula>AND(R50=0,S50=0,T50=0,U50=0,V50=0)</formula>
    </cfRule>
    <cfRule type="expression" dxfId="901" priority="62">
      <formula>OR(Q47="A",Q47="C",Q47="D")</formula>
    </cfRule>
    <cfRule type="expression" dxfId="900" priority="66">
      <formula>OR(Q47="B",Q47="E",Q47="F",Q47="G")</formula>
    </cfRule>
  </conditionalFormatting>
  <conditionalFormatting sqref="T51">
    <cfRule type="expression" dxfId="899" priority="17">
      <formula>AND(OR(Q47="B",Q47="C"),R51=0,S51=0,T51=0)</formula>
    </cfRule>
    <cfRule type="expression" dxfId="898" priority="24">
      <formula>AND(OR(Q47="A",Q47="D"),S51=0,T51=0)</formula>
    </cfRule>
    <cfRule type="expression" dxfId="897" priority="37">
      <formula>Q47="D"</formula>
    </cfRule>
    <cfRule type="expression" dxfId="896" priority="55">
      <formula>OR(Q47="B",Q47="C")</formula>
    </cfRule>
    <cfRule type="expression" dxfId="895" priority="59">
      <formula>AND(R51=0,S51=0,T51=0)</formula>
    </cfRule>
    <cfRule type="expression" dxfId="894" priority="85">
      <formula>Q47="A"</formula>
    </cfRule>
  </conditionalFormatting>
  <conditionalFormatting sqref="U51">
    <cfRule type="expression" dxfId="893" priority="23">
      <formula>AND(OR(Q47="A",Q47="D"),S51=0,T51=0,U51=0)</formula>
    </cfRule>
    <cfRule type="expression" dxfId="892" priority="38">
      <formula>Q47="D"</formula>
    </cfRule>
    <cfRule type="expression" dxfId="891" priority="54">
      <formula>OR(Q47="B",Q47="C")</formula>
    </cfRule>
    <cfRule type="expression" dxfId="890" priority="58">
      <formula>AND(R51=0,S51=0,T51=0,U51=0)</formula>
    </cfRule>
    <cfRule type="expression" dxfId="889" priority="84">
      <formula>Q47="A"</formula>
    </cfRule>
  </conditionalFormatting>
  <conditionalFormatting sqref="V51">
    <cfRule type="expression" dxfId="888" priority="1">
      <formula>Q47="C"</formula>
    </cfRule>
    <cfRule type="expression" dxfId="887" priority="40">
      <formula>Q47="D"</formula>
    </cfRule>
    <cfRule type="expression" dxfId="886" priority="42">
      <formula>OR(Q47="B",Q47="C")</formula>
    </cfRule>
    <cfRule type="expression" dxfId="885" priority="57">
      <formula>AND(R51=0,S51=0,T51=0,U51=0,V51=0)</formula>
    </cfRule>
    <cfRule type="expression" dxfId="884" priority="83">
      <formula>Q47="A"</formula>
    </cfRule>
  </conditionalFormatting>
  <conditionalFormatting sqref="R52">
    <cfRule type="expression" dxfId="883" priority="22">
      <formula>AND(Q47="A",R52=0)</formula>
    </cfRule>
    <cfRule type="expression" dxfId="882" priority="48">
      <formula>Q47="A"</formula>
    </cfRule>
    <cfRule type="expression" dxfId="881" priority="82">
      <formula>R52=0</formula>
    </cfRule>
  </conditionalFormatting>
  <conditionalFormatting sqref="S52">
    <cfRule type="expression" dxfId="880" priority="21">
      <formula>AND(Q47="A",R52=0,S52=0)</formula>
    </cfRule>
    <cfRule type="expression" dxfId="879" priority="47">
      <formula>Q47="A"</formula>
    </cfRule>
    <cfRule type="expression" dxfId="878" priority="81">
      <formula>AND(R52=0,S52=0)</formula>
    </cfRule>
  </conditionalFormatting>
  <conditionalFormatting sqref="T52">
    <cfRule type="expression" dxfId="877" priority="20">
      <formula>AND(Q47="A",R52=0,S52=0,T52=0)</formula>
    </cfRule>
    <cfRule type="expression" dxfId="876" priority="46">
      <formula>Q47="A"</formula>
    </cfRule>
    <cfRule type="expression" dxfId="875" priority="80">
      <formula>AND(R52=0,S52=0,T52=0)</formula>
    </cfRule>
  </conditionalFormatting>
  <conditionalFormatting sqref="U52">
    <cfRule type="expression" dxfId="874" priority="45">
      <formula>Q47="A"</formula>
    </cfRule>
    <cfRule type="expression" dxfId="873" priority="79">
      <formula>AND(R52=0,S52=0,T52=0,U52=0)</formula>
    </cfRule>
  </conditionalFormatting>
  <conditionalFormatting sqref="V52">
    <cfRule type="expression" dxfId="872" priority="44">
      <formula>Q47="A"</formula>
    </cfRule>
    <cfRule type="expression" dxfId="871" priority="78">
      <formula>AND(R52=0,S52=0,T52=0,U52=0,V52=0)</formula>
    </cfRule>
  </conditionalFormatting>
  <conditionalFormatting sqref="R53">
    <cfRule type="expression" dxfId="870" priority="77">
      <formula>R53=0</formula>
    </cfRule>
  </conditionalFormatting>
  <conditionalFormatting sqref="S53">
    <cfRule type="expression" dxfId="869" priority="76">
      <formula>AND(R53=0,S53=0)</formula>
    </cfRule>
  </conditionalFormatting>
  <conditionalFormatting sqref="T53">
    <cfRule type="expression" dxfId="868" priority="75">
      <formula>AND(R53=0,S53=0,T53=0)</formula>
    </cfRule>
  </conditionalFormatting>
  <conditionalFormatting sqref="U53">
    <cfRule type="expression" dxfId="867" priority="74">
      <formula>AND(R53=0,S53=0,T53=0,U53=0)</formula>
    </cfRule>
  </conditionalFormatting>
  <conditionalFormatting sqref="V53">
    <cfRule type="expression" dxfId="866" priority="73">
      <formula>AND(R53=0,S53=0,T53=0,U53=0,V53=0)</formula>
    </cfRule>
  </conditionalFormatting>
  <conditionalFormatting sqref="U48">
    <cfRule type="expression" dxfId="865" priority="72">
      <formula>U48=0</formula>
    </cfRule>
  </conditionalFormatting>
  <conditionalFormatting sqref="V48">
    <cfRule type="expression" dxfId="864" priority="71">
      <formula>AND(U48=0,V48=0)</formula>
    </cfRule>
  </conditionalFormatting>
  <conditionalFormatting sqref="U49">
    <cfRule type="expression" dxfId="863" priority="70">
      <formula>U49=0</formula>
    </cfRule>
  </conditionalFormatting>
  <conditionalFormatting sqref="V49">
    <cfRule type="expression" dxfId="862" priority="69">
      <formula>AND(U49=0,V49=0)</formula>
    </cfRule>
  </conditionalFormatting>
  <conditionalFormatting sqref="R51">
    <cfRule type="expression" dxfId="861" priority="19">
      <formula>AND(OR(Q47="B",Q47="C"),R51=0)</formula>
    </cfRule>
    <cfRule type="expression" dxfId="860" priority="35">
      <formula>Q47="D"</formula>
    </cfRule>
    <cfRule type="expression" dxfId="859" priority="60">
      <formula>OR(Q47="B",Q47="C")</formula>
    </cfRule>
    <cfRule type="expression" dxfId="858" priority="86">
      <formula>R51=0</formula>
    </cfRule>
  </conditionalFormatting>
  <conditionalFormatting sqref="S51">
    <cfRule type="expression" dxfId="857" priority="16">
      <formula>AND(OR(Q47="B",Q47="C"),R51=0,S51=0)</formula>
    </cfRule>
    <cfRule type="expression" dxfId="856" priority="18">
      <formula>AND(OR(Q47="A",Q47="D"),R51=0,S51=0)</formula>
    </cfRule>
    <cfRule type="expression" dxfId="855" priority="25">
      <formula>Q47="D"</formula>
    </cfRule>
    <cfRule type="expression" dxfId="854" priority="36">
      <formula>OR(Q47="B",Q47="C")</formula>
    </cfRule>
    <cfRule type="expression" dxfId="853" priority="56">
      <formula>Q47="A"</formula>
    </cfRule>
    <cfRule type="expression" dxfId="852" priority="61">
      <formula>AND(R51=0,S51=0)</formula>
    </cfRule>
  </conditionalFormatting>
  <conditionalFormatting sqref="W52">
    <cfRule type="expression" dxfId="851" priority="43">
      <formula>Q47="A"</formula>
    </cfRule>
  </conditionalFormatting>
  <conditionalFormatting sqref="W51">
    <cfRule type="expression" dxfId="850" priority="39">
      <formula>Q47="D"</formula>
    </cfRule>
    <cfRule type="expression" dxfId="849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5" t="s">
        <v>49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6">
        <v>1</v>
      </c>
      <c r="W1" s="106"/>
      <c r="X1" s="106"/>
      <c r="AA1" s="48" t="str">
        <f t="shared" ref="AA1:AA9" ca="1" si="0">IF(AND(AN1=0,AO1=0),"E",IF(AND(AO1=0,AP1=0),"F",IF(AND(AN1=0,AP1=0),"G",IF(AP1=0,"B",IF(AO1=0,"C",IF(AN1=0,"D","A"))))))</f>
        <v>D</v>
      </c>
      <c r="AB1" s="26"/>
      <c r="AC1" s="1" t="s">
        <v>5</v>
      </c>
      <c r="AD1" s="16">
        <f t="shared" ref="AD1:AD9" ca="1" si="1">AJ1*100+AK1*10+AL1</f>
        <v>338</v>
      </c>
      <c r="AE1" s="16" t="s">
        <v>6</v>
      </c>
      <c r="AF1" s="16">
        <f t="shared" ref="AF1:AF9" ca="1" si="2">AN1*100+AO1*10+AP1</f>
        <v>43</v>
      </c>
      <c r="AG1" s="16" t="s">
        <v>7</v>
      </c>
      <c r="AH1" s="16">
        <f ca="1">AD1*AF1</f>
        <v>14534</v>
      </c>
      <c r="AI1" s="1"/>
      <c r="AJ1" s="16">
        <f ca="1">AY1</f>
        <v>3</v>
      </c>
      <c r="AK1" s="97">
        <f t="shared" ref="AK1:AK9" ca="1" si="3">AZ1</f>
        <v>3</v>
      </c>
      <c r="AL1" s="98">
        <f ca="1">IF(AND(AY1=0,AZ1=0,BA1=0),RANDBETWEEN(2,9),BA1)</f>
        <v>8</v>
      </c>
      <c r="AM1" s="1"/>
      <c r="AN1" s="16">
        <f t="shared" ref="AN1:AN9" ca="1" si="4">BC1</f>
        <v>0</v>
      </c>
      <c r="AO1" s="97">
        <f t="shared" ref="AO1:AO9" ca="1" si="5">BD1</f>
        <v>4</v>
      </c>
      <c r="AP1" s="98">
        <f ca="1">IF(AND(BC1=0,BD1=0,BE1=0),RANDBETWEEN(2,9),BE1)</f>
        <v>3</v>
      </c>
      <c r="AR1" s="16">
        <f ca="1">MOD(ROUNDDOWN($AH1/100000,0),10)</f>
        <v>0</v>
      </c>
      <c r="AS1" s="16">
        <f ca="1">MOD(ROUNDDOWN($AH1/10000,0),10)</f>
        <v>1</v>
      </c>
      <c r="AT1" s="16">
        <f ca="1">MOD(ROUNDDOWN($AH1/1000,0),10)</f>
        <v>4</v>
      </c>
      <c r="AU1" s="16">
        <f ca="1">MOD(ROUNDDOWN($AH1/100,0),10)</f>
        <v>5</v>
      </c>
      <c r="AV1" s="16">
        <f ca="1">MOD(ROUNDDOWN($AH1/10,0),10)</f>
        <v>3</v>
      </c>
      <c r="AW1" s="16">
        <f ca="1">MOD(ROUNDDOWN($AH1/1,0),10)</f>
        <v>4</v>
      </c>
      <c r="AY1" s="16">
        <f ca="1">VLOOKUP($CP1,$CR$1:$CT$100,2,FALSE)</f>
        <v>3</v>
      </c>
      <c r="AZ1" s="16">
        <f ca="1">VLOOKUP($CW1,$CY$1:$DA$100,2,FALSE)</f>
        <v>3</v>
      </c>
      <c r="BA1" s="16">
        <f ca="1">VLOOKUP($DD1,$DF$1:$DH$100,2,FALSE)</f>
        <v>8</v>
      </c>
      <c r="BB1" s="1"/>
      <c r="BC1" s="16">
        <f ca="1">VLOOKUP($CP1,$CR$1:$CT$100,3,FALSE)</f>
        <v>0</v>
      </c>
      <c r="BD1" s="16">
        <f t="shared" ref="BD1:BD9" ca="1" si="6">VLOOKUP($CW1,$CY$1:$DA$100,3,FALSE)</f>
        <v>4</v>
      </c>
      <c r="BE1" s="16">
        <f ca="1">VLOOKUP($DD1,$DF$1:$DH$100,3,FALSE)</f>
        <v>3</v>
      </c>
      <c r="CN1" s="47" t="s">
        <v>16</v>
      </c>
      <c r="CO1" s="4">
        <f ca="1">RAND()</f>
        <v>0.36992454236145322</v>
      </c>
      <c r="CP1" s="3">
        <f ca="1">RANK(CO1,$CO$1:$CO$100,)</f>
        <v>6</v>
      </c>
      <c r="CQ1" s="1"/>
      <c r="CR1" s="1">
        <v>1</v>
      </c>
      <c r="CS1" s="1">
        <v>1</v>
      </c>
      <c r="CT1" s="1">
        <v>0</v>
      </c>
      <c r="CU1" s="46" t="s">
        <v>17</v>
      </c>
      <c r="CV1" s="4">
        <f ca="1">RAND()</f>
        <v>0.60865534581256098</v>
      </c>
      <c r="CW1" s="3">
        <f ca="1">RANK(CV1,$CV$1:$CV$100,)</f>
        <v>31</v>
      </c>
      <c r="CX1" s="1"/>
      <c r="CY1" s="1">
        <v>1</v>
      </c>
      <c r="CZ1" s="1">
        <v>0</v>
      </c>
      <c r="DA1" s="1">
        <v>1</v>
      </c>
      <c r="DB1" s="45" t="s">
        <v>18</v>
      </c>
      <c r="DC1" s="4">
        <f ca="1">RAND()</f>
        <v>0.1705467618389207</v>
      </c>
      <c r="DD1" s="3">
        <f ca="1">RANK(DC1,$DC$1:$DC$100,)</f>
        <v>84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101" t="s">
        <v>0</v>
      </c>
      <c r="C2" s="102"/>
      <c r="D2" s="102"/>
      <c r="E2" s="102"/>
      <c r="F2" s="102"/>
      <c r="G2" s="103"/>
      <c r="H2" s="101" t="s">
        <v>1</v>
      </c>
      <c r="I2" s="102"/>
      <c r="J2" s="102"/>
      <c r="K2" s="102"/>
      <c r="L2" s="107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3"/>
      <c r="X2" s="2"/>
      <c r="AA2" s="48" t="str">
        <f t="shared" ca="1" si="0"/>
        <v>D</v>
      </c>
      <c r="AB2" s="6"/>
      <c r="AC2" s="1" t="s">
        <v>8</v>
      </c>
      <c r="AD2" s="16">
        <f t="shared" ca="1" si="1"/>
        <v>963</v>
      </c>
      <c r="AE2" s="16" t="s">
        <v>6</v>
      </c>
      <c r="AF2" s="16">
        <f t="shared" ca="1" si="2"/>
        <v>22</v>
      </c>
      <c r="AG2" s="16" t="s">
        <v>7</v>
      </c>
      <c r="AH2" s="16">
        <f t="shared" ref="AH2:AH9" ca="1" si="7">AD2*AF2</f>
        <v>21186</v>
      </c>
      <c r="AI2" s="1"/>
      <c r="AJ2" s="16">
        <f t="shared" ref="AJ2:AJ9" ca="1" si="8">AY2</f>
        <v>9</v>
      </c>
      <c r="AK2" s="97">
        <f t="shared" ca="1" si="3"/>
        <v>6</v>
      </c>
      <c r="AL2" s="98">
        <f t="shared" ref="AL2:AL9" ca="1" si="9">IF(AND(AY2=0,AZ2=0,BA2=0),RANDBETWEEN(2,9),BA2)</f>
        <v>3</v>
      </c>
      <c r="AM2" s="1"/>
      <c r="AN2" s="16">
        <f t="shared" ca="1" si="4"/>
        <v>0</v>
      </c>
      <c r="AO2" s="97">
        <f t="shared" ca="1" si="5"/>
        <v>2</v>
      </c>
      <c r="AP2" s="98">
        <f t="shared" ref="AP2:AP9" ca="1" si="10">IF(AND(BC2=0,BD2=0,BE2=0),RANDBETWEEN(2,9),BE2)</f>
        <v>2</v>
      </c>
      <c r="AR2" s="16">
        <f t="shared" ref="AR2:AR9" ca="1" si="11">MOD(ROUNDDOWN($AH2/100000,0),10)</f>
        <v>0</v>
      </c>
      <c r="AS2" s="16">
        <f t="shared" ref="AS2:AS9" ca="1" si="12">MOD(ROUNDDOWN($AH2/10000,0),10)</f>
        <v>2</v>
      </c>
      <c r="AT2" s="16">
        <f t="shared" ref="AT2:AT9" ca="1" si="13">MOD(ROUNDDOWN($AH2/1000,0),10)</f>
        <v>1</v>
      </c>
      <c r="AU2" s="16">
        <f t="shared" ref="AU2:AU9" ca="1" si="14">MOD(ROUNDDOWN($AH2/100,0),10)</f>
        <v>1</v>
      </c>
      <c r="AV2" s="16">
        <f t="shared" ref="AV2:AV9" ca="1" si="15">MOD(ROUNDDOWN($AH2/10,0),10)</f>
        <v>8</v>
      </c>
      <c r="AW2" s="16">
        <f t="shared" ref="AW2:AW9" ca="1" si="16">MOD(ROUNDDOWN($AH2/1,0),10)</f>
        <v>6</v>
      </c>
      <c r="AY2" s="16">
        <f t="shared" ref="AY2:AY9" ca="1" si="17">VLOOKUP($CP2,$CR$1:$CT$100,2,FALSE)</f>
        <v>9</v>
      </c>
      <c r="AZ2" s="16">
        <f t="shared" ref="AZ2:AZ9" ca="1" si="18">VLOOKUP($CW2,$CY$1:$DA$100,2,FALSE)</f>
        <v>6</v>
      </c>
      <c r="BA2" s="16">
        <f t="shared" ref="BA2:BA9" ca="1" si="19">VLOOKUP($DD2,$DF$1:$DH$100,2,FALSE)</f>
        <v>3</v>
      </c>
      <c r="BB2" s="1"/>
      <c r="BC2" s="16">
        <f t="shared" ref="BC2:BC9" ca="1" si="20">VLOOKUP($CP2,$CR$1:$CT$100,3,FALSE)</f>
        <v>0</v>
      </c>
      <c r="BD2" s="16">
        <f t="shared" ca="1" si="6"/>
        <v>2</v>
      </c>
      <c r="BE2" s="16">
        <f t="shared" ref="BE2:BE9" ca="1" si="21">VLOOKUP($DD2,$DF$1:$DH$100,3,FALSE)</f>
        <v>2</v>
      </c>
      <c r="CO2" s="4">
        <f t="shared" ref="CO2:CO12" ca="1" si="22">RAND()</f>
        <v>7.2180327189735327E-2</v>
      </c>
      <c r="CP2" s="3">
        <f t="shared" ref="CP2:CP12" ca="1" si="23">RANK(CO2,$CO$1:$CO$100,)</f>
        <v>12</v>
      </c>
      <c r="CQ2" s="1"/>
      <c r="CR2" s="1">
        <v>2</v>
      </c>
      <c r="CS2" s="1">
        <v>1</v>
      </c>
      <c r="CT2" s="1">
        <v>0</v>
      </c>
      <c r="CU2" s="1"/>
      <c r="CV2" s="4">
        <f t="shared" ref="CV2:CV65" ca="1" si="24">RAND()</f>
        <v>0.35824660133756026</v>
      </c>
      <c r="CW2" s="3">
        <f t="shared" ref="CW2:CW65" ca="1" si="25">RANK(CV2,$CV$1:$CV$100,)</f>
        <v>56</v>
      </c>
      <c r="CX2" s="1"/>
      <c r="CY2" s="1">
        <v>2</v>
      </c>
      <c r="CZ2" s="1">
        <v>0</v>
      </c>
      <c r="DA2" s="1">
        <v>2</v>
      </c>
      <c r="DC2" s="4">
        <f t="shared" ref="DC2:DC65" ca="1" si="26">RAND()</f>
        <v>0.62755060835208309</v>
      </c>
      <c r="DD2" s="3">
        <f t="shared" ref="DD2:DD65" ca="1" si="27">RANK(DC2,$DC$1:$DC$100,)</f>
        <v>33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8" t="str">
        <f t="shared" ca="1" si="0"/>
        <v>D</v>
      </c>
      <c r="AC3" s="1" t="s">
        <v>9</v>
      </c>
      <c r="AD3" s="16">
        <f t="shared" ca="1" si="1"/>
        <v>162</v>
      </c>
      <c r="AE3" s="16" t="s">
        <v>6</v>
      </c>
      <c r="AF3" s="16">
        <f t="shared" ca="1" si="2"/>
        <v>13</v>
      </c>
      <c r="AG3" s="16" t="s">
        <v>7</v>
      </c>
      <c r="AH3" s="16">
        <f t="shared" ca="1" si="7"/>
        <v>2106</v>
      </c>
      <c r="AI3" s="1"/>
      <c r="AJ3" s="16">
        <f t="shared" ca="1" si="8"/>
        <v>1</v>
      </c>
      <c r="AK3" s="97">
        <f t="shared" ca="1" si="3"/>
        <v>6</v>
      </c>
      <c r="AL3" s="98">
        <f t="shared" ca="1" si="9"/>
        <v>2</v>
      </c>
      <c r="AM3" s="1"/>
      <c r="AN3" s="16">
        <f t="shared" ca="1" si="4"/>
        <v>0</v>
      </c>
      <c r="AO3" s="97">
        <f t="shared" ca="1" si="5"/>
        <v>1</v>
      </c>
      <c r="AP3" s="98">
        <f t="shared" ca="1" si="10"/>
        <v>3</v>
      </c>
      <c r="AR3" s="16">
        <f t="shared" ca="1" si="11"/>
        <v>0</v>
      </c>
      <c r="AS3" s="16">
        <f t="shared" ca="1" si="12"/>
        <v>0</v>
      </c>
      <c r="AT3" s="16">
        <f t="shared" ca="1" si="13"/>
        <v>2</v>
      </c>
      <c r="AU3" s="16">
        <f t="shared" ca="1" si="14"/>
        <v>1</v>
      </c>
      <c r="AV3" s="16">
        <f t="shared" ca="1" si="15"/>
        <v>0</v>
      </c>
      <c r="AW3" s="16">
        <f t="shared" ca="1" si="16"/>
        <v>6</v>
      </c>
      <c r="AY3" s="16">
        <f t="shared" ca="1" si="17"/>
        <v>1</v>
      </c>
      <c r="AZ3" s="16">
        <f t="shared" ca="1" si="18"/>
        <v>6</v>
      </c>
      <c r="BA3" s="16">
        <f t="shared" ca="1" si="19"/>
        <v>2</v>
      </c>
      <c r="BB3" s="1"/>
      <c r="BC3" s="16">
        <f t="shared" ca="1" si="20"/>
        <v>0</v>
      </c>
      <c r="BD3" s="16">
        <f t="shared" ca="1" si="6"/>
        <v>1</v>
      </c>
      <c r="BE3" s="16">
        <f t="shared" ca="1" si="21"/>
        <v>3</v>
      </c>
      <c r="CO3" s="4">
        <f t="shared" ca="1" si="22"/>
        <v>0.74751497111781529</v>
      </c>
      <c r="CP3" s="3">
        <f t="shared" ca="1" si="23"/>
        <v>1</v>
      </c>
      <c r="CQ3" s="1"/>
      <c r="CR3" s="1">
        <v>3</v>
      </c>
      <c r="CS3" s="1">
        <v>1</v>
      </c>
      <c r="CT3" s="1">
        <v>0</v>
      </c>
      <c r="CU3" s="1"/>
      <c r="CV3" s="4">
        <f t="shared" ca="1" si="24"/>
        <v>0.37020177039388924</v>
      </c>
      <c r="CW3" s="3">
        <f t="shared" ca="1" si="25"/>
        <v>55</v>
      </c>
      <c r="CX3" s="1"/>
      <c r="CY3" s="1">
        <v>3</v>
      </c>
      <c r="CZ3" s="1">
        <v>0</v>
      </c>
      <c r="DA3" s="1">
        <v>3</v>
      </c>
      <c r="DC3" s="4">
        <f t="shared" ca="1" si="26"/>
        <v>0.7364555064592172</v>
      </c>
      <c r="DD3" s="3">
        <f t="shared" ca="1" si="27"/>
        <v>24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100" t="str">
        <f ca="1">$AA1</f>
        <v>D</v>
      </c>
      <c r="B4" s="7"/>
      <c r="C4" s="7"/>
      <c r="D4" s="7"/>
      <c r="E4" s="8"/>
      <c r="F4" s="8"/>
      <c r="G4" s="8"/>
      <c r="H4" s="9"/>
      <c r="I4" s="100" t="str">
        <f ca="1">$AA2</f>
        <v>D</v>
      </c>
      <c r="J4" s="7"/>
      <c r="K4" s="7"/>
      <c r="L4" s="7"/>
      <c r="M4" s="8"/>
      <c r="N4" s="8"/>
      <c r="O4" s="8"/>
      <c r="P4" s="9"/>
      <c r="Q4" s="100" t="str">
        <f ca="1">$AA3</f>
        <v>D</v>
      </c>
      <c r="R4" s="7"/>
      <c r="S4" s="7"/>
      <c r="T4" s="7"/>
      <c r="U4" s="8"/>
      <c r="V4" s="8"/>
      <c r="W4" s="8"/>
      <c r="X4" s="9"/>
      <c r="AA4" s="48" t="str">
        <f t="shared" ca="1" si="0"/>
        <v>D</v>
      </c>
      <c r="AB4" s="6"/>
      <c r="AC4" s="1" t="s">
        <v>10</v>
      </c>
      <c r="AD4" s="16">
        <f t="shared" ca="1" si="1"/>
        <v>140</v>
      </c>
      <c r="AE4" s="16" t="s">
        <v>6</v>
      </c>
      <c r="AF4" s="16">
        <f t="shared" ca="1" si="2"/>
        <v>88</v>
      </c>
      <c r="AG4" s="16" t="s">
        <v>7</v>
      </c>
      <c r="AH4" s="16">
        <f t="shared" ca="1" si="7"/>
        <v>12320</v>
      </c>
      <c r="AI4" s="1"/>
      <c r="AJ4" s="16">
        <f t="shared" ca="1" si="8"/>
        <v>1</v>
      </c>
      <c r="AK4" s="97">
        <f t="shared" ca="1" si="3"/>
        <v>4</v>
      </c>
      <c r="AL4" s="98">
        <f t="shared" ca="1" si="9"/>
        <v>0</v>
      </c>
      <c r="AM4" s="1"/>
      <c r="AN4" s="16">
        <f t="shared" ca="1" si="4"/>
        <v>0</v>
      </c>
      <c r="AO4" s="97">
        <f t="shared" ca="1" si="5"/>
        <v>8</v>
      </c>
      <c r="AP4" s="98">
        <f t="shared" ca="1" si="10"/>
        <v>8</v>
      </c>
      <c r="AR4" s="16">
        <f t="shared" ca="1" si="11"/>
        <v>0</v>
      </c>
      <c r="AS4" s="16">
        <f t="shared" ca="1" si="12"/>
        <v>1</v>
      </c>
      <c r="AT4" s="16">
        <f t="shared" ca="1" si="13"/>
        <v>2</v>
      </c>
      <c r="AU4" s="16">
        <f t="shared" ca="1" si="14"/>
        <v>3</v>
      </c>
      <c r="AV4" s="16">
        <f t="shared" ca="1" si="15"/>
        <v>2</v>
      </c>
      <c r="AW4" s="16">
        <f t="shared" ca="1" si="16"/>
        <v>0</v>
      </c>
      <c r="AY4" s="16">
        <f t="shared" ca="1" si="17"/>
        <v>1</v>
      </c>
      <c r="AZ4" s="16">
        <f t="shared" ca="1" si="18"/>
        <v>4</v>
      </c>
      <c r="BA4" s="16">
        <f t="shared" ca="1" si="19"/>
        <v>0</v>
      </c>
      <c r="BB4" s="1"/>
      <c r="BC4" s="16">
        <f t="shared" ca="1" si="20"/>
        <v>0</v>
      </c>
      <c r="BD4" s="16">
        <f t="shared" ca="1" si="6"/>
        <v>8</v>
      </c>
      <c r="BE4" s="16">
        <f t="shared" ca="1" si="21"/>
        <v>8</v>
      </c>
      <c r="CO4" s="4">
        <f t="shared" ca="1" si="22"/>
        <v>0.42821960224814759</v>
      </c>
      <c r="CP4" s="3">
        <f t="shared" ca="1" si="23"/>
        <v>4</v>
      </c>
      <c r="CQ4" s="1"/>
      <c r="CR4" s="1">
        <v>4</v>
      </c>
      <c r="CS4" s="1">
        <v>1</v>
      </c>
      <c r="CT4" s="1">
        <v>0</v>
      </c>
      <c r="CU4" s="1"/>
      <c r="CV4" s="4">
        <f t="shared" ca="1" si="24"/>
        <v>0.53582289196227051</v>
      </c>
      <c r="CW4" s="3">
        <f t="shared" ca="1" si="25"/>
        <v>44</v>
      </c>
      <c r="CX4" s="1"/>
      <c r="CY4" s="1">
        <v>4</v>
      </c>
      <c r="CZ4" s="1">
        <v>0</v>
      </c>
      <c r="DA4" s="1">
        <v>4</v>
      </c>
      <c r="DC4" s="4">
        <f t="shared" ca="1" si="26"/>
        <v>0.90855081947802829</v>
      </c>
      <c r="DD4" s="3">
        <f t="shared" ca="1" si="27"/>
        <v>9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1"/>
      <c r="B5" s="10"/>
      <c r="C5" s="10"/>
      <c r="D5" s="10"/>
      <c r="E5" s="19">
        <f ca="1">$AJ1</f>
        <v>3</v>
      </c>
      <c r="F5" s="19">
        <f ca="1">$AK1</f>
        <v>3</v>
      </c>
      <c r="G5" s="19">
        <f ca="1">$AL1</f>
        <v>8</v>
      </c>
      <c r="H5" s="11"/>
      <c r="I5" s="21"/>
      <c r="J5" s="10"/>
      <c r="K5" s="10"/>
      <c r="L5" s="10"/>
      <c r="M5" s="19">
        <f ca="1">$AJ2</f>
        <v>9</v>
      </c>
      <c r="N5" s="19">
        <f ca="1">$AK2</f>
        <v>6</v>
      </c>
      <c r="O5" s="19">
        <f ca="1">$AL2</f>
        <v>3</v>
      </c>
      <c r="P5" s="11"/>
      <c r="Q5" s="21"/>
      <c r="R5" s="10"/>
      <c r="S5" s="10"/>
      <c r="T5" s="10"/>
      <c r="U5" s="19">
        <f ca="1">$AJ3</f>
        <v>1</v>
      </c>
      <c r="V5" s="19">
        <f ca="1">$AK3</f>
        <v>6</v>
      </c>
      <c r="W5" s="19">
        <f ca="1">$AL3</f>
        <v>2</v>
      </c>
      <c r="X5" s="11"/>
      <c r="AA5" s="48" t="str">
        <f t="shared" ca="1" si="0"/>
        <v>D</v>
      </c>
      <c r="AB5" s="6"/>
      <c r="AC5" s="1" t="s">
        <v>11</v>
      </c>
      <c r="AD5" s="16">
        <f t="shared" ca="1" si="1"/>
        <v>115</v>
      </c>
      <c r="AE5" s="16" t="s">
        <v>6</v>
      </c>
      <c r="AF5" s="16">
        <f t="shared" ca="1" si="2"/>
        <v>37</v>
      </c>
      <c r="AG5" s="16" t="s">
        <v>7</v>
      </c>
      <c r="AH5" s="16">
        <f t="shared" ca="1" si="7"/>
        <v>4255</v>
      </c>
      <c r="AI5" s="1"/>
      <c r="AJ5" s="16">
        <f t="shared" ca="1" si="8"/>
        <v>1</v>
      </c>
      <c r="AK5" s="97">
        <f t="shared" ca="1" si="3"/>
        <v>1</v>
      </c>
      <c r="AL5" s="98">
        <f t="shared" ca="1" si="9"/>
        <v>5</v>
      </c>
      <c r="AM5" s="1"/>
      <c r="AN5" s="16">
        <f t="shared" ca="1" si="4"/>
        <v>0</v>
      </c>
      <c r="AO5" s="97">
        <f t="shared" ca="1" si="5"/>
        <v>3</v>
      </c>
      <c r="AP5" s="98">
        <f t="shared" ca="1" si="10"/>
        <v>7</v>
      </c>
      <c r="AR5" s="16">
        <f t="shared" ca="1" si="11"/>
        <v>0</v>
      </c>
      <c r="AS5" s="16">
        <f t="shared" ca="1" si="12"/>
        <v>0</v>
      </c>
      <c r="AT5" s="16">
        <f t="shared" ca="1" si="13"/>
        <v>4</v>
      </c>
      <c r="AU5" s="16">
        <f t="shared" ca="1" si="14"/>
        <v>2</v>
      </c>
      <c r="AV5" s="16">
        <f t="shared" ca="1" si="15"/>
        <v>5</v>
      </c>
      <c r="AW5" s="16">
        <f t="shared" ca="1" si="16"/>
        <v>5</v>
      </c>
      <c r="AY5" s="16">
        <f t="shared" ca="1" si="17"/>
        <v>1</v>
      </c>
      <c r="AZ5" s="16">
        <f t="shared" ca="1" si="18"/>
        <v>1</v>
      </c>
      <c r="BA5" s="16">
        <f t="shared" ca="1" si="19"/>
        <v>5</v>
      </c>
      <c r="BB5" s="1"/>
      <c r="BC5" s="16">
        <f t="shared" ca="1" si="20"/>
        <v>0</v>
      </c>
      <c r="BD5" s="16">
        <f t="shared" ca="1" si="6"/>
        <v>3</v>
      </c>
      <c r="BE5" s="16">
        <f t="shared" ca="1" si="21"/>
        <v>7</v>
      </c>
      <c r="CO5" s="4">
        <f t="shared" ca="1" si="22"/>
        <v>0.48635906637422355</v>
      </c>
      <c r="CP5" s="3">
        <f t="shared" ca="1" si="23"/>
        <v>3</v>
      </c>
      <c r="CQ5" s="1"/>
      <c r="CR5" s="1">
        <v>5</v>
      </c>
      <c r="CS5" s="1">
        <v>2</v>
      </c>
      <c r="CT5" s="1">
        <v>0</v>
      </c>
      <c r="CU5" s="1"/>
      <c r="CV5" s="4">
        <f t="shared" ca="1" si="24"/>
        <v>0.8276305548938423</v>
      </c>
      <c r="CW5" s="3">
        <f t="shared" ca="1" si="25"/>
        <v>12</v>
      </c>
      <c r="CX5" s="1"/>
      <c r="CY5" s="1">
        <v>5</v>
      </c>
      <c r="CZ5" s="1">
        <v>0</v>
      </c>
      <c r="DA5" s="1">
        <v>5</v>
      </c>
      <c r="DC5" s="4">
        <f t="shared" ca="1" si="26"/>
        <v>0.35981581345613212</v>
      </c>
      <c r="DD5" s="3">
        <f t="shared" ca="1" si="27"/>
        <v>58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1"/>
      <c r="B6" s="22"/>
      <c r="C6" s="22"/>
      <c r="D6" s="27" t="s">
        <v>2</v>
      </c>
      <c r="E6" s="24">
        <f ca="1">$AN1</f>
        <v>0</v>
      </c>
      <c r="F6" s="25">
        <f ca="1">$AO1</f>
        <v>4</v>
      </c>
      <c r="G6" s="25">
        <f ca="1">$AP1</f>
        <v>3</v>
      </c>
      <c r="H6" s="28"/>
      <c r="I6" s="29"/>
      <c r="J6" s="22"/>
      <c r="K6" s="22"/>
      <c r="L6" s="27" t="s">
        <v>2</v>
      </c>
      <c r="M6" s="24">
        <f ca="1">$AN2</f>
        <v>0</v>
      </c>
      <c r="N6" s="25">
        <f ca="1">$AO2</f>
        <v>2</v>
      </c>
      <c r="O6" s="25">
        <f ca="1">$AP2</f>
        <v>2</v>
      </c>
      <c r="P6" s="28"/>
      <c r="Q6" s="29"/>
      <c r="R6" s="22"/>
      <c r="S6" s="22"/>
      <c r="T6" s="27" t="s">
        <v>2</v>
      </c>
      <c r="U6" s="24">
        <f ca="1">$AN3</f>
        <v>0</v>
      </c>
      <c r="V6" s="25">
        <f ca="1">$AO3</f>
        <v>1</v>
      </c>
      <c r="W6" s="25">
        <f ca="1">$AP3</f>
        <v>3</v>
      </c>
      <c r="X6" s="11"/>
      <c r="AA6" s="48" t="str">
        <f t="shared" ca="1" si="0"/>
        <v>D</v>
      </c>
      <c r="AB6" s="6"/>
      <c r="AC6" s="1" t="s">
        <v>12</v>
      </c>
      <c r="AD6" s="16">
        <f t="shared" ca="1" si="1"/>
        <v>150</v>
      </c>
      <c r="AE6" s="16" t="s">
        <v>6</v>
      </c>
      <c r="AF6" s="16">
        <f t="shared" ca="1" si="2"/>
        <v>33</v>
      </c>
      <c r="AG6" s="16" t="s">
        <v>7</v>
      </c>
      <c r="AH6" s="16">
        <f t="shared" ca="1" si="7"/>
        <v>4950</v>
      </c>
      <c r="AI6" s="1"/>
      <c r="AJ6" s="16">
        <f t="shared" ca="1" si="8"/>
        <v>1</v>
      </c>
      <c r="AK6" s="97">
        <f t="shared" ca="1" si="3"/>
        <v>5</v>
      </c>
      <c r="AL6" s="98">
        <f t="shared" ca="1" si="9"/>
        <v>0</v>
      </c>
      <c r="AM6" s="1"/>
      <c r="AN6" s="16">
        <f t="shared" ca="1" si="4"/>
        <v>0</v>
      </c>
      <c r="AO6" s="97">
        <f t="shared" ca="1" si="5"/>
        <v>3</v>
      </c>
      <c r="AP6" s="98">
        <f t="shared" ca="1" si="10"/>
        <v>3</v>
      </c>
      <c r="AR6" s="16">
        <f t="shared" ca="1" si="11"/>
        <v>0</v>
      </c>
      <c r="AS6" s="16">
        <f t="shared" ca="1" si="12"/>
        <v>0</v>
      </c>
      <c r="AT6" s="16">
        <f t="shared" ca="1" si="13"/>
        <v>4</v>
      </c>
      <c r="AU6" s="16">
        <f t="shared" ca="1" si="14"/>
        <v>9</v>
      </c>
      <c r="AV6" s="16">
        <f t="shared" ca="1" si="15"/>
        <v>5</v>
      </c>
      <c r="AW6" s="16">
        <f t="shared" ca="1" si="16"/>
        <v>0</v>
      </c>
      <c r="AY6" s="16">
        <f t="shared" ca="1" si="17"/>
        <v>1</v>
      </c>
      <c r="AZ6" s="16">
        <f t="shared" ca="1" si="18"/>
        <v>5</v>
      </c>
      <c r="BA6" s="16">
        <f t="shared" ca="1" si="19"/>
        <v>0</v>
      </c>
      <c r="BB6" s="1"/>
      <c r="BC6" s="16">
        <f t="shared" ca="1" si="20"/>
        <v>0</v>
      </c>
      <c r="BD6" s="16">
        <f t="shared" ca="1" si="6"/>
        <v>3</v>
      </c>
      <c r="BE6" s="16">
        <f t="shared" ca="1" si="21"/>
        <v>3</v>
      </c>
      <c r="CO6" s="4">
        <f t="shared" ca="1" si="22"/>
        <v>0.56090121777442514</v>
      </c>
      <c r="CP6" s="3">
        <f t="shared" ca="1" si="23"/>
        <v>2</v>
      </c>
      <c r="CQ6" s="1"/>
      <c r="CR6" s="1">
        <v>6</v>
      </c>
      <c r="CS6" s="1">
        <v>3</v>
      </c>
      <c r="CT6" s="1">
        <v>0</v>
      </c>
      <c r="CU6" s="1"/>
      <c r="CV6" s="4">
        <f t="shared" ca="1" si="24"/>
        <v>0.45563478152160497</v>
      </c>
      <c r="CW6" s="3">
        <f t="shared" ca="1" si="25"/>
        <v>48</v>
      </c>
      <c r="CX6" s="1"/>
      <c r="CY6" s="1">
        <v>6</v>
      </c>
      <c r="CZ6" s="1">
        <v>0</v>
      </c>
      <c r="DA6" s="1">
        <v>6</v>
      </c>
      <c r="DC6" s="4">
        <f t="shared" ca="1" si="26"/>
        <v>0.96753859204449988</v>
      </c>
      <c r="DD6" s="3">
        <f t="shared" ca="1" si="27"/>
        <v>4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21"/>
      <c r="B7" s="22"/>
      <c r="C7" s="22"/>
      <c r="D7" s="23"/>
      <c r="E7" s="23"/>
      <c r="F7" s="22"/>
      <c r="G7" s="22"/>
      <c r="H7" s="28"/>
      <c r="I7" s="29"/>
      <c r="J7" s="22"/>
      <c r="K7" s="22"/>
      <c r="L7" s="23"/>
      <c r="M7" s="23"/>
      <c r="N7" s="22"/>
      <c r="O7" s="22"/>
      <c r="P7" s="28"/>
      <c r="Q7" s="29"/>
      <c r="R7" s="22"/>
      <c r="S7" s="22"/>
      <c r="T7" s="23"/>
      <c r="U7" s="23"/>
      <c r="V7" s="22"/>
      <c r="W7" s="22"/>
      <c r="X7" s="11"/>
      <c r="AA7" s="48" t="str">
        <f t="shared" ca="1" si="0"/>
        <v>G</v>
      </c>
      <c r="AB7" s="6"/>
      <c r="AC7" s="1" t="s">
        <v>13</v>
      </c>
      <c r="AD7" s="16">
        <f t="shared" ca="1" si="1"/>
        <v>589</v>
      </c>
      <c r="AE7" s="16" t="s">
        <v>6</v>
      </c>
      <c r="AF7" s="16">
        <f t="shared" ca="1" si="2"/>
        <v>90</v>
      </c>
      <c r="AG7" s="16" t="s">
        <v>7</v>
      </c>
      <c r="AH7" s="16">
        <f t="shared" ca="1" si="7"/>
        <v>53010</v>
      </c>
      <c r="AI7" s="1"/>
      <c r="AJ7" s="16">
        <f t="shared" ca="1" si="8"/>
        <v>5</v>
      </c>
      <c r="AK7" s="97">
        <f t="shared" ca="1" si="3"/>
        <v>8</v>
      </c>
      <c r="AL7" s="98">
        <f t="shared" ca="1" si="9"/>
        <v>9</v>
      </c>
      <c r="AM7" s="1"/>
      <c r="AN7" s="16">
        <f t="shared" ca="1" si="4"/>
        <v>0</v>
      </c>
      <c r="AO7" s="97">
        <f t="shared" ca="1" si="5"/>
        <v>9</v>
      </c>
      <c r="AP7" s="98">
        <f t="shared" ca="1" si="10"/>
        <v>0</v>
      </c>
      <c r="AR7" s="16">
        <f t="shared" ca="1" si="11"/>
        <v>0</v>
      </c>
      <c r="AS7" s="16">
        <f t="shared" ca="1" si="12"/>
        <v>5</v>
      </c>
      <c r="AT7" s="16">
        <f t="shared" ca="1" si="13"/>
        <v>3</v>
      </c>
      <c r="AU7" s="16">
        <f t="shared" ca="1" si="14"/>
        <v>0</v>
      </c>
      <c r="AV7" s="16">
        <f t="shared" ca="1" si="15"/>
        <v>1</v>
      </c>
      <c r="AW7" s="16">
        <f t="shared" ca="1" si="16"/>
        <v>0</v>
      </c>
      <c r="AY7" s="16">
        <f t="shared" ca="1" si="17"/>
        <v>5</v>
      </c>
      <c r="AZ7" s="16">
        <f t="shared" ca="1" si="18"/>
        <v>8</v>
      </c>
      <c r="BA7" s="16">
        <f t="shared" ca="1" si="19"/>
        <v>9</v>
      </c>
      <c r="BB7" s="1"/>
      <c r="BC7" s="16">
        <f t="shared" ca="1" si="20"/>
        <v>0</v>
      </c>
      <c r="BD7" s="16">
        <f t="shared" ca="1" si="6"/>
        <v>9</v>
      </c>
      <c r="BE7" s="16">
        <f t="shared" ca="1" si="21"/>
        <v>0</v>
      </c>
      <c r="CO7" s="4">
        <f t="shared" ca="1" si="22"/>
        <v>0.3659847095216332</v>
      </c>
      <c r="CP7" s="3">
        <f t="shared" ca="1" si="23"/>
        <v>8</v>
      </c>
      <c r="CQ7" s="1"/>
      <c r="CR7" s="1">
        <v>7</v>
      </c>
      <c r="CS7" s="1">
        <v>4</v>
      </c>
      <c r="CT7" s="1">
        <v>0</v>
      </c>
      <c r="CU7" s="1"/>
      <c r="CV7" s="4">
        <f t="shared" ca="1" si="24"/>
        <v>9.2413730226008295E-2</v>
      </c>
      <c r="CW7" s="3">
        <f t="shared" ca="1" si="25"/>
        <v>81</v>
      </c>
      <c r="CX7" s="1"/>
      <c r="CY7" s="1">
        <v>7</v>
      </c>
      <c r="CZ7" s="1">
        <v>0</v>
      </c>
      <c r="DA7" s="1">
        <v>7</v>
      </c>
      <c r="DC7" s="4">
        <f t="shared" ca="1" si="26"/>
        <v>0.1077216200480976</v>
      </c>
      <c r="DD7" s="3">
        <f t="shared" ca="1" si="27"/>
        <v>91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21"/>
      <c r="B8" s="22"/>
      <c r="C8" s="22"/>
      <c r="D8" s="23"/>
      <c r="E8" s="23"/>
      <c r="F8" s="22"/>
      <c r="G8" s="22"/>
      <c r="H8" s="28"/>
      <c r="I8" s="29"/>
      <c r="J8" s="22"/>
      <c r="K8" s="22"/>
      <c r="L8" s="23"/>
      <c r="M8" s="23"/>
      <c r="N8" s="22"/>
      <c r="O8" s="22"/>
      <c r="P8" s="28"/>
      <c r="Q8" s="29"/>
      <c r="R8" s="22"/>
      <c r="S8" s="22"/>
      <c r="T8" s="23"/>
      <c r="U8" s="23"/>
      <c r="V8" s="22"/>
      <c r="W8" s="22"/>
      <c r="X8" s="11"/>
      <c r="AA8" s="48" t="str">
        <f t="shared" ca="1" si="0"/>
        <v>D</v>
      </c>
      <c r="AB8" s="6"/>
      <c r="AC8" s="1" t="s">
        <v>14</v>
      </c>
      <c r="AD8" s="16">
        <f t="shared" ca="1" si="1"/>
        <v>611</v>
      </c>
      <c r="AE8" s="16" t="s">
        <v>6</v>
      </c>
      <c r="AF8" s="16">
        <f t="shared" ca="1" si="2"/>
        <v>56</v>
      </c>
      <c r="AG8" s="16" t="s">
        <v>7</v>
      </c>
      <c r="AH8" s="16">
        <f t="shared" ca="1" si="7"/>
        <v>34216</v>
      </c>
      <c r="AI8" s="1"/>
      <c r="AJ8" s="16">
        <f t="shared" ca="1" si="8"/>
        <v>6</v>
      </c>
      <c r="AK8" s="97">
        <f t="shared" ca="1" si="3"/>
        <v>1</v>
      </c>
      <c r="AL8" s="98">
        <f t="shared" ca="1" si="9"/>
        <v>1</v>
      </c>
      <c r="AM8" s="1"/>
      <c r="AN8" s="16">
        <f t="shared" ca="1" si="4"/>
        <v>0</v>
      </c>
      <c r="AO8" s="97">
        <f t="shared" ca="1" si="5"/>
        <v>5</v>
      </c>
      <c r="AP8" s="98">
        <f t="shared" ca="1" si="10"/>
        <v>6</v>
      </c>
      <c r="AR8" s="16">
        <f t="shared" ca="1" si="11"/>
        <v>0</v>
      </c>
      <c r="AS8" s="16">
        <f t="shared" ca="1" si="12"/>
        <v>3</v>
      </c>
      <c r="AT8" s="16">
        <f t="shared" ca="1" si="13"/>
        <v>4</v>
      </c>
      <c r="AU8" s="16">
        <f t="shared" ca="1" si="14"/>
        <v>2</v>
      </c>
      <c r="AV8" s="16">
        <f t="shared" ca="1" si="15"/>
        <v>1</v>
      </c>
      <c r="AW8" s="16">
        <f t="shared" ca="1" si="16"/>
        <v>6</v>
      </c>
      <c r="AY8" s="16">
        <f t="shared" ca="1" si="17"/>
        <v>6</v>
      </c>
      <c r="AZ8" s="16">
        <f t="shared" ca="1" si="18"/>
        <v>1</v>
      </c>
      <c r="BA8" s="16">
        <f t="shared" ca="1" si="19"/>
        <v>1</v>
      </c>
      <c r="BB8" s="1"/>
      <c r="BC8" s="16">
        <f t="shared" ca="1" si="20"/>
        <v>0</v>
      </c>
      <c r="BD8" s="16">
        <f t="shared" ca="1" si="6"/>
        <v>5</v>
      </c>
      <c r="BE8" s="16">
        <f t="shared" ca="1" si="21"/>
        <v>6</v>
      </c>
      <c r="CO8" s="4">
        <f t="shared" ca="1" si="22"/>
        <v>0.31122160487739303</v>
      </c>
      <c r="CP8" s="3">
        <f t="shared" ca="1" si="23"/>
        <v>9</v>
      </c>
      <c r="CQ8" s="1"/>
      <c r="CR8" s="1">
        <v>8</v>
      </c>
      <c r="CS8" s="1">
        <v>5</v>
      </c>
      <c r="CT8" s="1">
        <v>0</v>
      </c>
      <c r="CU8" s="1"/>
      <c r="CV8" s="4">
        <f t="shared" ca="1" si="24"/>
        <v>0.79161032151578592</v>
      </c>
      <c r="CW8" s="3">
        <f t="shared" ca="1" si="25"/>
        <v>14</v>
      </c>
      <c r="CX8" s="1"/>
      <c r="CY8" s="1">
        <v>8</v>
      </c>
      <c r="CZ8" s="1">
        <v>0</v>
      </c>
      <c r="DA8" s="1">
        <v>8</v>
      </c>
      <c r="DC8" s="4">
        <f t="shared" ca="1" si="26"/>
        <v>0.84003459700937011</v>
      </c>
      <c r="DD8" s="3">
        <f t="shared" ca="1" si="27"/>
        <v>17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21"/>
      <c r="B9" s="22"/>
      <c r="C9" s="22"/>
      <c r="D9" s="22"/>
      <c r="E9" s="23"/>
      <c r="F9" s="22"/>
      <c r="G9" s="22"/>
      <c r="H9" s="28"/>
      <c r="I9" s="29"/>
      <c r="J9" s="22"/>
      <c r="K9" s="22"/>
      <c r="L9" s="22"/>
      <c r="M9" s="23"/>
      <c r="N9" s="22"/>
      <c r="O9" s="22"/>
      <c r="P9" s="28"/>
      <c r="Q9" s="29"/>
      <c r="R9" s="22"/>
      <c r="S9" s="22"/>
      <c r="T9" s="22"/>
      <c r="U9" s="23"/>
      <c r="V9" s="22"/>
      <c r="W9" s="22"/>
      <c r="X9" s="11"/>
      <c r="AA9" s="48" t="str">
        <f t="shared" ca="1" si="0"/>
        <v>D</v>
      </c>
      <c r="AB9" s="6"/>
      <c r="AC9" s="1" t="s">
        <v>15</v>
      </c>
      <c r="AD9" s="16">
        <f t="shared" ca="1" si="1"/>
        <v>461</v>
      </c>
      <c r="AE9" s="16" t="s">
        <v>6</v>
      </c>
      <c r="AF9" s="16">
        <f t="shared" ca="1" si="2"/>
        <v>43</v>
      </c>
      <c r="AG9" s="16" t="s">
        <v>7</v>
      </c>
      <c r="AH9" s="16">
        <f t="shared" ca="1" si="7"/>
        <v>19823</v>
      </c>
      <c r="AI9" s="1"/>
      <c r="AJ9" s="16">
        <f t="shared" ca="1" si="8"/>
        <v>4</v>
      </c>
      <c r="AK9" s="97">
        <f t="shared" ca="1" si="3"/>
        <v>6</v>
      </c>
      <c r="AL9" s="98">
        <f t="shared" ca="1" si="9"/>
        <v>1</v>
      </c>
      <c r="AM9" s="1"/>
      <c r="AN9" s="16">
        <f t="shared" ca="1" si="4"/>
        <v>0</v>
      </c>
      <c r="AO9" s="97">
        <f t="shared" ca="1" si="5"/>
        <v>4</v>
      </c>
      <c r="AP9" s="98">
        <f t="shared" ca="1" si="10"/>
        <v>3</v>
      </c>
      <c r="AR9" s="16">
        <f t="shared" ca="1" si="11"/>
        <v>0</v>
      </c>
      <c r="AS9" s="16">
        <f t="shared" ca="1" si="12"/>
        <v>1</v>
      </c>
      <c r="AT9" s="16">
        <f t="shared" ca="1" si="13"/>
        <v>9</v>
      </c>
      <c r="AU9" s="16">
        <f t="shared" ca="1" si="14"/>
        <v>8</v>
      </c>
      <c r="AV9" s="16">
        <f t="shared" ca="1" si="15"/>
        <v>2</v>
      </c>
      <c r="AW9" s="16">
        <f t="shared" ca="1" si="16"/>
        <v>3</v>
      </c>
      <c r="AY9" s="16">
        <f t="shared" ca="1" si="17"/>
        <v>4</v>
      </c>
      <c r="AZ9" s="16">
        <f t="shared" ca="1" si="18"/>
        <v>6</v>
      </c>
      <c r="BA9" s="16">
        <f t="shared" ca="1" si="19"/>
        <v>1</v>
      </c>
      <c r="BB9" s="1"/>
      <c r="BC9" s="16">
        <f t="shared" ca="1" si="20"/>
        <v>0</v>
      </c>
      <c r="BD9" s="16">
        <f t="shared" ca="1" si="6"/>
        <v>4</v>
      </c>
      <c r="BE9" s="16">
        <f t="shared" ca="1" si="21"/>
        <v>3</v>
      </c>
      <c r="CO9" s="4">
        <f t="shared" ca="1" si="22"/>
        <v>0.36637962570851834</v>
      </c>
      <c r="CP9" s="3">
        <f t="shared" ca="1" si="23"/>
        <v>7</v>
      </c>
      <c r="CQ9" s="1"/>
      <c r="CR9" s="1">
        <v>9</v>
      </c>
      <c r="CS9" s="1">
        <v>6</v>
      </c>
      <c r="CT9" s="1">
        <v>0</v>
      </c>
      <c r="CU9" s="1"/>
      <c r="CV9" s="4">
        <f t="shared" ca="1" si="24"/>
        <v>0.33880916651330906</v>
      </c>
      <c r="CW9" s="3">
        <f t="shared" ca="1" si="25"/>
        <v>58</v>
      </c>
      <c r="CX9" s="1"/>
      <c r="CY9" s="1">
        <v>9</v>
      </c>
      <c r="CZ9" s="1">
        <v>0</v>
      </c>
      <c r="DA9" s="1">
        <v>9</v>
      </c>
      <c r="DC9" s="4">
        <f t="shared" ca="1" si="26"/>
        <v>0.86933728259395604</v>
      </c>
      <c r="DD9" s="3">
        <f t="shared" ca="1" si="27"/>
        <v>14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21"/>
      <c r="B10" s="30"/>
      <c r="C10" s="30"/>
      <c r="D10" s="30"/>
      <c r="E10" s="31"/>
      <c r="F10" s="31"/>
      <c r="G10" s="30"/>
      <c r="H10" s="28"/>
      <c r="I10" s="29"/>
      <c r="J10" s="30"/>
      <c r="K10" s="30"/>
      <c r="L10" s="30"/>
      <c r="M10" s="31"/>
      <c r="N10" s="31"/>
      <c r="O10" s="30"/>
      <c r="P10" s="28"/>
      <c r="Q10" s="29"/>
      <c r="R10" s="30"/>
      <c r="S10" s="30"/>
      <c r="T10" s="30"/>
      <c r="U10" s="31"/>
      <c r="V10" s="31"/>
      <c r="W10" s="30"/>
      <c r="X10" s="11"/>
      <c r="AA10" s="6"/>
      <c r="AB10" s="6"/>
      <c r="AL10" s="96" t="s">
        <v>47</v>
      </c>
      <c r="AP10" s="96" t="s">
        <v>47</v>
      </c>
      <c r="CO10" s="4">
        <f t="shared" ca="1" si="22"/>
        <v>0.25382257851361179</v>
      </c>
      <c r="CP10" s="3">
        <f t="shared" ca="1" si="23"/>
        <v>10</v>
      </c>
      <c r="CQ10" s="1"/>
      <c r="CR10" s="1">
        <v>10</v>
      </c>
      <c r="CS10" s="1">
        <v>7</v>
      </c>
      <c r="CT10" s="1">
        <v>0</v>
      </c>
      <c r="CU10" s="1"/>
      <c r="CV10" s="4">
        <f t="shared" ca="1" si="24"/>
        <v>0.55251569694409342</v>
      </c>
      <c r="CW10" s="3">
        <f t="shared" ca="1" si="25"/>
        <v>41</v>
      </c>
      <c r="CX10" s="1"/>
      <c r="CY10" s="1">
        <v>10</v>
      </c>
      <c r="CZ10" s="1">
        <v>1</v>
      </c>
      <c r="DA10" s="1">
        <v>1</v>
      </c>
      <c r="DC10" s="4">
        <f t="shared" ca="1" si="26"/>
        <v>0.30444261488655233</v>
      </c>
      <c r="DD10" s="3">
        <f t="shared" ca="1" si="27"/>
        <v>66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12"/>
      <c r="B11" s="32"/>
      <c r="C11" s="32"/>
      <c r="D11" s="32"/>
      <c r="E11" s="32"/>
      <c r="F11" s="32"/>
      <c r="G11" s="32"/>
      <c r="H11" s="33"/>
      <c r="I11" s="34"/>
      <c r="J11" s="32"/>
      <c r="K11" s="32"/>
      <c r="L11" s="32"/>
      <c r="M11" s="32"/>
      <c r="N11" s="32"/>
      <c r="O11" s="32"/>
      <c r="P11" s="33"/>
      <c r="Q11" s="34"/>
      <c r="R11" s="32"/>
      <c r="S11" s="32"/>
      <c r="T11" s="32"/>
      <c r="U11" s="32"/>
      <c r="V11" s="32"/>
      <c r="W11" s="32"/>
      <c r="X11" s="14"/>
      <c r="AA11" s="6"/>
      <c r="AB11" s="6"/>
      <c r="CO11" s="4">
        <f t="shared" ca="1" si="22"/>
        <v>0.12754884426723645</v>
      </c>
      <c r="CP11" s="3">
        <f t="shared" ca="1" si="23"/>
        <v>11</v>
      </c>
      <c r="CQ11" s="1"/>
      <c r="CR11" s="1">
        <v>11</v>
      </c>
      <c r="CS11" s="1">
        <v>8</v>
      </c>
      <c r="CT11" s="1">
        <v>0</v>
      </c>
      <c r="CU11" s="1"/>
      <c r="CV11" s="4">
        <f t="shared" ca="1" si="24"/>
        <v>0.79641018784481477</v>
      </c>
      <c r="CW11" s="3">
        <f t="shared" ca="1" si="25"/>
        <v>13</v>
      </c>
      <c r="CX11" s="1"/>
      <c r="CY11" s="1">
        <v>11</v>
      </c>
      <c r="CZ11" s="1">
        <v>1</v>
      </c>
      <c r="DA11" s="1">
        <v>2</v>
      </c>
      <c r="DC11" s="4">
        <f t="shared" ca="1" si="26"/>
        <v>7.2655351670626867E-2</v>
      </c>
      <c r="DD11" s="3">
        <f t="shared" ca="1" si="27"/>
        <v>96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100" t="str">
        <f ca="1">$AA4</f>
        <v>D</v>
      </c>
      <c r="B12" s="35"/>
      <c r="C12" s="35"/>
      <c r="D12" s="35"/>
      <c r="E12" s="36"/>
      <c r="F12" s="36"/>
      <c r="G12" s="36"/>
      <c r="H12" s="37"/>
      <c r="I12" s="100" t="str">
        <f ca="1">$AA5</f>
        <v>D</v>
      </c>
      <c r="J12" s="35"/>
      <c r="K12" s="35"/>
      <c r="L12" s="35"/>
      <c r="M12" s="36"/>
      <c r="N12" s="36"/>
      <c r="O12" s="36"/>
      <c r="P12" s="37"/>
      <c r="Q12" s="100" t="str">
        <f ca="1">$AA6</f>
        <v>D</v>
      </c>
      <c r="R12" s="35"/>
      <c r="S12" s="35"/>
      <c r="T12" s="35"/>
      <c r="U12" s="36"/>
      <c r="V12" s="36"/>
      <c r="W12" s="36"/>
      <c r="X12" s="9"/>
      <c r="AA12" s="6"/>
      <c r="AB12" s="6"/>
      <c r="CO12" s="4">
        <f t="shared" ca="1" si="22"/>
        <v>0.40135374284664849</v>
      </c>
      <c r="CP12" s="3">
        <f t="shared" ca="1" si="23"/>
        <v>5</v>
      </c>
      <c r="CQ12" s="1"/>
      <c r="CR12" s="1">
        <v>12</v>
      </c>
      <c r="CS12" s="1">
        <v>9</v>
      </c>
      <c r="CT12" s="1">
        <v>0</v>
      </c>
      <c r="CU12" s="1"/>
      <c r="CV12" s="4">
        <f t="shared" ca="1" si="24"/>
        <v>0.42227442332427512</v>
      </c>
      <c r="CW12" s="3">
        <f t="shared" ca="1" si="25"/>
        <v>51</v>
      </c>
      <c r="CX12" s="1"/>
      <c r="CY12" s="1">
        <v>12</v>
      </c>
      <c r="CZ12" s="1">
        <v>1</v>
      </c>
      <c r="DA12" s="1">
        <v>3</v>
      </c>
      <c r="DC12" s="4">
        <f t="shared" ca="1" si="26"/>
        <v>0.30142304644217832</v>
      </c>
      <c r="DD12" s="3">
        <f t="shared" ca="1" si="27"/>
        <v>67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21"/>
      <c r="B13" s="38"/>
      <c r="C13" s="38"/>
      <c r="D13" s="38"/>
      <c r="E13" s="19">
        <f ca="1">$AJ4</f>
        <v>1</v>
      </c>
      <c r="F13" s="19">
        <f ca="1">$AK4</f>
        <v>4</v>
      </c>
      <c r="G13" s="19">
        <f ca="1">$AL4</f>
        <v>0</v>
      </c>
      <c r="H13" s="28"/>
      <c r="I13" s="29"/>
      <c r="J13" s="38"/>
      <c r="K13" s="38"/>
      <c r="L13" s="38"/>
      <c r="M13" s="19">
        <f ca="1">$AJ5</f>
        <v>1</v>
      </c>
      <c r="N13" s="19">
        <f ca="1">$AK5</f>
        <v>1</v>
      </c>
      <c r="O13" s="19">
        <f ca="1">$AL5</f>
        <v>5</v>
      </c>
      <c r="P13" s="28"/>
      <c r="Q13" s="29"/>
      <c r="R13" s="38"/>
      <c r="S13" s="38"/>
      <c r="T13" s="38"/>
      <c r="U13" s="19">
        <f ca="1">$AJ6</f>
        <v>1</v>
      </c>
      <c r="V13" s="19">
        <f ca="1">$AK6</f>
        <v>5</v>
      </c>
      <c r="W13" s="19">
        <f ca="1">$AL6</f>
        <v>0</v>
      </c>
      <c r="X13" s="11"/>
      <c r="AA13" s="6"/>
      <c r="AB13" s="6"/>
      <c r="CO13" s="4"/>
      <c r="CP13" s="3"/>
      <c r="CQ13" s="1"/>
      <c r="CR13" s="1"/>
      <c r="CS13" s="1"/>
      <c r="CT13" s="1"/>
      <c r="CU13" s="1"/>
      <c r="CV13" s="4">
        <f t="shared" ca="1" si="24"/>
        <v>0.3796791050217535</v>
      </c>
      <c r="CW13" s="3">
        <f t="shared" ca="1" si="25"/>
        <v>54</v>
      </c>
      <c r="CX13" s="1"/>
      <c r="CY13" s="1">
        <v>13</v>
      </c>
      <c r="CZ13" s="1">
        <v>1</v>
      </c>
      <c r="DA13" s="1">
        <v>4</v>
      </c>
      <c r="DC13" s="4">
        <f t="shared" ca="1" si="26"/>
        <v>0.75031993643552242</v>
      </c>
      <c r="DD13" s="3">
        <f t="shared" ca="1" si="27"/>
        <v>23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1"/>
      <c r="B14" s="22"/>
      <c r="C14" s="22"/>
      <c r="D14" s="27" t="s">
        <v>2</v>
      </c>
      <c r="E14" s="24">
        <f ca="1">$AN4</f>
        <v>0</v>
      </c>
      <c r="F14" s="25">
        <f ca="1">$AO4</f>
        <v>8</v>
      </c>
      <c r="G14" s="25">
        <f ca="1">$AP4</f>
        <v>8</v>
      </c>
      <c r="H14" s="28"/>
      <c r="I14" s="29"/>
      <c r="J14" s="22"/>
      <c r="K14" s="22"/>
      <c r="L14" s="27" t="s">
        <v>2</v>
      </c>
      <c r="M14" s="24">
        <f ca="1">$AN5</f>
        <v>0</v>
      </c>
      <c r="N14" s="25">
        <f ca="1">$AO5</f>
        <v>3</v>
      </c>
      <c r="O14" s="25">
        <f ca="1">$AP5</f>
        <v>7</v>
      </c>
      <c r="P14" s="28"/>
      <c r="Q14" s="29"/>
      <c r="R14" s="22"/>
      <c r="S14" s="22"/>
      <c r="T14" s="27" t="s">
        <v>2</v>
      </c>
      <c r="U14" s="24">
        <f ca="1">$AN6</f>
        <v>0</v>
      </c>
      <c r="V14" s="25">
        <f ca="1">$AO6</f>
        <v>3</v>
      </c>
      <c r="W14" s="25">
        <f ca="1">$AP6</f>
        <v>3</v>
      </c>
      <c r="X14" s="11"/>
      <c r="AA14" s="6"/>
      <c r="AB14" s="6"/>
      <c r="AJ14" s="1"/>
      <c r="AK14" s="1"/>
      <c r="AL14" s="1"/>
      <c r="AM14" s="1"/>
      <c r="CO14" s="4"/>
      <c r="CP14" s="3"/>
      <c r="CQ14" s="1"/>
      <c r="CR14" s="1"/>
      <c r="CS14" s="1"/>
      <c r="CT14" s="1"/>
      <c r="CU14" s="1"/>
      <c r="CV14" s="4">
        <f t="shared" ca="1" si="24"/>
        <v>0.23208677256562904</v>
      </c>
      <c r="CW14" s="3">
        <f t="shared" ca="1" si="25"/>
        <v>70</v>
      </c>
      <c r="CX14" s="1"/>
      <c r="CY14" s="1">
        <v>14</v>
      </c>
      <c r="CZ14" s="1">
        <v>1</v>
      </c>
      <c r="DA14" s="1">
        <v>5</v>
      </c>
      <c r="DC14" s="4">
        <f t="shared" ca="1" si="26"/>
        <v>0.44101315132088148</v>
      </c>
      <c r="DD14" s="3">
        <f t="shared" ca="1" si="27"/>
        <v>51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21"/>
      <c r="B15" s="22"/>
      <c r="C15" s="22"/>
      <c r="D15" s="23"/>
      <c r="E15" s="23"/>
      <c r="F15" s="22"/>
      <c r="G15" s="22"/>
      <c r="H15" s="28"/>
      <c r="I15" s="29"/>
      <c r="J15" s="22"/>
      <c r="K15" s="22"/>
      <c r="L15" s="23"/>
      <c r="M15" s="23"/>
      <c r="N15" s="22"/>
      <c r="O15" s="22"/>
      <c r="P15" s="28"/>
      <c r="Q15" s="29"/>
      <c r="R15" s="22"/>
      <c r="S15" s="22"/>
      <c r="T15" s="23"/>
      <c r="U15" s="23"/>
      <c r="V15" s="22"/>
      <c r="W15" s="22"/>
      <c r="X15" s="11"/>
      <c r="AA15" s="6"/>
      <c r="AB15" s="6"/>
      <c r="AJ15" s="1"/>
      <c r="AK15" s="1"/>
      <c r="AL15" s="1"/>
      <c r="AM15" s="1"/>
      <c r="CO15" s="4"/>
      <c r="CP15" s="3"/>
      <c r="CQ15" s="1"/>
      <c r="CR15" s="1"/>
      <c r="CS15" s="1"/>
      <c r="CT15" s="1"/>
      <c r="CU15" s="1"/>
      <c r="CV15" s="4">
        <f t="shared" ca="1" si="24"/>
        <v>0.56694468932220454</v>
      </c>
      <c r="CW15" s="3">
        <f t="shared" ca="1" si="25"/>
        <v>39</v>
      </c>
      <c r="CX15" s="1"/>
      <c r="CY15" s="1">
        <v>15</v>
      </c>
      <c r="CZ15" s="1">
        <v>1</v>
      </c>
      <c r="DA15" s="1">
        <v>6</v>
      </c>
      <c r="DC15" s="4">
        <f t="shared" ca="1" si="26"/>
        <v>0.95813099236416255</v>
      </c>
      <c r="DD15" s="3">
        <f t="shared" ca="1" si="27"/>
        <v>5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21"/>
      <c r="B16" s="22"/>
      <c r="C16" s="22"/>
      <c r="D16" s="23"/>
      <c r="E16" s="23"/>
      <c r="F16" s="22"/>
      <c r="G16" s="22"/>
      <c r="H16" s="28"/>
      <c r="I16" s="29"/>
      <c r="J16" s="22"/>
      <c r="K16" s="22"/>
      <c r="L16" s="23"/>
      <c r="M16" s="23"/>
      <c r="N16" s="22"/>
      <c r="O16" s="22"/>
      <c r="P16" s="28"/>
      <c r="Q16" s="29"/>
      <c r="R16" s="22"/>
      <c r="S16" s="22"/>
      <c r="T16" s="23"/>
      <c r="U16" s="23"/>
      <c r="V16" s="22"/>
      <c r="W16" s="22"/>
      <c r="X16" s="11"/>
      <c r="AA16" s="6"/>
      <c r="AB16" s="6"/>
      <c r="AJ16" s="1"/>
      <c r="AK16" s="1"/>
      <c r="AL16" s="1"/>
      <c r="AM16" s="1"/>
      <c r="CO16" s="4"/>
      <c r="CP16" s="3"/>
      <c r="CQ16" s="1"/>
      <c r="CR16" s="1"/>
      <c r="CS16" s="1"/>
      <c r="CT16" s="1"/>
      <c r="CU16" s="1"/>
      <c r="CV16" s="4">
        <f t="shared" ca="1" si="24"/>
        <v>9.1970549711803407E-2</v>
      </c>
      <c r="CW16" s="3">
        <f t="shared" ca="1" si="25"/>
        <v>82</v>
      </c>
      <c r="CX16" s="1"/>
      <c r="CY16" s="1">
        <v>16</v>
      </c>
      <c r="CZ16" s="1">
        <v>1</v>
      </c>
      <c r="DA16" s="1">
        <v>7</v>
      </c>
      <c r="DC16" s="4">
        <f t="shared" ca="1" si="26"/>
        <v>0.99734716498387532</v>
      </c>
      <c r="DD16" s="3">
        <f t="shared" ca="1" si="27"/>
        <v>1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21"/>
      <c r="B17" s="22"/>
      <c r="C17" s="22"/>
      <c r="D17" s="22"/>
      <c r="E17" s="23"/>
      <c r="F17" s="22"/>
      <c r="G17" s="22"/>
      <c r="H17" s="28"/>
      <c r="I17" s="29"/>
      <c r="J17" s="22"/>
      <c r="K17" s="22"/>
      <c r="L17" s="22"/>
      <c r="M17" s="23"/>
      <c r="N17" s="22"/>
      <c r="O17" s="22"/>
      <c r="P17" s="28"/>
      <c r="Q17" s="29"/>
      <c r="R17" s="22"/>
      <c r="S17" s="22"/>
      <c r="T17" s="22"/>
      <c r="U17" s="23"/>
      <c r="V17" s="22"/>
      <c r="W17" s="22"/>
      <c r="X17" s="11"/>
      <c r="AA17" s="6"/>
      <c r="AB17" s="6"/>
      <c r="CO17" s="4"/>
      <c r="CP17" s="3"/>
      <c r="CQ17" s="1"/>
      <c r="CR17" s="1"/>
      <c r="CS17" s="1"/>
      <c r="CT17" s="1"/>
      <c r="CU17" s="1"/>
      <c r="CV17" s="4">
        <f t="shared" ca="1" si="24"/>
        <v>0.58119904079745388</v>
      </c>
      <c r="CW17" s="3">
        <f t="shared" ca="1" si="25"/>
        <v>37</v>
      </c>
      <c r="CX17" s="1"/>
      <c r="CY17" s="1">
        <v>17</v>
      </c>
      <c r="CZ17" s="1">
        <v>1</v>
      </c>
      <c r="DA17" s="1">
        <v>8</v>
      </c>
      <c r="DC17" s="4">
        <f t="shared" ca="1" si="26"/>
        <v>0.68997508545504327</v>
      </c>
      <c r="DD17" s="3">
        <f t="shared" ca="1" si="27"/>
        <v>28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21"/>
      <c r="B18" s="30"/>
      <c r="C18" s="30"/>
      <c r="D18" s="30"/>
      <c r="E18" s="31"/>
      <c r="F18" s="31"/>
      <c r="G18" s="30"/>
      <c r="H18" s="28"/>
      <c r="I18" s="29"/>
      <c r="J18" s="30"/>
      <c r="K18" s="30"/>
      <c r="L18" s="30"/>
      <c r="M18" s="31"/>
      <c r="N18" s="31"/>
      <c r="O18" s="30"/>
      <c r="P18" s="28"/>
      <c r="Q18" s="29"/>
      <c r="R18" s="30"/>
      <c r="S18" s="30"/>
      <c r="T18" s="30"/>
      <c r="U18" s="31"/>
      <c r="V18" s="31"/>
      <c r="W18" s="30"/>
      <c r="X18" s="11"/>
      <c r="AA18" s="6"/>
      <c r="AB18" s="6"/>
      <c r="CO18" s="4"/>
      <c r="CP18" s="3"/>
      <c r="CQ18" s="1"/>
      <c r="CR18" s="1"/>
      <c r="CS18" s="1"/>
      <c r="CT18" s="1"/>
      <c r="CU18" s="1"/>
      <c r="CV18" s="4">
        <f t="shared" ca="1" si="24"/>
        <v>0.92081078619212642</v>
      </c>
      <c r="CW18" s="3">
        <f t="shared" ca="1" si="25"/>
        <v>6</v>
      </c>
      <c r="CX18" s="1"/>
      <c r="CY18" s="1">
        <v>18</v>
      </c>
      <c r="CZ18" s="1">
        <v>1</v>
      </c>
      <c r="DA18" s="1">
        <v>9</v>
      </c>
      <c r="DC18" s="4">
        <f t="shared" ca="1" si="26"/>
        <v>0.52440253962870997</v>
      </c>
      <c r="DD18" s="3">
        <f t="shared" ca="1" si="27"/>
        <v>43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12"/>
      <c r="B19" s="32"/>
      <c r="C19" s="32"/>
      <c r="D19" s="32"/>
      <c r="E19" s="32"/>
      <c r="F19" s="32"/>
      <c r="G19" s="32"/>
      <c r="H19" s="33"/>
      <c r="I19" s="34"/>
      <c r="J19" s="32"/>
      <c r="K19" s="32"/>
      <c r="L19" s="32"/>
      <c r="M19" s="32"/>
      <c r="N19" s="32"/>
      <c r="O19" s="32"/>
      <c r="P19" s="33"/>
      <c r="Q19" s="34"/>
      <c r="R19" s="32"/>
      <c r="S19" s="32"/>
      <c r="T19" s="32"/>
      <c r="U19" s="32"/>
      <c r="V19" s="32"/>
      <c r="W19" s="32"/>
      <c r="X19" s="14"/>
      <c r="AA19" s="6"/>
      <c r="AB19" s="6"/>
      <c r="CO19" s="4"/>
      <c r="CP19" s="3"/>
      <c r="CQ19" s="1"/>
      <c r="CR19" s="1"/>
      <c r="CS19" s="1"/>
      <c r="CT19" s="1"/>
      <c r="CU19" s="1"/>
      <c r="CV19" s="4">
        <f t="shared" ca="1" si="24"/>
        <v>0.82920205671164193</v>
      </c>
      <c r="CW19" s="3">
        <f t="shared" ca="1" si="25"/>
        <v>11</v>
      </c>
      <c r="CX19" s="1"/>
      <c r="CY19" s="1">
        <v>19</v>
      </c>
      <c r="CZ19" s="1">
        <v>2</v>
      </c>
      <c r="DA19" s="1">
        <v>1</v>
      </c>
      <c r="DC19" s="4">
        <f t="shared" ca="1" si="26"/>
        <v>0.34386480735339697</v>
      </c>
      <c r="DD19" s="3">
        <f t="shared" ca="1" si="27"/>
        <v>59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100" t="str">
        <f ca="1">$AA7</f>
        <v>G</v>
      </c>
      <c r="B20" s="35"/>
      <c r="C20" s="35"/>
      <c r="D20" s="35"/>
      <c r="E20" s="36"/>
      <c r="F20" s="36"/>
      <c r="G20" s="36"/>
      <c r="H20" s="37"/>
      <c r="I20" s="100" t="str">
        <f ca="1">$AA8</f>
        <v>D</v>
      </c>
      <c r="J20" s="35"/>
      <c r="K20" s="35"/>
      <c r="L20" s="35"/>
      <c r="M20" s="36"/>
      <c r="N20" s="36"/>
      <c r="O20" s="36"/>
      <c r="P20" s="37"/>
      <c r="Q20" s="100" t="str">
        <f ca="1">$AA9</f>
        <v>D</v>
      </c>
      <c r="R20" s="35"/>
      <c r="S20" s="35"/>
      <c r="T20" s="35"/>
      <c r="U20" s="36"/>
      <c r="V20" s="36"/>
      <c r="W20" s="36"/>
      <c r="X20" s="9"/>
      <c r="AA20" s="6"/>
      <c r="AB20" s="6"/>
      <c r="CO20" s="4"/>
      <c r="CP20" s="3"/>
      <c r="CQ20" s="1"/>
      <c r="CR20" s="1"/>
      <c r="CS20" s="1"/>
      <c r="CT20" s="1"/>
      <c r="CU20" s="1"/>
      <c r="CV20" s="4">
        <f t="shared" ca="1" si="24"/>
        <v>0.74413245141173456</v>
      </c>
      <c r="CW20" s="3">
        <f t="shared" ca="1" si="25"/>
        <v>19</v>
      </c>
      <c r="CX20" s="1"/>
      <c r="CY20" s="1">
        <v>20</v>
      </c>
      <c r="CZ20" s="1">
        <v>2</v>
      </c>
      <c r="DA20" s="1">
        <v>2</v>
      </c>
      <c r="DC20" s="4">
        <f t="shared" ca="1" si="26"/>
        <v>1.7250805960487003E-3</v>
      </c>
      <c r="DD20" s="3">
        <f t="shared" ca="1" si="27"/>
        <v>100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1"/>
      <c r="B21" s="38"/>
      <c r="C21" s="38"/>
      <c r="D21" s="38"/>
      <c r="E21" s="19">
        <f ca="1">$AJ7</f>
        <v>5</v>
      </c>
      <c r="F21" s="19">
        <f ca="1">$AK7</f>
        <v>8</v>
      </c>
      <c r="G21" s="19">
        <f ca="1">$AL7</f>
        <v>9</v>
      </c>
      <c r="H21" s="28"/>
      <c r="I21" s="29"/>
      <c r="J21" s="38"/>
      <c r="K21" s="38"/>
      <c r="L21" s="38"/>
      <c r="M21" s="19">
        <f ca="1">$AJ8</f>
        <v>6</v>
      </c>
      <c r="N21" s="19">
        <f ca="1">$AK8</f>
        <v>1</v>
      </c>
      <c r="O21" s="19">
        <f ca="1">$AL8</f>
        <v>1</v>
      </c>
      <c r="P21" s="28"/>
      <c r="Q21" s="29"/>
      <c r="R21" s="38"/>
      <c r="S21" s="38"/>
      <c r="T21" s="38"/>
      <c r="U21" s="19">
        <f ca="1">$AJ9</f>
        <v>4</v>
      </c>
      <c r="V21" s="19">
        <f ca="1">$AK9</f>
        <v>6</v>
      </c>
      <c r="W21" s="19">
        <f ca="1">$AL9</f>
        <v>1</v>
      </c>
      <c r="X21" s="11"/>
      <c r="AA21" s="6"/>
      <c r="AB21" s="6"/>
      <c r="CO21" s="4"/>
      <c r="CP21" s="3"/>
      <c r="CQ21" s="1"/>
      <c r="CR21" s="1"/>
      <c r="CS21" s="1"/>
      <c r="CT21" s="1"/>
      <c r="CU21" s="1"/>
      <c r="CV21" s="4">
        <f t="shared" ca="1" si="24"/>
        <v>0.52237774511567536</v>
      </c>
      <c r="CW21" s="3">
        <f t="shared" ca="1" si="25"/>
        <v>45</v>
      </c>
      <c r="CX21" s="1"/>
      <c r="CY21" s="1">
        <v>21</v>
      </c>
      <c r="CZ21" s="1">
        <v>2</v>
      </c>
      <c r="DA21" s="1">
        <v>3</v>
      </c>
      <c r="DC21" s="4">
        <f t="shared" ca="1" si="26"/>
        <v>0.54456040971240216</v>
      </c>
      <c r="DD21" s="3">
        <f t="shared" ca="1" si="27"/>
        <v>38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1"/>
      <c r="B22" s="22"/>
      <c r="C22" s="22"/>
      <c r="D22" s="27" t="s">
        <v>3</v>
      </c>
      <c r="E22" s="24">
        <f ca="1">$AN7</f>
        <v>0</v>
      </c>
      <c r="F22" s="25">
        <f ca="1">$AO7</f>
        <v>9</v>
      </c>
      <c r="G22" s="25">
        <f ca="1">$AP7</f>
        <v>0</v>
      </c>
      <c r="H22" s="28"/>
      <c r="I22" s="29"/>
      <c r="J22" s="22"/>
      <c r="K22" s="22"/>
      <c r="L22" s="27" t="s">
        <v>4</v>
      </c>
      <c r="M22" s="24">
        <f ca="1">$AN8</f>
        <v>0</v>
      </c>
      <c r="N22" s="25">
        <f ca="1">$AO8</f>
        <v>5</v>
      </c>
      <c r="O22" s="25">
        <f ca="1">$AP8</f>
        <v>6</v>
      </c>
      <c r="P22" s="28"/>
      <c r="Q22" s="29"/>
      <c r="R22" s="22"/>
      <c r="S22" s="22"/>
      <c r="T22" s="27" t="s">
        <v>2</v>
      </c>
      <c r="U22" s="24">
        <f ca="1">$AN9</f>
        <v>0</v>
      </c>
      <c r="V22" s="25">
        <f ca="1">$AO9</f>
        <v>4</v>
      </c>
      <c r="W22" s="25">
        <f ca="1">$AP9</f>
        <v>3</v>
      </c>
      <c r="X22" s="11"/>
      <c r="AA22" s="6"/>
      <c r="AB22" s="6"/>
      <c r="CO22" s="4"/>
      <c r="CP22" s="3"/>
      <c r="CQ22" s="1"/>
      <c r="CR22" s="1"/>
      <c r="CS22" s="1"/>
      <c r="CT22" s="1"/>
      <c r="CU22" s="1"/>
      <c r="CV22" s="4">
        <f t="shared" ca="1" si="24"/>
        <v>0.29022003823972387</v>
      </c>
      <c r="CW22" s="3">
        <f t="shared" ca="1" si="25"/>
        <v>64</v>
      </c>
      <c r="CX22" s="1"/>
      <c r="CY22" s="1">
        <v>22</v>
      </c>
      <c r="CZ22" s="1">
        <v>2</v>
      </c>
      <c r="DA22" s="1">
        <v>4</v>
      </c>
      <c r="DC22" s="4">
        <f t="shared" ca="1" si="26"/>
        <v>0.95003922019654663</v>
      </c>
      <c r="DD22" s="3">
        <f t="shared" ca="1" si="27"/>
        <v>6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21"/>
      <c r="B23" s="22"/>
      <c r="C23" s="22"/>
      <c r="D23" s="23"/>
      <c r="E23" s="23"/>
      <c r="F23" s="22"/>
      <c r="G23" s="22"/>
      <c r="H23" s="28"/>
      <c r="I23" s="29"/>
      <c r="J23" s="22"/>
      <c r="K23" s="22"/>
      <c r="L23" s="23"/>
      <c r="M23" s="23"/>
      <c r="N23" s="22"/>
      <c r="O23" s="22"/>
      <c r="P23" s="28"/>
      <c r="Q23" s="29"/>
      <c r="R23" s="22"/>
      <c r="S23" s="22"/>
      <c r="T23" s="23"/>
      <c r="U23" s="23"/>
      <c r="V23" s="22"/>
      <c r="W23" s="22"/>
      <c r="X23" s="11"/>
      <c r="AA23" s="6"/>
      <c r="AB23" s="6"/>
      <c r="CO23" s="4"/>
      <c r="CP23" s="3"/>
      <c r="CQ23" s="1"/>
      <c r="CR23" s="1"/>
      <c r="CS23" s="1"/>
      <c r="CT23" s="1"/>
      <c r="CU23" s="1"/>
      <c r="CV23" s="4">
        <f t="shared" ca="1" si="24"/>
        <v>0.73316385288010766</v>
      </c>
      <c r="CW23" s="3">
        <f t="shared" ca="1" si="25"/>
        <v>22</v>
      </c>
      <c r="CX23" s="1"/>
      <c r="CY23" s="1">
        <v>23</v>
      </c>
      <c r="CZ23" s="1">
        <v>2</v>
      </c>
      <c r="DA23" s="1">
        <v>5</v>
      </c>
      <c r="DC23" s="4">
        <f t="shared" ca="1" si="26"/>
        <v>0.1562608377447422</v>
      </c>
      <c r="DD23" s="3">
        <f t="shared" ca="1" si="27"/>
        <v>85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21"/>
      <c r="B24" s="22"/>
      <c r="C24" s="22"/>
      <c r="D24" s="23"/>
      <c r="E24" s="23"/>
      <c r="F24" s="22"/>
      <c r="G24" s="22"/>
      <c r="H24" s="28"/>
      <c r="I24" s="29"/>
      <c r="J24" s="22"/>
      <c r="K24" s="22"/>
      <c r="L24" s="23"/>
      <c r="M24" s="23"/>
      <c r="N24" s="22"/>
      <c r="O24" s="22"/>
      <c r="P24" s="28"/>
      <c r="Q24" s="29"/>
      <c r="R24" s="22"/>
      <c r="S24" s="22"/>
      <c r="T24" s="23"/>
      <c r="U24" s="23"/>
      <c r="V24" s="22"/>
      <c r="W24" s="22"/>
      <c r="X24" s="11"/>
      <c r="CO24" s="4"/>
      <c r="CP24" s="3"/>
      <c r="CQ24" s="1"/>
      <c r="CR24" s="1"/>
      <c r="CS24" s="1"/>
      <c r="CT24" s="1"/>
      <c r="CU24" s="1"/>
      <c r="CV24" s="4">
        <f t="shared" ca="1" si="24"/>
        <v>0.73458515626121113</v>
      </c>
      <c r="CW24" s="3">
        <f t="shared" ca="1" si="25"/>
        <v>21</v>
      </c>
      <c r="CX24" s="1"/>
      <c r="CY24" s="1">
        <v>24</v>
      </c>
      <c r="CZ24" s="1">
        <v>2</v>
      </c>
      <c r="DA24" s="1">
        <v>6</v>
      </c>
      <c r="DC24" s="4">
        <f t="shared" ca="1" si="26"/>
        <v>0.17637049941649663</v>
      </c>
      <c r="DD24" s="3">
        <f t="shared" ca="1" si="27"/>
        <v>82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21"/>
      <c r="B25" s="22"/>
      <c r="C25" s="22"/>
      <c r="D25" s="22"/>
      <c r="E25" s="23"/>
      <c r="F25" s="22"/>
      <c r="G25" s="22"/>
      <c r="H25" s="28"/>
      <c r="I25" s="29"/>
      <c r="J25" s="22"/>
      <c r="K25" s="22"/>
      <c r="L25" s="22"/>
      <c r="M25" s="23"/>
      <c r="N25" s="22"/>
      <c r="O25" s="22"/>
      <c r="P25" s="28"/>
      <c r="Q25" s="29"/>
      <c r="R25" s="22"/>
      <c r="S25" s="22"/>
      <c r="T25" s="22"/>
      <c r="U25" s="23"/>
      <c r="V25" s="22"/>
      <c r="W25" s="22"/>
      <c r="X25" s="11"/>
      <c r="CO25" s="4"/>
      <c r="CP25" s="3"/>
      <c r="CQ25" s="1"/>
      <c r="CR25" s="1"/>
      <c r="CS25" s="1"/>
      <c r="CT25" s="1"/>
      <c r="CU25" s="1"/>
      <c r="CV25" s="4">
        <f t="shared" ca="1" si="24"/>
        <v>0.27328727444474887</v>
      </c>
      <c r="CW25" s="3">
        <f t="shared" ca="1" si="25"/>
        <v>65</v>
      </c>
      <c r="CX25" s="1"/>
      <c r="CY25" s="1">
        <v>25</v>
      </c>
      <c r="CZ25" s="1">
        <v>2</v>
      </c>
      <c r="DA25" s="1">
        <v>7</v>
      </c>
      <c r="DC25" s="4">
        <f t="shared" ca="1" si="26"/>
        <v>0.69656683204673542</v>
      </c>
      <c r="DD25" s="3">
        <f t="shared" ca="1" si="27"/>
        <v>27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21"/>
      <c r="B26" s="6"/>
      <c r="C26" s="6"/>
      <c r="D26" s="6"/>
      <c r="E26" s="39"/>
      <c r="F26" s="39"/>
      <c r="G26" s="6"/>
      <c r="H26" s="11"/>
      <c r="I26" s="21"/>
      <c r="J26" s="6"/>
      <c r="K26" s="6"/>
      <c r="L26" s="6"/>
      <c r="M26" s="39"/>
      <c r="N26" s="39"/>
      <c r="O26" s="6"/>
      <c r="P26" s="11"/>
      <c r="Q26" s="21"/>
      <c r="R26" s="6"/>
      <c r="S26" s="6"/>
      <c r="T26" s="6"/>
      <c r="U26" s="39"/>
      <c r="V26" s="39"/>
      <c r="W26" s="6"/>
      <c r="X26" s="11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O26" s="4"/>
      <c r="CP26" s="3"/>
      <c r="CQ26" s="1"/>
      <c r="CR26" s="1"/>
      <c r="CS26" s="1"/>
      <c r="CT26" s="1"/>
      <c r="CU26" s="1"/>
      <c r="CV26" s="4">
        <f t="shared" ca="1" si="24"/>
        <v>0.19307443238141975</v>
      </c>
      <c r="CW26" s="3">
        <f t="shared" ca="1" si="25"/>
        <v>72</v>
      </c>
      <c r="CX26" s="1"/>
      <c r="CY26" s="1">
        <v>26</v>
      </c>
      <c r="CZ26" s="1">
        <v>2</v>
      </c>
      <c r="DA26" s="1">
        <v>8</v>
      </c>
      <c r="DC26" s="4">
        <f t="shared" ca="1" si="26"/>
        <v>0.75198207076584767</v>
      </c>
      <c r="DD26" s="3">
        <f t="shared" ca="1" si="27"/>
        <v>22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O27" s="4"/>
      <c r="CP27" s="3"/>
      <c r="CQ27" s="1"/>
      <c r="CR27" s="1"/>
      <c r="CS27" s="1"/>
      <c r="CT27" s="1"/>
      <c r="CU27" s="1"/>
      <c r="CV27" s="4">
        <f t="shared" ca="1" si="24"/>
        <v>0.58970465688910101</v>
      </c>
      <c r="CW27" s="3">
        <f t="shared" ca="1" si="25"/>
        <v>36</v>
      </c>
      <c r="CX27" s="1"/>
      <c r="CY27" s="1">
        <v>27</v>
      </c>
      <c r="CZ27" s="1">
        <v>2</v>
      </c>
      <c r="DA27" s="1">
        <v>9</v>
      </c>
      <c r="DC27" s="4">
        <f t="shared" ca="1" si="26"/>
        <v>7.7020573036345463E-2</v>
      </c>
      <c r="DD27" s="3">
        <f t="shared" ca="1" si="27"/>
        <v>94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08" t="str">
        <f>A1</f>
        <v>かけ算 筆算 ３けた×２けた ノーマル ミックス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9">
        <f>V1</f>
        <v>1</v>
      </c>
      <c r="W28" s="109"/>
      <c r="X28" s="109"/>
      <c r="AA28" s="6"/>
      <c r="AB28" s="6"/>
      <c r="AR28" s="1" t="s">
        <v>26</v>
      </c>
      <c r="AY28" s="1" t="s">
        <v>25</v>
      </c>
      <c r="BF28" s="1" t="s">
        <v>24</v>
      </c>
      <c r="BM28" s="1" t="s">
        <v>23</v>
      </c>
      <c r="BS28" s="30"/>
      <c r="BT28" s="49" t="s">
        <v>46</v>
      </c>
      <c r="BU28" s="30"/>
      <c r="BV28" s="30"/>
      <c r="BW28" s="30"/>
      <c r="BX28" s="49"/>
      <c r="BY28" s="30"/>
      <c r="BZ28" s="30"/>
      <c r="CA28" s="30"/>
      <c r="CB28" s="49"/>
      <c r="CC28" s="30"/>
      <c r="CD28" s="30"/>
      <c r="CE28" s="30"/>
      <c r="CF28" s="30"/>
      <c r="CO28" s="4"/>
      <c r="CP28" s="3"/>
      <c r="CQ28" s="1"/>
      <c r="CR28" s="1"/>
      <c r="CS28" s="1"/>
      <c r="CT28" s="1"/>
      <c r="CU28" s="1"/>
      <c r="CV28" s="4">
        <f t="shared" ca="1" si="24"/>
        <v>0.75103539022282961</v>
      </c>
      <c r="CW28" s="3">
        <f t="shared" ca="1" si="25"/>
        <v>17</v>
      </c>
      <c r="CX28" s="1"/>
      <c r="CY28" s="1">
        <v>28</v>
      </c>
      <c r="CZ28" s="1">
        <v>3</v>
      </c>
      <c r="DA28" s="1">
        <v>1</v>
      </c>
      <c r="DC28" s="4">
        <f t="shared" ca="1" si="26"/>
        <v>0.5549380457887273</v>
      </c>
      <c r="DD28" s="3">
        <f t="shared" ca="1" si="27"/>
        <v>36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101" t="str">
        <f>B2</f>
        <v>　　月　　日</v>
      </c>
      <c r="C29" s="102"/>
      <c r="D29" s="102"/>
      <c r="E29" s="102"/>
      <c r="F29" s="102"/>
      <c r="G29" s="103"/>
      <c r="H29" s="101" t="str">
        <f>H2</f>
        <v>なまえ</v>
      </c>
      <c r="I29" s="102"/>
      <c r="J29" s="102"/>
      <c r="K29" s="104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2"/>
      <c r="AA29" s="48" t="str">
        <f t="shared" ref="AA29:AA37" ca="1" si="28">AA1</f>
        <v>D</v>
      </c>
      <c r="AB29" s="26"/>
      <c r="AC29" s="1" t="str">
        <f t="shared" ref="AC29:AH29" si="29">AC1</f>
        <v>①</v>
      </c>
      <c r="AD29" s="16">
        <f t="shared" ca="1" si="29"/>
        <v>338</v>
      </c>
      <c r="AE29" s="16" t="str">
        <f t="shared" si="29"/>
        <v>×</v>
      </c>
      <c r="AF29" s="16">
        <f t="shared" ca="1" si="29"/>
        <v>43</v>
      </c>
      <c r="AG29" s="16" t="str">
        <f t="shared" si="29"/>
        <v>＝</v>
      </c>
      <c r="AH29" s="18">
        <f t="shared" ca="1" si="29"/>
        <v>14534</v>
      </c>
      <c r="AI29" s="1"/>
      <c r="AJ29" s="16">
        <f t="shared" ref="AJ29:AL37" ca="1" si="30">AJ1</f>
        <v>3</v>
      </c>
      <c r="AK29" s="16">
        <f t="shared" ca="1" si="30"/>
        <v>3</v>
      </c>
      <c r="AL29" s="16">
        <f t="shared" ca="1" si="30"/>
        <v>8</v>
      </c>
      <c r="AM29" s="1"/>
      <c r="AN29" s="16">
        <f t="shared" ref="AN29:AP37" ca="1" si="31">AN1</f>
        <v>0</v>
      </c>
      <c r="AO29" s="16">
        <f t="shared" ca="1" si="31"/>
        <v>4</v>
      </c>
      <c r="AP29" s="16">
        <f t="shared" ca="1" si="31"/>
        <v>3</v>
      </c>
      <c r="AR29" s="86"/>
      <c r="AS29" s="87"/>
      <c r="AT29" s="77">
        <f ca="1">MOD(ROUNDDOWN(($AD29*$AP29)/1000,0),10)</f>
        <v>1</v>
      </c>
      <c r="AU29" s="77">
        <f ca="1">MOD(ROUNDDOWN(($AD29*$AP29)/100,0),10)</f>
        <v>0</v>
      </c>
      <c r="AV29" s="77">
        <f ca="1">MOD(ROUNDDOWN(($AD29*$AP29)/10,0),10)</f>
        <v>1</v>
      </c>
      <c r="AW29" s="58">
        <f ca="1">MOD(ROUNDDOWN(($AD29*$AP29)/1,0),10)</f>
        <v>4</v>
      </c>
      <c r="AX29" s="6"/>
      <c r="AY29" s="86"/>
      <c r="AZ29" s="77">
        <f ca="1">MOD(ROUNDDOWN(($AD29*$AO29)/1000,0),10)</f>
        <v>1</v>
      </c>
      <c r="BA29" s="77">
        <f ca="1">MOD(ROUNDDOWN(($AD29*$AO29)/100,0),10)</f>
        <v>3</v>
      </c>
      <c r="BB29" s="77">
        <f ca="1">MOD(ROUNDDOWN(($AD29*$AO29)/10,0),10)</f>
        <v>5</v>
      </c>
      <c r="BC29" s="77">
        <f ca="1">MOD(ROUNDDOWN(($AD29*$AO29)/1,0),10)</f>
        <v>2</v>
      </c>
      <c r="BD29" s="79"/>
      <c r="BF29" s="76">
        <f t="shared" ref="BF29:BF37" ca="1" si="32">MOD(ROUNDDOWN(($AD29*$AN29)/1000,0),10)</f>
        <v>0</v>
      </c>
      <c r="BG29" s="77">
        <f t="shared" ref="BG29:BG37" ca="1" si="33">MOD(ROUNDDOWN(($AD29*$AN29)/100,0),10)</f>
        <v>0</v>
      </c>
      <c r="BH29" s="77">
        <f t="shared" ref="BH29:BH37" ca="1" si="34">MOD(ROUNDDOWN(($AD29*$AN29)/10,0),10)</f>
        <v>0</v>
      </c>
      <c r="BI29" s="77">
        <f t="shared" ref="BI29:BI37" ca="1" si="35">MOD(ROUNDDOWN(($AD29*$AN29)/1,0),10)</f>
        <v>0</v>
      </c>
      <c r="BJ29" s="78"/>
      <c r="BK29" s="79"/>
      <c r="BM29" s="16">
        <f t="shared" ref="BM29:BM37" ca="1" si="36">AR1</f>
        <v>0</v>
      </c>
      <c r="BN29" s="16">
        <f t="shared" ref="BN29:BN37" ca="1" si="37">AS1</f>
        <v>1</v>
      </c>
      <c r="BO29" s="16">
        <f t="shared" ref="BO29:BO37" ca="1" si="38">AT1</f>
        <v>4</v>
      </c>
      <c r="BP29" s="16">
        <f t="shared" ref="BP29:BP37" ca="1" si="39">AU1</f>
        <v>5</v>
      </c>
      <c r="BQ29" s="16">
        <f t="shared" ref="BQ29:BQ37" ca="1" si="40">AV1</f>
        <v>3</v>
      </c>
      <c r="BR29" s="16">
        <f t="shared" ref="BR29:BR37" ca="1" si="41">AW1</f>
        <v>4</v>
      </c>
      <c r="BS29" s="30"/>
      <c r="BT29" s="66"/>
      <c r="BU29" s="67"/>
      <c r="BV29" s="67"/>
      <c r="BW29" s="68"/>
      <c r="BX29" s="67"/>
      <c r="BY29" s="69"/>
      <c r="BZ29" s="49"/>
      <c r="CA29" s="30"/>
      <c r="CB29" s="49"/>
      <c r="CC29" s="49"/>
      <c r="CD29" s="49"/>
      <c r="CE29" s="49"/>
      <c r="CF29" s="30"/>
      <c r="CO29" s="4"/>
      <c r="CP29" s="3"/>
      <c r="CQ29" s="1"/>
      <c r="CR29" s="1"/>
      <c r="CS29" s="1"/>
      <c r="CT29" s="1"/>
      <c r="CU29" s="1"/>
      <c r="CV29" s="4">
        <f t="shared" ca="1" si="24"/>
        <v>0.95776927578347693</v>
      </c>
      <c r="CW29" s="3">
        <f t="shared" ca="1" si="25"/>
        <v>3</v>
      </c>
      <c r="CX29" s="1"/>
      <c r="CY29" s="1">
        <v>29</v>
      </c>
      <c r="CZ29" s="1">
        <v>3</v>
      </c>
      <c r="DA29" s="1">
        <v>2</v>
      </c>
      <c r="DC29" s="4">
        <f t="shared" ca="1" si="26"/>
        <v>0.65693261459013397</v>
      </c>
      <c r="DD29" s="3">
        <f t="shared" ca="1" si="27"/>
        <v>29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8" t="str">
        <f t="shared" ca="1" si="28"/>
        <v>D</v>
      </c>
      <c r="AB30" s="6"/>
      <c r="AC30" s="1" t="str">
        <f t="shared" ref="AC30:AH30" si="42">AC2</f>
        <v>②</v>
      </c>
      <c r="AD30" s="16">
        <f t="shared" ca="1" si="42"/>
        <v>963</v>
      </c>
      <c r="AE30" s="16" t="str">
        <f t="shared" si="42"/>
        <v>×</v>
      </c>
      <c r="AF30" s="16">
        <f t="shared" ca="1" si="42"/>
        <v>22</v>
      </c>
      <c r="AG30" s="16" t="str">
        <f t="shared" si="42"/>
        <v>＝</v>
      </c>
      <c r="AH30" s="18">
        <f t="shared" ca="1" si="42"/>
        <v>21186</v>
      </c>
      <c r="AI30" s="1"/>
      <c r="AJ30" s="16">
        <f t="shared" ca="1" si="30"/>
        <v>9</v>
      </c>
      <c r="AK30" s="16">
        <f t="shared" ca="1" si="30"/>
        <v>6</v>
      </c>
      <c r="AL30" s="16">
        <f t="shared" ca="1" si="30"/>
        <v>3</v>
      </c>
      <c r="AM30" s="1"/>
      <c r="AN30" s="16">
        <f t="shared" ca="1" si="31"/>
        <v>0</v>
      </c>
      <c r="AO30" s="16">
        <f t="shared" ca="1" si="31"/>
        <v>2</v>
      </c>
      <c r="AP30" s="16">
        <f t="shared" ca="1" si="31"/>
        <v>2</v>
      </c>
      <c r="AR30" s="88"/>
      <c r="AS30" s="56"/>
      <c r="AT30" s="16">
        <f t="shared" ref="AT30:AT37" ca="1" si="43">MOD(ROUNDDOWN(($AD30*$AP30)/1000,0),10)</f>
        <v>1</v>
      </c>
      <c r="AU30" s="16">
        <f t="shared" ref="AU30:AU37" ca="1" si="44">MOD(ROUNDDOWN(($AD30*$AP30)/100,0),10)</f>
        <v>9</v>
      </c>
      <c r="AV30" s="16">
        <f t="shared" ref="AV30:AV37" ca="1" si="45">MOD(ROUNDDOWN(($AD30*$AP30)/10,0),10)</f>
        <v>2</v>
      </c>
      <c r="AW30" s="59">
        <f t="shared" ref="AW30:AW37" ca="1" si="46">MOD(ROUNDDOWN(($AD30*$AP30)/1,0),10)</f>
        <v>6</v>
      </c>
      <c r="AX30" s="6"/>
      <c r="AY30" s="80"/>
      <c r="AZ30" s="16">
        <f t="shared" ref="AZ30:AZ37" ca="1" si="47">MOD(ROUNDDOWN(($AD30*$AO30)/1000,0),10)</f>
        <v>1</v>
      </c>
      <c r="BA30" s="16">
        <f t="shared" ref="BA30:BA37" ca="1" si="48">MOD(ROUNDDOWN(($AD30*$AO30)/100,0),10)</f>
        <v>9</v>
      </c>
      <c r="BB30" s="16">
        <f t="shared" ref="BB30:BB37" ca="1" si="49">MOD(ROUNDDOWN(($AD30*$AO30)/10,0),10)</f>
        <v>2</v>
      </c>
      <c r="BC30" s="16">
        <f t="shared" ref="BC30:BC37" ca="1" si="50">MOD(ROUNDDOWN(($AD30*$AO30)/1,0),10)</f>
        <v>6</v>
      </c>
      <c r="BD30" s="81"/>
      <c r="BF30" s="80">
        <f t="shared" ca="1" si="32"/>
        <v>0</v>
      </c>
      <c r="BG30" s="16">
        <f t="shared" ca="1" si="33"/>
        <v>0</v>
      </c>
      <c r="BH30" s="16">
        <f t="shared" ca="1" si="34"/>
        <v>0</v>
      </c>
      <c r="BI30" s="16">
        <f t="shared" ca="1" si="35"/>
        <v>0</v>
      </c>
      <c r="BJ30" s="57"/>
      <c r="BK30" s="81"/>
      <c r="BM30" s="16">
        <f t="shared" ca="1" si="36"/>
        <v>0</v>
      </c>
      <c r="BN30" s="16">
        <f t="shared" ca="1" si="37"/>
        <v>2</v>
      </c>
      <c r="BO30" s="16">
        <f t="shared" ca="1" si="38"/>
        <v>1</v>
      </c>
      <c r="BP30" s="16">
        <f t="shared" ca="1" si="39"/>
        <v>1</v>
      </c>
      <c r="BQ30" s="16">
        <f t="shared" ca="1" si="40"/>
        <v>8</v>
      </c>
      <c r="BR30" s="16">
        <f t="shared" ca="1" si="41"/>
        <v>6</v>
      </c>
      <c r="BS30" s="30"/>
      <c r="BT30" s="70"/>
      <c r="BU30" s="64"/>
      <c r="BV30" s="64"/>
      <c r="BW30" s="65"/>
      <c r="BX30" s="64"/>
      <c r="BY30" s="71"/>
      <c r="BZ30" s="49"/>
      <c r="CA30" s="30"/>
      <c r="CB30" s="49"/>
      <c r="CC30" s="49"/>
      <c r="CD30" s="49"/>
      <c r="CE30" s="49"/>
      <c r="CF30" s="30"/>
      <c r="CO30" s="4"/>
      <c r="CP30" s="3"/>
      <c r="CQ30" s="1"/>
      <c r="CR30" s="1"/>
      <c r="CS30" s="1"/>
      <c r="CT30" s="1"/>
      <c r="CU30" s="1"/>
      <c r="CV30" s="4">
        <f t="shared" ca="1" si="24"/>
        <v>0.86068136186792477</v>
      </c>
      <c r="CW30" s="3">
        <f t="shared" ca="1" si="25"/>
        <v>10</v>
      </c>
      <c r="CX30" s="1"/>
      <c r="CY30" s="1">
        <v>30</v>
      </c>
      <c r="CZ30" s="1">
        <v>3</v>
      </c>
      <c r="DA30" s="1">
        <v>3</v>
      </c>
      <c r="DC30" s="4">
        <f t="shared" ca="1" si="26"/>
        <v>0.58667883866623838</v>
      </c>
      <c r="DD30" s="3">
        <f t="shared" ca="1" si="27"/>
        <v>35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100" t="str">
        <f ca="1">$AA1</f>
        <v>D</v>
      </c>
      <c r="B31" s="7"/>
      <c r="C31" s="7"/>
      <c r="D31" s="7"/>
      <c r="E31" s="8"/>
      <c r="F31" s="8"/>
      <c r="G31" s="8"/>
      <c r="H31" s="9"/>
      <c r="I31" s="100" t="str">
        <f ca="1">$AA2</f>
        <v>D</v>
      </c>
      <c r="J31" s="7"/>
      <c r="K31" s="7"/>
      <c r="L31" s="7"/>
      <c r="M31" s="8"/>
      <c r="N31" s="8"/>
      <c r="O31" s="8"/>
      <c r="P31" s="9"/>
      <c r="Q31" s="100" t="str">
        <f ca="1">$AA3</f>
        <v>D</v>
      </c>
      <c r="R31" s="7"/>
      <c r="S31" s="7"/>
      <c r="T31" s="7"/>
      <c r="U31" s="8"/>
      <c r="V31" s="8"/>
      <c r="W31" s="8"/>
      <c r="X31" s="9"/>
      <c r="AA31" s="48" t="str">
        <f t="shared" ca="1" si="28"/>
        <v>D</v>
      </c>
      <c r="AC31" s="1" t="str">
        <f t="shared" ref="AC31:AH31" si="51">AC3</f>
        <v>③</v>
      </c>
      <c r="AD31" s="16">
        <f t="shared" ca="1" si="51"/>
        <v>162</v>
      </c>
      <c r="AE31" s="16" t="str">
        <f t="shared" si="51"/>
        <v>×</v>
      </c>
      <c r="AF31" s="16">
        <f t="shared" ca="1" si="51"/>
        <v>13</v>
      </c>
      <c r="AG31" s="16" t="str">
        <f t="shared" si="51"/>
        <v>＝</v>
      </c>
      <c r="AH31" s="18">
        <f t="shared" ca="1" si="51"/>
        <v>2106</v>
      </c>
      <c r="AI31" s="1"/>
      <c r="AJ31" s="16">
        <f t="shared" ca="1" si="30"/>
        <v>1</v>
      </c>
      <c r="AK31" s="16">
        <f t="shared" ca="1" si="30"/>
        <v>6</v>
      </c>
      <c r="AL31" s="16">
        <f t="shared" ca="1" si="30"/>
        <v>2</v>
      </c>
      <c r="AM31" s="1"/>
      <c r="AN31" s="16">
        <f t="shared" ca="1" si="31"/>
        <v>0</v>
      </c>
      <c r="AO31" s="16">
        <f t="shared" ca="1" si="31"/>
        <v>1</v>
      </c>
      <c r="AP31" s="16">
        <f t="shared" ca="1" si="31"/>
        <v>3</v>
      </c>
      <c r="AR31" s="88"/>
      <c r="AS31" s="56"/>
      <c r="AT31" s="16">
        <f t="shared" ca="1" si="43"/>
        <v>0</v>
      </c>
      <c r="AU31" s="16">
        <f t="shared" ca="1" si="44"/>
        <v>4</v>
      </c>
      <c r="AV31" s="16">
        <f t="shared" ca="1" si="45"/>
        <v>8</v>
      </c>
      <c r="AW31" s="59">
        <f t="shared" ca="1" si="46"/>
        <v>6</v>
      </c>
      <c r="AX31" s="6"/>
      <c r="AY31" s="80"/>
      <c r="AZ31" s="16">
        <f t="shared" ca="1" si="47"/>
        <v>0</v>
      </c>
      <c r="BA31" s="16">
        <f t="shared" ca="1" si="48"/>
        <v>1</v>
      </c>
      <c r="BB31" s="16">
        <f t="shared" ca="1" si="49"/>
        <v>6</v>
      </c>
      <c r="BC31" s="16">
        <f t="shared" ca="1" si="50"/>
        <v>2</v>
      </c>
      <c r="BD31" s="81"/>
      <c r="BF31" s="80">
        <f t="shared" ca="1" si="32"/>
        <v>0</v>
      </c>
      <c r="BG31" s="16">
        <f t="shared" ca="1" si="33"/>
        <v>0</v>
      </c>
      <c r="BH31" s="16">
        <f t="shared" ca="1" si="34"/>
        <v>0</v>
      </c>
      <c r="BI31" s="16">
        <f t="shared" ca="1" si="35"/>
        <v>0</v>
      </c>
      <c r="BJ31" s="57"/>
      <c r="BK31" s="81"/>
      <c r="BM31" s="16">
        <f t="shared" ca="1" si="36"/>
        <v>0</v>
      </c>
      <c r="BN31" s="16">
        <f t="shared" ca="1" si="37"/>
        <v>0</v>
      </c>
      <c r="BO31" s="16">
        <f t="shared" ca="1" si="38"/>
        <v>2</v>
      </c>
      <c r="BP31" s="16">
        <f t="shared" ca="1" si="39"/>
        <v>1</v>
      </c>
      <c r="BQ31" s="16">
        <f t="shared" ca="1" si="40"/>
        <v>0</v>
      </c>
      <c r="BR31" s="16">
        <f t="shared" ca="1" si="41"/>
        <v>6</v>
      </c>
      <c r="BS31" s="30"/>
      <c r="BT31" s="70"/>
      <c r="BU31" s="64"/>
      <c r="BV31" s="64"/>
      <c r="BW31" s="65"/>
      <c r="BX31" s="64"/>
      <c r="BY31" s="71"/>
      <c r="BZ31" s="49"/>
      <c r="CA31" s="30"/>
      <c r="CB31" s="49"/>
      <c r="CC31" s="49"/>
      <c r="CD31" s="49"/>
      <c r="CE31" s="49"/>
      <c r="CF31" s="30"/>
      <c r="CO31" s="4"/>
      <c r="CP31" s="3"/>
      <c r="CQ31" s="1"/>
      <c r="CR31" s="1"/>
      <c r="CS31" s="1"/>
      <c r="CT31" s="1"/>
      <c r="CU31" s="1"/>
      <c r="CV31" s="4">
        <f t="shared" ca="1" si="24"/>
        <v>0.63126265026850781</v>
      </c>
      <c r="CW31" s="3">
        <f t="shared" ca="1" si="25"/>
        <v>27</v>
      </c>
      <c r="CX31" s="1"/>
      <c r="CY31" s="1">
        <v>31</v>
      </c>
      <c r="CZ31" s="1">
        <v>3</v>
      </c>
      <c r="DA31" s="1">
        <v>4</v>
      </c>
      <c r="DC31" s="4">
        <f t="shared" ca="1" si="26"/>
        <v>0.71561502586233405</v>
      </c>
      <c r="DD31" s="3">
        <f t="shared" ca="1" si="27"/>
        <v>25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1"/>
      <c r="B32" s="10"/>
      <c r="C32" s="10"/>
      <c r="D32" s="40"/>
      <c r="E32" s="61">
        <f t="shared" ref="E32:G33" ca="1" si="52">E5</f>
        <v>3</v>
      </c>
      <c r="F32" s="41">
        <f t="shared" ca="1" si="52"/>
        <v>3</v>
      </c>
      <c r="G32" s="41">
        <f t="shared" ca="1" si="52"/>
        <v>8</v>
      </c>
      <c r="H32" s="28"/>
      <c r="I32" s="29"/>
      <c r="J32" s="10"/>
      <c r="K32" s="10"/>
      <c r="L32" s="40"/>
      <c r="M32" s="61">
        <f t="shared" ref="M32:O32" ca="1" si="53">M5</f>
        <v>9</v>
      </c>
      <c r="N32" s="41">
        <f t="shared" ca="1" si="53"/>
        <v>6</v>
      </c>
      <c r="O32" s="41">
        <f t="shared" ca="1" si="53"/>
        <v>3</v>
      </c>
      <c r="P32" s="28"/>
      <c r="Q32" s="29"/>
      <c r="R32" s="10"/>
      <c r="S32" s="10"/>
      <c r="T32" s="40"/>
      <c r="U32" s="61">
        <f t="shared" ref="U32:W33" ca="1" si="54">U5</f>
        <v>1</v>
      </c>
      <c r="V32" s="41">
        <f t="shared" ca="1" si="54"/>
        <v>6</v>
      </c>
      <c r="W32" s="41">
        <f t="shared" ca="1" si="54"/>
        <v>2</v>
      </c>
      <c r="X32" s="11"/>
      <c r="AA32" s="48" t="str">
        <f t="shared" ca="1" si="28"/>
        <v>D</v>
      </c>
      <c r="AB32" s="6"/>
      <c r="AC32" s="1" t="str">
        <f t="shared" ref="AC32:AH32" si="55">AC4</f>
        <v>④</v>
      </c>
      <c r="AD32" s="16">
        <f t="shared" ca="1" si="55"/>
        <v>140</v>
      </c>
      <c r="AE32" s="16" t="str">
        <f t="shared" si="55"/>
        <v>×</v>
      </c>
      <c r="AF32" s="16">
        <f t="shared" ca="1" si="55"/>
        <v>88</v>
      </c>
      <c r="AG32" s="16" t="str">
        <f t="shared" si="55"/>
        <v>＝</v>
      </c>
      <c r="AH32" s="18">
        <f t="shared" ca="1" si="55"/>
        <v>12320</v>
      </c>
      <c r="AI32" s="1"/>
      <c r="AJ32" s="16">
        <f t="shared" ca="1" si="30"/>
        <v>1</v>
      </c>
      <c r="AK32" s="16">
        <f t="shared" ca="1" si="30"/>
        <v>4</v>
      </c>
      <c r="AL32" s="16">
        <f t="shared" ca="1" si="30"/>
        <v>0</v>
      </c>
      <c r="AM32" s="1"/>
      <c r="AN32" s="16">
        <f t="shared" ca="1" si="31"/>
        <v>0</v>
      </c>
      <c r="AO32" s="16">
        <f t="shared" ca="1" si="31"/>
        <v>8</v>
      </c>
      <c r="AP32" s="16">
        <f t="shared" ca="1" si="31"/>
        <v>8</v>
      </c>
      <c r="AR32" s="88"/>
      <c r="AS32" s="56"/>
      <c r="AT32" s="16">
        <f t="shared" ca="1" si="43"/>
        <v>1</v>
      </c>
      <c r="AU32" s="16">
        <f t="shared" ca="1" si="44"/>
        <v>1</v>
      </c>
      <c r="AV32" s="16">
        <f t="shared" ca="1" si="45"/>
        <v>2</v>
      </c>
      <c r="AW32" s="59">
        <f t="shared" ca="1" si="46"/>
        <v>0</v>
      </c>
      <c r="AX32" s="6"/>
      <c r="AY32" s="80"/>
      <c r="AZ32" s="16">
        <f t="shared" ca="1" si="47"/>
        <v>1</v>
      </c>
      <c r="BA32" s="16">
        <f t="shared" ca="1" si="48"/>
        <v>1</v>
      </c>
      <c r="BB32" s="16">
        <f t="shared" ca="1" si="49"/>
        <v>2</v>
      </c>
      <c r="BC32" s="16">
        <f t="shared" ca="1" si="50"/>
        <v>0</v>
      </c>
      <c r="BD32" s="81"/>
      <c r="BF32" s="80">
        <f t="shared" ca="1" si="32"/>
        <v>0</v>
      </c>
      <c r="BG32" s="16">
        <f t="shared" ca="1" si="33"/>
        <v>0</v>
      </c>
      <c r="BH32" s="16">
        <f t="shared" ca="1" si="34"/>
        <v>0</v>
      </c>
      <c r="BI32" s="16">
        <f t="shared" ca="1" si="35"/>
        <v>0</v>
      </c>
      <c r="BJ32" s="57"/>
      <c r="BK32" s="81"/>
      <c r="BM32" s="16">
        <f t="shared" ca="1" si="36"/>
        <v>0</v>
      </c>
      <c r="BN32" s="16">
        <f t="shared" ca="1" si="37"/>
        <v>1</v>
      </c>
      <c r="BO32" s="16">
        <f t="shared" ca="1" si="38"/>
        <v>2</v>
      </c>
      <c r="BP32" s="16">
        <f t="shared" ca="1" si="39"/>
        <v>3</v>
      </c>
      <c r="BQ32" s="16">
        <f t="shared" ca="1" si="40"/>
        <v>2</v>
      </c>
      <c r="BR32" s="16">
        <f t="shared" ca="1" si="41"/>
        <v>0</v>
      </c>
      <c r="BS32" s="30"/>
      <c r="BT32" s="70"/>
      <c r="BU32" s="64"/>
      <c r="BV32" s="64"/>
      <c r="BW32" s="65"/>
      <c r="BX32" s="64"/>
      <c r="BY32" s="71"/>
      <c r="BZ32" s="49"/>
      <c r="CA32" s="30"/>
      <c r="CB32" s="49"/>
      <c r="CC32" s="49"/>
      <c r="CD32" s="49"/>
      <c r="CE32" s="49"/>
      <c r="CF32" s="30"/>
      <c r="CO32" s="4"/>
      <c r="CP32" s="3"/>
      <c r="CQ32" s="1"/>
      <c r="CR32" s="1"/>
      <c r="CS32" s="1"/>
      <c r="CT32" s="1"/>
      <c r="CU32" s="1"/>
      <c r="CV32" s="4">
        <f t="shared" ca="1" si="24"/>
        <v>0.24175179744856357</v>
      </c>
      <c r="CW32" s="3">
        <f t="shared" ca="1" si="25"/>
        <v>69</v>
      </c>
      <c r="CX32" s="1"/>
      <c r="CY32" s="1">
        <v>32</v>
      </c>
      <c r="CZ32" s="1">
        <v>3</v>
      </c>
      <c r="DA32" s="1">
        <v>5</v>
      </c>
      <c r="DC32" s="4">
        <f t="shared" ca="1" si="26"/>
        <v>0.3124078087676545</v>
      </c>
      <c r="DD32" s="3">
        <f t="shared" ca="1" si="27"/>
        <v>64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1"/>
      <c r="B33" s="42"/>
      <c r="C33" s="42"/>
      <c r="D33" s="94" t="str">
        <f>$D$6</f>
        <v>×</v>
      </c>
      <c r="E33" s="99">
        <f t="shared" ca="1" si="52"/>
        <v>0</v>
      </c>
      <c r="F33" s="62">
        <f t="shared" ca="1" si="52"/>
        <v>4</v>
      </c>
      <c r="G33" s="63">
        <f t="shared" ca="1" si="52"/>
        <v>3</v>
      </c>
      <c r="H33" s="28"/>
      <c r="I33" s="29"/>
      <c r="J33" s="42"/>
      <c r="K33" s="42"/>
      <c r="L33" s="94" t="str">
        <f>$D$6</f>
        <v>×</v>
      </c>
      <c r="M33" s="99">
        <f t="shared" ref="M33:O33" ca="1" si="56">M6</f>
        <v>0</v>
      </c>
      <c r="N33" s="62">
        <f t="shared" ca="1" si="56"/>
        <v>2</v>
      </c>
      <c r="O33" s="63">
        <f t="shared" ca="1" si="56"/>
        <v>2</v>
      </c>
      <c r="P33" s="28"/>
      <c r="Q33" s="29"/>
      <c r="R33" s="42"/>
      <c r="S33" s="42"/>
      <c r="T33" s="94" t="str">
        <f>$T$6</f>
        <v>×</v>
      </c>
      <c r="U33" s="99">
        <f t="shared" ca="1" si="54"/>
        <v>0</v>
      </c>
      <c r="V33" s="62">
        <f t="shared" ca="1" si="54"/>
        <v>1</v>
      </c>
      <c r="W33" s="63">
        <f t="shared" ca="1" si="54"/>
        <v>3</v>
      </c>
      <c r="X33" s="11"/>
      <c r="AA33" s="48" t="str">
        <f t="shared" ca="1" si="28"/>
        <v>D</v>
      </c>
      <c r="AB33" s="6"/>
      <c r="AC33" s="1" t="str">
        <f t="shared" ref="AC33:AH33" si="57">AC5</f>
        <v>⑤</v>
      </c>
      <c r="AD33" s="16">
        <f t="shared" ca="1" si="57"/>
        <v>115</v>
      </c>
      <c r="AE33" s="16" t="str">
        <f t="shared" si="57"/>
        <v>×</v>
      </c>
      <c r="AF33" s="16">
        <f t="shared" ca="1" si="57"/>
        <v>37</v>
      </c>
      <c r="AG33" s="16" t="str">
        <f t="shared" si="57"/>
        <v>＝</v>
      </c>
      <c r="AH33" s="18">
        <f t="shared" ca="1" si="57"/>
        <v>4255</v>
      </c>
      <c r="AI33" s="1"/>
      <c r="AJ33" s="16">
        <f t="shared" ca="1" si="30"/>
        <v>1</v>
      </c>
      <c r="AK33" s="16">
        <f t="shared" ca="1" si="30"/>
        <v>1</v>
      </c>
      <c r="AL33" s="16">
        <f t="shared" ca="1" si="30"/>
        <v>5</v>
      </c>
      <c r="AM33" s="1"/>
      <c r="AN33" s="16">
        <f t="shared" ca="1" si="31"/>
        <v>0</v>
      </c>
      <c r="AO33" s="16">
        <f t="shared" ca="1" si="31"/>
        <v>3</v>
      </c>
      <c r="AP33" s="16">
        <f t="shared" ca="1" si="31"/>
        <v>7</v>
      </c>
      <c r="AR33" s="88"/>
      <c r="AS33" s="56"/>
      <c r="AT33" s="16">
        <f t="shared" ca="1" si="43"/>
        <v>0</v>
      </c>
      <c r="AU33" s="16">
        <f t="shared" ca="1" si="44"/>
        <v>8</v>
      </c>
      <c r="AV33" s="16">
        <f t="shared" ca="1" si="45"/>
        <v>0</v>
      </c>
      <c r="AW33" s="59">
        <f t="shared" ca="1" si="46"/>
        <v>5</v>
      </c>
      <c r="AX33" s="6"/>
      <c r="AY33" s="80"/>
      <c r="AZ33" s="16">
        <f t="shared" ca="1" si="47"/>
        <v>0</v>
      </c>
      <c r="BA33" s="16">
        <f t="shared" ca="1" si="48"/>
        <v>3</v>
      </c>
      <c r="BB33" s="16">
        <f t="shared" ca="1" si="49"/>
        <v>4</v>
      </c>
      <c r="BC33" s="16">
        <f t="shared" ca="1" si="50"/>
        <v>5</v>
      </c>
      <c r="BD33" s="81"/>
      <c r="BF33" s="80">
        <f t="shared" ca="1" si="32"/>
        <v>0</v>
      </c>
      <c r="BG33" s="16">
        <f t="shared" ca="1" si="33"/>
        <v>0</v>
      </c>
      <c r="BH33" s="16">
        <f t="shared" ca="1" si="34"/>
        <v>0</v>
      </c>
      <c r="BI33" s="16">
        <f t="shared" ca="1" si="35"/>
        <v>0</v>
      </c>
      <c r="BJ33" s="57"/>
      <c r="BK33" s="81"/>
      <c r="BM33" s="16">
        <f t="shared" ca="1" si="36"/>
        <v>0</v>
      </c>
      <c r="BN33" s="16">
        <f t="shared" ca="1" si="37"/>
        <v>0</v>
      </c>
      <c r="BO33" s="16">
        <f t="shared" ca="1" si="38"/>
        <v>4</v>
      </c>
      <c r="BP33" s="16">
        <f t="shared" ca="1" si="39"/>
        <v>2</v>
      </c>
      <c r="BQ33" s="16">
        <f t="shared" ca="1" si="40"/>
        <v>5</v>
      </c>
      <c r="BR33" s="16">
        <f t="shared" ca="1" si="41"/>
        <v>5</v>
      </c>
      <c r="BS33" s="30"/>
      <c r="BT33" s="70"/>
      <c r="BU33" s="64"/>
      <c r="BV33" s="64"/>
      <c r="BW33" s="65"/>
      <c r="BX33" s="64"/>
      <c r="BY33" s="71"/>
      <c r="BZ33" s="49"/>
      <c r="CA33" s="30"/>
      <c r="CB33" s="49"/>
      <c r="CC33" s="49"/>
      <c r="CD33" s="49"/>
      <c r="CE33" s="49"/>
      <c r="CF33" s="30"/>
      <c r="CO33" s="4"/>
      <c r="CP33" s="3"/>
      <c r="CQ33" s="1"/>
      <c r="CR33" s="1"/>
      <c r="CS33" s="1"/>
      <c r="CT33" s="1"/>
      <c r="CU33" s="1"/>
      <c r="CV33" s="4">
        <f t="shared" ca="1" si="24"/>
        <v>0.9704271043714886</v>
      </c>
      <c r="CW33" s="3">
        <f t="shared" ca="1" si="25"/>
        <v>2</v>
      </c>
      <c r="CX33" s="1"/>
      <c r="CY33" s="1">
        <v>33</v>
      </c>
      <c r="CZ33" s="1">
        <v>3</v>
      </c>
      <c r="DA33" s="1">
        <v>6</v>
      </c>
      <c r="DC33" s="4">
        <f t="shared" ca="1" si="26"/>
        <v>0.17418220038590004</v>
      </c>
      <c r="DD33" s="3">
        <f t="shared" ca="1" si="27"/>
        <v>83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1"/>
      <c r="B34" s="20">
        <f ca="1">IF(OR($A$31="A",$A$31="C",$A$31="D"),$AR$29,IF($A$31="B",$AY$29,$BM$29))</f>
        <v>0</v>
      </c>
      <c r="C34" s="92">
        <f ca="1">IF(OR($A$31="A",$A$31="C",$A$31="D"),$AS$29,IF($A$31="B",$AZ$29,$BN$29))</f>
        <v>0</v>
      </c>
      <c r="D34" s="91">
        <f ca="1">IF(OR($A$31="A",$A$31="C",$A$31="D"),$AT$29,IF($A$31="B",$BA$29,$BO$29))</f>
        <v>1</v>
      </c>
      <c r="E34" s="91">
        <f ca="1">IF(OR($A$31="A",$A$31="C",$A$31="D"),$AU$29,IF($A$31="B",$BB$29,$BP$29))</f>
        <v>0</v>
      </c>
      <c r="F34" s="91">
        <f ca="1">IF(OR($A$31="A",$A$31="C",$A$31="D"),$AV$29,IF($A$31="B",$BC$29,$BQ$29))</f>
        <v>1</v>
      </c>
      <c r="G34" s="93">
        <f ca="1">IF(OR($A$31="A",$A$31="C",$A$31="D"),$AW$29,IF($A$31="B",$BD$29,$BR$29))</f>
        <v>4</v>
      </c>
      <c r="H34" s="28"/>
      <c r="I34" s="43"/>
      <c r="J34" s="20">
        <f ca="1">IF(OR($I$31="A",$I$31="C",$I$31="D"),$AR$30,IF($I$31="B",$AY$30,$BM$30))</f>
        <v>0</v>
      </c>
      <c r="K34" s="92">
        <f ca="1">IF(OR($I$31="A",$I$31="C",$I$31="D"),$AS$30,IF($I$31="B",$AZ$30,$BN$30))</f>
        <v>0</v>
      </c>
      <c r="L34" s="91">
        <f ca="1">IF(OR($I$31="A",$I$31="C",$I$31="D"),$AT$30,IF($I$31="B",$BA$30,$BO$30))</f>
        <v>1</v>
      </c>
      <c r="M34" s="91">
        <f ca="1">IF(OR($I$31="A",$I$31="C",$I$31="D"),$AU$30,IF($I$31="B",$BB$30,$BP$30))</f>
        <v>9</v>
      </c>
      <c r="N34" s="91">
        <f ca="1">IF(OR($I$31="A",$I$31="C",$I$31="D"),$AV$30,IF($I$31="B",$BC$30,$BQ$30))</f>
        <v>2</v>
      </c>
      <c r="O34" s="93">
        <f ca="1">IF(OR($I$31="A",$I$31="C",$I$31="D"),$AW$30,IF($I$31="B",$BD$30,$BR$30))</f>
        <v>6</v>
      </c>
      <c r="P34" s="28"/>
      <c r="Q34" s="29"/>
      <c r="R34" s="20">
        <f ca="1">IF(OR($Q$31="A",$Q$31="C",$Q$31="D"),$AR$31,IF($Q$31="B",$AY$31,$BM$31))</f>
        <v>0</v>
      </c>
      <c r="S34" s="92">
        <f ca="1">IF(OR($Q$31="A",$Q$31="C",$Q$31="D"),$AS$31,IF($Q$31="B",$AZ$31,$BN$31))</f>
        <v>0</v>
      </c>
      <c r="T34" s="91">
        <f ca="1">IF(OR($Q$31="A",$Q$31="C",$Q$31="D"),$AT$31,IF($Q$31="B",$BA$31,$BO$31))</f>
        <v>0</v>
      </c>
      <c r="U34" s="91">
        <f ca="1">IF(OR($Q$31="A",$Q$31="C",$Q$31="D"),$AU$31,IF($Q$31="B",$BB$31,$BP$31))</f>
        <v>4</v>
      </c>
      <c r="V34" s="91">
        <f ca="1">IF(OR($Q$31="A",$Q$31="C",$Q$31="D"),$AV$31,IF($Q$31="B",$BC$31,$BQ$31))</f>
        <v>8</v>
      </c>
      <c r="W34" s="93">
        <f ca="1">IF(OR($Q$31="A",$Q$31="C",$Q$31="D"),$AW$31,IF($Q$31="B",$BD$31,$BR$31))</f>
        <v>6</v>
      </c>
      <c r="X34" s="11"/>
      <c r="AA34" s="48" t="str">
        <f t="shared" ca="1" si="28"/>
        <v>D</v>
      </c>
      <c r="AB34" s="6"/>
      <c r="AC34" s="1" t="str">
        <f t="shared" ref="AC34:AH34" si="58">AC6</f>
        <v>⑥</v>
      </c>
      <c r="AD34" s="16">
        <f t="shared" ca="1" si="58"/>
        <v>150</v>
      </c>
      <c r="AE34" s="16" t="str">
        <f t="shared" si="58"/>
        <v>×</v>
      </c>
      <c r="AF34" s="16">
        <f t="shared" ca="1" si="58"/>
        <v>33</v>
      </c>
      <c r="AG34" s="16" t="str">
        <f t="shared" si="58"/>
        <v>＝</v>
      </c>
      <c r="AH34" s="18">
        <f t="shared" ca="1" si="58"/>
        <v>4950</v>
      </c>
      <c r="AI34" s="1"/>
      <c r="AJ34" s="16">
        <f t="shared" ca="1" si="30"/>
        <v>1</v>
      </c>
      <c r="AK34" s="16">
        <f t="shared" ca="1" si="30"/>
        <v>5</v>
      </c>
      <c r="AL34" s="16">
        <f t="shared" ca="1" si="30"/>
        <v>0</v>
      </c>
      <c r="AM34" s="1"/>
      <c r="AN34" s="16">
        <f t="shared" ca="1" si="31"/>
        <v>0</v>
      </c>
      <c r="AO34" s="16">
        <f t="shared" ca="1" si="31"/>
        <v>3</v>
      </c>
      <c r="AP34" s="16">
        <f t="shared" ca="1" si="31"/>
        <v>3</v>
      </c>
      <c r="AR34" s="88"/>
      <c r="AS34" s="56"/>
      <c r="AT34" s="16">
        <f t="shared" ca="1" si="43"/>
        <v>0</v>
      </c>
      <c r="AU34" s="16">
        <f t="shared" ca="1" si="44"/>
        <v>4</v>
      </c>
      <c r="AV34" s="16">
        <f t="shared" ca="1" si="45"/>
        <v>5</v>
      </c>
      <c r="AW34" s="59">
        <f t="shared" ca="1" si="46"/>
        <v>0</v>
      </c>
      <c r="AX34" s="6"/>
      <c r="AY34" s="80"/>
      <c r="AZ34" s="16">
        <f t="shared" ca="1" si="47"/>
        <v>0</v>
      </c>
      <c r="BA34" s="16">
        <f t="shared" ca="1" si="48"/>
        <v>4</v>
      </c>
      <c r="BB34" s="16">
        <f t="shared" ca="1" si="49"/>
        <v>5</v>
      </c>
      <c r="BC34" s="16">
        <f t="shared" ca="1" si="50"/>
        <v>0</v>
      </c>
      <c r="BD34" s="81"/>
      <c r="BF34" s="80">
        <f t="shared" ca="1" si="32"/>
        <v>0</v>
      </c>
      <c r="BG34" s="16">
        <f t="shared" ca="1" si="33"/>
        <v>0</v>
      </c>
      <c r="BH34" s="16">
        <f t="shared" ca="1" si="34"/>
        <v>0</v>
      </c>
      <c r="BI34" s="16">
        <f t="shared" ca="1" si="35"/>
        <v>0</v>
      </c>
      <c r="BJ34" s="57"/>
      <c r="BK34" s="81"/>
      <c r="BM34" s="16">
        <f t="shared" ca="1" si="36"/>
        <v>0</v>
      </c>
      <c r="BN34" s="16">
        <f t="shared" ca="1" si="37"/>
        <v>0</v>
      </c>
      <c r="BO34" s="16">
        <f t="shared" ca="1" si="38"/>
        <v>4</v>
      </c>
      <c r="BP34" s="16">
        <f t="shared" ca="1" si="39"/>
        <v>9</v>
      </c>
      <c r="BQ34" s="16">
        <f t="shared" ca="1" si="40"/>
        <v>5</v>
      </c>
      <c r="BR34" s="16">
        <f t="shared" ca="1" si="41"/>
        <v>0</v>
      </c>
      <c r="BS34" s="30"/>
      <c r="BT34" s="70"/>
      <c r="BU34" s="64"/>
      <c r="BV34" s="64"/>
      <c r="BW34" s="65"/>
      <c r="BX34" s="64"/>
      <c r="BY34" s="71"/>
      <c r="BZ34" s="49"/>
      <c r="CA34" s="30"/>
      <c r="CB34" s="49"/>
      <c r="CC34" s="49"/>
      <c r="CD34" s="49"/>
      <c r="CE34" s="49"/>
      <c r="CF34" s="30"/>
      <c r="CO34" s="4"/>
      <c r="CP34" s="3"/>
      <c r="CQ34" s="1"/>
      <c r="CR34" s="1"/>
      <c r="CS34" s="1"/>
      <c r="CT34" s="1"/>
      <c r="CU34" s="1"/>
      <c r="CV34" s="4">
        <f t="shared" ca="1" si="24"/>
        <v>0.24690269707460333</v>
      </c>
      <c r="CW34" s="3">
        <f t="shared" ca="1" si="25"/>
        <v>66</v>
      </c>
      <c r="CX34" s="1"/>
      <c r="CY34" s="1">
        <v>34</v>
      </c>
      <c r="CZ34" s="1">
        <v>3</v>
      </c>
      <c r="DA34" s="1">
        <v>7</v>
      </c>
      <c r="DC34" s="4">
        <f t="shared" ca="1" si="26"/>
        <v>0.65494504629382588</v>
      </c>
      <c r="DD34" s="3">
        <f t="shared" ca="1" si="27"/>
        <v>30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92">
        <f ca="1">IF(OR($A$31="A",$A$31="D"),$AY$29,IF(OR($A$31="B",$A$31="C"),$BF$29,$BT$29))</f>
        <v>0</v>
      </c>
      <c r="C35" s="92">
        <f ca="1">IF(OR($A$31="A",$A$31="D"),$AZ$29,IF(OR($A$31="B",$A$31="C"),$BG$29,$BT$29))</f>
        <v>1</v>
      </c>
      <c r="D35" s="92">
        <f ca="1">IF(OR($A$31="A",$A$31="D"),$BA$29,IF(OR($A$31="B",$A$31="C"),$BH$29,$BV$29))</f>
        <v>3</v>
      </c>
      <c r="E35" s="92">
        <f ca="1">IF(OR($A$31="A",$A$31="D"),$BB$29,IF(OR($A$31="B",$A$31="C"),$BI$29,$BW$29))</f>
        <v>5</v>
      </c>
      <c r="F35" s="92">
        <f ca="1">IF(OR($A$31="A",$A$31="D"),$BC$29,IF($A$31="B","",IF($A$31="C",$BJ$29,"")))</f>
        <v>2</v>
      </c>
      <c r="G35" s="92"/>
      <c r="H35" s="28"/>
      <c r="I35" s="43"/>
      <c r="J35" s="92">
        <f ca="1">IF(OR($I$31="A",$I$31="D"),$AY$30,IF(OR($I$31="B",$I$31="C"),$BF$30,$BT$30))</f>
        <v>0</v>
      </c>
      <c r="K35" s="92">
        <f ca="1">IF(OR($I$31="A",$I$31="D"),$AZ$30,IF(OR($I$31="B",$I$31="C"),$BG$30,$BT$30))</f>
        <v>1</v>
      </c>
      <c r="L35" s="92">
        <f ca="1">IF(OR($I$31="A",$I$31="D"),$BA$30,IF(OR($I$31="B",$I$31="C"),$BH$30,$BV$30))</f>
        <v>9</v>
      </c>
      <c r="M35" s="92">
        <f ca="1">IF(OR($I$31="A",$I$31="D"),$BB$30,IF(OR($I$31="B",$I$31="C"),$BI$30,$BW$30))</f>
        <v>2</v>
      </c>
      <c r="N35" s="92">
        <f ca="1">IF(OR($I$31="A",$I$31="D"),$BC$30,IF($I$31="B","",IF($I$31="C",$BJ$30,"")))</f>
        <v>6</v>
      </c>
      <c r="O35" s="92"/>
      <c r="P35" s="28"/>
      <c r="Q35" s="43"/>
      <c r="R35" s="92">
        <f ca="1">IF(OR($Q$31="A",$Q$31="D"),$AY$31,IF(OR($Q$31="B",$Q$31="C"),$BF$31,$BT$31))</f>
        <v>0</v>
      </c>
      <c r="S35" s="92">
        <f ca="1">IF(OR($Q$31="A",$Q$31="D"),$AZ$31,IF(OR($Q$31="B",$Q$31="C"),$BG$31,$BT$31))</f>
        <v>0</v>
      </c>
      <c r="T35" s="92">
        <f ca="1">IF(OR($Q$31="A",$Q$31="D"),$BA$31,IF(OR($Q$31="B",$Q$31="C"),$BH$31,$BV$31))</f>
        <v>1</v>
      </c>
      <c r="U35" s="92">
        <f ca="1">IF(OR($Q$31="A",$Q$31="D"),$BB$31,IF(OR($Q$31="B",$Q$31="C"),$BI$31,$BW$31))</f>
        <v>6</v>
      </c>
      <c r="V35" s="92">
        <f ca="1">IF(OR($Q$31="A",$Q$31="D"),$BC$31,IF($Q$31="B","",IF($Q$31="C",$BJ$31,"")))</f>
        <v>2</v>
      </c>
      <c r="W35" s="92"/>
      <c r="X35" s="11"/>
      <c r="AA35" s="48" t="str">
        <f t="shared" ca="1" si="28"/>
        <v>G</v>
      </c>
      <c r="AB35" s="6"/>
      <c r="AC35" s="1" t="str">
        <f t="shared" ref="AC35:AH35" si="59">AC7</f>
        <v>⑦</v>
      </c>
      <c r="AD35" s="16">
        <f t="shared" ca="1" si="59"/>
        <v>589</v>
      </c>
      <c r="AE35" s="16" t="str">
        <f t="shared" si="59"/>
        <v>×</v>
      </c>
      <c r="AF35" s="16">
        <f t="shared" ca="1" si="59"/>
        <v>90</v>
      </c>
      <c r="AG35" s="16" t="str">
        <f t="shared" si="59"/>
        <v>＝</v>
      </c>
      <c r="AH35" s="18">
        <f t="shared" ca="1" si="59"/>
        <v>53010</v>
      </c>
      <c r="AI35" s="1"/>
      <c r="AJ35" s="16">
        <f t="shared" ca="1" si="30"/>
        <v>5</v>
      </c>
      <c r="AK35" s="16">
        <f t="shared" ca="1" si="30"/>
        <v>8</v>
      </c>
      <c r="AL35" s="16">
        <f t="shared" ca="1" si="30"/>
        <v>9</v>
      </c>
      <c r="AM35" s="1"/>
      <c r="AN35" s="16">
        <f t="shared" ca="1" si="31"/>
        <v>0</v>
      </c>
      <c r="AO35" s="16">
        <f t="shared" ca="1" si="31"/>
        <v>9</v>
      </c>
      <c r="AP35" s="16">
        <f t="shared" ca="1" si="31"/>
        <v>0</v>
      </c>
      <c r="AR35" s="88"/>
      <c r="AS35" s="56"/>
      <c r="AT35" s="16">
        <f t="shared" ca="1" si="43"/>
        <v>0</v>
      </c>
      <c r="AU35" s="16">
        <f t="shared" ca="1" si="44"/>
        <v>0</v>
      </c>
      <c r="AV35" s="16">
        <f t="shared" ca="1" si="45"/>
        <v>0</v>
      </c>
      <c r="AW35" s="59">
        <f t="shared" ca="1" si="46"/>
        <v>0</v>
      </c>
      <c r="AX35" s="6"/>
      <c r="AY35" s="80"/>
      <c r="AZ35" s="16">
        <f t="shared" ca="1" si="47"/>
        <v>5</v>
      </c>
      <c r="BA35" s="16">
        <f t="shared" ca="1" si="48"/>
        <v>3</v>
      </c>
      <c r="BB35" s="16">
        <f t="shared" ca="1" si="49"/>
        <v>0</v>
      </c>
      <c r="BC35" s="16">
        <f t="shared" ca="1" si="50"/>
        <v>1</v>
      </c>
      <c r="BD35" s="81"/>
      <c r="BF35" s="80">
        <f t="shared" ca="1" si="32"/>
        <v>0</v>
      </c>
      <c r="BG35" s="16">
        <f t="shared" ca="1" si="33"/>
        <v>0</v>
      </c>
      <c r="BH35" s="16">
        <f t="shared" ca="1" si="34"/>
        <v>0</v>
      </c>
      <c r="BI35" s="16">
        <f t="shared" ca="1" si="35"/>
        <v>0</v>
      </c>
      <c r="BJ35" s="57"/>
      <c r="BK35" s="81"/>
      <c r="BM35" s="16">
        <f t="shared" ca="1" si="36"/>
        <v>0</v>
      </c>
      <c r="BN35" s="16">
        <f t="shared" ca="1" si="37"/>
        <v>5</v>
      </c>
      <c r="BO35" s="16">
        <f t="shared" ca="1" si="38"/>
        <v>3</v>
      </c>
      <c r="BP35" s="16">
        <f t="shared" ca="1" si="39"/>
        <v>0</v>
      </c>
      <c r="BQ35" s="16">
        <f t="shared" ca="1" si="40"/>
        <v>1</v>
      </c>
      <c r="BR35" s="16">
        <f t="shared" ca="1" si="41"/>
        <v>0</v>
      </c>
      <c r="BS35" s="30"/>
      <c r="BT35" s="70"/>
      <c r="BU35" s="64"/>
      <c r="BV35" s="64"/>
      <c r="BW35" s="65"/>
      <c r="BX35" s="64"/>
      <c r="BY35" s="71"/>
      <c r="BZ35" s="49"/>
      <c r="CA35" s="30"/>
      <c r="CB35" s="49"/>
      <c r="CC35" s="49"/>
      <c r="CD35" s="49"/>
      <c r="CE35" s="49"/>
      <c r="CF35" s="30"/>
      <c r="CO35" s="4"/>
      <c r="CP35" s="3"/>
      <c r="CQ35" s="1"/>
      <c r="CR35" s="1"/>
      <c r="CS35" s="1"/>
      <c r="CT35" s="1"/>
      <c r="CU35" s="1"/>
      <c r="CV35" s="4">
        <f t="shared" ca="1" si="24"/>
        <v>0.38209587532232081</v>
      </c>
      <c r="CW35" s="3">
        <f t="shared" ca="1" si="25"/>
        <v>53</v>
      </c>
      <c r="CX35" s="1"/>
      <c r="CY35" s="1">
        <v>35</v>
      </c>
      <c r="CZ35" s="1">
        <v>3</v>
      </c>
      <c r="DA35" s="1">
        <v>8</v>
      </c>
      <c r="DC35" s="4">
        <f t="shared" ca="1" si="26"/>
        <v>0.1407565534748958</v>
      </c>
      <c r="DD35" s="3">
        <f t="shared" ca="1" si="27"/>
        <v>86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92">
        <f ca="1">IF($A$31="A",$BF$29,IF(OR($A$31="B",$A$31="C",$A$31="D"),$BM$29,""))</f>
        <v>0</v>
      </c>
      <c r="C36" s="92">
        <f ca="1">IF($A$31="A",$BG$29,IF(OR($A$31="B",$A$31="C",$A$31="D"),$BN$29,""))</f>
        <v>1</v>
      </c>
      <c r="D36" s="92">
        <f ca="1">IF($A$31="A",$BH$29,IF(OR($A$31="B",$A$31="C",$A$31="D"),$BO$29,""))</f>
        <v>4</v>
      </c>
      <c r="E36" s="92">
        <f ca="1">IF($A$31="A",$BI$29,IF(OR($A$31="B",$A$31="C",$A$31="D"),$BP$29,""))</f>
        <v>5</v>
      </c>
      <c r="F36" s="92">
        <f ca="1">IF($A$31="A","",IF(OR($A$31="B",$A$31="C",$A$31="D"),$BQ$29,""))</f>
        <v>3</v>
      </c>
      <c r="G36" s="92">
        <f ca="1">IF($A$31="A","",IF(OR($A$31="B",$A$31="C",$A$31="D"),$BR$29,""))</f>
        <v>4</v>
      </c>
      <c r="H36" s="28"/>
      <c r="I36" s="43"/>
      <c r="J36" s="92">
        <f ca="1">IF($I$31="A",$BF$30,IF(OR($I$31="B",$I$31="C",$I$31="D"),$BM$30,""))</f>
        <v>0</v>
      </c>
      <c r="K36" s="92">
        <f ca="1">IF($I$31="A",$BG$30,IF(OR($I$31="B",$I$31="C",$I$31="D"),$BN$30,""))</f>
        <v>2</v>
      </c>
      <c r="L36" s="92">
        <f ca="1">IF($I$31="A",$BH$30,IF(OR($I$31="B",$I$31="C",$I$31="D"),$BO$30,""))</f>
        <v>1</v>
      </c>
      <c r="M36" s="92">
        <f ca="1">IF($I$31="A",$BI$30,IF(OR($I$31="B",$I$31="C",$I$31="D"),$BP$30,""))</f>
        <v>1</v>
      </c>
      <c r="N36" s="92">
        <f ca="1">IF($I$31="A","",IF(OR($I$31="B",$I$31="C",$I$31="D"),$BQ$30,""))</f>
        <v>8</v>
      </c>
      <c r="O36" s="92">
        <f ca="1">IF($I$31="A","",IF(OR($I$31="B",$I$31="C",$I$31="D"),$BR$30,""))</f>
        <v>6</v>
      </c>
      <c r="P36" s="28"/>
      <c r="Q36" s="43"/>
      <c r="R36" s="92">
        <f ca="1">IF($Q$31="A",$BF$31,IF(OR($Q$31="B",$Q$31="C",$Q$31="D"),$BM$31,""))</f>
        <v>0</v>
      </c>
      <c r="S36" s="92">
        <f ca="1">IF($Q$31="A",$BG$31,IF(OR($Q$31="B",$Q$31="C",$Q$31="D"),$BN$31,""))</f>
        <v>0</v>
      </c>
      <c r="T36" s="92">
        <f ca="1">IF($Q$31="A",$BH$31,IF(OR($Q$31="B",$Q$31="C",$Q$31="D"),$BO$31,""))</f>
        <v>2</v>
      </c>
      <c r="U36" s="92">
        <f ca="1">IF($Q$31="A",$BI$31,IF(OR($Q$31="B",$Q$31="C",$Q$31="D"),$BP$31,""))</f>
        <v>1</v>
      </c>
      <c r="V36" s="92">
        <f ca="1">IF($Q$31="A","",IF(OR($Q$31="B",$Q$31="C",$Q$31="D"),$BQ$31,""))</f>
        <v>0</v>
      </c>
      <c r="W36" s="92">
        <f ca="1">IF($Q$31="A","",IF(OR($Q$31="B",$Q$31="C",$Q$31="D"),$BR$31,""))</f>
        <v>6</v>
      </c>
      <c r="X36" s="11"/>
      <c r="AA36" s="48" t="str">
        <f t="shared" ca="1" si="28"/>
        <v>D</v>
      </c>
      <c r="AB36" s="6"/>
      <c r="AC36" s="1" t="str">
        <f t="shared" ref="AC36:AH36" si="60">AC8</f>
        <v>⑧</v>
      </c>
      <c r="AD36" s="16">
        <f t="shared" ca="1" si="60"/>
        <v>611</v>
      </c>
      <c r="AE36" s="16" t="str">
        <f t="shared" si="60"/>
        <v>×</v>
      </c>
      <c r="AF36" s="16">
        <f t="shared" ca="1" si="60"/>
        <v>56</v>
      </c>
      <c r="AG36" s="16" t="str">
        <f t="shared" si="60"/>
        <v>＝</v>
      </c>
      <c r="AH36" s="18">
        <f t="shared" ca="1" si="60"/>
        <v>34216</v>
      </c>
      <c r="AI36" s="1"/>
      <c r="AJ36" s="16">
        <f t="shared" ca="1" si="30"/>
        <v>6</v>
      </c>
      <c r="AK36" s="16">
        <f t="shared" ca="1" si="30"/>
        <v>1</v>
      </c>
      <c r="AL36" s="16">
        <f t="shared" ca="1" si="30"/>
        <v>1</v>
      </c>
      <c r="AM36" s="1"/>
      <c r="AN36" s="16">
        <f t="shared" ca="1" si="31"/>
        <v>0</v>
      </c>
      <c r="AO36" s="16">
        <f t="shared" ca="1" si="31"/>
        <v>5</v>
      </c>
      <c r="AP36" s="16">
        <f t="shared" ca="1" si="31"/>
        <v>6</v>
      </c>
      <c r="AR36" s="88"/>
      <c r="AS36" s="56"/>
      <c r="AT36" s="16">
        <f t="shared" ca="1" si="43"/>
        <v>3</v>
      </c>
      <c r="AU36" s="16">
        <f t="shared" ca="1" si="44"/>
        <v>6</v>
      </c>
      <c r="AV36" s="16">
        <f t="shared" ca="1" si="45"/>
        <v>6</v>
      </c>
      <c r="AW36" s="59">
        <f t="shared" ca="1" si="46"/>
        <v>6</v>
      </c>
      <c r="AX36" s="6"/>
      <c r="AY36" s="80"/>
      <c r="AZ36" s="16">
        <f t="shared" ca="1" si="47"/>
        <v>3</v>
      </c>
      <c r="BA36" s="16">
        <f t="shared" ca="1" si="48"/>
        <v>0</v>
      </c>
      <c r="BB36" s="16">
        <f t="shared" ca="1" si="49"/>
        <v>5</v>
      </c>
      <c r="BC36" s="16">
        <f t="shared" ca="1" si="50"/>
        <v>5</v>
      </c>
      <c r="BD36" s="81"/>
      <c r="BF36" s="80">
        <f t="shared" ca="1" si="32"/>
        <v>0</v>
      </c>
      <c r="BG36" s="16">
        <f t="shared" ca="1" si="33"/>
        <v>0</v>
      </c>
      <c r="BH36" s="16">
        <f t="shared" ca="1" si="34"/>
        <v>0</v>
      </c>
      <c r="BI36" s="16">
        <f t="shared" ca="1" si="35"/>
        <v>0</v>
      </c>
      <c r="BJ36" s="57"/>
      <c r="BK36" s="81"/>
      <c r="BM36" s="16">
        <f t="shared" ca="1" si="36"/>
        <v>0</v>
      </c>
      <c r="BN36" s="16">
        <f t="shared" ca="1" si="37"/>
        <v>3</v>
      </c>
      <c r="BO36" s="16">
        <f t="shared" ca="1" si="38"/>
        <v>4</v>
      </c>
      <c r="BP36" s="16">
        <f t="shared" ca="1" si="39"/>
        <v>2</v>
      </c>
      <c r="BQ36" s="16">
        <f t="shared" ca="1" si="40"/>
        <v>1</v>
      </c>
      <c r="BR36" s="16">
        <f t="shared" ca="1" si="41"/>
        <v>6</v>
      </c>
      <c r="BS36" s="30"/>
      <c r="BT36" s="70"/>
      <c r="BU36" s="64"/>
      <c r="BV36" s="64"/>
      <c r="BW36" s="65"/>
      <c r="BX36" s="64"/>
      <c r="BY36" s="71"/>
      <c r="BZ36" s="49"/>
      <c r="CA36" s="30"/>
      <c r="CB36" s="49"/>
      <c r="CC36" s="49"/>
      <c r="CD36" s="49"/>
      <c r="CE36" s="49"/>
      <c r="CF36" s="30"/>
      <c r="CO36" s="4"/>
      <c r="CP36" s="3"/>
      <c r="CQ36" s="1"/>
      <c r="CR36" s="1"/>
      <c r="CS36" s="1"/>
      <c r="CT36" s="1"/>
      <c r="CU36" s="1"/>
      <c r="CV36" s="4">
        <f t="shared" ca="1" si="24"/>
        <v>0.1067618066650603</v>
      </c>
      <c r="CW36" s="3">
        <f t="shared" ca="1" si="25"/>
        <v>76</v>
      </c>
      <c r="CX36" s="1"/>
      <c r="CY36" s="1">
        <v>36</v>
      </c>
      <c r="CZ36" s="1">
        <v>3</v>
      </c>
      <c r="DA36" s="1">
        <v>9</v>
      </c>
      <c r="DC36" s="4">
        <f t="shared" ca="1" si="26"/>
        <v>0.29286488064463367</v>
      </c>
      <c r="DD36" s="3">
        <f t="shared" ca="1" si="27"/>
        <v>69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92" t="str">
        <f ca="1">IF($A$31="A",$BM$29,"")</f>
        <v/>
      </c>
      <c r="C37" s="92" t="str">
        <f ca="1">IF($A$31="A",$BN$29,"")</f>
        <v/>
      </c>
      <c r="D37" s="92" t="str">
        <f ca="1">IF($A$31="A",$BO$29,"")</f>
        <v/>
      </c>
      <c r="E37" s="92" t="str">
        <f ca="1">IF($A$31="A",$BP$29,"")</f>
        <v/>
      </c>
      <c r="F37" s="92" t="str">
        <f ca="1">IF($A$31="A",$BQ$29,"")</f>
        <v/>
      </c>
      <c r="G37" s="92" t="str">
        <f ca="1">IF($A$31="A",$BR$29,"")</f>
        <v/>
      </c>
      <c r="H37" s="28"/>
      <c r="I37" s="43"/>
      <c r="J37" s="92" t="str">
        <f ca="1">IF($I$31="A",$BM$30,"")</f>
        <v/>
      </c>
      <c r="K37" s="92" t="str">
        <f ca="1">IF($I$31="A",$BN$30,"")</f>
        <v/>
      </c>
      <c r="L37" s="92" t="str">
        <f ca="1">IF($I$31="A",$BO$30,"")</f>
        <v/>
      </c>
      <c r="M37" s="92" t="str">
        <f ca="1">IF($I$31="A",$BP$30,"")</f>
        <v/>
      </c>
      <c r="N37" s="92" t="str">
        <f ca="1">IF($I$31="A",$BQ$30,"")</f>
        <v/>
      </c>
      <c r="O37" s="92" t="str">
        <f ca="1">IF($I$31="A",$BR$30,"")</f>
        <v/>
      </c>
      <c r="P37" s="28"/>
      <c r="Q37" s="43"/>
      <c r="R37" s="92" t="str">
        <f ca="1">IF($Q$31="A",$BM$31,"")</f>
        <v/>
      </c>
      <c r="S37" s="92" t="str">
        <f ca="1">IF($Q$31="A",$BN$31,"")</f>
        <v/>
      </c>
      <c r="T37" s="92" t="str">
        <f ca="1">IF($Q$31="A",$BO$31,"")</f>
        <v/>
      </c>
      <c r="U37" s="92" t="str">
        <f ca="1">IF($Q$31="A",$BP$31,"")</f>
        <v/>
      </c>
      <c r="V37" s="92" t="str">
        <f ca="1">IF($Q$31="A",$BQ$31,"")</f>
        <v/>
      </c>
      <c r="W37" s="92" t="str">
        <f ca="1">IF($Q$31="A",$BR$31,"")</f>
        <v/>
      </c>
      <c r="X37" s="11"/>
      <c r="AA37" s="48" t="str">
        <f t="shared" ca="1" si="28"/>
        <v>D</v>
      </c>
      <c r="AB37" s="6"/>
      <c r="AC37" s="1" t="str">
        <f t="shared" ref="AC37:AH37" si="61">AC9</f>
        <v>⑨</v>
      </c>
      <c r="AD37" s="16">
        <f t="shared" ca="1" si="61"/>
        <v>461</v>
      </c>
      <c r="AE37" s="16" t="str">
        <f t="shared" si="61"/>
        <v>×</v>
      </c>
      <c r="AF37" s="16">
        <f t="shared" ca="1" si="61"/>
        <v>43</v>
      </c>
      <c r="AG37" s="16" t="str">
        <f t="shared" si="61"/>
        <v>＝</v>
      </c>
      <c r="AH37" s="18">
        <f t="shared" ca="1" si="61"/>
        <v>19823</v>
      </c>
      <c r="AI37" s="1"/>
      <c r="AJ37" s="16">
        <f t="shared" ca="1" si="30"/>
        <v>4</v>
      </c>
      <c r="AK37" s="16">
        <f t="shared" ca="1" si="30"/>
        <v>6</v>
      </c>
      <c r="AL37" s="16">
        <f t="shared" ca="1" si="30"/>
        <v>1</v>
      </c>
      <c r="AM37" s="1"/>
      <c r="AN37" s="16">
        <f t="shared" ca="1" si="31"/>
        <v>0</v>
      </c>
      <c r="AO37" s="16">
        <f t="shared" ca="1" si="31"/>
        <v>4</v>
      </c>
      <c r="AP37" s="16">
        <f t="shared" ca="1" si="31"/>
        <v>3</v>
      </c>
      <c r="AR37" s="89"/>
      <c r="AS37" s="90"/>
      <c r="AT37" s="83">
        <f t="shared" ca="1" si="43"/>
        <v>1</v>
      </c>
      <c r="AU37" s="83">
        <f t="shared" ca="1" si="44"/>
        <v>3</v>
      </c>
      <c r="AV37" s="83">
        <f t="shared" ca="1" si="45"/>
        <v>8</v>
      </c>
      <c r="AW37" s="60">
        <f t="shared" ca="1" si="46"/>
        <v>3</v>
      </c>
      <c r="AX37" s="6"/>
      <c r="AY37" s="82"/>
      <c r="AZ37" s="83">
        <f t="shared" ca="1" si="47"/>
        <v>1</v>
      </c>
      <c r="BA37" s="83">
        <f t="shared" ca="1" si="48"/>
        <v>8</v>
      </c>
      <c r="BB37" s="83">
        <f t="shared" ca="1" si="49"/>
        <v>4</v>
      </c>
      <c r="BC37" s="83">
        <f t="shared" ca="1" si="50"/>
        <v>4</v>
      </c>
      <c r="BD37" s="85"/>
      <c r="BF37" s="82">
        <f t="shared" ca="1" si="32"/>
        <v>0</v>
      </c>
      <c r="BG37" s="83">
        <f t="shared" ca="1" si="33"/>
        <v>0</v>
      </c>
      <c r="BH37" s="83">
        <f t="shared" ca="1" si="34"/>
        <v>0</v>
      </c>
      <c r="BI37" s="83">
        <f t="shared" ca="1" si="35"/>
        <v>0</v>
      </c>
      <c r="BJ37" s="84"/>
      <c r="BK37" s="85"/>
      <c r="BM37" s="16">
        <f t="shared" ca="1" si="36"/>
        <v>0</v>
      </c>
      <c r="BN37" s="16">
        <f t="shared" ca="1" si="37"/>
        <v>1</v>
      </c>
      <c r="BO37" s="16">
        <f t="shared" ca="1" si="38"/>
        <v>9</v>
      </c>
      <c r="BP37" s="16">
        <f t="shared" ca="1" si="39"/>
        <v>8</v>
      </c>
      <c r="BQ37" s="16">
        <f t="shared" ca="1" si="40"/>
        <v>2</v>
      </c>
      <c r="BR37" s="16">
        <f t="shared" ca="1" si="41"/>
        <v>3</v>
      </c>
      <c r="BS37" s="30"/>
      <c r="BT37" s="72"/>
      <c r="BU37" s="73"/>
      <c r="BV37" s="73"/>
      <c r="BW37" s="74"/>
      <c r="BX37" s="73"/>
      <c r="BY37" s="75"/>
      <c r="BZ37" s="49"/>
      <c r="CA37" s="30"/>
      <c r="CB37" s="49"/>
      <c r="CC37" s="49"/>
      <c r="CD37" s="49"/>
      <c r="CE37" s="49"/>
      <c r="CF37" s="30"/>
      <c r="CO37" s="4"/>
      <c r="CP37" s="3"/>
      <c r="CQ37" s="1"/>
      <c r="CR37" s="1"/>
      <c r="CS37" s="1"/>
      <c r="CT37" s="1"/>
      <c r="CU37" s="1"/>
      <c r="CV37" s="4">
        <f t="shared" ca="1" si="24"/>
        <v>0.66447576800586183</v>
      </c>
      <c r="CW37" s="3">
        <f t="shared" ca="1" si="25"/>
        <v>24</v>
      </c>
      <c r="CX37" s="1"/>
      <c r="CY37" s="1">
        <v>37</v>
      </c>
      <c r="CZ37" s="1">
        <v>4</v>
      </c>
      <c r="DA37" s="1">
        <v>1</v>
      </c>
      <c r="DC37" s="4">
        <f t="shared" ca="1" si="26"/>
        <v>0.60968242937733652</v>
      </c>
      <c r="DD37" s="3">
        <f t="shared" ca="1" si="27"/>
        <v>34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32"/>
      <c r="E38" s="32"/>
      <c r="F38" s="32"/>
      <c r="G38" s="32"/>
      <c r="H38" s="33"/>
      <c r="I38" s="34"/>
      <c r="J38" s="32"/>
      <c r="K38" s="32"/>
      <c r="L38" s="32"/>
      <c r="M38" s="32"/>
      <c r="N38" s="32"/>
      <c r="O38" s="32"/>
      <c r="P38" s="33"/>
      <c r="Q38" s="34"/>
      <c r="R38" s="32"/>
      <c r="S38" s="32"/>
      <c r="T38" s="32"/>
      <c r="U38" s="32"/>
      <c r="V38" s="32"/>
      <c r="W38" s="32"/>
      <c r="X38" s="14"/>
      <c r="AA38" s="6"/>
      <c r="AB38" s="6"/>
      <c r="AJ38" s="1"/>
      <c r="AK38" s="1"/>
      <c r="AL38" s="1"/>
      <c r="AM38" s="1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O38" s="4"/>
      <c r="CP38" s="3"/>
      <c r="CQ38" s="1"/>
      <c r="CR38" s="1"/>
      <c r="CS38" s="1"/>
      <c r="CT38" s="1"/>
      <c r="CU38" s="1"/>
      <c r="CV38" s="4">
        <f t="shared" ca="1" si="24"/>
        <v>0.12102138544152641</v>
      </c>
      <c r="CW38" s="3">
        <f t="shared" ca="1" si="25"/>
        <v>75</v>
      </c>
      <c r="CX38" s="1"/>
      <c r="CY38" s="1">
        <v>38</v>
      </c>
      <c r="CZ38" s="1">
        <v>4</v>
      </c>
      <c r="DA38" s="1">
        <v>2</v>
      </c>
      <c r="DC38" s="4">
        <f t="shared" ca="1" si="26"/>
        <v>0.78369429653738176</v>
      </c>
      <c r="DD38" s="3">
        <f t="shared" ca="1" si="27"/>
        <v>20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100" t="str">
        <f ca="1">$AA4</f>
        <v>D</v>
      </c>
      <c r="B39" s="7"/>
      <c r="C39" s="7"/>
      <c r="D39" s="35"/>
      <c r="E39" s="36"/>
      <c r="F39" s="36"/>
      <c r="G39" s="36"/>
      <c r="H39" s="37"/>
      <c r="I39" s="100" t="str">
        <f ca="1">$AA5</f>
        <v>D</v>
      </c>
      <c r="J39" s="35"/>
      <c r="K39" s="35"/>
      <c r="L39" s="35"/>
      <c r="M39" s="36"/>
      <c r="N39" s="36"/>
      <c r="O39" s="36"/>
      <c r="P39" s="37"/>
      <c r="Q39" s="100" t="str">
        <f ca="1">$AA6</f>
        <v>D</v>
      </c>
      <c r="R39" s="35"/>
      <c r="S39" s="35"/>
      <c r="T39" s="35"/>
      <c r="U39" s="36"/>
      <c r="V39" s="36"/>
      <c r="W39" s="36"/>
      <c r="X39" s="9"/>
      <c r="AA39" s="6"/>
      <c r="AB39" s="6"/>
      <c r="AJ39" s="1"/>
      <c r="AK39" s="1"/>
      <c r="AL39" s="1"/>
      <c r="AM39" s="1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O39" s="4"/>
      <c r="CP39" s="3"/>
      <c r="CQ39" s="1"/>
      <c r="CR39" s="1"/>
      <c r="CS39" s="1"/>
      <c r="CT39" s="1"/>
      <c r="CU39" s="1"/>
      <c r="CV39" s="4">
        <f t="shared" ca="1" si="24"/>
        <v>0.65766289444950032</v>
      </c>
      <c r="CW39" s="3">
        <f t="shared" ca="1" si="25"/>
        <v>25</v>
      </c>
      <c r="CX39" s="1"/>
      <c r="CY39" s="1">
        <v>39</v>
      </c>
      <c r="CZ39" s="1">
        <v>4</v>
      </c>
      <c r="DA39" s="1">
        <v>3</v>
      </c>
      <c r="DC39" s="4">
        <f t="shared" ca="1" si="26"/>
        <v>0.11887965031763992</v>
      </c>
      <c r="DD39" s="3">
        <f t="shared" ca="1" si="27"/>
        <v>89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1"/>
      <c r="B40" s="10"/>
      <c r="C40" s="10"/>
      <c r="D40" s="40"/>
      <c r="E40" s="61">
        <f t="shared" ref="E40:G41" ca="1" si="62">E13</f>
        <v>1</v>
      </c>
      <c r="F40" s="41">
        <f t="shared" ca="1" si="62"/>
        <v>4</v>
      </c>
      <c r="G40" s="41">
        <f t="shared" ca="1" si="62"/>
        <v>0</v>
      </c>
      <c r="H40" s="28"/>
      <c r="I40" s="29"/>
      <c r="J40" s="10"/>
      <c r="K40" s="10"/>
      <c r="L40" s="40"/>
      <c r="M40" s="61">
        <f t="shared" ref="M40:O41" ca="1" si="63">M13</f>
        <v>1</v>
      </c>
      <c r="N40" s="41">
        <f t="shared" ca="1" si="63"/>
        <v>1</v>
      </c>
      <c r="O40" s="41">
        <f t="shared" ca="1" si="63"/>
        <v>5</v>
      </c>
      <c r="P40" s="28"/>
      <c r="Q40" s="29"/>
      <c r="R40" s="10"/>
      <c r="S40" s="10"/>
      <c r="T40" s="40"/>
      <c r="U40" s="61">
        <f t="shared" ref="U40:W41" ca="1" si="64">U13</f>
        <v>1</v>
      </c>
      <c r="V40" s="41">
        <f t="shared" ca="1" si="64"/>
        <v>5</v>
      </c>
      <c r="W40" s="41">
        <f t="shared" ca="1" si="64"/>
        <v>0</v>
      </c>
      <c r="X40" s="11"/>
      <c r="AA40" s="50" t="s">
        <v>19</v>
      </c>
      <c r="AB40" s="51"/>
      <c r="AC40" s="52"/>
      <c r="AD40" s="55"/>
      <c r="AH40" s="53" t="s">
        <v>30</v>
      </c>
      <c r="AI40" s="53" t="s">
        <v>31</v>
      </c>
      <c r="AJ40" s="53" t="s">
        <v>32</v>
      </c>
      <c r="AK40" s="53" t="s">
        <v>33</v>
      </c>
      <c r="AL40" s="53" t="s">
        <v>44</v>
      </c>
      <c r="AM40" s="53" t="s">
        <v>34</v>
      </c>
      <c r="AN40" s="53" t="s">
        <v>45</v>
      </c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O40" s="4"/>
      <c r="CP40" s="3"/>
      <c r="CQ40" s="1"/>
      <c r="CR40" s="1"/>
      <c r="CS40" s="1"/>
      <c r="CT40" s="1"/>
      <c r="CU40" s="1"/>
      <c r="CV40" s="4">
        <f t="shared" ca="1" si="24"/>
        <v>0.31025237612739676</v>
      </c>
      <c r="CW40" s="3">
        <f t="shared" ca="1" si="25"/>
        <v>62</v>
      </c>
      <c r="CX40" s="1"/>
      <c r="CY40" s="1">
        <v>40</v>
      </c>
      <c r="CZ40" s="1">
        <v>4</v>
      </c>
      <c r="DA40" s="1">
        <v>4</v>
      </c>
      <c r="DC40" s="4">
        <f t="shared" ca="1" si="26"/>
        <v>0.6400936569984943</v>
      </c>
      <c r="DD40" s="3">
        <f t="shared" ca="1" si="27"/>
        <v>32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1"/>
      <c r="B41" s="42"/>
      <c r="C41" s="42"/>
      <c r="D41" s="94" t="str">
        <f>$D$14</f>
        <v>×</v>
      </c>
      <c r="E41" s="99">
        <f t="shared" ca="1" si="62"/>
        <v>0</v>
      </c>
      <c r="F41" s="62">
        <f t="shared" ca="1" si="62"/>
        <v>8</v>
      </c>
      <c r="G41" s="63">
        <f t="shared" ca="1" si="62"/>
        <v>8</v>
      </c>
      <c r="H41" s="28"/>
      <c r="I41" s="29"/>
      <c r="J41" s="42"/>
      <c r="K41" s="42"/>
      <c r="L41" s="94" t="str">
        <f>$L$14</f>
        <v>×</v>
      </c>
      <c r="M41" s="99">
        <f t="shared" ca="1" si="63"/>
        <v>0</v>
      </c>
      <c r="N41" s="62">
        <f t="shared" ca="1" si="63"/>
        <v>3</v>
      </c>
      <c r="O41" s="63">
        <f t="shared" ca="1" si="63"/>
        <v>7</v>
      </c>
      <c r="P41" s="28"/>
      <c r="Q41" s="29"/>
      <c r="R41" s="42"/>
      <c r="S41" s="42"/>
      <c r="T41" s="94" t="str">
        <f>$T$14</f>
        <v>×</v>
      </c>
      <c r="U41" s="99">
        <f t="shared" ca="1" si="64"/>
        <v>0</v>
      </c>
      <c r="V41" s="62">
        <f t="shared" ca="1" si="64"/>
        <v>3</v>
      </c>
      <c r="W41" s="63">
        <f t="shared" ca="1" si="64"/>
        <v>3</v>
      </c>
      <c r="X41" s="11"/>
      <c r="AA41" s="50" t="s">
        <v>20</v>
      </c>
      <c r="AB41" s="51"/>
      <c r="AC41" s="52"/>
      <c r="AD41" s="55">
        <v>0</v>
      </c>
      <c r="AH41" s="53" t="s">
        <v>35</v>
      </c>
      <c r="AI41" s="53" t="s">
        <v>38</v>
      </c>
      <c r="AJ41" s="53" t="s">
        <v>40</v>
      </c>
      <c r="AK41" s="53" t="s">
        <v>42</v>
      </c>
      <c r="AL41" s="53"/>
      <c r="AM41" s="53"/>
      <c r="AN41" s="53"/>
      <c r="CO41" s="4"/>
      <c r="CP41" s="3"/>
      <c r="CQ41" s="1"/>
      <c r="CR41" s="1"/>
      <c r="CS41" s="1"/>
      <c r="CT41" s="1"/>
      <c r="CU41" s="1"/>
      <c r="CV41" s="4">
        <f t="shared" ca="1" si="24"/>
        <v>0.53832640547095345</v>
      </c>
      <c r="CW41" s="3">
        <f t="shared" ca="1" si="25"/>
        <v>43</v>
      </c>
      <c r="CX41" s="1"/>
      <c r="CY41" s="1">
        <v>41</v>
      </c>
      <c r="CZ41" s="1">
        <v>4</v>
      </c>
      <c r="DA41" s="1">
        <v>5</v>
      </c>
      <c r="DC41" s="4">
        <f t="shared" ca="1" si="26"/>
        <v>0.52731574550757054</v>
      </c>
      <c r="DD41" s="3">
        <f t="shared" ca="1" si="27"/>
        <v>42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1"/>
      <c r="B42" s="20">
        <f ca="1">IF(OR($A$39="A",$A$39="C",$A$39="D"),$AR$32,IF($A$39="B",$AY$32,$BM$32))</f>
        <v>0</v>
      </c>
      <c r="C42" s="92">
        <f ca="1">IF(OR($A$39="A",$A$39="C",$A$39="D"),$AS$32,IF($A$39="B",$AZ$32,$BN$32))</f>
        <v>0</v>
      </c>
      <c r="D42" s="91">
        <f ca="1">IF(OR($A$39="A",$A$39="C",$A$39="D"),$AT$32,IF($A$39="B",$BA$32,$BO$32))</f>
        <v>1</v>
      </c>
      <c r="E42" s="91">
        <f ca="1">IF(OR($A$39="A",$A$39="C",$A$39="D"),$AU$32,IF($A$39="B",$BB$32,$BP$32))</f>
        <v>1</v>
      </c>
      <c r="F42" s="91">
        <f ca="1">IF(OR($A$39="A",$A$39="C",$A$39="D"),$AV$32,IF($A$39="B",$BC$32,$BQ$32))</f>
        <v>2</v>
      </c>
      <c r="G42" s="93">
        <f ca="1">IF(OR($A$39="A",$A$39="C",$A$39="D"),$AW$32,IF($A$39="B",$BD$32,$BR$32))</f>
        <v>0</v>
      </c>
      <c r="H42" s="28"/>
      <c r="I42" s="29"/>
      <c r="J42" s="20">
        <f ca="1">IF(OR($I$39="A",$I$39="C",$I$39="D"),$AR$33,IF($I$39="B",$AY$33,$BM$33))</f>
        <v>0</v>
      </c>
      <c r="K42" s="92">
        <f ca="1">IF(OR($I$39="A",$I$39="C",$I$39="D"),$AS$33,IF($I$39="B",$AZ$33,$BN$33))</f>
        <v>0</v>
      </c>
      <c r="L42" s="91">
        <f ca="1">IF(OR($I$39="A",$I$39="C",$I$39="D"),$AT$33,IF($I$39="B",$BA$33,$BO$33))</f>
        <v>0</v>
      </c>
      <c r="M42" s="91">
        <f ca="1">IF(OR($I$39="A",$I$39="C",$I$39="D"),$AU$33,IF($I$39="B",$BB$33,$BP$33))</f>
        <v>8</v>
      </c>
      <c r="N42" s="91">
        <f ca="1">IF(OR($I$39="A",$I$39="C",$I$39="D"),$AV$33,IF($I$39="B",$BC$33,$BQ$33))</f>
        <v>0</v>
      </c>
      <c r="O42" s="93">
        <f ca="1">IF(OR($I$39="A",$I$39="C",$I$39="D"),$AW$33,IF($I$39="B",$BD$33,$BR$33))</f>
        <v>5</v>
      </c>
      <c r="P42" s="28"/>
      <c r="Q42" s="43"/>
      <c r="R42" s="92">
        <f ca="1">IF(OR($Q$39="A",$Q$39="C",$Q$39="D"),$AR$34,IF($Q$39="B",$AY$34,$BM$34))</f>
        <v>0</v>
      </c>
      <c r="S42" s="92">
        <f ca="1">IF(OR($Q$39="A",$Q$39="C",$Q$39="D"),$AS$34,IF($Q$39="B",$AZ$34,$BN$34))</f>
        <v>0</v>
      </c>
      <c r="T42" s="91">
        <f ca="1">IF(OR($Q$39="A",$Q$39="C",$Q$39="D"),$AT$34,IF($Q$39="B",$BA$34,$BO$34))</f>
        <v>0</v>
      </c>
      <c r="U42" s="91">
        <f ca="1">IF(OR($Q$39="A",$Q$39="C",$Q$39="D"),$AU$34,IF($Q$39="B",$BB$34,$BP$34))</f>
        <v>4</v>
      </c>
      <c r="V42" s="91">
        <f ca="1">IF(OR($Q$39="A",$Q$39="C",$Q$39="D"),$AV$34,IF($Q$39="B",$BC$34,$BQ$34))</f>
        <v>5</v>
      </c>
      <c r="W42" s="93">
        <f ca="1">IF(OR($Q$39="A",$Q$39="C",$Q$39="D"),$AW$34,IF($Q$39="B",$BD$34,$BR$34))</f>
        <v>0</v>
      </c>
      <c r="X42" s="11"/>
      <c r="AA42" s="50" t="s">
        <v>21</v>
      </c>
      <c r="AB42" s="51"/>
      <c r="AC42" s="52">
        <v>0</v>
      </c>
      <c r="AD42" s="55"/>
      <c r="AH42" s="53" t="s">
        <v>36</v>
      </c>
      <c r="AI42" s="53" t="s">
        <v>39</v>
      </c>
      <c r="AJ42" s="53" t="s">
        <v>41</v>
      </c>
      <c r="AK42" s="53" t="s">
        <v>43</v>
      </c>
      <c r="AL42" s="53"/>
      <c r="AM42" s="53"/>
      <c r="AN42" s="53"/>
      <c r="AS42" s="53"/>
      <c r="AT42" s="53"/>
      <c r="AU42" s="53"/>
      <c r="CO42" s="4"/>
      <c r="CP42" s="3"/>
      <c r="CQ42" s="1"/>
      <c r="CR42" s="1"/>
      <c r="CS42" s="1"/>
      <c r="CT42" s="1"/>
      <c r="CU42" s="1"/>
      <c r="CV42" s="4">
        <f t="shared" ca="1" si="24"/>
        <v>8.3217902641010921E-2</v>
      </c>
      <c r="CW42" s="3">
        <f t="shared" ca="1" si="25"/>
        <v>83</v>
      </c>
      <c r="CX42" s="1"/>
      <c r="CY42" s="1">
        <v>42</v>
      </c>
      <c r="CZ42" s="1">
        <v>4</v>
      </c>
      <c r="DA42" s="1">
        <v>6</v>
      </c>
      <c r="DC42" s="4">
        <f t="shared" ca="1" si="26"/>
        <v>0.41037032877833379</v>
      </c>
      <c r="DD42" s="3">
        <f t="shared" ca="1" si="27"/>
        <v>53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92">
        <f ca="1">IF(OR($A$39="A",$A$39="D"),$AY$32,IF(OR($A$39="B",$A$39="C"),$BF$32,$BT$32))</f>
        <v>0</v>
      </c>
      <c r="C43" s="92">
        <f ca="1">IF(OR($A$39="A",$A$39="D"),$AZ$32,IF(OR($A$39="B",$A$39="C"),$BG$32,$BT$32))</f>
        <v>1</v>
      </c>
      <c r="D43" s="92">
        <f ca="1">IF(OR($A$39="A",$A$39="D"),$BA$32,IF(OR($A$39="B",$A$39="C"),$BH$32,$BV$32))</f>
        <v>1</v>
      </c>
      <c r="E43" s="92">
        <f ca="1">IF(OR($A$39="A",$A$39="D"),$BB$32,IF(OR($A$39="B",$A$39="C"),$BI$32,$BW$32))</f>
        <v>2</v>
      </c>
      <c r="F43" s="92">
        <f ca="1">IF(OR($A$39="A",$A$39="D"),$BC$32,IF($A$39="B","",IF($A$39="C",$BJ$32,"")))</f>
        <v>0</v>
      </c>
      <c r="G43" s="92"/>
      <c r="H43" s="28"/>
      <c r="I43" s="43"/>
      <c r="J43" s="92">
        <f ca="1">IF(OR($I$39="A",$I$39="D"),$AY$33,IF(OR($I$39="B",$I$39="C"),$BF$33,$BT$33))</f>
        <v>0</v>
      </c>
      <c r="K43" s="92">
        <f ca="1">IF(OR($I$39="A",$I$39="D"),$AZ$33,IF(OR($I$39="B",$I$39="C"),$BG$33,$BT$33))</f>
        <v>0</v>
      </c>
      <c r="L43" s="92">
        <f ca="1">IF(OR($I$39="A",$I$39="D"),$BA$33,IF(OR($I$39="B",$I$39="C"),$BH$33,$BV$33))</f>
        <v>3</v>
      </c>
      <c r="M43" s="92">
        <f ca="1">IF(OR($I$39="A",$I$39="D"),$BB$33,IF(OR($I$39="B",$I$39="C"),$BI$33,$BW$33))</f>
        <v>4</v>
      </c>
      <c r="N43" s="92">
        <f ca="1">IF(OR($I$39="A",$I$39="D"),$BC$33,IF($I$39="B","",IF($I$39="C",$BJ$33,"")))</f>
        <v>5</v>
      </c>
      <c r="O43" s="92"/>
      <c r="P43" s="28"/>
      <c r="Q43" s="43"/>
      <c r="R43" s="92">
        <f ca="1">IF(OR($Q$39="A",$Q$39="D"),$AY$34,IF(OR($Q$39="B",$Q$39="C"),$BF$34,$BT$34))</f>
        <v>0</v>
      </c>
      <c r="S43" s="92">
        <f ca="1">IF(OR($Q$39="A",$Q$39="D"),$AZ$34,IF(OR($Q$39="B",$Q$39="C"),$BG$34,$BT$34))</f>
        <v>0</v>
      </c>
      <c r="T43" s="92">
        <f ca="1">IF(OR($Q$39="A",$Q$39="D"),$BA$34,IF(OR($Q$39="B",$Q$39="C"),$BH$34,$BV$34))</f>
        <v>4</v>
      </c>
      <c r="U43" s="92">
        <f ca="1">IF(OR($Q$39="A",$Q$39="D"),$BB$34,IF(OR($Q$39="B",$Q$39="C"),$BI$34,$BW$34))</f>
        <v>5</v>
      </c>
      <c r="V43" s="92">
        <f ca="1">IF(OR($Q$39="A",$Q$39="D"),$BC$34,IF($Q$39="B","",IF($Q$39="C",$BJ$34,"")))</f>
        <v>0</v>
      </c>
      <c r="W43" s="92"/>
      <c r="X43" s="11"/>
      <c r="AA43" s="50" t="s">
        <v>22</v>
      </c>
      <c r="AB43" s="51">
        <v>0</v>
      </c>
      <c r="AC43" s="52"/>
      <c r="AD43" s="55"/>
      <c r="AH43" s="53" t="s">
        <v>37</v>
      </c>
      <c r="AI43" s="53"/>
      <c r="AJ43" s="53"/>
      <c r="AK43" s="53"/>
      <c r="AL43" s="53"/>
      <c r="AM43" s="53"/>
      <c r="AN43" s="53"/>
      <c r="AS43" s="53"/>
      <c r="AT43" s="53"/>
      <c r="AU43" s="53"/>
      <c r="CO43" s="4"/>
      <c r="CP43" s="3"/>
      <c r="CQ43" s="1"/>
      <c r="CR43" s="1"/>
      <c r="CS43" s="1"/>
      <c r="CT43" s="1"/>
      <c r="CU43" s="1"/>
      <c r="CV43" s="4">
        <f t="shared" ca="1" si="24"/>
        <v>0.95534022200858659</v>
      </c>
      <c r="CW43" s="3">
        <f t="shared" ca="1" si="25"/>
        <v>4</v>
      </c>
      <c r="CX43" s="1"/>
      <c r="CY43" s="1">
        <v>43</v>
      </c>
      <c r="CZ43" s="1">
        <v>4</v>
      </c>
      <c r="DA43" s="1">
        <v>7</v>
      </c>
      <c r="DC43" s="4">
        <f t="shared" ca="1" si="26"/>
        <v>0.88095795199847593</v>
      </c>
      <c r="DD43" s="3">
        <f t="shared" ca="1" si="27"/>
        <v>12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92">
        <f ca="1">IF($A$39="A",$BF$32,IF(OR($A$39="B",$A$39="C",$A$39="D"),$BM$32,""))</f>
        <v>0</v>
      </c>
      <c r="C44" s="92">
        <f ca="1">IF($A$39="A",$BG$32,IF(OR($A$39="B",$A$39="C",$A$39="D"),$BN$32,""))</f>
        <v>1</v>
      </c>
      <c r="D44" s="92">
        <f ca="1">IF($A$39="A",$BH$32,IF(OR($A$39="B",$A$39="C",$A$39="D"),$BO$32,""))</f>
        <v>2</v>
      </c>
      <c r="E44" s="92">
        <f ca="1">IF($A$39="A",$BI$32,IF(OR($A$39="B",$A$39="C",$A$39="D"),$BP$32,""))</f>
        <v>3</v>
      </c>
      <c r="F44" s="92">
        <f ca="1">IF($A$39="A","",IF(OR($A$39="B",$A$39="C",$A$39="D"),$BQ$32,""))</f>
        <v>2</v>
      </c>
      <c r="G44" s="92">
        <f ca="1">IF($A$39="A","",IF(OR($A$39="B",$A$39="C",$A$39="D"),$BR$32,""))</f>
        <v>0</v>
      </c>
      <c r="H44" s="28"/>
      <c r="I44" s="43"/>
      <c r="J44" s="92">
        <f ca="1">IF($I$39="A",$BF$33,IF(OR($I$39="B",$I$39="C",$I$39="D"),$BM$33,""))</f>
        <v>0</v>
      </c>
      <c r="K44" s="92">
        <f ca="1">IF($I$39="A",$BG$33,IF(OR($I$39="B",$I$39="C",$I$39="D"),$BN$33,""))</f>
        <v>0</v>
      </c>
      <c r="L44" s="92">
        <f ca="1">IF($I$39="A",$BH$33,IF(OR($I$39="B",$I$39="C",$I$39="D"),$BO$33,""))</f>
        <v>4</v>
      </c>
      <c r="M44" s="92">
        <f ca="1">IF($I$39="A",$BI$33,IF(OR($I$39="B",$I$39="C",$I$39="D"),$BP$33,""))</f>
        <v>2</v>
      </c>
      <c r="N44" s="92">
        <f ca="1">IF($I$39="A","",IF(OR($I$39="B",$I$39="C",$I$39="D"),$BQ$33,""))</f>
        <v>5</v>
      </c>
      <c r="O44" s="92">
        <f ca="1">IF($I$39="A","",IF(OR($I$39="B",$I$39="C",$I$39="D"),$BR$33,""))</f>
        <v>5</v>
      </c>
      <c r="P44" s="28"/>
      <c r="Q44" s="43"/>
      <c r="R44" s="92">
        <f ca="1">IF($Q$39="A",$BF$34,IF(OR($Q$39="B",$Q$39="C",$Q$39="D"),$BM$34,""))</f>
        <v>0</v>
      </c>
      <c r="S44" s="92">
        <f ca="1">IF($Q$39="A",$BG$34,IF(OR($Q$39="B",$Q$39="C",$Q$39="D"),$BN$34,""))</f>
        <v>0</v>
      </c>
      <c r="T44" s="92">
        <f ca="1">IF($Q$39="A",$BH$34,IF(OR($Q$39="B",$Q$39="C",$Q$39="D"),$BO$34,""))</f>
        <v>4</v>
      </c>
      <c r="U44" s="92">
        <f ca="1">IF($Q$39="A",$BI$34,IF(OR($Q$39="B",$Q$39="C",$Q$39="D"),$BP$34,""))</f>
        <v>9</v>
      </c>
      <c r="V44" s="92">
        <f ca="1">IF($Q$39="A","",IF(OR($Q$39="B",$Q$39="C",$Q$39="D"),$BQ$34,""))</f>
        <v>5</v>
      </c>
      <c r="W44" s="92">
        <f ca="1">IF($Q$39="A","",IF(OR($Q$39="B",$Q$39="C",$Q$39="D"),$BR$34,""))</f>
        <v>0</v>
      </c>
      <c r="X44" s="11"/>
      <c r="AA44" s="50" t="s">
        <v>27</v>
      </c>
      <c r="AB44" s="51">
        <v>0</v>
      </c>
      <c r="AC44" s="52">
        <v>0</v>
      </c>
      <c r="AD44" s="55"/>
      <c r="AI44" s="54"/>
      <c r="AJ44" s="54"/>
      <c r="AK44" s="54"/>
      <c r="AS44" s="53"/>
      <c r="AT44" s="53"/>
      <c r="AU44" s="53"/>
      <c r="CO44" s="4"/>
      <c r="CP44" s="3"/>
      <c r="CQ44" s="1"/>
      <c r="CR44" s="1"/>
      <c r="CS44" s="1"/>
      <c r="CT44" s="1"/>
      <c r="CU44" s="1"/>
      <c r="CV44" s="4">
        <f t="shared" ca="1" si="24"/>
        <v>5.865840252507748E-2</v>
      </c>
      <c r="CW44" s="3">
        <f t="shared" ca="1" si="25"/>
        <v>87</v>
      </c>
      <c r="CX44" s="1"/>
      <c r="CY44" s="1">
        <v>44</v>
      </c>
      <c r="CZ44" s="1">
        <v>4</v>
      </c>
      <c r="DA44" s="1">
        <v>8</v>
      </c>
      <c r="DC44" s="4">
        <f t="shared" ca="1" si="26"/>
        <v>0.29935313270490638</v>
      </c>
      <c r="DD44" s="3">
        <f t="shared" ca="1" si="27"/>
        <v>68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92" t="str">
        <f ca="1">IF($A$39="A",$BM$32,"")</f>
        <v/>
      </c>
      <c r="C45" s="92" t="str">
        <f ca="1">IF($A$39="A",$BN$32,"")</f>
        <v/>
      </c>
      <c r="D45" s="92" t="str">
        <f ca="1">IF($A$39="A",$BO$32,"")</f>
        <v/>
      </c>
      <c r="E45" s="92" t="str">
        <f ca="1">IF($A$39="A",$BP$32,"")</f>
        <v/>
      </c>
      <c r="F45" s="92" t="str">
        <f ca="1">IF($A$39="A",$BQ$32,"")</f>
        <v/>
      </c>
      <c r="G45" s="92" t="str">
        <f ca="1">IF($A$39="A",$BR$32,"")</f>
        <v/>
      </c>
      <c r="H45" s="28"/>
      <c r="I45" s="43"/>
      <c r="J45" s="92" t="str">
        <f ca="1">IF($I$39="A",$BM$33,"")</f>
        <v/>
      </c>
      <c r="K45" s="92" t="str">
        <f ca="1">IF($I$39="A",$BN$33,"")</f>
        <v/>
      </c>
      <c r="L45" s="92" t="str">
        <f ca="1">IF($I$39="A",$BO$33,"")</f>
        <v/>
      </c>
      <c r="M45" s="92" t="str">
        <f ca="1">IF($I$39="A",$BP$33,"")</f>
        <v/>
      </c>
      <c r="N45" s="92" t="str">
        <f ca="1">IF($I$39="A",$BQ$33,"")</f>
        <v/>
      </c>
      <c r="O45" s="92" t="str">
        <f ca="1">IF($I$39="A",$BR$33,"")</f>
        <v/>
      </c>
      <c r="P45" s="28"/>
      <c r="Q45" s="43"/>
      <c r="R45" s="92" t="str">
        <f ca="1">IF($Q$39="A",$BM$34,"")</f>
        <v/>
      </c>
      <c r="S45" s="92" t="str">
        <f ca="1">IF($Q$39="A",$BN$34,"")</f>
        <v/>
      </c>
      <c r="T45" s="92" t="str">
        <f ca="1">IF($Q$39="A",$BO$34,"")</f>
        <v/>
      </c>
      <c r="U45" s="92" t="str">
        <f ca="1">IF($Q$39="A",$BP$34,"")</f>
        <v/>
      </c>
      <c r="V45" s="92" t="str">
        <f ca="1">IF($Q$39="A",$BQ$34,"")</f>
        <v/>
      </c>
      <c r="W45" s="92" t="str">
        <f ca="1">IF($Q$39="A",$BR$34,"")</f>
        <v/>
      </c>
      <c r="X45" s="11"/>
      <c r="AA45" s="50" t="s">
        <v>28</v>
      </c>
      <c r="AB45" s="51"/>
      <c r="AC45" s="52">
        <v>0</v>
      </c>
      <c r="AD45" s="55">
        <v>0</v>
      </c>
      <c r="AH45" s="95" t="str">
        <f ca="1">$AA1</f>
        <v>D</v>
      </c>
      <c r="AI45" s="54"/>
      <c r="AJ45" s="54"/>
      <c r="AK45" s="54"/>
      <c r="AS45" s="53"/>
      <c r="AT45" s="53"/>
      <c r="AU45" s="53"/>
      <c r="CO45" s="4"/>
      <c r="CP45" s="3"/>
      <c r="CQ45" s="1"/>
      <c r="CR45" s="1"/>
      <c r="CS45" s="1"/>
      <c r="CT45" s="1"/>
      <c r="CU45" s="1"/>
      <c r="CV45" s="4">
        <f t="shared" ca="1" si="24"/>
        <v>0.99840042454400535</v>
      </c>
      <c r="CW45" s="3">
        <f t="shared" ca="1" si="25"/>
        <v>1</v>
      </c>
      <c r="CX45" s="1"/>
      <c r="CY45" s="1">
        <v>45</v>
      </c>
      <c r="CZ45" s="1">
        <v>4</v>
      </c>
      <c r="DA45" s="1">
        <v>9</v>
      </c>
      <c r="DC45" s="4">
        <f t="shared" ca="1" si="26"/>
        <v>0.24819368675178188</v>
      </c>
      <c r="DD45" s="3">
        <f t="shared" ca="1" si="27"/>
        <v>75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32"/>
      <c r="E46" s="32"/>
      <c r="F46" s="32"/>
      <c r="G46" s="32"/>
      <c r="H46" s="33"/>
      <c r="I46" s="34"/>
      <c r="J46" s="32"/>
      <c r="K46" s="32"/>
      <c r="L46" s="32"/>
      <c r="M46" s="32"/>
      <c r="N46" s="32"/>
      <c r="O46" s="32"/>
      <c r="P46" s="33"/>
      <c r="Q46" s="34"/>
      <c r="R46" s="32"/>
      <c r="S46" s="32"/>
      <c r="T46" s="32"/>
      <c r="U46" s="32"/>
      <c r="V46" s="32"/>
      <c r="W46" s="32"/>
      <c r="X46" s="14"/>
      <c r="AA46" s="50" t="s">
        <v>29</v>
      </c>
      <c r="AB46" s="51">
        <v>0</v>
      </c>
      <c r="AC46" s="52"/>
      <c r="AD46" s="55">
        <v>0</v>
      </c>
      <c r="CO46" s="4"/>
      <c r="CP46" s="3"/>
      <c r="CQ46" s="1"/>
      <c r="CR46" s="1"/>
      <c r="CS46" s="1"/>
      <c r="CT46" s="1"/>
      <c r="CU46" s="1"/>
      <c r="CV46" s="4">
        <f t="shared" ca="1" si="24"/>
        <v>0.59203188342660085</v>
      </c>
      <c r="CW46" s="3">
        <f t="shared" ca="1" si="25"/>
        <v>35</v>
      </c>
      <c r="CX46" s="1"/>
      <c r="CY46" s="1">
        <v>46</v>
      </c>
      <c r="CZ46" s="1">
        <v>5</v>
      </c>
      <c r="DA46" s="1">
        <v>1</v>
      </c>
      <c r="DC46" s="4">
        <f t="shared" ca="1" si="26"/>
        <v>0.53244717840525702</v>
      </c>
      <c r="DD46" s="3">
        <f t="shared" ca="1" si="27"/>
        <v>40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100" t="str">
        <f ca="1">$AA7</f>
        <v>G</v>
      </c>
      <c r="B47" s="7"/>
      <c r="C47" s="7"/>
      <c r="D47" s="35"/>
      <c r="E47" s="36"/>
      <c r="F47" s="36"/>
      <c r="G47" s="36"/>
      <c r="H47" s="37"/>
      <c r="I47" s="100" t="str">
        <f ca="1">$AA8</f>
        <v>D</v>
      </c>
      <c r="J47" s="35"/>
      <c r="K47" s="35"/>
      <c r="L47" s="35"/>
      <c r="M47" s="36"/>
      <c r="N47" s="36"/>
      <c r="O47" s="36"/>
      <c r="P47" s="37"/>
      <c r="Q47" s="100" t="str">
        <f ca="1">$AA9</f>
        <v>D</v>
      </c>
      <c r="R47" s="35"/>
      <c r="S47" s="35"/>
      <c r="T47" s="35"/>
      <c r="U47" s="36"/>
      <c r="V47" s="36"/>
      <c r="W47" s="36"/>
      <c r="X47" s="9"/>
      <c r="AA47" s="6"/>
      <c r="AB47" s="6"/>
      <c r="CO47" s="4"/>
      <c r="CP47" s="3"/>
      <c r="CQ47" s="1"/>
      <c r="CR47" s="1"/>
      <c r="CS47" s="1"/>
      <c r="CT47" s="1"/>
      <c r="CU47" s="1"/>
      <c r="CV47" s="4">
        <f t="shared" ca="1" si="24"/>
        <v>0.62004624720571311</v>
      </c>
      <c r="CW47" s="3">
        <f t="shared" ca="1" si="25"/>
        <v>29</v>
      </c>
      <c r="CX47" s="1"/>
      <c r="CY47" s="1">
        <v>47</v>
      </c>
      <c r="CZ47" s="1">
        <v>5</v>
      </c>
      <c r="DA47" s="1">
        <v>2</v>
      </c>
      <c r="DC47" s="4">
        <f t="shared" ca="1" si="26"/>
        <v>9.1784548304905123E-3</v>
      </c>
      <c r="DD47" s="3">
        <f t="shared" ca="1" si="27"/>
        <v>99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1"/>
      <c r="B48" s="10"/>
      <c r="C48" s="10"/>
      <c r="D48" s="40"/>
      <c r="E48" s="61">
        <f t="shared" ref="E48:G49" ca="1" si="65">E21</f>
        <v>5</v>
      </c>
      <c r="F48" s="41">
        <f t="shared" ca="1" si="65"/>
        <v>8</v>
      </c>
      <c r="G48" s="41">
        <f t="shared" ca="1" si="65"/>
        <v>9</v>
      </c>
      <c r="H48" s="28"/>
      <c r="I48" s="29"/>
      <c r="J48" s="10"/>
      <c r="K48" s="10"/>
      <c r="L48" s="40"/>
      <c r="M48" s="61">
        <f t="shared" ref="M48:O49" ca="1" si="66">M21</f>
        <v>6</v>
      </c>
      <c r="N48" s="41">
        <f t="shared" ca="1" si="66"/>
        <v>1</v>
      </c>
      <c r="O48" s="41">
        <f t="shared" ca="1" si="66"/>
        <v>1</v>
      </c>
      <c r="P48" s="28"/>
      <c r="Q48" s="29"/>
      <c r="R48" s="10"/>
      <c r="S48" s="10"/>
      <c r="T48" s="40"/>
      <c r="U48" s="61">
        <f t="shared" ref="U48:W49" ca="1" si="67">U21</f>
        <v>4</v>
      </c>
      <c r="V48" s="41">
        <f t="shared" ca="1" si="67"/>
        <v>6</v>
      </c>
      <c r="W48" s="41">
        <f t="shared" ca="1" si="67"/>
        <v>1</v>
      </c>
      <c r="X48" s="11"/>
      <c r="AA48" s="6"/>
      <c r="AB48" s="6"/>
      <c r="CO48" s="4"/>
      <c r="CP48" s="3"/>
      <c r="CQ48" s="1"/>
      <c r="CR48" s="1"/>
      <c r="CS48" s="1"/>
      <c r="CT48" s="1"/>
      <c r="CU48" s="1"/>
      <c r="CV48" s="4">
        <f t="shared" ca="1" si="24"/>
        <v>0.928820296768603</v>
      </c>
      <c r="CW48" s="3">
        <f t="shared" ca="1" si="25"/>
        <v>5</v>
      </c>
      <c r="CX48" s="1"/>
      <c r="CY48" s="1">
        <v>48</v>
      </c>
      <c r="CZ48" s="1">
        <v>5</v>
      </c>
      <c r="DA48" s="1">
        <v>3</v>
      </c>
      <c r="DC48" s="4">
        <f t="shared" ca="1" si="26"/>
        <v>0.89733721709638226</v>
      </c>
      <c r="DD48" s="3">
        <f t="shared" ca="1" si="27"/>
        <v>10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1"/>
      <c r="B49" s="42"/>
      <c r="C49" s="42"/>
      <c r="D49" s="94" t="str">
        <f>$D$22</f>
        <v>×</v>
      </c>
      <c r="E49" s="99">
        <f t="shared" ca="1" si="65"/>
        <v>0</v>
      </c>
      <c r="F49" s="62">
        <f t="shared" ca="1" si="65"/>
        <v>9</v>
      </c>
      <c r="G49" s="63">
        <f t="shared" ca="1" si="65"/>
        <v>0</v>
      </c>
      <c r="H49" s="28"/>
      <c r="I49" s="29"/>
      <c r="J49" s="42"/>
      <c r="K49" s="42"/>
      <c r="L49" s="94" t="str">
        <f>$L$22</f>
        <v>×</v>
      </c>
      <c r="M49" s="99">
        <f t="shared" ca="1" si="66"/>
        <v>0</v>
      </c>
      <c r="N49" s="62">
        <f t="shared" ca="1" si="66"/>
        <v>5</v>
      </c>
      <c r="O49" s="63">
        <f t="shared" ca="1" si="66"/>
        <v>6</v>
      </c>
      <c r="P49" s="28"/>
      <c r="Q49" s="29"/>
      <c r="R49" s="42"/>
      <c r="S49" s="42"/>
      <c r="T49" s="94" t="str">
        <f>$T$22</f>
        <v>×</v>
      </c>
      <c r="U49" s="99">
        <f t="shared" ca="1" si="67"/>
        <v>0</v>
      </c>
      <c r="V49" s="62">
        <f t="shared" ca="1" si="67"/>
        <v>4</v>
      </c>
      <c r="W49" s="63">
        <f t="shared" ca="1" si="67"/>
        <v>3</v>
      </c>
      <c r="X49" s="11"/>
      <c r="CO49" s="4"/>
      <c r="CP49" s="3"/>
      <c r="CQ49" s="1"/>
      <c r="CR49" s="1"/>
      <c r="CS49" s="1"/>
      <c r="CT49" s="1"/>
      <c r="CU49" s="1"/>
      <c r="CV49" s="4">
        <f t="shared" ca="1" si="24"/>
        <v>0.31122690606339221</v>
      </c>
      <c r="CW49" s="3">
        <f t="shared" ca="1" si="25"/>
        <v>61</v>
      </c>
      <c r="CX49" s="1"/>
      <c r="CY49" s="1">
        <v>49</v>
      </c>
      <c r="CZ49" s="1">
        <v>5</v>
      </c>
      <c r="DA49" s="1">
        <v>4</v>
      </c>
      <c r="DC49" s="4">
        <f t="shared" ca="1" si="26"/>
        <v>9.685166403754697E-2</v>
      </c>
      <c r="DD49" s="3">
        <f t="shared" ca="1" si="27"/>
        <v>93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21"/>
      <c r="B50" s="20">
        <f ca="1">IF(OR($A$47="A",$A$47="C",$A$47="D"),$AR$35,IF($A$47="B",$AY$35,$BM$35))</f>
        <v>0</v>
      </c>
      <c r="C50" s="92">
        <f ca="1">IF(OR($A$47="A",$A$47="C",$A$47="D"),$AS$35,IF($A$47="B",$AZ$35,$BN$35))</f>
        <v>5</v>
      </c>
      <c r="D50" s="91">
        <f ca="1">IF(OR($A$47="A",$A$47="C",$A$47="D"),$AT$35,IF($A$47="B",$BA$35,$BO$35))</f>
        <v>3</v>
      </c>
      <c r="E50" s="91">
        <f ca="1">IF(OR($A$47="A",$A$47="C",$A$47="D"),$AU$35,IF($A$47="B",$BB$35,$BP$35))</f>
        <v>0</v>
      </c>
      <c r="F50" s="91">
        <f ca="1">IF(OR($A$47="A",$A$47="C",$A$47="D"),$AV$35,IF($A$47="B",$BC$35,$BQ$35))</f>
        <v>1</v>
      </c>
      <c r="G50" s="93">
        <f ca="1">IF(OR($A$47="A",$A$47="C",$A$47="D"),$AW$35,IF($A$47="B",$BD$35,$BR$35))</f>
        <v>0</v>
      </c>
      <c r="H50" s="44"/>
      <c r="I50" s="29"/>
      <c r="J50" s="20">
        <f ca="1">IF(OR($I$47="A",$I$47="C",$I$47="D"),$AR$36,IF($I$47="B",$AY$36,$BM$36))</f>
        <v>0</v>
      </c>
      <c r="K50" s="92">
        <f ca="1">IF(OR($I$47="A",$I$47="C",$I$47="D"),$AS$36,IF($I$47="B",$AZ$36,$BN$36))</f>
        <v>0</v>
      </c>
      <c r="L50" s="91">
        <f ca="1">IF(OR($I$47="A",$I$47="C",$I$47="D"),$AT$36,IF($I$47="B",$BA$36,$BO$36))</f>
        <v>3</v>
      </c>
      <c r="M50" s="91">
        <f ca="1">IF(OR($I$47="A",$I$47="C",$I$47="D"),$AU$36,IF($I$47="B",$BB$36,$BP$36))</f>
        <v>6</v>
      </c>
      <c r="N50" s="91">
        <f ca="1">IF(OR($I$47="A",$I$47="C",$I$47="D"),$AV$36,IF($I$47="B",$BC$36,$BQ$36))</f>
        <v>6</v>
      </c>
      <c r="O50" s="93">
        <f ca="1">IF(OR($I$47="A",$I$47="C",$I$47="D"),$AW$36,IF($I$47="B",$BD$36,$BR$36))</f>
        <v>6</v>
      </c>
      <c r="P50" s="28"/>
      <c r="Q50" s="29"/>
      <c r="R50" s="20">
        <f ca="1">IF(OR($Q$47="A",$Q$47="C",$Q$47="D"),$AR$37,IF($Q$47="B",$AY$37,$BM$37))</f>
        <v>0</v>
      </c>
      <c r="S50" s="92">
        <f ca="1">IF(OR($Q$47="A",$Q$47="C",$Q$47="D"),$AS$37,IF($Q$47="B",$AZ$37,$BN$37))</f>
        <v>0</v>
      </c>
      <c r="T50" s="91">
        <f ca="1">IF(OR($Q$47="A",$Q$47="C",$Q$47="D"),$AT$37,IF($Q$47="B",$BA$37,$BO$37))</f>
        <v>1</v>
      </c>
      <c r="U50" s="91">
        <f ca="1">IF(OR($Q$47="A",$Q$47="C",$Q$47="D"),$AU$37,IF($Q$47="B",$BB$37,$BP$37))</f>
        <v>3</v>
      </c>
      <c r="V50" s="91">
        <f ca="1">IF(OR($Q$47="A",$Q$47="C",$Q$47="D"),$AV$37,IF($Q$47="B",$BC$37,$BQ$37))</f>
        <v>8</v>
      </c>
      <c r="W50" s="93">
        <f ca="1">IF(OR($Q$47="A",$Q$47="C",$Q$47="D"),$AW$37,IF($Q$47="B",$BD$37,$BR$37))</f>
        <v>3</v>
      </c>
      <c r="X50" s="11"/>
      <c r="CO50" s="4"/>
      <c r="CP50" s="3"/>
      <c r="CQ50" s="1"/>
      <c r="CR50" s="1"/>
      <c r="CS50" s="1"/>
      <c r="CT50" s="1"/>
      <c r="CU50" s="1"/>
      <c r="CV50" s="4">
        <f t="shared" ca="1" si="24"/>
        <v>0.87887564778871485</v>
      </c>
      <c r="CW50" s="3">
        <f t="shared" ca="1" si="25"/>
        <v>8</v>
      </c>
      <c r="CX50" s="1"/>
      <c r="CY50" s="1">
        <v>50</v>
      </c>
      <c r="CZ50" s="1">
        <v>5</v>
      </c>
      <c r="DA50" s="1">
        <v>5</v>
      </c>
      <c r="DC50" s="4">
        <f t="shared" ca="1" si="26"/>
        <v>3.6990048824044997E-2</v>
      </c>
      <c r="DD50" s="3">
        <f t="shared" ca="1" si="27"/>
        <v>97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92">
        <f ca="1">IF(OR($A$47="A",$A$47="D"),$AY$35,IF(OR($A$47="B",$A$47="C"),$BF$35,$BT$35))</f>
        <v>0</v>
      </c>
      <c r="C51" s="92">
        <f ca="1">IF(OR($A$47="A",$A$47="D"),$AZ$35,IF(OR($A$47="B",$A$47="C"),$BG$35,$BT$35))</f>
        <v>0</v>
      </c>
      <c r="D51" s="92">
        <f ca="1">IF(OR($A$47="A",$A$47="D"),$BA$35,IF(OR($A$47="B",$A$47="C"),$BH$35,$BV$35))</f>
        <v>0</v>
      </c>
      <c r="E51" s="92">
        <f ca="1">IF(OR($A$47="A",$A$47="D"),$BB$35,IF(OR($A$47="B",$A$47="C"),$BI$35,$BW$35))</f>
        <v>0</v>
      </c>
      <c r="F51" s="92" t="str">
        <f ca="1">IF(OR($A$47="A",$A$47="D"),$BC$35,IF($A$47="B","",IF($A$47="C",$BJ$35,"")))</f>
        <v/>
      </c>
      <c r="G51" s="92"/>
      <c r="H51" s="28"/>
      <c r="I51" s="43"/>
      <c r="J51" s="92">
        <f ca="1">IF(OR($I$47="A",$I$47="D"),$AY$36,IF(OR($I$47="B",$I$47="C"),$BF$36,$BT$36))</f>
        <v>0</v>
      </c>
      <c r="K51" s="92">
        <f ca="1">IF(OR($I$47="A",$I$47="D"),$AZ$36,IF(OR($I$47="B",$I$47="C"),$BG$36,$BT$36))</f>
        <v>3</v>
      </c>
      <c r="L51" s="92">
        <f ca="1">IF(OR($I$47="A",$I$47="D"),$BA$36,IF(OR($I$47="B",$I$47="C"),$BH$36,$BV$36))</f>
        <v>0</v>
      </c>
      <c r="M51" s="92">
        <f ca="1">IF(OR($I$47="A",$I$47="D"),$BB$36,IF(OR($I$47="B",$I$47="C"),$BI$36,$BW$36))</f>
        <v>5</v>
      </c>
      <c r="N51" s="92">
        <f ca="1">IF(OR($I$47="A",$I$47="D"),$BC$36,IF($I$47="B","",IF($I$47="C",$BJ$36,"")))</f>
        <v>5</v>
      </c>
      <c r="O51" s="92"/>
      <c r="P51" s="28"/>
      <c r="Q51" s="43"/>
      <c r="R51" s="92">
        <f ca="1">IF(OR($Q$47="A",$Q$47="D"),$AY$37,IF(OR($Q$47="B",$Q$47="C"),$BF$37,$BT$37))</f>
        <v>0</v>
      </c>
      <c r="S51" s="92">
        <f ca="1">IF(OR($Q$47="A",$Q$47="D"),$AZ$37,IF(OR($Q$47="B",$Q$47="C"),$BG$37,$BT$37))</f>
        <v>1</v>
      </c>
      <c r="T51" s="92">
        <f ca="1">IF(OR($Q$47="A",$Q$47="D"),$BA$37,IF(OR($Q$47="B",$Q$47="C"),$BH$37,$BV$37))</f>
        <v>8</v>
      </c>
      <c r="U51" s="92">
        <f ca="1">IF(OR($Q$47="A",$Q$47="D"),$BB$37,IF(OR($Q$47="B",$Q$47="C"),$BI$37,$BW$37))</f>
        <v>4</v>
      </c>
      <c r="V51" s="92">
        <f ca="1">IF(OR($Q$47="A",$Q$47="D"),$BC$37,IF($Q$47="B","",IF($Q$47="C",$BJ$37,"")))</f>
        <v>4</v>
      </c>
      <c r="W51" s="92"/>
      <c r="X51" s="11"/>
      <c r="CO51" s="4"/>
      <c r="CP51" s="3"/>
      <c r="CQ51" s="1"/>
      <c r="CR51" s="1"/>
      <c r="CS51" s="1"/>
      <c r="CT51" s="1"/>
      <c r="CU51" s="1"/>
      <c r="CV51" s="4">
        <f t="shared" ca="1" si="24"/>
        <v>8.0831587213688216E-2</v>
      </c>
      <c r="CW51" s="3">
        <f t="shared" ca="1" si="25"/>
        <v>84</v>
      </c>
      <c r="CX51" s="1"/>
      <c r="CY51" s="1">
        <v>51</v>
      </c>
      <c r="CZ51" s="1">
        <v>5</v>
      </c>
      <c r="DA51" s="1">
        <v>6</v>
      </c>
      <c r="DC51" s="4">
        <f t="shared" ca="1" si="26"/>
        <v>0.22091188388715088</v>
      </c>
      <c r="DD51" s="3">
        <f t="shared" ca="1" si="27"/>
        <v>77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92" t="str">
        <f ca="1">IF($A$47="A",$BF$35,IF(OR($A$47="B",$A$47="C",$A$47="D"),$BM$35,""))</f>
        <v/>
      </c>
      <c r="C52" s="92" t="str">
        <f ca="1">IF($A$47="A",$BG$35,IF(OR($A$47="B",$A$47="C",$A$47="D"),$BN$35,""))</f>
        <v/>
      </c>
      <c r="D52" s="92" t="str">
        <f ca="1">IF($A$47="A",$BH$35,IF(OR($A$47="B",$A$47="C",$A$47="D"),$BO$35,""))</f>
        <v/>
      </c>
      <c r="E52" s="92" t="str">
        <f ca="1">IF($A$47="A",$BI$35,IF(OR($A$47="B",$A$47="C",$A$47="D"),$BP$35,""))</f>
        <v/>
      </c>
      <c r="F52" s="92" t="str">
        <f ca="1">IF($A$47="A","",IF(OR($A$47="B",$A$47="C",$A$47="D"),$BQ$35,""))</f>
        <v/>
      </c>
      <c r="G52" s="92" t="str">
        <f ca="1">IF($A$47="A","",IF(OR($A$47="B",$A$47="C",$A$47="D"),$BR$35,""))</f>
        <v/>
      </c>
      <c r="H52" s="28"/>
      <c r="I52" s="43"/>
      <c r="J52" s="92">
        <f ca="1">IF($I$47="A",$BF$36,IF(OR($I$47="B",$I$47="C",$I$47="D"),$BM$36,""))</f>
        <v>0</v>
      </c>
      <c r="K52" s="92">
        <f ca="1">IF($I$47="A",$BG$36,IF(OR($I$47="B",$I$47="C",$I$47="D"),$BN$36,""))</f>
        <v>3</v>
      </c>
      <c r="L52" s="92">
        <f ca="1">IF($I$47="A",$BH$36,IF(OR($I$47="B",$I$47="C",$I$47="D"),$BO$36,""))</f>
        <v>4</v>
      </c>
      <c r="M52" s="92">
        <f ca="1">IF($I$47="A",$BI$36,IF(OR($I$47="B",$I$47="C",$I$47="D"),$BP$36,""))</f>
        <v>2</v>
      </c>
      <c r="N52" s="92">
        <f ca="1">IF($I$47="A","",IF(OR($I$47="B",$I$47="C",$I$47="D"),$BQ$36,""))</f>
        <v>1</v>
      </c>
      <c r="O52" s="92">
        <f ca="1">IF($I$47="A","",IF(OR($I$47="B",$I$47="C",$I$47="D"),$BR$36,""))</f>
        <v>6</v>
      </c>
      <c r="P52" s="28"/>
      <c r="Q52" s="43"/>
      <c r="R52" s="92">
        <f ca="1">IF($Q$47="A",$BF$37,IF(OR($Q$47="B",$Q$47="C",$Q$47="D"),$BM$37,""))</f>
        <v>0</v>
      </c>
      <c r="S52" s="92">
        <f ca="1">IF($Q$47="A",$BG$37,IF(OR($Q$47="B",$Q$47="C",$Q$47="D"),$BN$37,""))</f>
        <v>1</v>
      </c>
      <c r="T52" s="92">
        <f ca="1">IF($Q$47="A",$BH$37,IF(OR($Q$47="B",$Q$47="C",$Q$47="D"),$BO$37,""))</f>
        <v>9</v>
      </c>
      <c r="U52" s="92">
        <f ca="1">IF($Q$47="A",$BI$37,IF(OR($Q$47="B",$Q$47="C",$Q$47="D"),$BP$37,""))</f>
        <v>8</v>
      </c>
      <c r="V52" s="92">
        <f ca="1">IF($Q$47="A","",IF(OR($Q$47="B",$Q$47="C",$Q$47="D"),$BQ$37,""))</f>
        <v>2</v>
      </c>
      <c r="W52" s="92">
        <f ca="1">IF($Q$47="A","",IF(OR($Q$47="B",$Q$47="C",$Q$47="D"),$BR$37,""))</f>
        <v>3</v>
      </c>
      <c r="X52" s="11"/>
      <c r="CO52" s="4"/>
      <c r="CP52" s="3"/>
      <c r="CQ52" s="1"/>
      <c r="CR52" s="1"/>
      <c r="CS52" s="1"/>
      <c r="CT52" s="1"/>
      <c r="CU52" s="1"/>
      <c r="CV52" s="4">
        <f t="shared" ca="1" si="24"/>
        <v>0.70956295793126822</v>
      </c>
      <c r="CW52" s="3">
        <f t="shared" ca="1" si="25"/>
        <v>23</v>
      </c>
      <c r="CX52" s="1"/>
      <c r="CY52" s="1">
        <v>52</v>
      </c>
      <c r="CZ52" s="1">
        <v>5</v>
      </c>
      <c r="DA52" s="1">
        <v>7</v>
      </c>
      <c r="DC52" s="4">
        <f t="shared" ca="1" si="26"/>
        <v>1.0738721072536594E-2</v>
      </c>
      <c r="DD52" s="3">
        <f t="shared" ca="1" si="27"/>
        <v>98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92" t="str">
        <f ca="1">IF($A$47="A",$BM$35,"")</f>
        <v/>
      </c>
      <c r="C53" s="92" t="str">
        <f ca="1">IF($A$47="A",$BN$35,"")</f>
        <v/>
      </c>
      <c r="D53" s="92" t="str">
        <f ca="1">IF($A$47="A",$BO$35,"")</f>
        <v/>
      </c>
      <c r="E53" s="92" t="str">
        <f ca="1">IF($A$47="A",$BP$35,"")</f>
        <v/>
      </c>
      <c r="F53" s="92" t="str">
        <f ca="1">IF($A$47="A",$BQ$35,"")</f>
        <v/>
      </c>
      <c r="G53" s="92" t="str">
        <f ca="1">IF($A$47="A",$BR$35,"")</f>
        <v/>
      </c>
      <c r="H53" s="28"/>
      <c r="I53" s="43"/>
      <c r="J53" s="92" t="str">
        <f ca="1">IF($I$47="A",$BM$36,"")</f>
        <v/>
      </c>
      <c r="K53" s="92" t="str">
        <f ca="1">IF($I$47="A",$BN$36,"")</f>
        <v/>
      </c>
      <c r="L53" s="92" t="str">
        <f ca="1">IF($I$47="A",$BO$36,"")</f>
        <v/>
      </c>
      <c r="M53" s="92" t="str">
        <f ca="1">IF($I$47="A",$BP$36,"")</f>
        <v/>
      </c>
      <c r="N53" s="92" t="str">
        <f ca="1">IF($I$47="A",$BQ$36,"")</f>
        <v/>
      </c>
      <c r="O53" s="92" t="str">
        <f ca="1">IF($I$47="A",$BR$36,"")</f>
        <v/>
      </c>
      <c r="P53" s="28"/>
      <c r="Q53" s="43"/>
      <c r="R53" s="92" t="str">
        <f ca="1">IF($Q$47="A",$BM$37,"")</f>
        <v/>
      </c>
      <c r="S53" s="92" t="str">
        <f ca="1">IF($Q$47="A",$BN$37,"")</f>
        <v/>
      </c>
      <c r="T53" s="92" t="str">
        <f ca="1">IF($Q$47="A",$BO$37,"")</f>
        <v/>
      </c>
      <c r="U53" s="92" t="str">
        <f ca="1">IF($Q$47="A",$BP$37,"")</f>
        <v/>
      </c>
      <c r="V53" s="92" t="str">
        <f ca="1">IF($Q$47="A",$BQ$37,"")</f>
        <v/>
      </c>
      <c r="W53" s="92" t="str">
        <f ca="1">IF($Q$47="A",$BR$37,"")</f>
        <v/>
      </c>
      <c r="X53" s="15"/>
      <c r="CO53" s="4"/>
      <c r="CP53" s="3"/>
      <c r="CQ53" s="1"/>
      <c r="CR53" s="1"/>
      <c r="CS53" s="1"/>
      <c r="CT53" s="1"/>
      <c r="CU53" s="1"/>
      <c r="CV53" s="4">
        <f t="shared" ca="1" si="24"/>
        <v>2.9222461437169334E-2</v>
      </c>
      <c r="CW53" s="3">
        <f t="shared" ca="1" si="25"/>
        <v>89</v>
      </c>
      <c r="CX53" s="1"/>
      <c r="CY53" s="1">
        <v>53</v>
      </c>
      <c r="CZ53" s="1">
        <v>5</v>
      </c>
      <c r="DA53" s="1">
        <v>8</v>
      </c>
      <c r="DC53" s="4">
        <f t="shared" ca="1" si="26"/>
        <v>0.8206483118294291</v>
      </c>
      <c r="DD53" s="3">
        <f t="shared" ca="1" si="27"/>
        <v>19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/>
      <c r="CP54" s="3"/>
      <c r="CQ54" s="1"/>
      <c r="CR54" s="1"/>
      <c r="CS54" s="1"/>
      <c r="CT54" s="1"/>
      <c r="CU54" s="1"/>
      <c r="CV54" s="4">
        <f t="shared" ca="1" si="24"/>
        <v>0.48255422078606058</v>
      </c>
      <c r="CW54" s="3">
        <f t="shared" ca="1" si="25"/>
        <v>47</v>
      </c>
      <c r="CX54" s="1"/>
      <c r="CY54" s="1">
        <v>54</v>
      </c>
      <c r="CZ54" s="1">
        <v>5</v>
      </c>
      <c r="DA54" s="1">
        <v>9</v>
      </c>
      <c r="DC54" s="4">
        <f t="shared" ca="1" si="26"/>
        <v>0.39032167307745325</v>
      </c>
      <c r="DD54" s="3">
        <f t="shared" ca="1" si="27"/>
        <v>55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/>
      <c r="CP55" s="3"/>
      <c r="CQ55" s="1"/>
      <c r="CR55" s="1"/>
      <c r="CS55" s="1"/>
      <c r="CT55" s="1"/>
      <c r="CU55" s="1"/>
      <c r="CV55" s="4">
        <f t="shared" ca="1" si="24"/>
        <v>0.90958557024527875</v>
      </c>
      <c r="CW55" s="3">
        <f t="shared" ca="1" si="25"/>
        <v>7</v>
      </c>
      <c r="CX55" s="1"/>
      <c r="CY55" s="1">
        <v>55</v>
      </c>
      <c r="CZ55" s="1">
        <v>6</v>
      </c>
      <c r="DA55" s="1">
        <v>1</v>
      </c>
      <c r="DC55" s="4">
        <f t="shared" ca="1" si="26"/>
        <v>0.968566717991037</v>
      </c>
      <c r="DD55" s="3">
        <f t="shared" ca="1" si="27"/>
        <v>3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/>
      <c r="CP56" s="3"/>
      <c r="CQ56" s="1"/>
      <c r="CR56" s="1"/>
      <c r="CS56" s="1"/>
      <c r="CT56" s="1"/>
      <c r="CU56" s="1"/>
      <c r="CV56" s="4">
        <f t="shared" ca="1" si="24"/>
        <v>0.62657907984550743</v>
      </c>
      <c r="CW56" s="3">
        <f t="shared" ca="1" si="25"/>
        <v>28</v>
      </c>
      <c r="CX56" s="1"/>
      <c r="CY56" s="1">
        <v>56</v>
      </c>
      <c r="CZ56" s="1">
        <v>6</v>
      </c>
      <c r="DA56" s="1">
        <v>2</v>
      </c>
      <c r="DC56" s="4">
        <f t="shared" ca="1" si="26"/>
        <v>0.54617518277035093</v>
      </c>
      <c r="DD56" s="3">
        <f t="shared" ca="1" si="27"/>
        <v>37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/>
      <c r="CP57" s="3"/>
      <c r="CQ57" s="1"/>
      <c r="CR57" s="1"/>
      <c r="CS57" s="1"/>
      <c r="CT57" s="1"/>
      <c r="CU57" s="1"/>
      <c r="CV57" s="4">
        <f t="shared" ca="1" si="24"/>
        <v>0.87619145515733032</v>
      </c>
      <c r="CW57" s="3">
        <f t="shared" ca="1" si="25"/>
        <v>9</v>
      </c>
      <c r="CX57" s="1"/>
      <c r="CY57" s="1">
        <v>57</v>
      </c>
      <c r="CZ57" s="1">
        <v>6</v>
      </c>
      <c r="DA57" s="1">
        <v>3</v>
      </c>
      <c r="DC57" s="4">
        <f t="shared" ca="1" si="26"/>
        <v>0.77980541122324243</v>
      </c>
      <c r="DD57" s="3">
        <f t="shared" ca="1" si="27"/>
        <v>21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/>
      <c r="CP58" s="3"/>
      <c r="CQ58" s="1"/>
      <c r="CR58" s="1"/>
      <c r="CS58" s="1"/>
      <c r="CT58" s="1"/>
      <c r="CU58" s="1"/>
      <c r="CV58" s="4">
        <f t="shared" ca="1" si="24"/>
        <v>0.40961526758223421</v>
      </c>
      <c r="CW58" s="3">
        <f t="shared" ca="1" si="25"/>
        <v>52</v>
      </c>
      <c r="CX58" s="1"/>
      <c r="CY58" s="1">
        <v>58</v>
      </c>
      <c r="CZ58" s="1">
        <v>6</v>
      </c>
      <c r="DA58" s="1">
        <v>4</v>
      </c>
      <c r="DC58" s="4">
        <f t="shared" ca="1" si="26"/>
        <v>0.27881201113788967</v>
      </c>
      <c r="DD58" s="3">
        <f t="shared" ca="1" si="27"/>
        <v>73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/>
      <c r="CP59" s="3"/>
      <c r="CQ59" s="1"/>
      <c r="CR59" s="1"/>
      <c r="CS59" s="1"/>
      <c r="CT59" s="1"/>
      <c r="CU59" s="1"/>
      <c r="CV59" s="4">
        <f t="shared" ca="1" si="24"/>
        <v>0.7717231487894054</v>
      </c>
      <c r="CW59" s="3">
        <f t="shared" ca="1" si="25"/>
        <v>15</v>
      </c>
      <c r="CX59" s="1"/>
      <c r="CY59" s="1">
        <v>59</v>
      </c>
      <c r="CZ59" s="1">
        <v>6</v>
      </c>
      <c r="DA59" s="1">
        <v>5</v>
      </c>
      <c r="DC59" s="4">
        <f t="shared" ca="1" si="26"/>
        <v>0.12886848471933166</v>
      </c>
      <c r="DD59" s="3">
        <f t="shared" ca="1" si="27"/>
        <v>88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/>
      <c r="CP60" s="3"/>
      <c r="CQ60" s="1"/>
      <c r="CR60" s="1"/>
      <c r="CS60" s="1"/>
      <c r="CT60" s="1"/>
      <c r="CU60" s="1"/>
      <c r="CV60" s="4">
        <f t="shared" ca="1" si="24"/>
        <v>0.22323541331363494</v>
      </c>
      <c r="CW60" s="3">
        <f t="shared" ca="1" si="25"/>
        <v>71</v>
      </c>
      <c r="CX60" s="1"/>
      <c r="CY60" s="1">
        <v>60</v>
      </c>
      <c r="CZ60" s="1">
        <v>6</v>
      </c>
      <c r="DA60" s="1">
        <v>6</v>
      </c>
      <c r="DC60" s="4">
        <f t="shared" ca="1" si="26"/>
        <v>0.91756714879834844</v>
      </c>
      <c r="DD60" s="3">
        <f t="shared" ca="1" si="27"/>
        <v>8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/>
      <c r="CP61" s="3"/>
      <c r="CQ61" s="1"/>
      <c r="CR61" s="1"/>
      <c r="CS61" s="1"/>
      <c r="CT61" s="1"/>
      <c r="CU61" s="1"/>
      <c r="CV61" s="4">
        <f t="shared" ca="1" si="24"/>
        <v>0.10007320520511387</v>
      </c>
      <c r="CW61" s="3">
        <f t="shared" ca="1" si="25"/>
        <v>79</v>
      </c>
      <c r="CX61" s="1"/>
      <c r="CY61" s="1">
        <v>61</v>
      </c>
      <c r="CZ61" s="1">
        <v>6</v>
      </c>
      <c r="DA61" s="1">
        <v>7</v>
      </c>
      <c r="DC61" s="4">
        <f t="shared" ca="1" si="26"/>
        <v>0.31642407710639209</v>
      </c>
      <c r="DD61" s="3">
        <f t="shared" ca="1" si="27"/>
        <v>62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/>
      <c r="CP62" s="3"/>
      <c r="CQ62" s="1"/>
      <c r="CR62" s="1"/>
      <c r="CS62" s="1"/>
      <c r="CT62" s="1"/>
      <c r="CU62" s="1"/>
      <c r="CV62" s="4">
        <f t="shared" ca="1" si="24"/>
        <v>9.2669725022203941E-2</v>
      </c>
      <c r="CW62" s="3">
        <f t="shared" ca="1" si="25"/>
        <v>80</v>
      </c>
      <c r="CX62" s="1"/>
      <c r="CY62" s="1">
        <v>62</v>
      </c>
      <c r="CZ62" s="1">
        <v>6</v>
      </c>
      <c r="DA62" s="1">
        <v>8</v>
      </c>
      <c r="DC62" s="4">
        <f t="shared" ca="1" si="26"/>
        <v>0.44963787717528558</v>
      </c>
      <c r="DD62" s="3">
        <f t="shared" ca="1" si="27"/>
        <v>50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/>
      <c r="CP63" s="3"/>
      <c r="CQ63" s="1"/>
      <c r="CR63" s="1"/>
      <c r="CS63" s="1"/>
      <c r="CT63" s="1"/>
      <c r="CU63" s="1"/>
      <c r="CV63" s="4">
        <f t="shared" ca="1" si="24"/>
        <v>0.59845150315991424</v>
      </c>
      <c r="CW63" s="3">
        <f t="shared" ca="1" si="25"/>
        <v>33</v>
      </c>
      <c r="CX63" s="1"/>
      <c r="CY63" s="1">
        <v>63</v>
      </c>
      <c r="CZ63" s="1">
        <v>6</v>
      </c>
      <c r="DA63" s="1">
        <v>9</v>
      </c>
      <c r="DC63" s="4">
        <f t="shared" ca="1" si="26"/>
        <v>0.42115147204790082</v>
      </c>
      <c r="DD63" s="3">
        <f t="shared" ca="1" si="27"/>
        <v>52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/>
      <c r="CP64" s="3"/>
      <c r="CQ64" s="1"/>
      <c r="CR64" s="1"/>
      <c r="CS64" s="1"/>
      <c r="CT64" s="1"/>
      <c r="CU64" s="1"/>
      <c r="CV64" s="4">
        <f t="shared" ca="1" si="24"/>
        <v>0.15419736338354484</v>
      </c>
      <c r="CW64" s="3">
        <f t="shared" ca="1" si="25"/>
        <v>73</v>
      </c>
      <c r="CX64" s="1"/>
      <c r="CY64" s="1">
        <v>64</v>
      </c>
      <c r="CZ64" s="1">
        <v>7</v>
      </c>
      <c r="DA64" s="1">
        <v>1</v>
      </c>
      <c r="DC64" s="4">
        <f t="shared" ca="1" si="26"/>
        <v>0.24890019509585504</v>
      </c>
      <c r="DD64" s="3">
        <f t="shared" ca="1" si="27"/>
        <v>74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/>
      <c r="CP65" s="3"/>
      <c r="CQ65" s="1"/>
      <c r="CR65" s="1"/>
      <c r="CS65" s="1"/>
      <c r="CT65" s="1"/>
      <c r="CU65" s="1"/>
      <c r="CV65" s="4">
        <f t="shared" ca="1" si="24"/>
        <v>0.65474503766930081</v>
      </c>
      <c r="CW65" s="3">
        <f t="shared" ca="1" si="25"/>
        <v>26</v>
      </c>
      <c r="CX65" s="1"/>
      <c r="CY65" s="1">
        <v>65</v>
      </c>
      <c r="CZ65" s="1">
        <v>7</v>
      </c>
      <c r="DA65" s="1">
        <v>2</v>
      </c>
      <c r="DC65" s="4">
        <f t="shared" ca="1" si="26"/>
        <v>0.31469702032300761</v>
      </c>
      <c r="DD65" s="3">
        <f t="shared" ca="1" si="27"/>
        <v>63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/>
      <c r="CP66" s="3"/>
      <c r="CQ66" s="1"/>
      <c r="CR66" s="1"/>
      <c r="CS66" s="1"/>
      <c r="CT66" s="1"/>
      <c r="CU66" s="1"/>
      <c r="CV66" s="4">
        <f t="shared" ref="CV66:CV90" ca="1" si="68">RAND()</f>
        <v>0.74800939927385679</v>
      </c>
      <c r="CW66" s="3">
        <f t="shared" ref="CW66:CW90" ca="1" si="69">RANK(CV66,$CV$1:$CV$100,)</f>
        <v>18</v>
      </c>
      <c r="CX66" s="1"/>
      <c r="CY66" s="1">
        <v>66</v>
      </c>
      <c r="CZ66" s="1">
        <v>7</v>
      </c>
      <c r="DA66" s="1">
        <v>3</v>
      </c>
      <c r="DC66" s="4">
        <f t="shared" ref="DC66:DC100" ca="1" si="70">RAND()</f>
        <v>0.3085238318533482</v>
      </c>
      <c r="DD66" s="3">
        <f t="shared" ref="DD66:DD99" ca="1" si="71">RANK(DC66,$DC$1:$DC$100,)</f>
        <v>65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/>
      <c r="CP67" s="3"/>
      <c r="CQ67" s="1"/>
      <c r="CR67" s="1"/>
      <c r="CS67" s="1"/>
      <c r="CT67" s="1"/>
      <c r="CU67" s="1"/>
      <c r="CV67" s="4">
        <f t="shared" ca="1" si="68"/>
        <v>0.2419365773221297</v>
      </c>
      <c r="CW67" s="3">
        <f t="shared" ca="1" si="69"/>
        <v>68</v>
      </c>
      <c r="CX67" s="1"/>
      <c r="CY67" s="1">
        <v>67</v>
      </c>
      <c r="CZ67" s="1">
        <v>7</v>
      </c>
      <c r="DA67" s="1">
        <v>4</v>
      </c>
      <c r="DC67" s="4">
        <f t="shared" ca="1" si="70"/>
        <v>0.38291044895398585</v>
      </c>
      <c r="DD67" s="3">
        <f t="shared" ca="1" si="71"/>
        <v>56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/>
      <c r="CP68" s="3"/>
      <c r="CQ68" s="1"/>
      <c r="CR68" s="1"/>
      <c r="CS68" s="1"/>
      <c r="CT68" s="1"/>
      <c r="CU68" s="1"/>
      <c r="CV68" s="4">
        <f t="shared" ca="1" si="68"/>
        <v>0.76801352127348255</v>
      </c>
      <c r="CW68" s="3">
        <f t="shared" ca="1" si="69"/>
        <v>16</v>
      </c>
      <c r="CX68" s="1"/>
      <c r="CY68" s="1">
        <v>68</v>
      </c>
      <c r="CZ68" s="1">
        <v>7</v>
      </c>
      <c r="DA68" s="1">
        <v>5</v>
      </c>
      <c r="DC68" s="4">
        <f t="shared" ca="1" si="70"/>
        <v>0.50733480225436534</v>
      </c>
      <c r="DD68" s="3">
        <f t="shared" ca="1" si="71"/>
        <v>45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/>
      <c r="CP69" s="3"/>
      <c r="CQ69" s="1"/>
      <c r="CR69" s="1"/>
      <c r="CS69" s="1"/>
      <c r="CT69" s="1"/>
      <c r="CU69" s="1"/>
      <c r="CV69" s="4">
        <f t="shared" ca="1" si="68"/>
        <v>0.43670915102919405</v>
      </c>
      <c r="CW69" s="3">
        <f t="shared" ca="1" si="69"/>
        <v>50</v>
      </c>
      <c r="CX69" s="1"/>
      <c r="CY69" s="1">
        <v>69</v>
      </c>
      <c r="CZ69" s="1">
        <v>7</v>
      </c>
      <c r="DA69" s="1">
        <v>6</v>
      </c>
      <c r="DC69" s="4">
        <f t="shared" ca="1" si="70"/>
        <v>0.34195044923589157</v>
      </c>
      <c r="DD69" s="3">
        <f t="shared" ca="1" si="71"/>
        <v>60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/>
      <c r="CP70" s="3"/>
      <c r="CQ70" s="1"/>
      <c r="CR70" s="1"/>
      <c r="CS70" s="1"/>
      <c r="CT70" s="1"/>
      <c r="CU70" s="1"/>
      <c r="CV70" s="4">
        <f t="shared" ca="1" si="68"/>
        <v>2.9501372287524363E-2</v>
      </c>
      <c r="CW70" s="3">
        <f t="shared" ca="1" si="69"/>
        <v>88</v>
      </c>
      <c r="CX70" s="1"/>
      <c r="CY70" s="1">
        <v>70</v>
      </c>
      <c r="CZ70" s="1">
        <v>7</v>
      </c>
      <c r="DA70" s="1">
        <v>7</v>
      </c>
      <c r="DC70" s="4">
        <f t="shared" ca="1" si="70"/>
        <v>0.3796418174720847</v>
      </c>
      <c r="DD70" s="3">
        <f t="shared" ca="1" si="71"/>
        <v>57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/>
      <c r="CP71" s="3"/>
      <c r="CQ71" s="1"/>
      <c r="CR71" s="1"/>
      <c r="CS71" s="1"/>
      <c r="CT71" s="1"/>
      <c r="CU71" s="1"/>
      <c r="CV71" s="4">
        <f t="shared" ca="1" si="68"/>
        <v>0.34958784228491779</v>
      </c>
      <c r="CW71" s="3">
        <f t="shared" ca="1" si="69"/>
        <v>57</v>
      </c>
      <c r="CX71" s="1"/>
      <c r="CY71" s="1">
        <v>71</v>
      </c>
      <c r="CZ71" s="1">
        <v>7</v>
      </c>
      <c r="DA71" s="1">
        <v>8</v>
      </c>
      <c r="DC71" s="4">
        <f t="shared" ca="1" si="70"/>
        <v>0.40408917276814171</v>
      </c>
      <c r="DD71" s="3">
        <f t="shared" ca="1" si="71"/>
        <v>54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/>
      <c r="CP72" s="3"/>
      <c r="CQ72" s="1"/>
      <c r="CR72" s="1"/>
      <c r="CS72" s="1"/>
      <c r="CT72" s="1"/>
      <c r="CU72" s="1"/>
      <c r="CV72" s="4">
        <f t="shared" ca="1" si="68"/>
        <v>0.30310101010516199</v>
      </c>
      <c r="CW72" s="3">
        <f t="shared" ca="1" si="69"/>
        <v>63</v>
      </c>
      <c r="CX72" s="1"/>
      <c r="CY72" s="1">
        <v>72</v>
      </c>
      <c r="CZ72" s="1">
        <v>7</v>
      </c>
      <c r="DA72" s="1">
        <v>9</v>
      </c>
      <c r="DC72" s="4">
        <f t="shared" ca="1" si="70"/>
        <v>0.44966971041807213</v>
      </c>
      <c r="DD72" s="3">
        <f t="shared" ca="1" si="71"/>
        <v>49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/>
      <c r="CP73" s="3"/>
      <c r="CQ73" s="1"/>
      <c r="CR73" s="1"/>
      <c r="CS73" s="1"/>
      <c r="CT73" s="1"/>
      <c r="CU73" s="1"/>
      <c r="CV73" s="4">
        <f t="shared" ca="1" si="68"/>
        <v>0.10221881284758461</v>
      </c>
      <c r="CW73" s="3">
        <f t="shared" ca="1" si="69"/>
        <v>77</v>
      </c>
      <c r="CX73" s="1"/>
      <c r="CY73" s="1">
        <v>73</v>
      </c>
      <c r="CZ73" s="1">
        <v>8</v>
      </c>
      <c r="DA73" s="1">
        <v>1</v>
      </c>
      <c r="DC73" s="4">
        <f t="shared" ca="1" si="70"/>
        <v>0.89609596433162941</v>
      </c>
      <c r="DD73" s="3">
        <f t="shared" ca="1" si="71"/>
        <v>11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/>
      <c r="CP74" s="3"/>
      <c r="CQ74" s="1"/>
      <c r="CR74" s="1"/>
      <c r="CS74" s="1"/>
      <c r="CT74" s="1"/>
      <c r="CU74" s="1"/>
      <c r="CV74" s="4">
        <f t="shared" ca="1" si="68"/>
        <v>0.10055021794068575</v>
      </c>
      <c r="CW74" s="3">
        <f t="shared" ca="1" si="69"/>
        <v>78</v>
      </c>
      <c r="CX74" s="1"/>
      <c r="CY74" s="1">
        <v>74</v>
      </c>
      <c r="CZ74" s="1">
        <v>8</v>
      </c>
      <c r="DA74" s="1">
        <v>2</v>
      </c>
      <c r="DC74" s="4">
        <f t="shared" ca="1" si="70"/>
        <v>0.87413778619723681</v>
      </c>
      <c r="DD74" s="3">
        <f t="shared" ca="1" si="71"/>
        <v>13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/>
      <c r="CP75" s="3"/>
      <c r="CQ75" s="1"/>
      <c r="CR75" s="1"/>
      <c r="CS75" s="1"/>
      <c r="CT75" s="1"/>
      <c r="CU75" s="1"/>
      <c r="CV75" s="4">
        <f t="shared" ca="1" si="68"/>
        <v>0.32286611278484356</v>
      </c>
      <c r="CW75" s="3">
        <f t="shared" ca="1" si="69"/>
        <v>60</v>
      </c>
      <c r="CX75" s="1"/>
      <c r="CY75" s="1">
        <v>75</v>
      </c>
      <c r="CZ75" s="1">
        <v>8</v>
      </c>
      <c r="DA75" s="1">
        <v>3</v>
      </c>
      <c r="DC75" s="4">
        <f t="shared" ca="1" si="70"/>
        <v>0.84408005681933218</v>
      </c>
      <c r="DD75" s="3">
        <f t="shared" ca="1" si="71"/>
        <v>16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/>
      <c r="CP76" s="3"/>
      <c r="CQ76" s="1"/>
      <c r="CR76" s="1"/>
      <c r="CS76" s="1"/>
      <c r="CT76" s="1"/>
      <c r="CU76" s="1"/>
      <c r="CV76" s="4">
        <f t="shared" ca="1" si="68"/>
        <v>0.12333154247566691</v>
      </c>
      <c r="CW76" s="3">
        <f t="shared" ca="1" si="69"/>
        <v>74</v>
      </c>
      <c r="CX76" s="1"/>
      <c r="CY76" s="1">
        <v>76</v>
      </c>
      <c r="CZ76" s="1">
        <v>8</v>
      </c>
      <c r="DA76" s="1">
        <v>4</v>
      </c>
      <c r="DC76" s="4">
        <f t="shared" ca="1" si="70"/>
        <v>0.10692465849097799</v>
      </c>
      <c r="DD76" s="3">
        <f t="shared" ca="1" si="71"/>
        <v>92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/>
      <c r="CP77" s="3"/>
      <c r="CQ77" s="1"/>
      <c r="CR77" s="1"/>
      <c r="CS77" s="1"/>
      <c r="CT77" s="1"/>
      <c r="CU77" s="1"/>
      <c r="CV77" s="4">
        <f t="shared" ca="1" si="68"/>
        <v>0.60993817888874702</v>
      </c>
      <c r="CW77" s="3">
        <f t="shared" ca="1" si="69"/>
        <v>30</v>
      </c>
      <c r="CX77" s="1"/>
      <c r="CY77" s="1">
        <v>77</v>
      </c>
      <c r="CZ77" s="1">
        <v>8</v>
      </c>
      <c r="DA77" s="1">
        <v>5</v>
      </c>
      <c r="DC77" s="4">
        <f t="shared" ca="1" si="70"/>
        <v>0.2879792110276761</v>
      </c>
      <c r="DD77" s="3">
        <f t="shared" ca="1" si="71"/>
        <v>72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/>
      <c r="CP78" s="3"/>
      <c r="CQ78" s="1"/>
      <c r="CR78" s="1"/>
      <c r="CS78" s="1"/>
      <c r="CT78" s="1"/>
      <c r="CU78" s="1"/>
      <c r="CV78" s="4">
        <f t="shared" ca="1" si="68"/>
        <v>1.5834834759936189E-2</v>
      </c>
      <c r="CW78" s="3">
        <f t="shared" ca="1" si="69"/>
        <v>90</v>
      </c>
      <c r="CX78" s="1"/>
      <c r="CY78" s="1">
        <v>78</v>
      </c>
      <c r="CZ78" s="1">
        <v>8</v>
      </c>
      <c r="DA78" s="1">
        <v>6</v>
      </c>
      <c r="DC78" s="4">
        <f t="shared" ca="1" si="70"/>
        <v>0.18538318842007695</v>
      </c>
      <c r="DD78" s="3">
        <f t="shared" ca="1" si="71"/>
        <v>81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/>
      <c r="CP79" s="3"/>
      <c r="CQ79" s="1"/>
      <c r="CR79" s="1"/>
      <c r="CS79" s="1"/>
      <c r="CT79" s="1"/>
      <c r="CU79" s="1"/>
      <c r="CV79" s="4">
        <f t="shared" ca="1" si="68"/>
        <v>0.60157221725478227</v>
      </c>
      <c r="CW79" s="3">
        <f t="shared" ca="1" si="69"/>
        <v>32</v>
      </c>
      <c r="CX79" s="1"/>
      <c r="CY79" s="1">
        <v>79</v>
      </c>
      <c r="CZ79" s="1">
        <v>8</v>
      </c>
      <c r="DA79" s="1">
        <v>7</v>
      </c>
      <c r="DC79" s="4">
        <f t="shared" ca="1" si="70"/>
        <v>0.3172994738949958</v>
      </c>
      <c r="DD79" s="3">
        <f t="shared" ca="1" si="71"/>
        <v>61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/>
      <c r="CP80" s="3"/>
      <c r="CQ80" s="1"/>
      <c r="CR80" s="1"/>
      <c r="CS80" s="1"/>
      <c r="CT80" s="1"/>
      <c r="CU80" s="1"/>
      <c r="CV80" s="4">
        <f t="shared" ca="1" si="68"/>
        <v>0.24480643623396459</v>
      </c>
      <c r="CW80" s="3">
        <f t="shared" ca="1" si="69"/>
        <v>67</v>
      </c>
      <c r="CX80" s="1"/>
      <c r="CY80" s="1">
        <v>80</v>
      </c>
      <c r="CZ80" s="1">
        <v>8</v>
      </c>
      <c r="DA80" s="1">
        <v>8</v>
      </c>
      <c r="DC80" s="4">
        <f t="shared" ca="1" si="70"/>
        <v>0.52766828345021966</v>
      </c>
      <c r="DD80" s="3">
        <f t="shared" ca="1" si="71"/>
        <v>41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/>
      <c r="CP81" s="3"/>
      <c r="CQ81" s="1"/>
      <c r="CR81" s="1"/>
      <c r="CS81" s="1"/>
      <c r="CT81" s="1"/>
      <c r="CU81" s="1"/>
      <c r="CV81" s="4">
        <f t="shared" ca="1" si="68"/>
        <v>0.48965236289976477</v>
      </c>
      <c r="CW81" s="3">
        <f t="shared" ca="1" si="69"/>
        <v>46</v>
      </c>
      <c r="CX81" s="1"/>
      <c r="CY81" s="1">
        <v>81</v>
      </c>
      <c r="CZ81" s="1">
        <v>8</v>
      </c>
      <c r="DA81" s="1">
        <v>9</v>
      </c>
      <c r="DC81" s="4">
        <f t="shared" ca="1" si="70"/>
        <v>0.968873937784271</v>
      </c>
      <c r="DD81" s="3">
        <f t="shared" ca="1" si="71"/>
        <v>2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/>
      <c r="CP82" s="3"/>
      <c r="CR82" s="1"/>
      <c r="CS82" s="1"/>
      <c r="CT82" s="1"/>
      <c r="CV82" s="4">
        <f t="shared" ca="1" si="68"/>
        <v>0.59396528279748984</v>
      </c>
      <c r="CW82" s="3">
        <f t="shared" ca="1" si="69"/>
        <v>34</v>
      </c>
      <c r="CY82" s="1">
        <v>82</v>
      </c>
      <c r="CZ82" s="1">
        <v>9</v>
      </c>
      <c r="DA82" s="1">
        <v>1</v>
      </c>
      <c r="DC82" s="4">
        <f t="shared" ca="1" si="70"/>
        <v>0.13278673506381078</v>
      </c>
      <c r="DD82" s="3">
        <f t="shared" ca="1" si="71"/>
        <v>87</v>
      </c>
      <c r="DF82" s="1">
        <v>82</v>
      </c>
      <c r="DG82" s="1">
        <v>8</v>
      </c>
      <c r="DH82" s="1">
        <v>1</v>
      </c>
    </row>
    <row r="83" spans="93:112" ht="18.75" x14ac:dyDescent="0.25">
      <c r="CO83" s="4"/>
      <c r="CP83" s="3"/>
      <c r="CR83" s="1"/>
      <c r="CS83" s="1"/>
      <c r="CT83" s="1"/>
      <c r="CV83" s="4">
        <f t="shared" ca="1" si="68"/>
        <v>7.299196452808776E-2</v>
      </c>
      <c r="CW83" s="3">
        <f t="shared" ca="1" si="69"/>
        <v>85</v>
      </c>
      <c r="CY83" s="1">
        <v>83</v>
      </c>
      <c r="CZ83" s="1">
        <v>9</v>
      </c>
      <c r="DA83" s="1">
        <v>2</v>
      </c>
      <c r="DC83" s="4">
        <f t="shared" ca="1" si="70"/>
        <v>0.29081904100243006</v>
      </c>
      <c r="DD83" s="3">
        <f t="shared" ca="1" si="71"/>
        <v>71</v>
      </c>
      <c r="DF83" s="1">
        <v>83</v>
      </c>
      <c r="DG83" s="1">
        <v>8</v>
      </c>
      <c r="DH83" s="1">
        <v>2</v>
      </c>
    </row>
    <row r="84" spans="93:112" ht="18.75" x14ac:dyDescent="0.25">
      <c r="CO84" s="4"/>
      <c r="CP84" s="3"/>
      <c r="CR84" s="1"/>
      <c r="CS84" s="1"/>
      <c r="CT84" s="1"/>
      <c r="CV84" s="4">
        <f t="shared" ca="1" si="68"/>
        <v>0.74301730877161287</v>
      </c>
      <c r="CW84" s="3">
        <f t="shared" ca="1" si="69"/>
        <v>20</v>
      </c>
      <c r="CY84" s="1">
        <v>84</v>
      </c>
      <c r="CZ84" s="1">
        <v>9</v>
      </c>
      <c r="DA84" s="1">
        <v>3</v>
      </c>
      <c r="DC84" s="4">
        <f t="shared" ca="1" si="70"/>
        <v>0.46983829803023602</v>
      </c>
      <c r="DD84" s="3">
        <f t="shared" ca="1" si="71"/>
        <v>47</v>
      </c>
      <c r="DF84" s="1">
        <v>84</v>
      </c>
      <c r="DG84" s="1">
        <v>8</v>
      </c>
      <c r="DH84" s="1">
        <v>3</v>
      </c>
    </row>
    <row r="85" spans="93:112" ht="18.75" x14ac:dyDescent="0.25">
      <c r="CO85" s="4"/>
      <c r="CP85" s="3"/>
      <c r="CR85" s="1"/>
      <c r="CS85" s="1"/>
      <c r="CT85" s="1"/>
      <c r="CV85" s="4">
        <f t="shared" ca="1" si="68"/>
        <v>0.45249382500065094</v>
      </c>
      <c r="CW85" s="3">
        <f t="shared" ca="1" si="69"/>
        <v>49</v>
      </c>
      <c r="CY85" s="1">
        <v>85</v>
      </c>
      <c r="CZ85" s="1">
        <v>9</v>
      </c>
      <c r="DA85" s="1">
        <v>4</v>
      </c>
      <c r="DC85" s="4">
        <f t="shared" ca="1" si="70"/>
        <v>0.71325401827308299</v>
      </c>
      <c r="DD85" s="3">
        <f t="shared" ca="1" si="71"/>
        <v>26</v>
      </c>
      <c r="DF85" s="1">
        <v>85</v>
      </c>
      <c r="DG85" s="1">
        <v>8</v>
      </c>
      <c r="DH85" s="1">
        <v>4</v>
      </c>
    </row>
    <row r="86" spans="93:112" ht="18.75" x14ac:dyDescent="0.25">
      <c r="CO86" s="4"/>
      <c r="CP86" s="3"/>
      <c r="CR86" s="1"/>
      <c r="CS86" s="1"/>
      <c r="CT86" s="1"/>
      <c r="CV86" s="4">
        <f t="shared" ca="1" si="68"/>
        <v>0.5639193353468025</v>
      </c>
      <c r="CW86" s="3">
        <f t="shared" ca="1" si="69"/>
        <v>40</v>
      </c>
      <c r="CY86" s="1">
        <v>86</v>
      </c>
      <c r="CZ86" s="1">
        <v>9</v>
      </c>
      <c r="DA86" s="1">
        <v>5</v>
      </c>
      <c r="DC86" s="4">
        <f t="shared" ca="1" si="70"/>
        <v>0.45269263140521887</v>
      </c>
      <c r="DD86" s="3">
        <f t="shared" ca="1" si="71"/>
        <v>48</v>
      </c>
      <c r="DF86" s="1">
        <v>86</v>
      </c>
      <c r="DG86" s="1">
        <v>8</v>
      </c>
      <c r="DH86" s="1">
        <v>5</v>
      </c>
    </row>
    <row r="87" spans="93:112" ht="18.75" x14ac:dyDescent="0.25">
      <c r="CO87" s="4"/>
      <c r="CP87" s="3"/>
      <c r="CR87" s="1"/>
      <c r="CS87" s="1"/>
      <c r="CT87" s="1"/>
      <c r="CV87" s="4">
        <f t="shared" ca="1" si="68"/>
        <v>0.32503708199083681</v>
      </c>
      <c r="CW87" s="3">
        <f t="shared" ca="1" si="69"/>
        <v>59</v>
      </c>
      <c r="CY87" s="1">
        <v>87</v>
      </c>
      <c r="CZ87" s="1">
        <v>9</v>
      </c>
      <c r="DA87" s="1">
        <v>6</v>
      </c>
      <c r="DC87" s="4">
        <f t="shared" ca="1" si="70"/>
        <v>0.53410938697670063</v>
      </c>
      <c r="DD87" s="3">
        <f t="shared" ca="1" si="71"/>
        <v>39</v>
      </c>
      <c r="DF87" s="1">
        <v>87</v>
      </c>
      <c r="DG87" s="1">
        <v>8</v>
      </c>
      <c r="DH87" s="1">
        <v>6</v>
      </c>
    </row>
    <row r="88" spans="93:112" ht="18.75" x14ac:dyDescent="0.25">
      <c r="CO88" s="4"/>
      <c r="CP88" s="3"/>
      <c r="CR88" s="1"/>
      <c r="CS88" s="1"/>
      <c r="CT88" s="1"/>
      <c r="CV88" s="4">
        <f t="shared" ca="1" si="68"/>
        <v>0.57866013276106176</v>
      </c>
      <c r="CW88" s="3">
        <f t="shared" ca="1" si="69"/>
        <v>38</v>
      </c>
      <c r="CY88" s="1">
        <v>88</v>
      </c>
      <c r="CZ88" s="1">
        <v>9</v>
      </c>
      <c r="DA88" s="1">
        <v>7</v>
      </c>
      <c r="DC88" s="4">
        <f t="shared" ca="1" si="70"/>
        <v>0.19201179360032927</v>
      </c>
      <c r="DD88" s="3">
        <f t="shared" ca="1" si="71"/>
        <v>80</v>
      </c>
      <c r="DF88" s="1">
        <v>88</v>
      </c>
      <c r="DG88" s="1">
        <v>8</v>
      </c>
      <c r="DH88" s="1">
        <v>7</v>
      </c>
    </row>
    <row r="89" spans="93:112" ht="18.75" x14ac:dyDescent="0.25">
      <c r="CO89" s="4"/>
      <c r="CP89" s="3"/>
      <c r="CR89" s="1"/>
      <c r="CS89" s="1"/>
      <c r="CT89" s="1"/>
      <c r="CV89" s="4">
        <f t="shared" ca="1" si="68"/>
        <v>0.54657082857491834</v>
      </c>
      <c r="CW89" s="3">
        <f t="shared" ca="1" si="69"/>
        <v>42</v>
      </c>
      <c r="CY89" s="1">
        <v>89</v>
      </c>
      <c r="CZ89" s="1">
        <v>9</v>
      </c>
      <c r="DA89" s="1">
        <v>8</v>
      </c>
      <c r="DC89" s="4">
        <f t="shared" ca="1" si="70"/>
        <v>0.22954135890799565</v>
      </c>
      <c r="DD89" s="3">
        <f t="shared" ca="1" si="71"/>
        <v>76</v>
      </c>
      <c r="DF89" s="1">
        <v>89</v>
      </c>
      <c r="DG89" s="1">
        <v>8</v>
      </c>
      <c r="DH89" s="1">
        <v>8</v>
      </c>
    </row>
    <row r="90" spans="93:112" ht="18.75" x14ac:dyDescent="0.25">
      <c r="CO90" s="4"/>
      <c r="CP90" s="3"/>
      <c r="CR90" s="1"/>
      <c r="CS90" s="1"/>
      <c r="CT90" s="1"/>
      <c r="CV90" s="4">
        <f t="shared" ca="1" si="68"/>
        <v>6.5794539415727771E-2</v>
      </c>
      <c r="CW90" s="3">
        <f t="shared" ca="1" si="69"/>
        <v>86</v>
      </c>
      <c r="CY90" s="1">
        <v>90</v>
      </c>
      <c r="CZ90" s="1">
        <v>9</v>
      </c>
      <c r="DA90" s="1">
        <v>9</v>
      </c>
      <c r="DC90" s="4">
        <f t="shared" ca="1" si="70"/>
        <v>0.83317154339144084</v>
      </c>
      <c r="DD90" s="3">
        <f t="shared" ca="1" si="71"/>
        <v>18</v>
      </c>
      <c r="DF90" s="1">
        <v>90</v>
      </c>
      <c r="DG90" s="1">
        <v>8</v>
      </c>
      <c r="DH90" s="1">
        <v>9</v>
      </c>
    </row>
    <row r="91" spans="93:112" ht="18.75" x14ac:dyDescent="0.25">
      <c r="CO91" s="4"/>
      <c r="CP91" s="3"/>
      <c r="CR91" s="1"/>
      <c r="CS91" s="1"/>
      <c r="CT91" s="1"/>
      <c r="CV91" s="4"/>
      <c r="CW91" s="3"/>
      <c r="CY91" s="1"/>
      <c r="DC91" s="4">
        <f t="shared" ca="1" si="70"/>
        <v>0.51247354814475665</v>
      </c>
      <c r="DD91" s="3">
        <f t="shared" ca="1" si="71"/>
        <v>44</v>
      </c>
      <c r="DF91" s="1">
        <v>91</v>
      </c>
      <c r="DG91" s="1">
        <v>9</v>
      </c>
      <c r="DH91" s="1">
        <v>0</v>
      </c>
    </row>
    <row r="92" spans="93:112" ht="18.75" x14ac:dyDescent="0.25">
      <c r="CO92" s="4"/>
      <c r="CP92" s="3"/>
      <c r="CR92" s="1"/>
      <c r="CS92" s="1"/>
      <c r="CT92" s="1"/>
      <c r="CV92" s="4"/>
      <c r="CW92" s="3"/>
      <c r="CY92" s="1"/>
      <c r="DC92" s="4">
        <f t="shared" ca="1" si="70"/>
        <v>0.29257882701960891</v>
      </c>
      <c r="DD92" s="3">
        <f t="shared" ca="1" si="71"/>
        <v>70</v>
      </c>
      <c r="DF92" s="1">
        <v>92</v>
      </c>
      <c r="DG92" s="1">
        <v>9</v>
      </c>
      <c r="DH92" s="1">
        <v>1</v>
      </c>
    </row>
    <row r="93" spans="93:112" ht="18.75" x14ac:dyDescent="0.25">
      <c r="CO93" s="4"/>
      <c r="CP93" s="3"/>
      <c r="CR93" s="1"/>
      <c r="CS93" s="1"/>
      <c r="CT93" s="1"/>
      <c r="CV93" s="4"/>
      <c r="CW93" s="3"/>
      <c r="CY93" s="1"/>
      <c r="DC93" s="4">
        <f t="shared" ca="1" si="70"/>
        <v>0.50239997287110294</v>
      </c>
      <c r="DD93" s="3">
        <f t="shared" ca="1" si="71"/>
        <v>46</v>
      </c>
      <c r="DF93" s="1">
        <v>93</v>
      </c>
      <c r="DG93" s="1">
        <v>9</v>
      </c>
      <c r="DH93" s="1">
        <v>2</v>
      </c>
    </row>
    <row r="94" spans="93:112" ht="18.75" x14ac:dyDescent="0.25">
      <c r="CO94" s="4"/>
      <c r="CP94" s="3"/>
      <c r="CR94" s="1"/>
      <c r="CS94" s="1"/>
      <c r="CT94" s="1"/>
      <c r="CV94" s="4"/>
      <c r="CW94" s="3"/>
      <c r="CY94" s="1"/>
      <c r="DC94" s="4">
        <f t="shared" ca="1" si="70"/>
        <v>0.21330869716005485</v>
      </c>
      <c r="DD94" s="3">
        <f t="shared" ca="1" si="71"/>
        <v>78</v>
      </c>
      <c r="DF94" s="1">
        <v>94</v>
      </c>
      <c r="DG94" s="1">
        <v>9</v>
      </c>
      <c r="DH94" s="1">
        <v>3</v>
      </c>
    </row>
    <row r="95" spans="93:112" ht="18.75" x14ac:dyDescent="0.25">
      <c r="CO95" s="4"/>
      <c r="CP95" s="3"/>
      <c r="CR95" s="1"/>
      <c r="CS95" s="1"/>
      <c r="CT95" s="1"/>
      <c r="CV95" s="4"/>
      <c r="CW95" s="3"/>
      <c r="CY95" s="1"/>
      <c r="DC95" s="4">
        <f t="shared" ca="1" si="70"/>
        <v>0.11364806148357731</v>
      </c>
      <c r="DD95" s="3">
        <f t="shared" ca="1" si="71"/>
        <v>90</v>
      </c>
      <c r="DF95" s="1">
        <v>95</v>
      </c>
      <c r="DG95" s="1">
        <v>9</v>
      </c>
      <c r="DH95" s="1">
        <v>4</v>
      </c>
    </row>
    <row r="96" spans="93:112" ht="18.75" x14ac:dyDescent="0.25">
      <c r="CO96" s="4"/>
      <c r="CP96" s="3"/>
      <c r="CR96" s="1"/>
      <c r="CS96" s="1"/>
      <c r="CT96" s="1"/>
      <c r="CV96" s="4"/>
      <c r="CW96" s="3"/>
      <c r="CY96" s="1"/>
      <c r="DC96" s="4">
        <f t="shared" ca="1" si="70"/>
        <v>7.3690050404165319E-2</v>
      </c>
      <c r="DD96" s="3">
        <f t="shared" ca="1" si="71"/>
        <v>95</v>
      </c>
      <c r="DF96" s="1">
        <v>96</v>
      </c>
      <c r="DG96" s="1">
        <v>9</v>
      </c>
      <c r="DH96" s="1">
        <v>5</v>
      </c>
    </row>
    <row r="97" spans="93:112" ht="18.75" x14ac:dyDescent="0.25">
      <c r="CO97" s="4"/>
      <c r="CP97" s="3"/>
      <c r="CR97" s="1"/>
      <c r="CS97" s="1"/>
      <c r="CT97" s="1"/>
      <c r="CV97" s="4"/>
      <c r="CW97" s="3"/>
      <c r="CY97" s="1"/>
      <c r="DC97" s="4">
        <f t="shared" ca="1" si="70"/>
        <v>0.64259778134901835</v>
      </c>
      <c r="DD97" s="3">
        <f t="shared" ca="1" si="71"/>
        <v>31</v>
      </c>
      <c r="DF97" s="1">
        <v>97</v>
      </c>
      <c r="DG97" s="1">
        <v>9</v>
      </c>
      <c r="DH97" s="1">
        <v>6</v>
      </c>
    </row>
    <row r="98" spans="93:112" ht="18.75" x14ac:dyDescent="0.25">
      <c r="CO98" s="4"/>
      <c r="CP98" s="3"/>
      <c r="CR98" s="1"/>
      <c r="CS98" s="1"/>
      <c r="CT98" s="1"/>
      <c r="CV98" s="4"/>
      <c r="CW98" s="3"/>
      <c r="CY98" s="1"/>
      <c r="DC98" s="4">
        <f t="shared" ca="1" si="70"/>
        <v>0.85496815733415776</v>
      </c>
      <c r="DD98" s="3">
        <f t="shared" ca="1" si="71"/>
        <v>15</v>
      </c>
      <c r="DF98" s="1">
        <v>98</v>
      </c>
      <c r="DG98" s="1">
        <v>9</v>
      </c>
      <c r="DH98" s="1">
        <v>7</v>
      </c>
    </row>
    <row r="99" spans="93:112" ht="18.75" x14ac:dyDescent="0.25">
      <c r="CO99" s="4"/>
      <c r="CP99" s="3"/>
      <c r="CR99" s="1"/>
      <c r="CS99" s="1"/>
      <c r="CT99" s="1"/>
      <c r="CV99" s="4"/>
      <c r="CW99" s="3"/>
      <c r="CY99" s="1"/>
      <c r="DC99" s="4">
        <f t="shared" ca="1" si="70"/>
        <v>0.19858699402322422</v>
      </c>
      <c r="DD99" s="3">
        <f t="shared" ca="1" si="71"/>
        <v>79</v>
      </c>
      <c r="DF99" s="1">
        <v>99</v>
      </c>
      <c r="DG99" s="1">
        <v>9</v>
      </c>
      <c r="DH99" s="1">
        <v>8</v>
      </c>
    </row>
    <row r="100" spans="93:112" ht="18.75" x14ac:dyDescent="0.25">
      <c r="CO100" s="4"/>
      <c r="CP100" s="3"/>
      <c r="CR100" s="1"/>
      <c r="CS100" s="1"/>
      <c r="CT100" s="1"/>
      <c r="CV100" s="4"/>
      <c r="CW100" s="3"/>
      <c r="CY100" s="1"/>
      <c r="DC100" s="4">
        <f t="shared" ca="1" si="70"/>
        <v>0.93114244701542503</v>
      </c>
      <c r="DD100" s="3">
        <f t="shared" ref="DD100" ca="1" si="72">RANK(DC100,$DC$1:$DC$100,)</f>
        <v>7</v>
      </c>
      <c r="DF100" s="1">
        <v>100</v>
      </c>
      <c r="DG100" s="1">
        <v>9</v>
      </c>
      <c r="DH100" s="1">
        <v>9</v>
      </c>
    </row>
  </sheetData>
  <sheetProtection algorithmName="SHA-512" hashValue="OLu9esccBxvfsQm2L6pFbgkLMV39583fS8Tv4XLcANT+LT5MVEG4Sg2PrGzEOW+OkBdBf+rmggXFjFizAIv09Q==" saltValue="OpsV2l2rSrQltcOvIfKdTQ==" spinCount="100000" sheet="1" objects="1" scenarios="1" selectLockedCells="1"/>
  <mergeCells count="10">
    <mergeCell ref="V1:X1"/>
    <mergeCell ref="A1:U1"/>
    <mergeCell ref="V28:X28"/>
    <mergeCell ref="A28:U28"/>
    <mergeCell ref="B29:G29"/>
    <mergeCell ref="B2:G2"/>
    <mergeCell ref="H2:K2"/>
    <mergeCell ref="L2:W2"/>
    <mergeCell ref="H29:K29"/>
    <mergeCell ref="L29:W29"/>
  </mergeCells>
  <phoneticPr fontId="1"/>
  <conditionalFormatting sqref="E6">
    <cfRule type="expression" dxfId="848" priority="1757">
      <formula>E6=0</formula>
    </cfRule>
  </conditionalFormatting>
  <conditionalFormatting sqref="E5">
    <cfRule type="expression" dxfId="847" priority="1756">
      <formula>E5=0</formula>
    </cfRule>
  </conditionalFormatting>
  <conditionalFormatting sqref="F5">
    <cfRule type="expression" dxfId="846" priority="1755">
      <formula>AND(E5=0,F5=0)</formula>
    </cfRule>
  </conditionalFormatting>
  <conditionalFormatting sqref="F6">
    <cfRule type="expression" dxfId="845" priority="1754">
      <formula>AND(E6=0,F6=0)</formula>
    </cfRule>
  </conditionalFormatting>
  <conditionalFormatting sqref="M6">
    <cfRule type="expression" dxfId="844" priority="846">
      <formula>M6=0</formula>
    </cfRule>
  </conditionalFormatting>
  <conditionalFormatting sqref="M5">
    <cfRule type="expression" dxfId="843" priority="845">
      <formula>M5=0</formula>
    </cfRule>
  </conditionalFormatting>
  <conditionalFormatting sqref="N5">
    <cfRule type="expression" dxfId="842" priority="844">
      <formula>AND(M5=0,N5=0)</formula>
    </cfRule>
  </conditionalFormatting>
  <conditionalFormatting sqref="N6">
    <cfRule type="expression" dxfId="841" priority="843">
      <formula>AND(M6=0,N6=0)</formula>
    </cfRule>
  </conditionalFormatting>
  <conditionalFormatting sqref="U6">
    <cfRule type="expression" dxfId="840" priority="842">
      <formula>U6=0</formula>
    </cfRule>
  </conditionalFormatting>
  <conditionalFormatting sqref="U5">
    <cfRule type="expression" dxfId="839" priority="841">
      <formula>U5=0</formula>
    </cfRule>
  </conditionalFormatting>
  <conditionalFormatting sqref="V5">
    <cfRule type="expression" dxfId="838" priority="840">
      <formula>AND(U5=0,V5=0)</formula>
    </cfRule>
  </conditionalFormatting>
  <conditionalFormatting sqref="V6">
    <cfRule type="expression" dxfId="837" priority="839">
      <formula>AND(U6=0,V6=0)</formula>
    </cfRule>
  </conditionalFormatting>
  <conditionalFormatting sqref="E14">
    <cfRule type="expression" dxfId="836" priority="838">
      <formula>E14=0</formula>
    </cfRule>
  </conditionalFormatting>
  <conditionalFormatting sqref="E13">
    <cfRule type="expression" dxfId="835" priority="837">
      <formula>E13=0</formula>
    </cfRule>
  </conditionalFormatting>
  <conditionalFormatting sqref="F13">
    <cfRule type="expression" dxfId="834" priority="836">
      <formula>AND(E13=0,F13=0)</formula>
    </cfRule>
  </conditionalFormatting>
  <conditionalFormatting sqref="F14">
    <cfRule type="expression" dxfId="833" priority="835">
      <formula>AND(E14=0,F14=0)</formula>
    </cfRule>
  </conditionalFormatting>
  <conditionalFormatting sqref="M14">
    <cfRule type="expression" dxfId="832" priority="834">
      <formula>M14=0</formula>
    </cfRule>
  </conditionalFormatting>
  <conditionalFormatting sqref="M13">
    <cfRule type="expression" dxfId="831" priority="833">
      <formula>M13=0</formula>
    </cfRule>
  </conditionalFormatting>
  <conditionalFormatting sqref="N13">
    <cfRule type="expression" dxfId="830" priority="832">
      <formula>AND(M13=0,N13=0)</formula>
    </cfRule>
  </conditionalFormatting>
  <conditionalFormatting sqref="N14">
    <cfRule type="expression" dxfId="829" priority="831">
      <formula>AND(M14=0,N14=0)</formula>
    </cfRule>
  </conditionalFormatting>
  <conditionalFormatting sqref="U14">
    <cfRule type="expression" dxfId="828" priority="830">
      <formula>U14=0</formula>
    </cfRule>
  </conditionalFormatting>
  <conditionalFormatting sqref="U13">
    <cfRule type="expression" dxfId="827" priority="829">
      <formula>U13=0</formula>
    </cfRule>
  </conditionalFormatting>
  <conditionalFormatting sqref="V13">
    <cfRule type="expression" dxfId="826" priority="828">
      <formula>AND(U13=0,V13=0)</formula>
    </cfRule>
  </conditionalFormatting>
  <conditionalFormatting sqref="V14">
    <cfRule type="expression" dxfId="825" priority="827">
      <formula>AND(U14=0,V14=0)</formula>
    </cfRule>
  </conditionalFormatting>
  <conditionalFormatting sqref="E22">
    <cfRule type="expression" dxfId="824" priority="826">
      <formula>E22=0</formula>
    </cfRule>
  </conditionalFormatting>
  <conditionalFormatting sqref="E21">
    <cfRule type="expression" dxfId="823" priority="825">
      <formula>E21=0</formula>
    </cfRule>
  </conditionalFormatting>
  <conditionalFormatting sqref="F21">
    <cfRule type="expression" dxfId="822" priority="824">
      <formula>AND(E21=0,F21=0)</formula>
    </cfRule>
  </conditionalFormatting>
  <conditionalFormatting sqref="F22">
    <cfRule type="expression" dxfId="821" priority="823">
      <formula>AND(E22=0,F22=0)</formula>
    </cfRule>
  </conditionalFormatting>
  <conditionalFormatting sqref="M22">
    <cfRule type="expression" dxfId="820" priority="822">
      <formula>M22=0</formula>
    </cfRule>
  </conditionalFormatting>
  <conditionalFormatting sqref="M21">
    <cfRule type="expression" dxfId="819" priority="821">
      <formula>M21=0</formula>
    </cfRule>
  </conditionalFormatting>
  <conditionalFormatting sqref="N21">
    <cfRule type="expression" dxfId="818" priority="820">
      <formula>AND(M21=0,N21=0)</formula>
    </cfRule>
  </conditionalFormatting>
  <conditionalFormatting sqref="N22">
    <cfRule type="expression" dxfId="817" priority="819">
      <formula>AND(M22=0,N22=0)</formula>
    </cfRule>
  </conditionalFormatting>
  <conditionalFormatting sqref="U22">
    <cfRule type="expression" dxfId="816" priority="818">
      <formula>U22=0</formula>
    </cfRule>
  </conditionalFormatting>
  <conditionalFormatting sqref="U21">
    <cfRule type="expression" dxfId="815" priority="817">
      <formula>U21=0</formula>
    </cfRule>
  </conditionalFormatting>
  <conditionalFormatting sqref="V21">
    <cfRule type="expression" dxfId="814" priority="816">
      <formula>AND(U21=0,V21=0)</formula>
    </cfRule>
  </conditionalFormatting>
  <conditionalFormatting sqref="V22">
    <cfRule type="expression" dxfId="813" priority="815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B50">
    <cfRule type="expression" dxfId="269" priority="188">
      <formula>A47="E"</formula>
    </cfRule>
    <cfRule type="expression" dxfId="268" priority="192">
      <formula>AND(A47="G",B50=0)</formula>
    </cfRule>
    <cfRule type="expression" dxfId="267" priority="214">
      <formula>AND(A47="F",B50=0)</formula>
    </cfRule>
    <cfRule type="expression" dxfId="266" priority="233">
      <formula>A47="F"</formula>
    </cfRule>
    <cfRule type="expression" dxfId="265" priority="270">
      <formula>B50=0</formula>
    </cfRule>
  </conditionalFormatting>
  <conditionalFormatting sqref="C50">
    <cfRule type="expression" dxfId="264" priority="183">
      <formula>AND(A47="E",B50=0,C50=0)</formula>
    </cfRule>
    <cfRule type="expression" dxfId="263" priority="186">
      <formula>A47="E"</formula>
    </cfRule>
    <cfRule type="expression" dxfId="262" priority="187">
      <formula>A47="E"</formula>
    </cfRule>
    <cfRule type="expression" dxfId="261" priority="191">
      <formula>AND(A47="G",C50=0)</formula>
    </cfRule>
    <cfRule type="expression" dxfId="260" priority="193">
      <formula>A47="G"</formula>
    </cfRule>
    <cfRule type="expression" dxfId="259" priority="211">
      <formula>AND(A47="B",C50=0)</formula>
    </cfRule>
    <cfRule type="expression" dxfId="258" priority="213">
      <formula>AND(A47="F",B50=0,C50=0)</formula>
    </cfRule>
    <cfRule type="expression" dxfId="257" priority="232">
      <formula>AND(B50=0,C50=0)</formula>
    </cfRule>
    <cfRule type="expression" dxfId="256" priority="245">
      <formula>A47="B"</formula>
    </cfRule>
    <cfRule type="expression" dxfId="255" priority="269">
      <formula>A47="F"</formula>
    </cfRule>
  </conditionalFormatting>
  <conditionalFormatting sqref="D50">
    <cfRule type="expression" dxfId="254" priority="182">
      <formula>AND(A47="E",B50=0,C50=0,D50=0)</formula>
    </cfRule>
    <cfRule type="expression" dxfId="253" priority="185">
      <formula>A47="E"</formula>
    </cfRule>
    <cfRule type="expression" dxfId="252" priority="190">
      <formula>AND(A47="G",C50=0,D50=0)</formula>
    </cfRule>
    <cfRule type="expression" dxfId="251" priority="194">
      <formula>A47="G"</formula>
    </cfRule>
    <cfRule type="expression" dxfId="250" priority="208">
      <formula>AND(OR(A47="A",A47="C",A47="D"),D50=0)</formula>
    </cfRule>
    <cfRule type="expression" dxfId="249" priority="210">
      <formula>AND(A47="B",C50=0,D50=0)</formula>
    </cfRule>
    <cfRule type="expression" dxfId="248" priority="212">
      <formula>AND(A47="F",B50=0,C50=0,D50=0)</formula>
    </cfRule>
    <cfRule type="expression" dxfId="247" priority="231">
      <formula>AND(B50=0,C50=0,D50=0)</formula>
    </cfRule>
    <cfRule type="expression" dxfId="246" priority="244">
      <formula>OR(A47="A",A47="C",A47="D")</formula>
    </cfRule>
    <cfRule type="expression" dxfId="245" priority="248">
      <formula>A47="B"</formula>
    </cfRule>
    <cfRule type="expression" dxfId="244" priority="268">
      <formula>A47="F"</formula>
    </cfRule>
  </conditionalFormatting>
  <conditionalFormatting sqref="E50">
    <cfRule type="expression" dxfId="243" priority="184">
      <formula>A47="E"</formula>
    </cfRule>
    <cfRule type="expression" dxfId="242" priority="189">
      <formula>AND(A47="G",C50=0,D50=0,E50=0)</formula>
    </cfRule>
    <cfRule type="expression" dxfId="241" priority="195">
      <formula>A47="G"</formula>
    </cfRule>
    <cfRule type="expression" dxfId="240" priority="207">
      <formula>AND(OR(A47="A",A47="C",A47="D"),D50=0,E50=0)</formula>
    </cfRule>
    <cfRule type="expression" dxfId="239" priority="209">
      <formula>AND(A47="B",C50=0,D50=0,E50=0)</formula>
    </cfRule>
    <cfRule type="expression" dxfId="238" priority="230">
      <formula>AND(B50=0,C50=0,D50=0,E50=0)</formula>
    </cfRule>
    <cfRule type="expression" dxfId="237" priority="243">
      <formula>OR(A47="A",A47="C",A47="D")</formula>
    </cfRule>
    <cfRule type="expression" dxfId="236" priority="247">
      <formula>A47="B"</formula>
    </cfRule>
    <cfRule type="expression" dxfId="235" priority="267">
      <formula>A47="F"</formula>
    </cfRule>
  </conditionalFormatting>
  <conditionalFormatting sqref="F50">
    <cfRule type="expression" dxfId="234" priority="206">
      <formula>AND(OR(A47="A",A47="C",A47="D"),D50=0,E50=0,F50=0)</formula>
    </cfRule>
    <cfRule type="expression" dxfId="233" priority="229">
      <formula>AND(B50=0,C50=0,D50=0,E50=0,F50=0)</formula>
    </cfRule>
    <cfRule type="expression" dxfId="232" priority="242">
      <formula>OR(A47="A",A47="C",A47="D")</formula>
    </cfRule>
    <cfRule type="expression" dxfId="231" priority="246">
      <formula>OR(A47="B",A47="E",A47="F",A47="G")</formula>
    </cfRule>
  </conditionalFormatting>
  <conditionalFormatting sqref="D51">
    <cfRule type="expression" dxfId="230" priority="197">
      <formula>AND(OR(A47="B",A47="C"),B51=0,C51=0,D51=0)</formula>
    </cfRule>
    <cfRule type="expression" dxfId="229" priority="204">
      <formula>AND(OR(A47="A",A47="D"),C51=0,D51=0)</formula>
    </cfRule>
    <cfRule type="expression" dxfId="228" priority="217">
      <formula>A47="D"</formula>
    </cfRule>
    <cfRule type="expression" dxfId="227" priority="235">
      <formula>OR(A47="B",A47="C")</formula>
    </cfRule>
    <cfRule type="expression" dxfId="226" priority="239">
      <formula>AND(B51=0,C51=0,D51=0)</formula>
    </cfRule>
    <cfRule type="expression" dxfId="225" priority="265">
      <formula>A47="A"</formula>
    </cfRule>
  </conditionalFormatting>
  <conditionalFormatting sqref="E51">
    <cfRule type="expression" dxfId="224" priority="203">
      <formula>AND(OR(A47="A",A47="D"),C51=0,D51=0,E51=0)</formula>
    </cfRule>
    <cfRule type="expression" dxfId="223" priority="218">
      <formula>A47="D"</formula>
    </cfRule>
    <cfRule type="expression" dxfId="222" priority="234">
      <formula>OR(A47="B",A47="C")</formula>
    </cfRule>
    <cfRule type="expression" dxfId="221" priority="238">
      <formula>AND(B51=0,C51=0,D51=0,E51=0)</formula>
    </cfRule>
    <cfRule type="expression" dxfId="220" priority="264">
      <formula>A47="A"</formula>
    </cfRule>
  </conditionalFormatting>
  <conditionalFormatting sqref="F51">
    <cfRule type="expression" dxfId="219" priority="181">
      <formula>A47="C"</formula>
    </cfRule>
    <cfRule type="expression" dxfId="218" priority="220">
      <formula>A47="D"</formula>
    </cfRule>
    <cfRule type="expression" dxfId="217" priority="222">
      <formula>OR(A47="B",A47="C")</formula>
    </cfRule>
    <cfRule type="expression" dxfId="216" priority="237">
      <formula>AND(B51=0,C51=0,D51=0,E51=0,F51=0)</formula>
    </cfRule>
    <cfRule type="expression" dxfId="215" priority="263">
      <formula>A47="A"</formula>
    </cfRule>
  </conditionalFormatting>
  <conditionalFormatting sqref="B52">
    <cfRule type="expression" dxfId="214" priority="202">
      <formula>AND(A47="A",B52=0)</formula>
    </cfRule>
    <cfRule type="expression" dxfId="213" priority="228">
      <formula>A47="A"</formula>
    </cfRule>
    <cfRule type="expression" dxfId="212" priority="262">
      <formula>B52=0</formula>
    </cfRule>
  </conditionalFormatting>
  <conditionalFormatting sqref="C52">
    <cfRule type="expression" dxfId="211" priority="201">
      <formula>AND(A47="A",B52=0,C52=0)</formula>
    </cfRule>
    <cfRule type="expression" dxfId="210" priority="227">
      <formula>A47="A"</formula>
    </cfRule>
    <cfRule type="expression" dxfId="209" priority="261">
      <formula>AND(B52=0,C52=0)</formula>
    </cfRule>
  </conditionalFormatting>
  <conditionalFormatting sqref="D52">
    <cfRule type="expression" dxfId="208" priority="200">
      <formula>AND(A47="A",B52=0,C52=0,D52=0)</formula>
    </cfRule>
    <cfRule type="expression" dxfId="207" priority="226">
      <formula>A47="A"</formula>
    </cfRule>
    <cfRule type="expression" dxfId="206" priority="260">
      <formula>AND(B52=0,C52=0,D52=0)</formula>
    </cfRule>
  </conditionalFormatting>
  <conditionalFormatting sqref="E52">
    <cfRule type="expression" dxfId="205" priority="225">
      <formula>A47="A"</formula>
    </cfRule>
    <cfRule type="expression" dxfId="204" priority="259">
      <formula>AND(B52=0,C52=0,D52=0,E52=0)</formula>
    </cfRule>
  </conditionalFormatting>
  <conditionalFormatting sqref="F52">
    <cfRule type="expression" dxfId="203" priority="224">
      <formula>A47="A"</formula>
    </cfRule>
    <cfRule type="expression" dxfId="202" priority="258">
      <formula>AND(B52=0,C52=0,D52=0,E52=0,F52=0)</formula>
    </cfRule>
  </conditionalFormatting>
  <conditionalFormatting sqref="B53">
    <cfRule type="expression" dxfId="201" priority="257">
      <formula>B53=0</formula>
    </cfRule>
  </conditionalFormatting>
  <conditionalFormatting sqref="C53">
    <cfRule type="expression" dxfId="200" priority="256">
      <formula>AND(B53=0,C53=0)</formula>
    </cfRule>
  </conditionalFormatting>
  <conditionalFormatting sqref="D53">
    <cfRule type="expression" dxfId="199" priority="255">
      <formula>AND(B53=0,C53=0,D53=0)</formula>
    </cfRule>
  </conditionalFormatting>
  <conditionalFormatting sqref="E53">
    <cfRule type="expression" dxfId="198" priority="254">
      <formula>AND(B53=0,C53=0,D53=0,E53=0)</formula>
    </cfRule>
  </conditionalFormatting>
  <conditionalFormatting sqref="F53">
    <cfRule type="expression" dxfId="197" priority="253">
      <formula>AND(B53=0,C53=0,D53=0,E53=0,F53=0)</formula>
    </cfRule>
  </conditionalFormatting>
  <conditionalFormatting sqref="E48">
    <cfRule type="expression" dxfId="196" priority="252">
      <formula>E48=0</formula>
    </cfRule>
  </conditionalFormatting>
  <conditionalFormatting sqref="F48">
    <cfRule type="expression" dxfId="195" priority="251">
      <formula>AND(E48=0,F48=0)</formula>
    </cfRule>
  </conditionalFormatting>
  <conditionalFormatting sqref="E49">
    <cfRule type="expression" dxfId="194" priority="250">
      <formula>E49=0</formula>
    </cfRule>
  </conditionalFormatting>
  <conditionalFormatting sqref="F49">
    <cfRule type="expression" dxfId="193" priority="249">
      <formula>AND(E49=0,F49=0)</formula>
    </cfRule>
  </conditionalFormatting>
  <conditionalFormatting sqref="B51">
    <cfRule type="expression" dxfId="192" priority="199">
      <formula>AND(OR(A47="B",A47="C"),B51=0)</formula>
    </cfRule>
    <cfRule type="expression" dxfId="191" priority="215">
      <formula>A47="D"</formula>
    </cfRule>
    <cfRule type="expression" dxfId="190" priority="240">
      <formula>OR(A47="B",A47="C")</formula>
    </cfRule>
    <cfRule type="expression" dxfId="189" priority="266">
      <formula>B51=0</formula>
    </cfRule>
  </conditionalFormatting>
  <conditionalFormatting sqref="C51">
    <cfRule type="expression" dxfId="188" priority="196">
      <formula>AND(OR(A47="B",A47="C"),B51=0,C51=0)</formula>
    </cfRule>
    <cfRule type="expression" dxfId="187" priority="198">
      <formula>AND(OR(A47="A",A47="D"),B51=0,C51=0)</formula>
    </cfRule>
    <cfRule type="expression" dxfId="186" priority="205">
      <formula>A47="D"</formula>
    </cfRule>
    <cfRule type="expression" dxfId="185" priority="216">
      <formula>OR(A47="B",A47="C")</formula>
    </cfRule>
    <cfRule type="expression" dxfId="184" priority="236">
      <formula>A47="A"</formula>
    </cfRule>
    <cfRule type="expression" dxfId="183" priority="241">
      <formula>AND(B51=0,C51=0)</formula>
    </cfRule>
  </conditionalFormatting>
  <conditionalFormatting sqref="G52">
    <cfRule type="expression" dxfId="182" priority="223">
      <formula>A47="A"</formula>
    </cfRule>
  </conditionalFormatting>
  <conditionalFormatting sqref="G51">
    <cfRule type="expression" dxfId="181" priority="219">
      <formula>A47="D"</formula>
    </cfRule>
    <cfRule type="expression" dxfId="180" priority="221">
      <formula>OR(A47="B",A47="C")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R50">
    <cfRule type="expression" dxfId="89" priority="8">
      <formula>Q47="E"</formula>
    </cfRule>
    <cfRule type="expression" dxfId="88" priority="12">
      <formula>AND(Q47="G",R50=0)</formula>
    </cfRule>
    <cfRule type="expression" dxfId="87" priority="34">
      <formula>AND(Q47="F",R50=0)</formula>
    </cfRule>
    <cfRule type="expression" dxfId="86" priority="53">
      <formula>Q47="F"</formula>
    </cfRule>
    <cfRule type="expression" dxfId="85" priority="90">
      <formula>R50=0</formula>
    </cfRule>
  </conditionalFormatting>
  <conditionalFormatting sqref="S50">
    <cfRule type="expression" dxfId="84" priority="3">
      <formula>AND(Q47="E",R50=0,S50=0)</formula>
    </cfRule>
    <cfRule type="expression" dxfId="83" priority="6">
      <formula>Q47="E"</formula>
    </cfRule>
    <cfRule type="expression" dxfId="82" priority="7">
      <formula>Q47="E"</formula>
    </cfRule>
    <cfRule type="expression" dxfId="81" priority="11">
      <formula>AND(Q47="G",S50=0)</formula>
    </cfRule>
    <cfRule type="expression" dxfId="80" priority="13">
      <formula>Q47="G"</formula>
    </cfRule>
    <cfRule type="expression" dxfId="79" priority="31">
      <formula>AND(Q47="B",S50=0)</formula>
    </cfRule>
    <cfRule type="expression" dxfId="78" priority="33">
      <formula>AND(Q47="F",R50=0,S50=0)</formula>
    </cfRule>
    <cfRule type="expression" dxfId="77" priority="52">
      <formula>AND(R50=0,S50=0)</formula>
    </cfRule>
    <cfRule type="expression" dxfId="76" priority="65">
      <formula>Q47="B"</formula>
    </cfRule>
    <cfRule type="expression" dxfId="75" priority="89">
      <formula>Q47="F"</formula>
    </cfRule>
  </conditionalFormatting>
  <conditionalFormatting sqref="T50">
    <cfRule type="expression" dxfId="74" priority="2">
      <formula>AND(Q47="E",R50=0,S50=0,T50=0)</formula>
    </cfRule>
    <cfRule type="expression" dxfId="73" priority="5">
      <formula>Q47="E"</formula>
    </cfRule>
    <cfRule type="expression" dxfId="72" priority="10">
      <formula>AND(Q47="G",S50=0,T50=0)</formula>
    </cfRule>
    <cfRule type="expression" dxfId="71" priority="14">
      <formula>Q47="G"</formula>
    </cfRule>
    <cfRule type="expression" dxfId="70" priority="28">
      <formula>AND(OR(Q47="A",Q47="C",Q47="D"),T50=0)</formula>
    </cfRule>
    <cfRule type="expression" dxfId="69" priority="30">
      <formula>AND(Q47="B",S50=0,T50=0)</formula>
    </cfRule>
    <cfRule type="expression" dxfId="68" priority="32">
      <formula>AND(Q47="F",R50=0,S50=0,T50=0)</formula>
    </cfRule>
    <cfRule type="expression" dxfId="67" priority="51">
      <formula>AND(R50=0,S50=0,T50=0)</formula>
    </cfRule>
    <cfRule type="expression" dxfId="66" priority="64">
      <formula>OR(Q47="A",Q47="C",Q47="D")</formula>
    </cfRule>
    <cfRule type="expression" dxfId="65" priority="68">
      <formula>Q47="B"</formula>
    </cfRule>
    <cfRule type="expression" dxfId="64" priority="88">
      <formula>Q47="F"</formula>
    </cfRule>
  </conditionalFormatting>
  <conditionalFormatting sqref="U50">
    <cfRule type="expression" dxfId="63" priority="4">
      <formula>Q47="E"</formula>
    </cfRule>
    <cfRule type="expression" dxfId="62" priority="9">
      <formula>AND(Q47="G",S50=0,T50=0,U50=0)</formula>
    </cfRule>
    <cfRule type="expression" dxfId="61" priority="15">
      <formula>Q47="G"</formula>
    </cfRule>
    <cfRule type="expression" dxfId="60" priority="27">
      <formula>AND(OR(Q47="A",Q47="C",Q47="D"),T50=0,U50=0)</formula>
    </cfRule>
    <cfRule type="expression" dxfId="59" priority="29">
      <formula>AND(Q47="B",S50=0,T50=0,U50=0)</formula>
    </cfRule>
    <cfRule type="expression" dxfId="58" priority="50">
      <formula>AND(R50=0,S50=0,T50=0,U50=0)</formula>
    </cfRule>
    <cfRule type="expression" dxfId="57" priority="63">
      <formula>OR(Q47="A",Q47="C",Q47="D")</formula>
    </cfRule>
    <cfRule type="expression" dxfId="56" priority="67">
      <formula>Q47="B"</formula>
    </cfRule>
    <cfRule type="expression" dxfId="55" priority="87">
      <formula>Q47="F"</formula>
    </cfRule>
  </conditionalFormatting>
  <conditionalFormatting sqref="V50">
    <cfRule type="expression" dxfId="54" priority="26">
      <formula>AND(OR(Q47="A",Q47="C",Q47="D"),T50=0,U50=0,V50=0)</formula>
    </cfRule>
    <cfRule type="expression" dxfId="53" priority="49">
      <formula>AND(R50=0,S50=0,T50=0,U50=0,V50=0)</formula>
    </cfRule>
    <cfRule type="expression" dxfId="52" priority="62">
      <formula>OR(Q47="A",Q47="C",Q47="D")</formula>
    </cfRule>
    <cfRule type="expression" dxfId="51" priority="66">
      <formula>OR(Q47="B",Q47="E",Q47="F",Q47="G")</formula>
    </cfRule>
  </conditionalFormatting>
  <conditionalFormatting sqref="T51">
    <cfRule type="expression" dxfId="50" priority="17">
      <formula>AND(OR(Q47="B",Q47="C"),R51=0,S51=0,T51=0)</formula>
    </cfRule>
    <cfRule type="expression" dxfId="49" priority="24">
      <formula>AND(OR(Q47="A",Q47="D"),S51=0,T51=0)</formula>
    </cfRule>
    <cfRule type="expression" dxfId="48" priority="37">
      <formula>Q47="D"</formula>
    </cfRule>
    <cfRule type="expression" dxfId="47" priority="55">
      <formula>OR(Q47="B",Q47="C")</formula>
    </cfRule>
    <cfRule type="expression" dxfId="46" priority="59">
      <formula>AND(R51=0,S51=0,T51=0)</formula>
    </cfRule>
    <cfRule type="expression" dxfId="45" priority="85">
      <formula>Q47="A"</formula>
    </cfRule>
  </conditionalFormatting>
  <conditionalFormatting sqref="U51">
    <cfRule type="expression" dxfId="44" priority="23">
      <formula>AND(OR(Q47="A",Q47="D"),S51=0,T51=0,U51=0)</formula>
    </cfRule>
    <cfRule type="expression" dxfId="43" priority="38">
      <formula>Q47="D"</formula>
    </cfRule>
    <cfRule type="expression" dxfId="42" priority="54">
      <formula>OR(Q47="B",Q47="C")</formula>
    </cfRule>
    <cfRule type="expression" dxfId="41" priority="58">
      <formula>AND(R51=0,S51=0,T51=0,U51=0)</formula>
    </cfRule>
    <cfRule type="expression" dxfId="40" priority="84">
      <formula>Q47="A"</formula>
    </cfRule>
  </conditionalFormatting>
  <conditionalFormatting sqref="V51">
    <cfRule type="expression" dxfId="39" priority="1">
      <formula>Q47="C"</formula>
    </cfRule>
    <cfRule type="expression" dxfId="38" priority="40">
      <formula>Q47="D"</formula>
    </cfRule>
    <cfRule type="expression" dxfId="37" priority="42">
      <formula>OR(Q47="B",Q47="C")</formula>
    </cfRule>
    <cfRule type="expression" dxfId="36" priority="57">
      <formula>AND(R51=0,S51=0,T51=0,U51=0,V51=0)</formula>
    </cfRule>
    <cfRule type="expression" dxfId="35" priority="83">
      <formula>Q47="A"</formula>
    </cfRule>
  </conditionalFormatting>
  <conditionalFormatting sqref="R52">
    <cfRule type="expression" dxfId="34" priority="22">
      <formula>AND(Q47="A",R52=0)</formula>
    </cfRule>
    <cfRule type="expression" dxfId="33" priority="48">
      <formula>Q47="A"</formula>
    </cfRule>
    <cfRule type="expression" dxfId="32" priority="82">
      <formula>R52=0</formula>
    </cfRule>
  </conditionalFormatting>
  <conditionalFormatting sqref="S52">
    <cfRule type="expression" dxfId="31" priority="21">
      <formula>AND(Q47="A",R52=0,S52=0)</formula>
    </cfRule>
    <cfRule type="expression" dxfId="30" priority="47">
      <formula>Q47="A"</formula>
    </cfRule>
    <cfRule type="expression" dxfId="29" priority="81">
      <formula>AND(R52=0,S52=0)</formula>
    </cfRule>
  </conditionalFormatting>
  <conditionalFormatting sqref="T52">
    <cfRule type="expression" dxfId="28" priority="20">
      <formula>AND(Q47="A",R52=0,S52=0,T52=0)</formula>
    </cfRule>
    <cfRule type="expression" dxfId="27" priority="46">
      <formula>Q47="A"</formula>
    </cfRule>
    <cfRule type="expression" dxfId="26" priority="80">
      <formula>AND(R52=0,S52=0,T52=0)</formula>
    </cfRule>
  </conditionalFormatting>
  <conditionalFormatting sqref="U52">
    <cfRule type="expression" dxfId="25" priority="45">
      <formula>Q47="A"</formula>
    </cfRule>
    <cfRule type="expression" dxfId="24" priority="79">
      <formula>AND(R52=0,S52=0,T52=0,U52=0)</formula>
    </cfRule>
  </conditionalFormatting>
  <conditionalFormatting sqref="V52">
    <cfRule type="expression" dxfId="23" priority="44">
      <formula>Q47="A"</formula>
    </cfRule>
    <cfRule type="expression" dxfId="22" priority="78">
      <formula>AND(R52=0,S52=0,T52=0,U52=0,V52=0)</formula>
    </cfRule>
  </conditionalFormatting>
  <conditionalFormatting sqref="R53">
    <cfRule type="expression" dxfId="21" priority="77">
      <formula>R53=0</formula>
    </cfRule>
  </conditionalFormatting>
  <conditionalFormatting sqref="S53">
    <cfRule type="expression" dxfId="20" priority="76">
      <formula>AND(R53=0,S53=0)</formula>
    </cfRule>
  </conditionalFormatting>
  <conditionalFormatting sqref="T53">
    <cfRule type="expression" dxfId="19" priority="75">
      <formula>AND(R53=0,S53=0,T53=0)</formula>
    </cfRule>
  </conditionalFormatting>
  <conditionalFormatting sqref="U53">
    <cfRule type="expression" dxfId="18" priority="74">
      <formula>AND(R53=0,S53=0,T53=0,U53=0)</formula>
    </cfRule>
  </conditionalFormatting>
  <conditionalFormatting sqref="V53">
    <cfRule type="expression" dxfId="17" priority="73">
      <formula>AND(R53=0,S53=0,T53=0,U53=0,V53=0)</formula>
    </cfRule>
  </conditionalFormatting>
  <conditionalFormatting sqref="U48">
    <cfRule type="expression" dxfId="16" priority="72">
      <formula>U48=0</formula>
    </cfRule>
  </conditionalFormatting>
  <conditionalFormatting sqref="V48">
    <cfRule type="expression" dxfId="15" priority="71">
      <formula>AND(U48=0,V48=0)</formula>
    </cfRule>
  </conditionalFormatting>
  <conditionalFormatting sqref="U49">
    <cfRule type="expression" dxfId="14" priority="70">
      <formula>U49=0</formula>
    </cfRule>
  </conditionalFormatting>
  <conditionalFormatting sqref="V49">
    <cfRule type="expression" dxfId="13" priority="69">
      <formula>AND(U49=0,V49=0)</formula>
    </cfRule>
  </conditionalFormatting>
  <conditionalFormatting sqref="R51">
    <cfRule type="expression" dxfId="12" priority="19">
      <formula>AND(OR(Q47="B",Q47="C"),R51=0)</formula>
    </cfRule>
    <cfRule type="expression" dxfId="11" priority="35">
      <formula>Q47="D"</formula>
    </cfRule>
    <cfRule type="expression" dxfId="10" priority="60">
      <formula>OR(Q47="B",Q47="C")</formula>
    </cfRule>
    <cfRule type="expression" dxfId="9" priority="86">
      <formula>R51=0</formula>
    </cfRule>
  </conditionalFormatting>
  <conditionalFormatting sqref="S51">
    <cfRule type="expression" dxfId="8" priority="16">
      <formula>AND(OR(Q47="B",Q47="C"),R51=0,S51=0)</formula>
    </cfRule>
    <cfRule type="expression" dxfId="7" priority="18">
      <formula>AND(OR(Q47="A",Q47="D"),R51=0,S51=0)</formula>
    </cfRule>
    <cfRule type="expression" dxfId="6" priority="25">
      <formula>Q47="D"</formula>
    </cfRule>
    <cfRule type="expression" dxfId="5" priority="36">
      <formula>OR(Q47="B",Q47="C")</formula>
    </cfRule>
    <cfRule type="expression" dxfId="4" priority="56">
      <formula>Q47="A"</formula>
    </cfRule>
    <cfRule type="expression" dxfId="3" priority="61">
      <formula>AND(R51=0,S51=0)</formula>
    </cfRule>
  </conditionalFormatting>
  <conditionalFormatting sqref="W52">
    <cfRule type="expression" dxfId="2" priority="43">
      <formula>Q47="A"</formula>
    </cfRule>
  </conditionalFormatting>
  <conditionalFormatting sqref="W51">
    <cfRule type="expression" dxfId="1" priority="39">
      <formula>Q47="D"</formula>
    </cfRule>
    <cfRule type="expression" dxfId="0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①３桁×２桁空位０なし</vt:lpstr>
      <vt:lpstr>②３桁×２桁空位０あり</vt:lpstr>
      <vt:lpstr>③３桁×２桁ミックス</vt:lpstr>
      <vt:lpstr>①３桁×２桁空位０なし!Print_Area</vt:lpstr>
      <vt:lpstr>②３桁×２桁空位０あり!Print_Area</vt:lpstr>
      <vt:lpstr>③３桁×２桁ミックス!Print_Area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2023-11-24T13:41:42Z</cp:lastPrinted>
  <dcterms:created xsi:type="dcterms:W3CDTF">2023-11-07T15:01:39Z</dcterms:created>
  <dcterms:modified xsi:type="dcterms:W3CDTF">2023-11-24T13:43:45Z</dcterms:modified>
</cp:coreProperties>
</file>