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\"/>
    </mc:Choice>
  </mc:AlternateContent>
  <bookViews>
    <workbookView xWindow="0" yWindow="0" windowWidth="15945" windowHeight="6630"/>
  </bookViews>
  <sheets>
    <sheet name="②３×３かける数空位０あり" sheetId="1" r:id="rId1"/>
  </sheets>
  <definedNames>
    <definedName name="_xlnm.Print_Area" localSheetId="0">②３×３かける数空位０あり!$A$1:$X$54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O81" i="1"/>
  <c r="DC80" i="1"/>
  <c r="CO80" i="1"/>
  <c r="DC79" i="1"/>
  <c r="CO79" i="1"/>
  <c r="DC78" i="1"/>
  <c r="CO78" i="1"/>
  <c r="DC77" i="1"/>
  <c r="CO77" i="1"/>
  <c r="DC76" i="1"/>
  <c r="CO76" i="1"/>
  <c r="DC75" i="1"/>
  <c r="CO75" i="1"/>
  <c r="DC74" i="1"/>
  <c r="CO74" i="1"/>
  <c r="DC73" i="1"/>
  <c r="CO73" i="1"/>
  <c r="DC72" i="1"/>
  <c r="CO72" i="1"/>
  <c r="DC71" i="1"/>
  <c r="CO71" i="1"/>
  <c r="DC70" i="1"/>
  <c r="CO70" i="1"/>
  <c r="DC69" i="1"/>
  <c r="CO69" i="1"/>
  <c r="DC68" i="1"/>
  <c r="CO68" i="1"/>
  <c r="DC67" i="1"/>
  <c r="CO67" i="1"/>
  <c r="DC66" i="1"/>
  <c r="CO66" i="1"/>
  <c r="DC65" i="1"/>
  <c r="CO65" i="1"/>
  <c r="DC64" i="1"/>
  <c r="CO64" i="1"/>
  <c r="DC63" i="1"/>
  <c r="CO63" i="1"/>
  <c r="DC62" i="1"/>
  <c r="CO62" i="1"/>
  <c r="DC61" i="1"/>
  <c r="CO61" i="1"/>
  <c r="DC60" i="1"/>
  <c r="CO60" i="1"/>
  <c r="DC59" i="1"/>
  <c r="CO59" i="1"/>
  <c r="DC58" i="1"/>
  <c r="CO58" i="1"/>
  <c r="DC57" i="1"/>
  <c r="CO57" i="1"/>
  <c r="DC56" i="1"/>
  <c r="CO56" i="1"/>
  <c r="DC55" i="1"/>
  <c r="CO55" i="1"/>
  <c r="DC54" i="1"/>
  <c r="CO54" i="1"/>
  <c r="DC53" i="1"/>
  <c r="CO53" i="1"/>
  <c r="DC52" i="1"/>
  <c r="CO52" i="1"/>
  <c r="DC51" i="1"/>
  <c r="CO51" i="1"/>
  <c r="DC50" i="1"/>
  <c r="CO50" i="1"/>
  <c r="DC49" i="1"/>
  <c r="CO49" i="1"/>
  <c r="T49" i="1"/>
  <c r="L49" i="1"/>
  <c r="D49" i="1"/>
  <c r="DC48" i="1"/>
  <c r="CO48" i="1"/>
  <c r="DC47" i="1"/>
  <c r="CO47" i="1"/>
  <c r="DC46" i="1"/>
  <c r="CO46" i="1"/>
  <c r="DC45" i="1"/>
  <c r="CO45" i="1"/>
  <c r="DC44" i="1"/>
  <c r="CO44" i="1"/>
  <c r="DC43" i="1"/>
  <c r="CO43" i="1"/>
  <c r="DC42" i="1"/>
  <c r="CO42" i="1"/>
  <c r="DC41" i="1"/>
  <c r="CO41" i="1"/>
  <c r="T41" i="1"/>
  <c r="L41" i="1"/>
  <c r="D41" i="1"/>
  <c r="DC40" i="1"/>
  <c r="CO40" i="1"/>
  <c r="DC39" i="1"/>
  <c r="CO39" i="1"/>
  <c r="DC38" i="1"/>
  <c r="CO38" i="1"/>
  <c r="DC37" i="1"/>
  <c r="CO37" i="1"/>
  <c r="AG37" i="1"/>
  <c r="AE37" i="1"/>
  <c r="AC37" i="1"/>
  <c r="DC36" i="1"/>
  <c r="CO36" i="1"/>
  <c r="AG36" i="1"/>
  <c r="AE36" i="1"/>
  <c r="AC36" i="1"/>
  <c r="DC35" i="1"/>
  <c r="CO35" i="1"/>
  <c r="AG35" i="1"/>
  <c r="AE35" i="1"/>
  <c r="AC35" i="1"/>
  <c r="DC34" i="1"/>
  <c r="CO34" i="1"/>
  <c r="AG34" i="1"/>
  <c r="AE34" i="1"/>
  <c r="AC34" i="1"/>
  <c r="DC33" i="1"/>
  <c r="CO33" i="1"/>
  <c r="AG33" i="1"/>
  <c r="AE33" i="1"/>
  <c r="AC33" i="1"/>
  <c r="T33" i="1"/>
  <c r="L33" i="1"/>
  <c r="D33" i="1"/>
  <c r="DC32" i="1"/>
  <c r="CO32" i="1"/>
  <c r="AG32" i="1"/>
  <c r="AE32" i="1"/>
  <c r="AC32" i="1"/>
  <c r="DC31" i="1"/>
  <c r="CO31" i="1"/>
  <c r="AG31" i="1"/>
  <c r="AE31" i="1"/>
  <c r="AC31" i="1"/>
  <c r="DC30" i="1"/>
  <c r="CO30" i="1"/>
  <c r="AG30" i="1"/>
  <c r="AE30" i="1"/>
  <c r="AC30" i="1"/>
  <c r="DC29" i="1"/>
  <c r="CO29" i="1"/>
  <c r="AG29" i="1"/>
  <c r="AE29" i="1"/>
  <c r="AC29" i="1"/>
  <c r="H29" i="1"/>
  <c r="B29" i="1"/>
  <c r="DC28" i="1"/>
  <c r="CO28" i="1"/>
  <c r="V28" i="1"/>
  <c r="A28" i="1"/>
  <c r="DC27" i="1"/>
  <c r="CO27" i="1"/>
  <c r="DC26" i="1"/>
  <c r="CO26" i="1"/>
  <c r="DC25" i="1"/>
  <c r="CO25" i="1"/>
  <c r="DC24" i="1"/>
  <c r="CO24" i="1"/>
  <c r="DC23" i="1"/>
  <c r="CO23" i="1"/>
  <c r="DC22" i="1"/>
  <c r="CO22" i="1"/>
  <c r="DC21" i="1"/>
  <c r="CO21" i="1"/>
  <c r="DC20" i="1"/>
  <c r="CO20" i="1"/>
  <c r="DC19" i="1"/>
  <c r="CO19" i="1"/>
  <c r="DC18" i="1"/>
  <c r="CO18" i="1"/>
  <c r="DC17" i="1"/>
  <c r="CO17" i="1"/>
  <c r="DC16" i="1"/>
  <c r="CO16" i="1"/>
  <c r="DC15" i="1"/>
  <c r="CO15" i="1"/>
  <c r="DC14" i="1"/>
  <c r="CO14" i="1"/>
  <c r="DC13" i="1"/>
  <c r="CO13" i="1"/>
  <c r="DC12" i="1"/>
  <c r="CO12" i="1"/>
  <c r="DC11" i="1"/>
  <c r="CO11" i="1"/>
  <c r="DC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2" i="1" l="1"/>
  <c r="BD2" i="1" s="1"/>
  <c r="AO2" i="1" s="1"/>
  <c r="CW3" i="1"/>
  <c r="BD3" i="1" s="1"/>
  <c r="AO3" i="1" s="1"/>
  <c r="V6" i="1" s="1"/>
  <c r="V33" i="1" s="1"/>
  <c r="CW7" i="1"/>
  <c r="BD7" i="1" s="1"/>
  <c r="AO7" i="1" s="1"/>
  <c r="CP10" i="1"/>
  <c r="CP24" i="1"/>
  <c r="CP33" i="1"/>
  <c r="CW6" i="1"/>
  <c r="BD6" i="1" s="1"/>
  <c r="AO6" i="1" s="1"/>
  <c r="DD7" i="1"/>
  <c r="BE7" i="1" s="1"/>
  <c r="CP9" i="1"/>
  <c r="AY9" i="1" s="1"/>
  <c r="DD10" i="1"/>
  <c r="DD20" i="1"/>
  <c r="DD22" i="1"/>
  <c r="DD24" i="1"/>
  <c r="DD8" i="1"/>
  <c r="BA8" i="1" s="1"/>
  <c r="CP22" i="1"/>
  <c r="CW1" i="1"/>
  <c r="BD1" i="1" s="1"/>
  <c r="AO1" i="1" s="1"/>
  <c r="F6" i="1" s="1"/>
  <c r="F33" i="1" s="1"/>
  <c r="CW4" i="1"/>
  <c r="AZ4" i="1" s="1"/>
  <c r="AK4" i="1" s="1"/>
  <c r="CW5" i="1"/>
  <c r="BD5" i="1" s="1"/>
  <c r="AO5" i="1" s="1"/>
  <c r="DD6" i="1"/>
  <c r="BA6" i="1" s="1"/>
  <c r="CP8" i="1"/>
  <c r="BC8" i="1" s="1"/>
  <c r="CW9" i="1"/>
  <c r="BD9" i="1" s="1"/>
  <c r="AO9" i="1" s="1"/>
  <c r="CP11" i="1"/>
  <c r="CP13" i="1"/>
  <c r="CP23" i="1"/>
  <c r="CP25" i="1"/>
  <c r="CP6" i="1"/>
  <c r="AY6" i="1" s="1"/>
  <c r="CP20" i="1"/>
  <c r="DD21" i="1"/>
  <c r="CP7" i="1"/>
  <c r="BC7" i="1" s="1"/>
  <c r="CW8" i="1"/>
  <c r="BD8" i="1" s="1"/>
  <c r="AO8" i="1" s="1"/>
  <c r="DD9" i="1"/>
  <c r="BA9" i="1" s="1"/>
  <c r="DD11" i="1"/>
  <c r="DD13" i="1"/>
  <c r="DD23" i="1"/>
  <c r="BC9" i="1"/>
  <c r="AO29" i="1"/>
  <c r="AO33" i="1"/>
  <c r="N14" i="1"/>
  <c r="N41" i="1" s="1"/>
  <c r="AO31" i="1"/>
  <c r="AZ8" i="1"/>
  <c r="AK8" i="1" s="1"/>
  <c r="DD16" i="1"/>
  <c r="DD19" i="1"/>
  <c r="DD25" i="1"/>
  <c r="CP29" i="1"/>
  <c r="DD60" i="1"/>
  <c r="CP47" i="1"/>
  <c r="CP80" i="1"/>
  <c r="CP51" i="1"/>
  <c r="CP42" i="1"/>
  <c r="CP36" i="1"/>
  <c r="CP45" i="1"/>
  <c r="CP43" i="1"/>
  <c r="CP67" i="1"/>
  <c r="CP79" i="1"/>
  <c r="CP63" i="1"/>
  <c r="CP48" i="1"/>
  <c r="CP75" i="1"/>
  <c r="CP59" i="1"/>
  <c r="CP49" i="1"/>
  <c r="CP44" i="1"/>
  <c r="CP35" i="1"/>
  <c r="DD44" i="1"/>
  <c r="DD47" i="1"/>
  <c r="DD50" i="1"/>
  <c r="DD39" i="1"/>
  <c r="DD36" i="1"/>
  <c r="DD37" i="1"/>
  <c r="CP4" i="1"/>
  <c r="DD4" i="1"/>
  <c r="DD27" i="1"/>
  <c r="DD28" i="1"/>
  <c r="CP31" i="1"/>
  <c r="DD33" i="1"/>
  <c r="CP34" i="1"/>
  <c r="CP55" i="1"/>
  <c r="CP57" i="1"/>
  <c r="DD76" i="1"/>
  <c r="DD15" i="1"/>
  <c r="DD17" i="1"/>
  <c r="CP28" i="1"/>
  <c r="DD32" i="1"/>
  <c r="CP1" i="1"/>
  <c r="DD1" i="1"/>
  <c r="CP2" i="1"/>
  <c r="DD2" i="1"/>
  <c r="CP3" i="1"/>
  <c r="DD3" i="1"/>
  <c r="CP5" i="1"/>
  <c r="DD5" i="1"/>
  <c r="DD12" i="1"/>
  <c r="CP14" i="1"/>
  <c r="CP15" i="1"/>
  <c r="CP16" i="1"/>
  <c r="CP17" i="1"/>
  <c r="CP18" i="1"/>
  <c r="CP19" i="1"/>
  <c r="CP21" i="1"/>
  <c r="CP26" i="1"/>
  <c r="DD29" i="1"/>
  <c r="CP30" i="1"/>
  <c r="DD31" i="1"/>
  <c r="CP46" i="1"/>
  <c r="CP71" i="1"/>
  <c r="CP73" i="1"/>
  <c r="AZ5" i="1"/>
  <c r="AK5" i="1" s="1"/>
  <c r="CP12" i="1"/>
  <c r="DD14" i="1"/>
  <c r="DD18" i="1"/>
  <c r="CP27" i="1"/>
  <c r="DD26" i="1"/>
  <c r="DD30" i="1"/>
  <c r="CP32" i="1"/>
  <c r="DD43" i="1"/>
  <c r="DD52" i="1"/>
  <c r="CP64" i="1"/>
  <c r="CP66" i="1"/>
  <c r="DD34" i="1"/>
  <c r="CP39" i="1"/>
  <c r="DD41" i="1"/>
  <c r="CP54" i="1"/>
  <c r="CP61" i="1"/>
  <c r="DD64" i="1"/>
  <c r="CP68" i="1"/>
  <c r="CP70" i="1"/>
  <c r="CP77" i="1"/>
  <c r="DD80" i="1"/>
  <c r="DD40" i="1"/>
  <c r="CP56" i="1"/>
  <c r="CP58" i="1"/>
  <c r="CP65" i="1"/>
  <c r="DD68" i="1"/>
  <c r="CP72" i="1"/>
  <c r="CP74" i="1"/>
  <c r="CP81" i="1"/>
  <c r="DD38" i="1"/>
  <c r="CP53" i="1"/>
  <c r="DD56" i="1"/>
  <c r="CP60" i="1"/>
  <c r="CP62" i="1"/>
  <c r="CP69" i="1"/>
  <c r="DD72" i="1"/>
  <c r="CP76" i="1"/>
  <c r="CP78" i="1"/>
  <c r="DD35" i="1"/>
  <c r="CP38" i="1"/>
  <c r="CP40" i="1"/>
  <c r="CP41" i="1"/>
  <c r="DD46" i="1"/>
  <c r="DD48" i="1"/>
  <c r="DD49" i="1"/>
  <c r="DD55" i="1"/>
  <c r="DD59" i="1"/>
  <c r="DD63" i="1"/>
  <c r="DD67" i="1"/>
  <c r="DD71" i="1"/>
  <c r="DD75" i="1"/>
  <c r="DD79" i="1"/>
  <c r="CP37" i="1"/>
  <c r="DD45" i="1"/>
  <c r="CP52" i="1"/>
  <c r="DD54" i="1"/>
  <c r="DD58" i="1"/>
  <c r="DD62" i="1"/>
  <c r="DD66" i="1"/>
  <c r="DD70" i="1"/>
  <c r="DD74" i="1"/>
  <c r="DD78" i="1"/>
  <c r="DD42" i="1"/>
  <c r="CP50" i="1"/>
  <c r="DD51" i="1"/>
  <c r="DD53" i="1"/>
  <c r="DD57" i="1"/>
  <c r="DD61" i="1"/>
  <c r="DD65" i="1"/>
  <c r="DD69" i="1"/>
  <c r="DD73" i="1"/>
  <c r="DD77" i="1"/>
  <c r="DD81" i="1"/>
  <c r="AZ7" i="1" l="1"/>
  <c r="AK7" i="1" s="1"/>
  <c r="BA7" i="1"/>
  <c r="AZ3" i="1"/>
  <c r="AK3" i="1" s="1"/>
  <c r="BC6" i="1"/>
  <c r="AN6" i="1" s="1"/>
  <c r="BE6" i="1"/>
  <c r="AO30" i="1"/>
  <c r="N6" i="1"/>
  <c r="N33" i="1" s="1"/>
  <c r="AY8" i="1"/>
  <c r="AL8" i="1" s="1"/>
  <c r="BE8" i="1"/>
  <c r="AZ2" i="1"/>
  <c r="AK2" i="1" s="1"/>
  <c r="AZ1" i="1"/>
  <c r="AK1" i="1" s="1"/>
  <c r="AK29" i="1" s="1"/>
  <c r="AY7" i="1"/>
  <c r="AL7" i="1" s="1"/>
  <c r="BD4" i="1"/>
  <c r="AO4" i="1" s="1"/>
  <c r="AO32" i="1" s="1"/>
  <c r="BE9" i="1"/>
  <c r="AZ9" i="1"/>
  <c r="AK9" i="1" s="1"/>
  <c r="AK37" i="1" s="1"/>
  <c r="AZ6" i="1"/>
  <c r="AK6" i="1" s="1"/>
  <c r="AK34" i="1" s="1"/>
  <c r="AY5" i="1"/>
  <c r="BC5" i="1"/>
  <c r="BE3" i="1"/>
  <c r="BA3" i="1"/>
  <c r="BE1" i="1"/>
  <c r="BA1" i="1"/>
  <c r="BE4" i="1"/>
  <c r="BA4" i="1"/>
  <c r="AN7" i="1"/>
  <c r="AP7" i="1"/>
  <c r="AO35" i="1"/>
  <c r="F22" i="1"/>
  <c r="F49" i="1" s="1"/>
  <c r="AO37" i="1"/>
  <c r="V22" i="1"/>
  <c r="V49" i="1" s="1"/>
  <c r="AN9" i="1"/>
  <c r="AP9" i="1"/>
  <c r="AO34" i="1"/>
  <c r="V14" i="1"/>
  <c r="V41" i="1" s="1"/>
  <c r="N13" i="1"/>
  <c r="N40" i="1" s="1"/>
  <c r="AK33" i="1"/>
  <c r="AY3" i="1"/>
  <c r="BC3" i="1"/>
  <c r="AY1" i="1"/>
  <c r="BC1" i="1"/>
  <c r="AY4" i="1"/>
  <c r="BC4" i="1"/>
  <c r="AO36" i="1"/>
  <c r="N22" i="1"/>
  <c r="N49" i="1" s="1"/>
  <c r="AJ6" i="1"/>
  <c r="AY2" i="1"/>
  <c r="BC2" i="1"/>
  <c r="AK35" i="1"/>
  <c r="F21" i="1"/>
  <c r="F48" i="1" s="1"/>
  <c r="AJ9" i="1"/>
  <c r="AK31" i="1"/>
  <c r="V5" i="1"/>
  <c r="V32" i="1" s="1"/>
  <c r="BE5" i="1"/>
  <c r="BA5" i="1"/>
  <c r="BA2" i="1"/>
  <c r="BE2" i="1"/>
  <c r="AK36" i="1"/>
  <c r="N21" i="1"/>
  <c r="N48" i="1" s="1"/>
  <c r="AK32" i="1"/>
  <c r="F13" i="1"/>
  <c r="F40" i="1" s="1"/>
  <c r="AN8" i="1"/>
  <c r="AP8" i="1"/>
  <c r="AJ8" i="1" l="1"/>
  <c r="AP6" i="1"/>
  <c r="AL9" i="1"/>
  <c r="AL37" i="1" s="1"/>
  <c r="AJ7" i="1"/>
  <c r="E21" i="1" s="1"/>
  <c r="E48" i="1" s="1"/>
  <c r="V21" i="1"/>
  <c r="V48" i="1" s="1"/>
  <c r="F5" i="1"/>
  <c r="F32" i="1" s="1"/>
  <c r="N5" i="1"/>
  <c r="N32" i="1" s="1"/>
  <c r="AK30" i="1"/>
  <c r="AL6" i="1"/>
  <c r="AL34" i="1" s="1"/>
  <c r="F14" i="1"/>
  <c r="F41" i="1" s="1"/>
  <c r="V13" i="1"/>
  <c r="V40" i="1" s="1"/>
  <c r="AP36" i="1"/>
  <c r="O22" i="1"/>
  <c r="O49" i="1" s="1"/>
  <c r="AJ37" i="1"/>
  <c r="U21" i="1"/>
  <c r="U48" i="1" s="1"/>
  <c r="AD9" i="1"/>
  <c r="AJ36" i="1"/>
  <c r="M21" i="1"/>
  <c r="M48" i="1" s="1"/>
  <c r="AD8" i="1"/>
  <c r="AP1" i="1"/>
  <c r="AN1" i="1"/>
  <c r="AP37" i="1"/>
  <c r="W22" i="1"/>
  <c r="W49" i="1" s="1"/>
  <c r="AP5" i="1"/>
  <c r="AN5" i="1"/>
  <c r="AN36" i="1"/>
  <c r="AF8" i="1"/>
  <c r="AF36" i="1" s="1"/>
  <c r="M22" i="1"/>
  <c r="M49" i="1" s="1"/>
  <c r="AA8" i="1"/>
  <c r="W21" i="1"/>
  <c r="W48" i="1" s="1"/>
  <c r="AL36" i="1"/>
  <c r="O21" i="1"/>
  <c r="O48" i="1" s="1"/>
  <c r="AJ1" i="1"/>
  <c r="AL1" i="1"/>
  <c r="AN37" i="1"/>
  <c r="U22" i="1"/>
  <c r="U49" i="1" s="1"/>
  <c r="AA9" i="1"/>
  <c r="AF9" i="1"/>
  <c r="AF37" i="1" s="1"/>
  <c r="AJ5" i="1"/>
  <c r="AL5" i="1"/>
  <c r="AP34" i="1"/>
  <c r="W14" i="1"/>
  <c r="W41" i="1" s="1"/>
  <c r="AP2" i="1"/>
  <c r="AN2" i="1"/>
  <c r="AP4" i="1"/>
  <c r="AN4" i="1"/>
  <c r="AP3" i="1"/>
  <c r="AN3" i="1"/>
  <c r="AP35" i="1"/>
  <c r="G22" i="1"/>
  <c r="G49" i="1" s="1"/>
  <c r="AN34" i="1"/>
  <c r="U14" i="1"/>
  <c r="U41" i="1" s="1"/>
  <c r="AF6" i="1"/>
  <c r="AF34" i="1" s="1"/>
  <c r="AA6" i="1"/>
  <c r="AJ2" i="1"/>
  <c r="AL2" i="1"/>
  <c r="AJ34" i="1"/>
  <c r="U13" i="1"/>
  <c r="U40" i="1" s="1"/>
  <c r="AD6" i="1"/>
  <c r="AL4" i="1"/>
  <c r="AJ4" i="1"/>
  <c r="AJ3" i="1"/>
  <c r="AL3" i="1"/>
  <c r="AN35" i="1"/>
  <c r="AF7" i="1"/>
  <c r="AF35" i="1" s="1"/>
  <c r="E22" i="1"/>
  <c r="E49" i="1" s="1"/>
  <c r="AA7" i="1"/>
  <c r="AL35" i="1"/>
  <c r="G21" i="1"/>
  <c r="G48" i="1" s="1"/>
  <c r="W13" i="1" l="1"/>
  <c r="W40" i="1" s="1"/>
  <c r="AD7" i="1"/>
  <c r="AJ35" i="1"/>
  <c r="A47" i="1"/>
  <c r="AA35" i="1"/>
  <c r="A20" i="1"/>
  <c r="AL31" i="1"/>
  <c r="W5" i="1"/>
  <c r="W32" i="1" s="1"/>
  <c r="AD34" i="1"/>
  <c r="AH6" i="1"/>
  <c r="AD2" i="1"/>
  <c r="AJ30" i="1"/>
  <c r="M5" i="1"/>
  <c r="M32" i="1" s="1"/>
  <c r="AD35" i="1"/>
  <c r="AH7" i="1"/>
  <c r="AN31" i="1"/>
  <c r="AA3" i="1"/>
  <c r="U6" i="1"/>
  <c r="U33" i="1" s="1"/>
  <c r="AF3" i="1"/>
  <c r="AF31" i="1" s="1"/>
  <c r="AL29" i="1"/>
  <c r="G5" i="1"/>
  <c r="G32" i="1" s="1"/>
  <c r="AD36" i="1"/>
  <c r="AH8" i="1"/>
  <c r="U5" i="1"/>
  <c r="U32" i="1" s="1"/>
  <c r="AD3" i="1"/>
  <c r="AJ31" i="1"/>
  <c r="AA34" i="1"/>
  <c r="Q39" i="1"/>
  <c r="Q12" i="1"/>
  <c r="AP31" i="1"/>
  <c r="W6" i="1"/>
  <c r="W33" i="1" s="1"/>
  <c r="AA37" i="1"/>
  <c r="Q47" i="1"/>
  <c r="Q20" i="1"/>
  <c r="AJ29" i="1"/>
  <c r="AD1" i="1"/>
  <c r="E5" i="1"/>
  <c r="E32" i="1" s="1"/>
  <c r="E13" i="1"/>
  <c r="E40" i="1" s="1"/>
  <c r="AD4" i="1"/>
  <c r="AJ32" i="1"/>
  <c r="AN32" i="1"/>
  <c r="AA4" i="1"/>
  <c r="AF4" i="1"/>
  <c r="AF32" i="1" s="1"/>
  <c r="E14" i="1"/>
  <c r="E41" i="1" s="1"/>
  <c r="AN30" i="1"/>
  <c r="AA2" i="1"/>
  <c r="M6" i="1"/>
  <c r="M33" i="1" s="1"/>
  <c r="AF2" i="1"/>
  <c r="AF30" i="1" s="1"/>
  <c r="AL33" i="1"/>
  <c r="O13" i="1"/>
  <c r="O40" i="1" s="1"/>
  <c r="I47" i="1"/>
  <c r="AA36" i="1"/>
  <c r="I20" i="1"/>
  <c r="AN33" i="1"/>
  <c r="M14" i="1"/>
  <c r="M41" i="1" s="1"/>
  <c r="AA5" i="1"/>
  <c r="AF5" i="1"/>
  <c r="AF33" i="1" s="1"/>
  <c r="E6" i="1"/>
  <c r="E33" i="1" s="1"/>
  <c r="AA1" i="1"/>
  <c r="AN29" i="1"/>
  <c r="AF1" i="1"/>
  <c r="AF29" i="1" s="1"/>
  <c r="AL32" i="1"/>
  <c r="G13" i="1"/>
  <c r="G40" i="1" s="1"/>
  <c r="AL30" i="1"/>
  <c r="O5" i="1"/>
  <c r="O32" i="1" s="1"/>
  <c r="AP32" i="1"/>
  <c r="G14" i="1"/>
  <c r="G41" i="1" s="1"/>
  <c r="AP30" i="1"/>
  <c r="O6" i="1"/>
  <c r="O33" i="1" s="1"/>
  <c r="AJ33" i="1"/>
  <c r="M13" i="1"/>
  <c r="M40" i="1" s="1"/>
  <c r="AD5" i="1"/>
  <c r="AP33" i="1"/>
  <c r="O14" i="1"/>
  <c r="O41" i="1" s="1"/>
  <c r="AP29" i="1"/>
  <c r="G6" i="1"/>
  <c r="G33" i="1" s="1"/>
  <c r="AD37" i="1"/>
  <c r="AH9" i="1"/>
  <c r="AD32" i="1" l="1"/>
  <c r="AH4" i="1"/>
  <c r="AH36" i="1"/>
  <c r="AW8" i="1"/>
  <c r="BR36" i="1" s="1"/>
  <c r="O52" i="1" s="1"/>
  <c r="AS8" i="1"/>
  <c r="BN36" i="1" s="1"/>
  <c r="AV8" i="1"/>
  <c r="BQ36" i="1" s="1"/>
  <c r="N52" i="1" s="1"/>
  <c r="AR8" i="1"/>
  <c r="BM36" i="1" s="1"/>
  <c r="J52" i="1" s="1"/>
  <c r="AT8" i="1"/>
  <c r="BO36" i="1" s="1"/>
  <c r="L52" i="1" s="1"/>
  <c r="AU8" i="1"/>
  <c r="BP36" i="1" s="1"/>
  <c r="M52" i="1" s="1"/>
  <c r="AH35" i="1"/>
  <c r="AW7" i="1"/>
  <c r="BR35" i="1" s="1"/>
  <c r="G52" i="1" s="1"/>
  <c r="AS7" i="1"/>
  <c r="BN35" i="1" s="1"/>
  <c r="C52" i="1" s="1"/>
  <c r="AV7" i="1"/>
  <c r="BQ35" i="1" s="1"/>
  <c r="AR7" i="1"/>
  <c r="BM35" i="1" s="1"/>
  <c r="B52" i="1" s="1"/>
  <c r="AU7" i="1"/>
  <c r="BP35" i="1" s="1"/>
  <c r="E52" i="1" s="1"/>
  <c r="AT7" i="1"/>
  <c r="BO35" i="1" s="1"/>
  <c r="D52" i="1" s="1"/>
  <c r="AH37" i="1"/>
  <c r="AW9" i="1"/>
  <c r="BR37" i="1" s="1"/>
  <c r="W52" i="1" s="1"/>
  <c r="AS9" i="1"/>
  <c r="BN37" i="1" s="1"/>
  <c r="S52" i="1" s="1"/>
  <c r="AT9" i="1"/>
  <c r="BO37" i="1" s="1"/>
  <c r="T52" i="1" s="1"/>
  <c r="AV9" i="1"/>
  <c r="BQ37" i="1" s="1"/>
  <c r="V52" i="1" s="1"/>
  <c r="AR9" i="1"/>
  <c r="BM37" i="1" s="1"/>
  <c r="R52" i="1" s="1"/>
  <c r="AU9" i="1"/>
  <c r="BP37" i="1" s="1"/>
  <c r="U52" i="1" s="1"/>
  <c r="I31" i="1"/>
  <c r="AA30" i="1"/>
  <c r="I4" i="1"/>
  <c r="AA32" i="1"/>
  <c r="A39" i="1"/>
  <c r="A12" i="1"/>
  <c r="BF36" i="1"/>
  <c r="J51" i="1" s="1"/>
  <c r="AZ36" i="1"/>
  <c r="AT36" i="1"/>
  <c r="L50" i="1" s="1"/>
  <c r="BH36" i="1"/>
  <c r="BA36" i="1"/>
  <c r="BG36" i="1"/>
  <c r="K51" i="1" s="1"/>
  <c r="AW36" i="1"/>
  <c r="O50" i="1" s="1"/>
  <c r="BC36" i="1"/>
  <c r="AV36" i="1"/>
  <c r="N50" i="1" s="1"/>
  <c r="BI36" i="1"/>
  <c r="M51" i="1" s="1"/>
  <c r="BB36" i="1"/>
  <c r="AU36" i="1"/>
  <c r="M50" i="1" s="1"/>
  <c r="BG35" i="1"/>
  <c r="C51" i="1" s="1"/>
  <c r="BA35" i="1"/>
  <c r="AU35" i="1"/>
  <c r="E50" i="1" s="1"/>
  <c r="BC35" i="1"/>
  <c r="AV35" i="1"/>
  <c r="F50" i="1" s="1"/>
  <c r="BI35" i="1"/>
  <c r="E51" i="1" s="1"/>
  <c r="BB35" i="1"/>
  <c r="BH35" i="1"/>
  <c r="D51" i="1" s="1"/>
  <c r="AZ35" i="1"/>
  <c r="BF35" i="1"/>
  <c r="B51" i="1" s="1"/>
  <c r="AW35" i="1"/>
  <c r="G50" i="1" s="1"/>
  <c r="AT35" i="1"/>
  <c r="D50" i="1" s="1"/>
  <c r="AH34" i="1"/>
  <c r="AW6" i="1"/>
  <c r="BR34" i="1" s="1"/>
  <c r="AS6" i="1"/>
  <c r="BN34" i="1" s="1"/>
  <c r="S44" i="1" s="1"/>
  <c r="AV6" i="1"/>
  <c r="BQ34" i="1" s="1"/>
  <c r="V44" i="1" s="1"/>
  <c r="AR6" i="1"/>
  <c r="BM34" i="1" s="1"/>
  <c r="R44" i="1" s="1"/>
  <c r="AT6" i="1"/>
  <c r="BO34" i="1" s="1"/>
  <c r="T44" i="1" s="1"/>
  <c r="AU6" i="1"/>
  <c r="BP34" i="1" s="1"/>
  <c r="U44" i="1" s="1"/>
  <c r="M53" i="1"/>
  <c r="K52" i="1"/>
  <c r="L53" i="1"/>
  <c r="N51" i="1"/>
  <c r="K50" i="1"/>
  <c r="J53" i="1"/>
  <c r="O53" i="1"/>
  <c r="N53" i="1"/>
  <c r="L51" i="1"/>
  <c r="J50" i="1"/>
  <c r="K53" i="1"/>
  <c r="BI37" i="1"/>
  <c r="U51" i="1" s="1"/>
  <c r="BC37" i="1"/>
  <c r="AW37" i="1"/>
  <c r="W50" i="1" s="1"/>
  <c r="BG37" i="1"/>
  <c r="S51" i="1" s="1"/>
  <c r="AZ37" i="1"/>
  <c r="BF37" i="1"/>
  <c r="R51" i="1" s="1"/>
  <c r="AV37" i="1"/>
  <c r="V50" i="1" s="1"/>
  <c r="BB37" i="1"/>
  <c r="AU37" i="1"/>
  <c r="U50" i="1" s="1"/>
  <c r="AT37" i="1"/>
  <c r="T50" i="1" s="1"/>
  <c r="BH37" i="1"/>
  <c r="T51" i="1" s="1"/>
  <c r="BA37" i="1"/>
  <c r="W53" i="1"/>
  <c r="S53" i="1"/>
  <c r="V51" i="1"/>
  <c r="R50" i="1"/>
  <c r="V53" i="1"/>
  <c r="R53" i="1"/>
  <c r="T53" i="1"/>
  <c r="U53" i="1"/>
  <c r="S50" i="1"/>
  <c r="AD31" i="1"/>
  <c r="AH3" i="1"/>
  <c r="AA31" i="1"/>
  <c r="Q31" i="1"/>
  <c r="Q4" i="1"/>
  <c r="BI34" i="1"/>
  <c r="BC34" i="1"/>
  <c r="AW34" i="1"/>
  <c r="W42" i="1" s="1"/>
  <c r="BG34" i="1"/>
  <c r="BA34" i="1"/>
  <c r="AU34" i="1"/>
  <c r="U42" i="1" s="1"/>
  <c r="BF34" i="1"/>
  <c r="R43" i="1" s="1"/>
  <c r="AT34" i="1"/>
  <c r="T42" i="1" s="1"/>
  <c r="BB34" i="1"/>
  <c r="AZ34" i="1"/>
  <c r="AV34" i="1"/>
  <c r="V42" i="1" s="1"/>
  <c r="BH34" i="1"/>
  <c r="AH45" i="1"/>
  <c r="A4" i="1"/>
  <c r="A31" i="1"/>
  <c r="AA29" i="1"/>
  <c r="AD30" i="1"/>
  <c r="AH2" i="1"/>
  <c r="AD33" i="1"/>
  <c r="AH5" i="1"/>
  <c r="I39" i="1"/>
  <c r="I12" i="1"/>
  <c r="AA33" i="1"/>
  <c r="AD29" i="1"/>
  <c r="AH1" i="1"/>
  <c r="U45" i="1"/>
  <c r="W44" i="1"/>
  <c r="T45" i="1"/>
  <c r="S43" i="1"/>
  <c r="S42" i="1"/>
  <c r="W45" i="1"/>
  <c r="V43" i="1"/>
  <c r="V45" i="1"/>
  <c r="U43" i="1"/>
  <c r="S45" i="1"/>
  <c r="T43" i="1"/>
  <c r="R42" i="1"/>
  <c r="R45" i="1"/>
  <c r="G53" i="1"/>
  <c r="C53" i="1"/>
  <c r="B50" i="1"/>
  <c r="F53" i="1"/>
  <c r="B53" i="1"/>
  <c r="E53" i="1"/>
  <c r="F52" i="1"/>
  <c r="C50" i="1"/>
  <c r="D53" i="1"/>
  <c r="F51" i="1"/>
  <c r="BH33" i="1" l="1"/>
  <c r="BB33" i="1"/>
  <c r="AV33" i="1"/>
  <c r="BG33" i="1"/>
  <c r="K43" i="1" s="1"/>
  <c r="BA33" i="1"/>
  <c r="AU33" i="1"/>
  <c r="BF33" i="1"/>
  <c r="AZ33" i="1"/>
  <c r="AT33" i="1"/>
  <c r="L42" i="1" s="1"/>
  <c r="AW33" i="1"/>
  <c r="BI33" i="1"/>
  <c r="M43" i="1" s="1"/>
  <c r="BC33" i="1"/>
  <c r="D37" i="1"/>
  <c r="E37" i="1"/>
  <c r="C37" i="1"/>
  <c r="G37" i="1"/>
  <c r="B37" i="1"/>
  <c r="F37" i="1"/>
  <c r="B34" i="1"/>
  <c r="F35" i="1"/>
  <c r="C34" i="1"/>
  <c r="T37" i="1"/>
  <c r="S37" i="1"/>
  <c r="W37" i="1"/>
  <c r="R37" i="1"/>
  <c r="V37" i="1"/>
  <c r="R34" i="1"/>
  <c r="U37" i="1"/>
  <c r="V35" i="1"/>
  <c r="S34" i="1"/>
  <c r="AH30" i="1"/>
  <c r="AT2" i="1"/>
  <c r="BO30" i="1" s="1"/>
  <c r="L36" i="1" s="1"/>
  <c r="AW2" i="1"/>
  <c r="BR30" i="1" s="1"/>
  <c r="O36" i="1" s="1"/>
  <c r="AS2" i="1"/>
  <c r="BN30" i="1" s="1"/>
  <c r="AV2" i="1"/>
  <c r="BQ30" i="1" s="1"/>
  <c r="N36" i="1" s="1"/>
  <c r="AR2" i="1"/>
  <c r="BM30" i="1" s="1"/>
  <c r="J36" i="1" s="1"/>
  <c r="AU2" i="1"/>
  <c r="BP30" i="1" s="1"/>
  <c r="M36" i="1" s="1"/>
  <c r="AT1" i="1"/>
  <c r="BO29" i="1" s="1"/>
  <c r="D36" i="1" s="1"/>
  <c r="AU1" i="1"/>
  <c r="BP29" i="1" s="1"/>
  <c r="E36" i="1" s="1"/>
  <c r="AH29" i="1"/>
  <c r="AW1" i="1"/>
  <c r="BR29" i="1" s="1"/>
  <c r="G36" i="1" s="1"/>
  <c r="AS1" i="1"/>
  <c r="BN29" i="1" s="1"/>
  <c r="C36" i="1" s="1"/>
  <c r="AV1" i="1"/>
  <c r="BQ29" i="1" s="1"/>
  <c r="F36" i="1" s="1"/>
  <c r="AR1" i="1"/>
  <c r="BM29" i="1" s="1"/>
  <c r="B36" i="1" s="1"/>
  <c r="O45" i="1"/>
  <c r="K45" i="1"/>
  <c r="N45" i="1"/>
  <c r="J45" i="1"/>
  <c r="L43" i="1"/>
  <c r="M42" i="1"/>
  <c r="M45" i="1"/>
  <c r="N43" i="1"/>
  <c r="N42" i="1"/>
  <c r="L45" i="1"/>
  <c r="K42" i="1"/>
  <c r="J42" i="1"/>
  <c r="J43" i="1"/>
  <c r="O42" i="1"/>
  <c r="BI30" i="1"/>
  <c r="M35" i="1" s="1"/>
  <c r="BC30" i="1"/>
  <c r="AW30" i="1"/>
  <c r="O34" i="1" s="1"/>
  <c r="BG30" i="1"/>
  <c r="K35" i="1" s="1"/>
  <c r="BA30" i="1"/>
  <c r="AU30" i="1"/>
  <c r="M34" i="1" s="1"/>
  <c r="AZ30" i="1"/>
  <c r="BH30" i="1"/>
  <c r="AV30" i="1"/>
  <c r="N34" i="1" s="1"/>
  <c r="BF30" i="1"/>
  <c r="J35" i="1" s="1"/>
  <c r="AT30" i="1"/>
  <c r="L34" i="1" s="1"/>
  <c r="BB30" i="1"/>
  <c r="AH31" i="1"/>
  <c r="AT3" i="1"/>
  <c r="BO31" i="1" s="1"/>
  <c r="T36" i="1" s="1"/>
  <c r="AU3" i="1"/>
  <c r="BP31" i="1" s="1"/>
  <c r="U36" i="1" s="1"/>
  <c r="AW3" i="1"/>
  <c r="BR31" i="1" s="1"/>
  <c r="W36" i="1" s="1"/>
  <c r="AS3" i="1"/>
  <c r="BN31" i="1" s="1"/>
  <c r="S36" i="1" s="1"/>
  <c r="AV3" i="1"/>
  <c r="BQ31" i="1" s="1"/>
  <c r="V36" i="1" s="1"/>
  <c r="AR3" i="1"/>
  <c r="BM31" i="1" s="1"/>
  <c r="R36" i="1" s="1"/>
  <c r="AH32" i="1"/>
  <c r="AU4" i="1"/>
  <c r="BP32" i="1" s="1"/>
  <c r="E44" i="1" s="1"/>
  <c r="AV4" i="1"/>
  <c r="BQ32" i="1" s="1"/>
  <c r="F44" i="1" s="1"/>
  <c r="AT4" i="1"/>
  <c r="BO32" i="1" s="1"/>
  <c r="D44" i="1" s="1"/>
  <c r="AR4" i="1"/>
  <c r="BM32" i="1" s="1"/>
  <c r="AW4" i="1"/>
  <c r="BR32" i="1" s="1"/>
  <c r="G44" i="1" s="1"/>
  <c r="AS4" i="1"/>
  <c r="BN32" i="1" s="1"/>
  <c r="C44" i="1" s="1"/>
  <c r="BH29" i="1"/>
  <c r="D35" i="1" s="1"/>
  <c r="BB29" i="1"/>
  <c r="AV29" i="1"/>
  <c r="F34" i="1" s="1"/>
  <c r="BF29" i="1"/>
  <c r="B35" i="1" s="1"/>
  <c r="AZ29" i="1"/>
  <c r="AT29" i="1"/>
  <c r="D34" i="1" s="1"/>
  <c r="BI29" i="1"/>
  <c r="E35" i="1" s="1"/>
  <c r="AW29" i="1"/>
  <c r="G34" i="1" s="1"/>
  <c r="BA29" i="1"/>
  <c r="BG29" i="1"/>
  <c r="C35" i="1" s="1"/>
  <c r="AU29" i="1"/>
  <c r="E34" i="1" s="1"/>
  <c r="BC29" i="1"/>
  <c r="AH33" i="1"/>
  <c r="AT5" i="1"/>
  <c r="BO33" i="1" s="1"/>
  <c r="L44" i="1" s="1"/>
  <c r="AW5" i="1"/>
  <c r="BR33" i="1" s="1"/>
  <c r="O44" i="1" s="1"/>
  <c r="AS5" i="1"/>
  <c r="BN33" i="1" s="1"/>
  <c r="K44" i="1" s="1"/>
  <c r="AU5" i="1"/>
  <c r="BP33" i="1" s="1"/>
  <c r="M44" i="1" s="1"/>
  <c r="AV5" i="1"/>
  <c r="BQ33" i="1" s="1"/>
  <c r="N44" i="1" s="1"/>
  <c r="AR5" i="1"/>
  <c r="BM33" i="1" s="1"/>
  <c r="J44" i="1" s="1"/>
  <c r="BG31" i="1"/>
  <c r="S35" i="1" s="1"/>
  <c r="BA31" i="1"/>
  <c r="AU31" i="1"/>
  <c r="U34" i="1" s="1"/>
  <c r="BF31" i="1"/>
  <c r="R35" i="1" s="1"/>
  <c r="AZ31" i="1"/>
  <c r="BI31" i="1"/>
  <c r="U35" i="1" s="1"/>
  <c r="BC31" i="1"/>
  <c r="AW31" i="1"/>
  <c r="W34" i="1" s="1"/>
  <c r="BH31" i="1"/>
  <c r="T35" i="1" s="1"/>
  <c r="BB31" i="1"/>
  <c r="AV31" i="1"/>
  <c r="V34" i="1" s="1"/>
  <c r="AT31" i="1"/>
  <c r="T34" i="1" s="1"/>
  <c r="E45" i="1"/>
  <c r="D45" i="1"/>
  <c r="B44" i="1"/>
  <c r="C42" i="1"/>
  <c r="C45" i="1"/>
  <c r="F43" i="1"/>
  <c r="B45" i="1"/>
  <c r="G45" i="1"/>
  <c r="F45" i="1"/>
  <c r="B42" i="1"/>
  <c r="N37" i="1"/>
  <c r="J37" i="1"/>
  <c r="K36" i="1"/>
  <c r="L37" i="1"/>
  <c r="N35" i="1"/>
  <c r="K37" i="1"/>
  <c r="O37" i="1"/>
  <c r="L35" i="1"/>
  <c r="K34" i="1"/>
  <c r="J34" i="1"/>
  <c r="M37" i="1"/>
  <c r="BG32" i="1"/>
  <c r="C43" i="1" s="1"/>
  <c r="BA32" i="1"/>
  <c r="AU32" i="1"/>
  <c r="E42" i="1" s="1"/>
  <c r="BF32" i="1"/>
  <c r="B43" i="1" s="1"/>
  <c r="AZ32" i="1"/>
  <c r="AT32" i="1"/>
  <c r="D42" i="1" s="1"/>
  <c r="BI32" i="1"/>
  <c r="E43" i="1" s="1"/>
  <c r="BC32" i="1"/>
  <c r="AW32" i="1"/>
  <c r="G42" i="1" s="1"/>
  <c r="AV32" i="1"/>
  <c r="F42" i="1" s="1"/>
  <c r="BH32" i="1"/>
  <c r="D43" i="1" s="1"/>
  <c r="BB32" i="1"/>
</calcChain>
</file>

<file path=xl/sharedStrings.xml><?xml version="1.0" encoding="utf-8"?>
<sst xmlns="http://schemas.openxmlformats.org/spreadsheetml/2006/main" count="72" uniqueCount="53">
  <si>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</si>
  <si>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</si>
  <si>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</si>
  <si>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</si>
  <si>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</si>
  <si>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</si>
  <si>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</si>
  <si>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</si>
  <si>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</si>
  <si>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</si>
  <si>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</si>
  <si>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</si>
  <si>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</si>
  <si>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</si>
  <si>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</si>
  <si>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</si>
  <si>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</si>
  <si>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⑤</t>
    <phoneticPr fontId="8"/>
  </si>
  <si>
    <t>＝</t>
    <phoneticPr fontId="8"/>
  </si>
  <si>
    <t>×</t>
    <phoneticPr fontId="8"/>
  </si>
  <si>
    <t>⑥</t>
    <phoneticPr fontId="8"/>
  </si>
  <si>
    <t>×</t>
    <phoneticPr fontId="8"/>
  </si>
  <si>
    <t>⑦</t>
    <phoneticPr fontId="8"/>
  </si>
  <si>
    <t>＝</t>
    <phoneticPr fontId="8"/>
  </si>
  <si>
    <t>⑧</t>
    <phoneticPr fontId="8"/>
  </si>
  <si>
    <t>＝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</si>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</sst>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3" xfId="0" applyFont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5" fillId="0" borderId="29" xfId="0" applyFont="1" applyBorder="1">
      <alignment vertical="center"/>
    </xf>
    <xf numFmtId="0" fontId="25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7" hidden="1" customWidth="1"/>
    <col min="29" max="29" width="3.75" style="7" hidden="1" customWidth="1"/>
    <col min="30" max="30" width="6.125" style="7" hidden="1" customWidth="1"/>
    <col min="31" max="31" width="3.875" style="7" hidden="1" customWidth="1"/>
    <col min="32" max="32" width="6.125" style="7" hidden="1" customWidth="1"/>
    <col min="33" max="33" width="3.875" style="7" hidden="1" customWidth="1"/>
    <col min="34" max="34" width="9.625" style="7" hidden="1" customWidth="1"/>
    <col min="35" max="35" width="3.75" style="7" hidden="1" customWidth="1"/>
    <col min="36" max="37" width="4.25" style="7" hidden="1" customWidth="1"/>
    <col min="38" max="38" width="9.625" style="7" hidden="1" customWidth="1"/>
    <col min="39" max="39" width="4.25" style="7" hidden="1" customWidth="1"/>
    <col min="40" max="40" width="3.75" style="7" hidden="1" customWidth="1"/>
    <col min="41" max="42" width="6.125" style="7" hidden="1" customWidth="1"/>
    <col min="43" max="92" width="3.75" style="7" hidden="1" customWidth="1"/>
    <col min="93" max="94" width="9" style="7" hidden="1" customWidth="1"/>
    <col min="95" max="95" width="3.75" style="7" hidden="1" customWidth="1"/>
    <col min="96" max="96" width="4.625" style="7" hidden="1" customWidth="1"/>
    <col min="97" max="98" width="3.375" style="7" hidden="1" customWidth="1"/>
    <col min="99" max="99" width="8" style="7" hidden="1" customWidth="1"/>
    <col min="100" max="101" width="9" style="7" hidden="1" customWidth="1"/>
    <col min="102" max="102" width="3.75" style="7" hidden="1" customWidth="1"/>
    <col min="103" max="103" width="4.625" style="7" hidden="1" customWidth="1"/>
    <col min="104" max="105" width="3.375" style="7" hidden="1" customWidth="1"/>
    <col min="106" max="106" width="0" hidden="1" customWidth="1"/>
    <col min="107" max="108" width="9" style="7" hidden="1" customWidth="1"/>
    <col min="109" max="109" width="3.75" style="7" hidden="1" customWidth="1"/>
    <col min="110" max="110" width="4.625" style="7" hidden="1" customWidth="1"/>
    <col min="111" max="112" width="3.375" style="7" hidden="1" customWidth="1"/>
  </cols>
  <sheetData>
    <row r="1" spans="1:112" ht="33.75" customHeight="1" thickBot="1" x14ac:dyDescent="0.3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100">
        <v>1</v>
      </c>
      <c r="W1" s="100"/>
      <c r="X1" s="100"/>
      <c r="AA1" s="1" t="str">
        <f t="shared" ref="AA1:AA9" ca="1" si="0">IF(AND(AN1=0,AO1=0),"E",IF(AND(AO1=0,AP1=0),"F",IF(AND(AN1=0,AP1=0),"G",IF(AP1=0,"B",IF(AO1=0,"C",IF(AN1=0,"D","A"))))))</f>
        <v>C</v>
      </c>
      <c r="AB1" s="2"/>
      <c r="AC1" s="3" t="s">
        <v>1</v>
      </c>
      <c r="AD1" s="4">
        <f t="shared" ref="AD1:AD9" ca="1" si="1">AJ1*100+AK1*10+AL1</f>
        <v>437</v>
      </c>
      <c r="AE1" s="4" t="s">
        <v>2</v>
      </c>
      <c r="AF1" s="4">
        <f t="shared" ref="AF1:AF9" ca="1" si="2">AN1*100+AO1*10+AP1</f>
        <v>307</v>
      </c>
      <c r="AG1" s="4" t="s">
        <v>3</v>
      </c>
      <c r="AH1" s="4">
        <f ca="1">AD1*AF1</f>
        <v>134159</v>
      </c>
      <c r="AI1" s="3"/>
      <c r="AJ1" s="4">
        <f ca="1">AY1</f>
        <v>4</v>
      </c>
      <c r="AK1" s="5">
        <f t="shared" ref="AK1:AK9" ca="1" si="3">AZ1</f>
        <v>3</v>
      </c>
      <c r="AL1" s="6">
        <f ca="1">IF(AND(AY1=0,AZ1=0,BA1=0),RANDBETWEEN(2,9),BA1)</f>
        <v>7</v>
      </c>
      <c r="AM1" s="3"/>
      <c r="AN1" s="4">
        <f t="shared" ref="AN1:AO9" ca="1" si="4">BC1</f>
        <v>3</v>
      </c>
      <c r="AO1" s="5">
        <f t="shared" ca="1" si="4"/>
        <v>0</v>
      </c>
      <c r="AP1" s="6">
        <f ca="1">IF(AND(BC1=0,BD1=0,BE1=0),RANDBETWEEN(2,9),BE1)</f>
        <v>7</v>
      </c>
      <c r="AR1" s="4">
        <f ca="1">MOD(ROUNDDOWN($AH1/100000,0),10)</f>
        <v>1</v>
      </c>
      <c r="AS1" s="4">
        <f ca="1">MOD(ROUNDDOWN($AH1/10000,0),10)</f>
        <v>3</v>
      </c>
      <c r="AT1" s="4">
        <f ca="1">MOD(ROUNDDOWN($AH1/1000,0),10)</f>
        <v>4</v>
      </c>
      <c r="AU1" s="4">
        <f ca="1">MOD(ROUNDDOWN($AH1/100,0),10)</f>
        <v>1</v>
      </c>
      <c r="AV1" s="4">
        <f ca="1">MOD(ROUNDDOWN($AH1/10,0),10)</f>
        <v>5</v>
      </c>
      <c r="AW1" s="4">
        <f ca="1">MOD(ROUNDDOWN($AH1/1,0),10)</f>
        <v>9</v>
      </c>
      <c r="AY1" s="4">
        <f t="shared" ref="AY1:AY9" ca="1" si="5">VLOOKUP($CP1,$CR$1:$CT$100,2,FALSE)</f>
        <v>4</v>
      </c>
      <c r="AZ1" s="4">
        <f t="shared" ref="AZ1:AZ9" ca="1" si="6">VLOOKUP($CW1,$CY$1:$DA$100,2,FALSE)</f>
        <v>3</v>
      </c>
      <c r="BA1" s="4">
        <f t="shared" ref="BA1:BA9" ca="1" si="7">VLOOKUP($DD1,$DF$1:$DH$100,2,FALSE)</f>
        <v>7</v>
      </c>
      <c r="BB1" s="3"/>
      <c r="BC1" s="4">
        <f t="shared" ref="BC1:BC9" ca="1" si="8">VLOOKUP($CP1,$CR$1:$CT$100,3,FALSE)</f>
        <v>3</v>
      </c>
      <c r="BD1" s="4">
        <f t="shared" ref="BD1:BD9" ca="1" si="9">VLOOKUP($CW1,$CY$1:$DA$100,3,FALSE)</f>
        <v>0</v>
      </c>
      <c r="BE1" s="4">
        <f t="shared" ref="BE1:BE9" ca="1" si="10">VLOOKUP($DD1,$DF$1:$DH$100,3,FALSE)</f>
        <v>7</v>
      </c>
      <c r="CN1" s="8" t="s">
        <v>4</v>
      </c>
      <c r="CO1" s="9">
        <f ca="1">RAND()</f>
        <v>0.56281500833180209</v>
      </c>
      <c r="CP1" s="10">
        <f ca="1">RANK(CO1,$CO$1:$CO$100,)</f>
        <v>30</v>
      </c>
      <c r="CQ1" s="3"/>
      <c r="CR1" s="3">
        <v>1</v>
      </c>
      <c r="CS1" s="3">
        <v>1</v>
      </c>
      <c r="CT1" s="3">
        <v>1</v>
      </c>
      <c r="CU1" s="11" t="s">
        <v>5</v>
      </c>
      <c r="CV1" s="9">
        <f ca="1">RAND()</f>
        <v>0.54411043799857639</v>
      </c>
      <c r="CW1" s="10">
        <f ca="1">RANK(CV1,$CV$1:$CV$100,)</f>
        <v>3</v>
      </c>
      <c r="CX1" s="3"/>
      <c r="CY1" s="3">
        <v>1</v>
      </c>
      <c r="CZ1" s="3">
        <v>1</v>
      </c>
      <c r="DA1" s="3">
        <v>0</v>
      </c>
      <c r="DB1" s="12" t="s">
        <v>6</v>
      </c>
      <c r="DC1" s="9">
        <f ca="1">RAND()</f>
        <v>0.20438587675272757</v>
      </c>
      <c r="DD1" s="10">
        <f ca="1">RANK(DC1,$DC$1:$DC$100,)</f>
        <v>61</v>
      </c>
      <c r="DE1" s="3"/>
      <c r="DF1" s="3">
        <v>1</v>
      </c>
      <c r="DG1" s="3">
        <v>1</v>
      </c>
      <c r="DH1" s="3">
        <v>1</v>
      </c>
    </row>
    <row r="2" spans="1:112" ht="38.25" customHeight="1" thickBot="1" x14ac:dyDescent="0.3">
      <c r="A2" s="7"/>
      <c r="B2" s="95" t="s">
        <v>7</v>
      </c>
      <c r="C2" s="96"/>
      <c r="D2" s="96"/>
      <c r="E2" s="96"/>
      <c r="F2" s="96"/>
      <c r="G2" s="97"/>
      <c r="H2" s="95" t="s">
        <v>8</v>
      </c>
      <c r="I2" s="96"/>
      <c r="J2" s="96"/>
      <c r="K2" s="96"/>
      <c r="L2" s="101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  <c r="X2" s="7"/>
      <c r="AA2" s="1" t="str">
        <f t="shared" ca="1" si="0"/>
        <v>C</v>
      </c>
      <c r="AB2" s="13"/>
      <c r="AC2" s="3" t="s">
        <v>9</v>
      </c>
      <c r="AD2" s="4">
        <f t="shared" ca="1" si="1"/>
        <v>163</v>
      </c>
      <c r="AE2" s="4" t="s">
        <v>10</v>
      </c>
      <c r="AF2" s="4">
        <f t="shared" ca="1" si="2"/>
        <v>302</v>
      </c>
      <c r="AG2" s="4" t="s">
        <v>11</v>
      </c>
      <c r="AH2" s="4">
        <f t="shared" ref="AH2:AH9" ca="1" si="11">AD2*AF2</f>
        <v>49226</v>
      </c>
      <c r="AI2" s="3"/>
      <c r="AJ2" s="4">
        <f t="shared" ref="AJ2:AJ9" ca="1" si="12">AY2</f>
        <v>1</v>
      </c>
      <c r="AK2" s="5">
        <f t="shared" ca="1" si="3"/>
        <v>6</v>
      </c>
      <c r="AL2" s="6">
        <f t="shared" ref="AL2:AL9" ca="1" si="13">IF(AND(AY2=0,AZ2=0,BA2=0),RANDBETWEEN(2,9),BA2)</f>
        <v>3</v>
      </c>
      <c r="AM2" s="3"/>
      <c r="AN2" s="4">
        <f t="shared" ca="1" si="4"/>
        <v>3</v>
      </c>
      <c r="AO2" s="5">
        <f t="shared" ca="1" si="4"/>
        <v>0</v>
      </c>
      <c r="AP2" s="6">
        <f t="shared" ref="AP2:AP9" ca="1" si="14">IF(AND(BC2=0,BD2=0,BE2=0),RANDBETWEEN(2,9),BE2)</f>
        <v>2</v>
      </c>
      <c r="AR2" s="4">
        <f t="shared" ref="AR2:AR9" ca="1" si="15">MOD(ROUNDDOWN($AH2/100000,0),10)</f>
        <v>0</v>
      </c>
      <c r="AS2" s="4">
        <f t="shared" ref="AS2:AS9" ca="1" si="16">MOD(ROUNDDOWN($AH2/10000,0),10)</f>
        <v>4</v>
      </c>
      <c r="AT2" s="4">
        <f t="shared" ref="AT2:AT9" ca="1" si="17">MOD(ROUNDDOWN($AH2/1000,0),10)</f>
        <v>9</v>
      </c>
      <c r="AU2" s="4">
        <f t="shared" ref="AU2:AU9" ca="1" si="18">MOD(ROUNDDOWN($AH2/100,0),10)</f>
        <v>2</v>
      </c>
      <c r="AV2" s="4">
        <f t="shared" ref="AV2:AV9" ca="1" si="19">MOD(ROUNDDOWN($AH2/10,0),10)</f>
        <v>2</v>
      </c>
      <c r="AW2" s="4">
        <f t="shared" ref="AW2:AW9" ca="1" si="20">MOD(ROUNDDOWN($AH2/1,0),10)</f>
        <v>6</v>
      </c>
      <c r="AY2" s="4">
        <f t="shared" ca="1" si="5"/>
        <v>1</v>
      </c>
      <c r="AZ2" s="4">
        <f t="shared" ca="1" si="6"/>
        <v>6</v>
      </c>
      <c r="BA2" s="4">
        <f t="shared" ca="1" si="7"/>
        <v>3</v>
      </c>
      <c r="BB2" s="3"/>
      <c r="BC2" s="4">
        <f t="shared" ca="1" si="8"/>
        <v>3</v>
      </c>
      <c r="BD2" s="4">
        <f t="shared" ca="1" si="9"/>
        <v>0</v>
      </c>
      <c r="BE2" s="4">
        <f t="shared" ca="1" si="10"/>
        <v>2</v>
      </c>
      <c r="CO2" s="9">
        <f t="shared" ref="CO2:CO65" ca="1" si="21">RAND()</f>
        <v>0.9135293949213692</v>
      </c>
      <c r="CP2" s="10">
        <f t="shared" ref="CP2:CP65" ca="1" si="22">RANK(CO2,$CO$1:$CO$100,)</f>
        <v>3</v>
      </c>
      <c r="CQ2" s="3"/>
      <c r="CR2" s="3">
        <v>2</v>
      </c>
      <c r="CS2" s="3">
        <v>1</v>
      </c>
      <c r="CT2" s="3">
        <v>2</v>
      </c>
      <c r="CU2" s="3"/>
      <c r="CV2" s="9">
        <f t="shared" ref="CV2:CV9" ca="1" si="23">RAND()</f>
        <v>0.4308225339530577</v>
      </c>
      <c r="CW2" s="10">
        <f t="shared" ref="CW2:CW9" ca="1" si="24">RANK(CV2,$CV$1:$CV$100,)</f>
        <v>6</v>
      </c>
      <c r="CX2" s="3"/>
      <c r="CY2" s="3">
        <v>2</v>
      </c>
      <c r="CZ2" s="3">
        <v>2</v>
      </c>
      <c r="DA2" s="3">
        <v>0</v>
      </c>
      <c r="DC2" s="9">
        <f t="shared" ref="DC2:DC65" ca="1" si="25">RAND()</f>
        <v>0.83984170607136932</v>
      </c>
      <c r="DD2" s="10">
        <f t="shared" ref="DD2:DD65" ca="1" si="26">RANK(DC2,$DC$1:$DC$100,)</f>
        <v>20</v>
      </c>
      <c r="DE2" s="3"/>
      <c r="DF2" s="3">
        <v>2</v>
      </c>
      <c r="DG2" s="3">
        <v>1</v>
      </c>
      <c r="DH2" s="3">
        <v>2</v>
      </c>
    </row>
    <row r="3" spans="1:112" ht="15" customHeight="1" thickBot="1" x14ac:dyDescent="0.3">
      <c r="A3" s="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3"/>
      <c r="N3" s="13"/>
      <c r="O3" s="13"/>
      <c r="P3" s="13"/>
      <c r="Q3" s="13"/>
      <c r="R3" s="13"/>
      <c r="S3" s="13"/>
      <c r="T3" s="13"/>
      <c r="U3" s="13"/>
      <c r="V3" s="13"/>
      <c r="W3" s="7"/>
      <c r="X3" s="7"/>
      <c r="AA3" s="1" t="str">
        <f t="shared" ca="1" si="0"/>
        <v>C</v>
      </c>
      <c r="AC3" s="3" t="s">
        <v>12</v>
      </c>
      <c r="AD3" s="4">
        <f t="shared" ca="1" si="1"/>
        <v>746</v>
      </c>
      <c r="AE3" s="4" t="s">
        <v>13</v>
      </c>
      <c r="AF3" s="4">
        <f t="shared" ca="1" si="2"/>
        <v>804</v>
      </c>
      <c r="AG3" s="4" t="s">
        <v>14</v>
      </c>
      <c r="AH3" s="4">
        <f t="shared" ca="1" si="11"/>
        <v>599784</v>
      </c>
      <c r="AI3" s="3"/>
      <c r="AJ3" s="4">
        <f t="shared" ca="1" si="12"/>
        <v>7</v>
      </c>
      <c r="AK3" s="5">
        <f t="shared" ca="1" si="3"/>
        <v>4</v>
      </c>
      <c r="AL3" s="6">
        <f t="shared" ca="1" si="13"/>
        <v>6</v>
      </c>
      <c r="AM3" s="3"/>
      <c r="AN3" s="4">
        <f t="shared" ca="1" si="4"/>
        <v>8</v>
      </c>
      <c r="AO3" s="5">
        <f t="shared" ca="1" si="4"/>
        <v>0</v>
      </c>
      <c r="AP3" s="6">
        <f t="shared" ca="1" si="14"/>
        <v>4</v>
      </c>
      <c r="AR3" s="4">
        <f t="shared" ca="1" si="15"/>
        <v>5</v>
      </c>
      <c r="AS3" s="4">
        <f t="shared" ca="1" si="16"/>
        <v>9</v>
      </c>
      <c r="AT3" s="4">
        <f t="shared" ca="1" si="17"/>
        <v>9</v>
      </c>
      <c r="AU3" s="4">
        <f t="shared" ca="1" si="18"/>
        <v>7</v>
      </c>
      <c r="AV3" s="4">
        <f t="shared" ca="1" si="19"/>
        <v>8</v>
      </c>
      <c r="AW3" s="4">
        <f t="shared" ca="1" si="20"/>
        <v>4</v>
      </c>
      <c r="AY3" s="4">
        <f t="shared" ca="1" si="5"/>
        <v>7</v>
      </c>
      <c r="AZ3" s="4">
        <f t="shared" ca="1" si="6"/>
        <v>4</v>
      </c>
      <c r="BA3" s="4">
        <f t="shared" ca="1" si="7"/>
        <v>6</v>
      </c>
      <c r="BB3" s="3"/>
      <c r="BC3" s="4">
        <f t="shared" ca="1" si="8"/>
        <v>8</v>
      </c>
      <c r="BD3" s="4">
        <f t="shared" ca="1" si="9"/>
        <v>0</v>
      </c>
      <c r="BE3" s="4">
        <f t="shared" ca="1" si="10"/>
        <v>4</v>
      </c>
      <c r="CO3" s="9">
        <f t="shared" ca="1" si="21"/>
        <v>0.20294446152283951</v>
      </c>
      <c r="CP3" s="10">
        <f t="shared" ca="1" si="22"/>
        <v>62</v>
      </c>
      <c r="CQ3" s="3"/>
      <c r="CR3" s="3">
        <v>3</v>
      </c>
      <c r="CS3" s="3">
        <v>1</v>
      </c>
      <c r="CT3" s="3">
        <v>3</v>
      </c>
      <c r="CU3" s="3"/>
      <c r="CV3" s="9">
        <f t="shared" ca="1" si="23"/>
        <v>0.49828533704226785</v>
      </c>
      <c r="CW3" s="10">
        <f t="shared" ca="1" si="24"/>
        <v>4</v>
      </c>
      <c r="CX3" s="3"/>
      <c r="CY3" s="3">
        <v>3</v>
      </c>
      <c r="CZ3" s="3">
        <v>3</v>
      </c>
      <c r="DA3" s="3">
        <v>0</v>
      </c>
      <c r="DC3" s="9">
        <f t="shared" ca="1" si="25"/>
        <v>0.35250674620772438</v>
      </c>
      <c r="DD3" s="10">
        <f t="shared" ca="1" si="26"/>
        <v>49</v>
      </c>
      <c r="DE3" s="3"/>
      <c r="DF3" s="3">
        <v>3</v>
      </c>
      <c r="DG3" s="3">
        <v>1</v>
      </c>
      <c r="DH3" s="3">
        <v>3</v>
      </c>
    </row>
    <row r="4" spans="1:112" ht="15" customHeight="1" thickBot="1" x14ac:dyDescent="0.3">
      <c r="A4" s="15" t="str">
        <f ca="1">$AA1</f>
        <v>C</v>
      </c>
      <c r="B4" s="16"/>
      <c r="C4" s="16"/>
      <c r="D4" s="16"/>
      <c r="E4" s="16"/>
      <c r="F4" s="16"/>
      <c r="G4" s="16"/>
      <c r="H4" s="17"/>
      <c r="I4" s="15" t="str">
        <f ca="1">$AA2</f>
        <v>C</v>
      </c>
      <c r="J4" s="16"/>
      <c r="K4" s="16"/>
      <c r="L4" s="16"/>
      <c r="M4" s="16"/>
      <c r="N4" s="16"/>
      <c r="O4" s="16"/>
      <c r="P4" s="17"/>
      <c r="Q4" s="15" t="str">
        <f ca="1">$AA3</f>
        <v>C</v>
      </c>
      <c r="R4" s="16"/>
      <c r="S4" s="16"/>
      <c r="T4" s="18"/>
      <c r="U4" s="19"/>
      <c r="V4" s="19"/>
      <c r="W4" s="19"/>
      <c r="X4" s="20"/>
      <c r="AA4" s="1" t="str">
        <f t="shared" ca="1" si="0"/>
        <v>C</v>
      </c>
      <c r="AB4" s="13"/>
      <c r="AC4" s="3" t="s">
        <v>15</v>
      </c>
      <c r="AD4" s="4">
        <f t="shared" ca="1" si="1"/>
        <v>283</v>
      </c>
      <c r="AE4" s="4" t="s">
        <v>16</v>
      </c>
      <c r="AF4" s="4">
        <f t="shared" ca="1" si="2"/>
        <v>203</v>
      </c>
      <c r="AG4" s="4" t="s">
        <v>14</v>
      </c>
      <c r="AH4" s="4">
        <f t="shared" ca="1" si="11"/>
        <v>57449</v>
      </c>
      <c r="AI4" s="3"/>
      <c r="AJ4" s="4">
        <f t="shared" ca="1" si="12"/>
        <v>2</v>
      </c>
      <c r="AK4" s="5">
        <f t="shared" ca="1" si="3"/>
        <v>8</v>
      </c>
      <c r="AL4" s="6">
        <f t="shared" ca="1" si="13"/>
        <v>3</v>
      </c>
      <c r="AM4" s="3"/>
      <c r="AN4" s="4">
        <f t="shared" ca="1" si="4"/>
        <v>2</v>
      </c>
      <c r="AO4" s="5">
        <f t="shared" ca="1" si="4"/>
        <v>0</v>
      </c>
      <c r="AP4" s="6">
        <f t="shared" ca="1" si="14"/>
        <v>3</v>
      </c>
      <c r="AR4" s="4">
        <f t="shared" ca="1" si="15"/>
        <v>0</v>
      </c>
      <c r="AS4" s="4">
        <f t="shared" ca="1" si="16"/>
        <v>5</v>
      </c>
      <c r="AT4" s="4">
        <f t="shared" ca="1" si="17"/>
        <v>7</v>
      </c>
      <c r="AU4" s="4">
        <f t="shared" ca="1" si="18"/>
        <v>4</v>
      </c>
      <c r="AV4" s="4">
        <f t="shared" ca="1" si="19"/>
        <v>4</v>
      </c>
      <c r="AW4" s="4">
        <f t="shared" ca="1" si="20"/>
        <v>9</v>
      </c>
      <c r="AY4" s="4">
        <f t="shared" ca="1" si="5"/>
        <v>2</v>
      </c>
      <c r="AZ4" s="4">
        <f t="shared" ca="1" si="6"/>
        <v>8</v>
      </c>
      <c r="BA4" s="4">
        <f t="shared" ca="1" si="7"/>
        <v>3</v>
      </c>
      <c r="BB4" s="3"/>
      <c r="BC4" s="4">
        <f t="shared" ca="1" si="8"/>
        <v>2</v>
      </c>
      <c r="BD4" s="4">
        <f t="shared" ca="1" si="9"/>
        <v>0</v>
      </c>
      <c r="BE4" s="4">
        <f t="shared" ca="1" si="10"/>
        <v>3</v>
      </c>
      <c r="CO4" s="9">
        <f t="shared" ca="1" si="21"/>
        <v>0.79520341413990947</v>
      </c>
      <c r="CP4" s="10">
        <f t="shared" ca="1" si="22"/>
        <v>11</v>
      </c>
      <c r="CQ4" s="3"/>
      <c r="CR4" s="3">
        <v>4</v>
      </c>
      <c r="CS4" s="3">
        <v>1</v>
      </c>
      <c r="CT4" s="3">
        <v>4</v>
      </c>
      <c r="CU4" s="3"/>
      <c r="CV4" s="9">
        <f t="shared" ca="1" si="23"/>
        <v>0.23182647960025038</v>
      </c>
      <c r="CW4" s="10">
        <f t="shared" ca="1" si="24"/>
        <v>8</v>
      </c>
      <c r="CX4" s="3"/>
      <c r="CY4" s="3">
        <v>4</v>
      </c>
      <c r="CZ4" s="3">
        <v>4</v>
      </c>
      <c r="DA4" s="3">
        <v>0</v>
      </c>
      <c r="DC4" s="9">
        <f t="shared" ca="1" si="25"/>
        <v>0.81497169787016133</v>
      </c>
      <c r="DD4" s="10">
        <f t="shared" ca="1" si="26"/>
        <v>21</v>
      </c>
      <c r="DE4" s="3"/>
      <c r="DF4" s="3">
        <v>4</v>
      </c>
      <c r="DG4" s="3">
        <v>1</v>
      </c>
      <c r="DH4" s="3">
        <v>4</v>
      </c>
    </row>
    <row r="5" spans="1:112" ht="45.6" customHeight="1" thickBot="1" x14ac:dyDescent="0.3">
      <c r="A5" s="21"/>
      <c r="B5" s="22"/>
      <c r="C5" s="22"/>
      <c r="D5" s="23"/>
      <c r="E5" s="24">
        <f ca="1">$AJ1</f>
        <v>4</v>
      </c>
      <c r="F5" s="25">
        <f ca="1">$AK1</f>
        <v>3</v>
      </c>
      <c r="G5" s="25">
        <f ca="1">$AL1</f>
        <v>7</v>
      </c>
      <c r="H5" s="26"/>
      <c r="I5" s="21"/>
      <c r="J5" s="22"/>
      <c r="K5" s="22"/>
      <c r="L5" s="23"/>
      <c r="M5" s="24">
        <f ca="1">$AJ2</f>
        <v>1</v>
      </c>
      <c r="N5" s="25">
        <f ca="1">$AK2</f>
        <v>6</v>
      </c>
      <c r="O5" s="25">
        <f ca="1">$AL2</f>
        <v>3</v>
      </c>
      <c r="P5" s="26"/>
      <c r="Q5" s="21"/>
      <c r="R5" s="22"/>
      <c r="S5" s="22"/>
      <c r="T5" s="23"/>
      <c r="U5" s="24">
        <f ca="1">$AJ3</f>
        <v>7</v>
      </c>
      <c r="V5" s="25">
        <f ca="1">$AK3</f>
        <v>4</v>
      </c>
      <c r="W5" s="25">
        <f ca="1">$AL3</f>
        <v>6</v>
      </c>
      <c r="X5" s="26"/>
      <c r="AA5" s="1" t="str">
        <f t="shared" ca="1" si="0"/>
        <v>C</v>
      </c>
      <c r="AB5" s="13"/>
      <c r="AC5" s="3" t="s">
        <v>17</v>
      </c>
      <c r="AD5" s="4">
        <f t="shared" ca="1" si="1"/>
        <v>419</v>
      </c>
      <c r="AE5" s="4" t="s">
        <v>16</v>
      </c>
      <c r="AF5" s="4">
        <f t="shared" ca="1" si="2"/>
        <v>608</v>
      </c>
      <c r="AG5" s="4" t="s">
        <v>18</v>
      </c>
      <c r="AH5" s="4">
        <f t="shared" ca="1" si="11"/>
        <v>254752</v>
      </c>
      <c r="AI5" s="3"/>
      <c r="AJ5" s="4">
        <f t="shared" ca="1" si="12"/>
        <v>4</v>
      </c>
      <c r="AK5" s="5">
        <f t="shared" ca="1" si="3"/>
        <v>1</v>
      </c>
      <c r="AL5" s="6">
        <f t="shared" ca="1" si="13"/>
        <v>9</v>
      </c>
      <c r="AM5" s="3"/>
      <c r="AN5" s="4">
        <f t="shared" ca="1" si="4"/>
        <v>6</v>
      </c>
      <c r="AO5" s="5">
        <f t="shared" ca="1" si="4"/>
        <v>0</v>
      </c>
      <c r="AP5" s="6">
        <f t="shared" ca="1" si="14"/>
        <v>8</v>
      </c>
      <c r="AR5" s="4">
        <f t="shared" ca="1" si="15"/>
        <v>2</v>
      </c>
      <c r="AS5" s="4">
        <f t="shared" ca="1" si="16"/>
        <v>5</v>
      </c>
      <c r="AT5" s="4">
        <f t="shared" ca="1" si="17"/>
        <v>4</v>
      </c>
      <c r="AU5" s="4">
        <f t="shared" ca="1" si="18"/>
        <v>7</v>
      </c>
      <c r="AV5" s="4">
        <f t="shared" ca="1" si="19"/>
        <v>5</v>
      </c>
      <c r="AW5" s="4">
        <f t="shared" ca="1" si="20"/>
        <v>2</v>
      </c>
      <c r="AY5" s="4">
        <f t="shared" ca="1" si="5"/>
        <v>4</v>
      </c>
      <c r="AZ5" s="4">
        <f t="shared" ca="1" si="6"/>
        <v>1</v>
      </c>
      <c r="BA5" s="4">
        <f t="shared" ca="1" si="7"/>
        <v>9</v>
      </c>
      <c r="BB5" s="3"/>
      <c r="BC5" s="4">
        <f t="shared" ca="1" si="8"/>
        <v>6</v>
      </c>
      <c r="BD5" s="4">
        <f t="shared" ca="1" si="9"/>
        <v>0</v>
      </c>
      <c r="BE5" s="4">
        <f t="shared" ca="1" si="10"/>
        <v>8</v>
      </c>
      <c r="CO5" s="9">
        <f t="shared" ca="1" si="21"/>
        <v>0.53290562757934234</v>
      </c>
      <c r="CP5" s="10">
        <f t="shared" ca="1" si="22"/>
        <v>33</v>
      </c>
      <c r="CQ5" s="3"/>
      <c r="CR5" s="3">
        <v>5</v>
      </c>
      <c r="CS5" s="3">
        <v>1</v>
      </c>
      <c r="CT5" s="3">
        <v>5</v>
      </c>
      <c r="CU5" s="3"/>
      <c r="CV5" s="9">
        <f t="shared" ca="1" si="23"/>
        <v>0.98798473041871304</v>
      </c>
      <c r="CW5" s="10">
        <f t="shared" ca="1" si="24"/>
        <v>1</v>
      </c>
      <c r="CX5" s="3"/>
      <c r="CY5" s="3">
        <v>5</v>
      </c>
      <c r="CZ5" s="3">
        <v>5</v>
      </c>
      <c r="DA5" s="3">
        <v>0</v>
      </c>
      <c r="DC5" s="9">
        <f t="shared" ca="1" si="25"/>
        <v>7.5557039647721203E-3</v>
      </c>
      <c r="DD5" s="10">
        <f t="shared" ca="1" si="26"/>
        <v>80</v>
      </c>
      <c r="DE5" s="3"/>
      <c r="DF5" s="3">
        <v>5</v>
      </c>
      <c r="DG5" s="3">
        <v>1</v>
      </c>
      <c r="DH5" s="3">
        <v>5</v>
      </c>
    </row>
    <row r="6" spans="1:112" ht="45.6" customHeight="1" thickBot="1" x14ac:dyDescent="0.3">
      <c r="A6" s="21"/>
      <c r="B6" s="27"/>
      <c r="C6" s="27"/>
      <c r="D6" s="28" t="s">
        <v>19</v>
      </c>
      <c r="E6" s="29">
        <f ca="1">$AN1</f>
        <v>3</v>
      </c>
      <c r="F6" s="30">
        <f ca="1">$AO1</f>
        <v>0</v>
      </c>
      <c r="G6" s="31">
        <f ca="1">$AP1</f>
        <v>7</v>
      </c>
      <c r="H6" s="32"/>
      <c r="I6" s="33"/>
      <c r="J6" s="27"/>
      <c r="K6" s="27"/>
      <c r="L6" s="28" t="s">
        <v>16</v>
      </c>
      <c r="M6" s="29">
        <f ca="1">$AN2</f>
        <v>3</v>
      </c>
      <c r="N6" s="30">
        <f ca="1">$AO2</f>
        <v>0</v>
      </c>
      <c r="O6" s="31">
        <f ca="1">$AP2</f>
        <v>2</v>
      </c>
      <c r="P6" s="32"/>
      <c r="Q6" s="33"/>
      <c r="R6" s="27"/>
      <c r="S6" s="27"/>
      <c r="T6" s="28" t="s">
        <v>19</v>
      </c>
      <c r="U6" s="29">
        <f ca="1">$AN3</f>
        <v>8</v>
      </c>
      <c r="V6" s="30">
        <f ca="1">$AO3</f>
        <v>0</v>
      </c>
      <c r="W6" s="31">
        <f ca="1">$AP3</f>
        <v>4</v>
      </c>
      <c r="X6" s="26"/>
      <c r="AA6" s="1" t="str">
        <f t="shared" ca="1" si="0"/>
        <v>C</v>
      </c>
      <c r="AB6" s="13"/>
      <c r="AC6" s="3" t="s">
        <v>20</v>
      </c>
      <c r="AD6" s="4">
        <f t="shared" ca="1" si="1"/>
        <v>174</v>
      </c>
      <c r="AE6" s="4" t="s">
        <v>21</v>
      </c>
      <c r="AF6" s="4">
        <f t="shared" ca="1" si="2"/>
        <v>706</v>
      </c>
      <c r="AG6" s="4" t="s">
        <v>18</v>
      </c>
      <c r="AH6" s="4">
        <f t="shared" ca="1" si="11"/>
        <v>122844</v>
      </c>
      <c r="AI6" s="3"/>
      <c r="AJ6" s="4">
        <f t="shared" ca="1" si="12"/>
        <v>1</v>
      </c>
      <c r="AK6" s="5">
        <f t="shared" ca="1" si="3"/>
        <v>7</v>
      </c>
      <c r="AL6" s="6">
        <f t="shared" ca="1" si="13"/>
        <v>4</v>
      </c>
      <c r="AM6" s="3"/>
      <c r="AN6" s="4">
        <f t="shared" ca="1" si="4"/>
        <v>7</v>
      </c>
      <c r="AO6" s="5">
        <f t="shared" ca="1" si="4"/>
        <v>0</v>
      </c>
      <c r="AP6" s="6">
        <f t="shared" ca="1" si="14"/>
        <v>6</v>
      </c>
      <c r="AR6" s="4">
        <f t="shared" ca="1" si="15"/>
        <v>1</v>
      </c>
      <c r="AS6" s="4">
        <f t="shared" ca="1" si="16"/>
        <v>2</v>
      </c>
      <c r="AT6" s="4">
        <f t="shared" ca="1" si="17"/>
        <v>2</v>
      </c>
      <c r="AU6" s="4">
        <f t="shared" ca="1" si="18"/>
        <v>8</v>
      </c>
      <c r="AV6" s="4">
        <f t="shared" ca="1" si="19"/>
        <v>4</v>
      </c>
      <c r="AW6" s="4">
        <f t="shared" ca="1" si="20"/>
        <v>4</v>
      </c>
      <c r="AY6" s="4">
        <f t="shared" ca="1" si="5"/>
        <v>1</v>
      </c>
      <c r="AZ6" s="4">
        <f t="shared" ca="1" si="6"/>
        <v>7</v>
      </c>
      <c r="BA6" s="4">
        <f t="shared" ca="1" si="7"/>
        <v>4</v>
      </c>
      <c r="BB6" s="3"/>
      <c r="BC6" s="4">
        <f t="shared" ca="1" si="8"/>
        <v>7</v>
      </c>
      <c r="BD6" s="4">
        <f t="shared" ca="1" si="9"/>
        <v>0</v>
      </c>
      <c r="BE6" s="4">
        <f t="shared" ca="1" si="10"/>
        <v>6</v>
      </c>
      <c r="CO6" s="9">
        <f t="shared" ca="1" si="21"/>
        <v>0.84658536039333454</v>
      </c>
      <c r="CP6" s="10">
        <f t="shared" ca="1" si="22"/>
        <v>7</v>
      </c>
      <c r="CQ6" s="3"/>
      <c r="CR6" s="3">
        <v>6</v>
      </c>
      <c r="CS6" s="3">
        <v>1</v>
      </c>
      <c r="CT6" s="3">
        <v>6</v>
      </c>
      <c r="CU6" s="3"/>
      <c r="CV6" s="9">
        <f t="shared" ca="1" si="23"/>
        <v>0.28238177484250992</v>
      </c>
      <c r="CW6" s="10">
        <f t="shared" ca="1" si="24"/>
        <v>7</v>
      </c>
      <c r="CX6" s="3"/>
      <c r="CY6" s="3">
        <v>6</v>
      </c>
      <c r="CZ6" s="3">
        <v>6</v>
      </c>
      <c r="DA6" s="3">
        <v>0</v>
      </c>
      <c r="DC6" s="9">
        <f t="shared" ca="1" si="25"/>
        <v>0.67546649521927671</v>
      </c>
      <c r="DD6" s="10">
        <f t="shared" ca="1" si="26"/>
        <v>33</v>
      </c>
      <c r="DE6" s="3"/>
      <c r="DF6" s="3">
        <v>6</v>
      </c>
      <c r="DG6" s="3">
        <v>1</v>
      </c>
      <c r="DH6" s="3">
        <v>6</v>
      </c>
    </row>
    <row r="7" spans="1:112" ht="45.6" customHeight="1" thickBot="1" x14ac:dyDescent="0.3">
      <c r="A7" s="34"/>
      <c r="B7" s="35"/>
      <c r="C7" s="36"/>
      <c r="D7" s="37"/>
      <c r="E7" s="37"/>
      <c r="F7" s="37"/>
      <c r="G7" s="38"/>
      <c r="H7" s="32"/>
      <c r="I7" s="39"/>
      <c r="J7" s="35"/>
      <c r="K7" s="36"/>
      <c r="L7" s="37"/>
      <c r="M7" s="37"/>
      <c r="N7" s="37"/>
      <c r="O7" s="38"/>
      <c r="P7" s="32"/>
      <c r="Q7" s="39"/>
      <c r="R7" s="35"/>
      <c r="S7" s="36"/>
      <c r="T7" s="37"/>
      <c r="U7" s="37"/>
      <c r="V7" s="37"/>
      <c r="W7" s="38"/>
      <c r="X7" s="26"/>
      <c r="AA7" s="1" t="str">
        <f t="shared" ca="1" si="0"/>
        <v>C</v>
      </c>
      <c r="AB7" s="13"/>
      <c r="AC7" s="3" t="s">
        <v>22</v>
      </c>
      <c r="AD7" s="4">
        <f t="shared" ca="1" si="1"/>
        <v>926</v>
      </c>
      <c r="AE7" s="4" t="s">
        <v>16</v>
      </c>
      <c r="AF7" s="4">
        <f t="shared" ca="1" si="2"/>
        <v>109</v>
      </c>
      <c r="AG7" s="4" t="s">
        <v>23</v>
      </c>
      <c r="AH7" s="4">
        <f t="shared" ca="1" si="11"/>
        <v>100934</v>
      </c>
      <c r="AI7" s="3"/>
      <c r="AJ7" s="4">
        <f t="shared" ca="1" si="12"/>
        <v>9</v>
      </c>
      <c r="AK7" s="5">
        <f t="shared" ca="1" si="3"/>
        <v>2</v>
      </c>
      <c r="AL7" s="6">
        <f t="shared" ca="1" si="13"/>
        <v>6</v>
      </c>
      <c r="AM7" s="3"/>
      <c r="AN7" s="4">
        <f t="shared" ca="1" si="4"/>
        <v>1</v>
      </c>
      <c r="AO7" s="5">
        <f t="shared" ca="1" si="4"/>
        <v>0</v>
      </c>
      <c r="AP7" s="6">
        <f t="shared" ca="1" si="14"/>
        <v>9</v>
      </c>
      <c r="AR7" s="4">
        <f t="shared" ca="1" si="15"/>
        <v>1</v>
      </c>
      <c r="AS7" s="4">
        <f t="shared" ca="1" si="16"/>
        <v>0</v>
      </c>
      <c r="AT7" s="4">
        <f t="shared" ca="1" si="17"/>
        <v>0</v>
      </c>
      <c r="AU7" s="4">
        <f t="shared" ca="1" si="18"/>
        <v>9</v>
      </c>
      <c r="AV7" s="4">
        <f t="shared" ca="1" si="19"/>
        <v>3</v>
      </c>
      <c r="AW7" s="4">
        <f t="shared" ca="1" si="20"/>
        <v>4</v>
      </c>
      <c r="AY7" s="4">
        <f t="shared" ca="1" si="5"/>
        <v>9</v>
      </c>
      <c r="AZ7" s="4">
        <f t="shared" ca="1" si="6"/>
        <v>2</v>
      </c>
      <c r="BA7" s="4">
        <f t="shared" ca="1" si="7"/>
        <v>6</v>
      </c>
      <c r="BB7" s="3"/>
      <c r="BC7" s="4">
        <f t="shared" ca="1" si="8"/>
        <v>1</v>
      </c>
      <c r="BD7" s="4">
        <f t="shared" ca="1" si="9"/>
        <v>0</v>
      </c>
      <c r="BE7" s="4">
        <f t="shared" ca="1" si="10"/>
        <v>9</v>
      </c>
      <c r="CO7" s="9">
        <f t="shared" ca="1" si="21"/>
        <v>0.14447285095200235</v>
      </c>
      <c r="CP7" s="10">
        <f t="shared" ca="1" si="22"/>
        <v>73</v>
      </c>
      <c r="CQ7" s="3"/>
      <c r="CR7" s="3">
        <v>7</v>
      </c>
      <c r="CS7" s="3">
        <v>1</v>
      </c>
      <c r="CT7" s="3">
        <v>7</v>
      </c>
      <c r="CU7" s="3"/>
      <c r="CV7" s="9">
        <f t="shared" ca="1" si="23"/>
        <v>0.68574195706439045</v>
      </c>
      <c r="CW7" s="10">
        <f t="shared" ca="1" si="24"/>
        <v>2</v>
      </c>
      <c r="CX7" s="3"/>
      <c r="CY7" s="3">
        <v>7</v>
      </c>
      <c r="CZ7" s="3">
        <v>7</v>
      </c>
      <c r="DA7" s="3">
        <v>0</v>
      </c>
      <c r="DC7" s="9">
        <f t="shared" ca="1" si="25"/>
        <v>0.31083142142759568</v>
      </c>
      <c r="DD7" s="10">
        <f t="shared" ca="1" si="26"/>
        <v>54</v>
      </c>
      <c r="DE7" s="3"/>
      <c r="DF7" s="3">
        <v>7</v>
      </c>
      <c r="DG7" s="3">
        <v>1</v>
      </c>
      <c r="DH7" s="3">
        <v>7</v>
      </c>
    </row>
    <row r="8" spans="1:112" ht="45.6" customHeight="1" thickBot="1" x14ac:dyDescent="0.3">
      <c r="A8" s="34"/>
      <c r="B8" s="36"/>
      <c r="C8" s="36"/>
      <c r="D8" s="36"/>
      <c r="E8" s="36"/>
      <c r="F8" s="36"/>
      <c r="G8" s="36"/>
      <c r="H8" s="32"/>
      <c r="I8" s="39"/>
      <c r="J8" s="36"/>
      <c r="K8" s="36"/>
      <c r="L8" s="36"/>
      <c r="M8" s="36"/>
      <c r="N8" s="36"/>
      <c r="O8" s="36"/>
      <c r="P8" s="32"/>
      <c r="Q8" s="39"/>
      <c r="R8" s="36"/>
      <c r="S8" s="36"/>
      <c r="T8" s="36"/>
      <c r="U8" s="36"/>
      <c r="V8" s="36"/>
      <c r="W8" s="36"/>
      <c r="X8" s="26"/>
      <c r="AA8" s="1" t="str">
        <f t="shared" ca="1" si="0"/>
        <v>C</v>
      </c>
      <c r="AB8" s="13"/>
      <c r="AC8" s="3" t="s">
        <v>24</v>
      </c>
      <c r="AD8" s="4">
        <f t="shared" ca="1" si="1"/>
        <v>257</v>
      </c>
      <c r="AE8" s="4" t="s">
        <v>16</v>
      </c>
      <c r="AF8" s="4">
        <f t="shared" ca="1" si="2"/>
        <v>909</v>
      </c>
      <c r="AG8" s="4" t="s">
        <v>25</v>
      </c>
      <c r="AH8" s="4">
        <f t="shared" ca="1" si="11"/>
        <v>233613</v>
      </c>
      <c r="AI8" s="3"/>
      <c r="AJ8" s="4">
        <f t="shared" ca="1" si="12"/>
        <v>2</v>
      </c>
      <c r="AK8" s="5">
        <f t="shared" ca="1" si="3"/>
        <v>5</v>
      </c>
      <c r="AL8" s="6">
        <f t="shared" ca="1" si="13"/>
        <v>7</v>
      </c>
      <c r="AM8" s="3"/>
      <c r="AN8" s="4">
        <f t="shared" ca="1" si="4"/>
        <v>9</v>
      </c>
      <c r="AO8" s="5">
        <f t="shared" ca="1" si="4"/>
        <v>0</v>
      </c>
      <c r="AP8" s="6">
        <f t="shared" ca="1" si="14"/>
        <v>9</v>
      </c>
      <c r="AR8" s="4">
        <f t="shared" ca="1" si="15"/>
        <v>2</v>
      </c>
      <c r="AS8" s="4">
        <f t="shared" ca="1" si="16"/>
        <v>3</v>
      </c>
      <c r="AT8" s="4">
        <f t="shared" ca="1" si="17"/>
        <v>3</v>
      </c>
      <c r="AU8" s="4">
        <f t="shared" ca="1" si="18"/>
        <v>6</v>
      </c>
      <c r="AV8" s="4">
        <f t="shared" ca="1" si="19"/>
        <v>1</v>
      </c>
      <c r="AW8" s="4">
        <f t="shared" ca="1" si="20"/>
        <v>3</v>
      </c>
      <c r="AY8" s="4">
        <f t="shared" ca="1" si="5"/>
        <v>2</v>
      </c>
      <c r="AZ8" s="4">
        <f t="shared" ca="1" si="6"/>
        <v>5</v>
      </c>
      <c r="BA8" s="4">
        <f t="shared" ca="1" si="7"/>
        <v>7</v>
      </c>
      <c r="BB8" s="3"/>
      <c r="BC8" s="4">
        <f t="shared" ca="1" si="8"/>
        <v>9</v>
      </c>
      <c r="BD8" s="4">
        <f t="shared" ca="1" si="9"/>
        <v>0</v>
      </c>
      <c r="BE8" s="4">
        <f t="shared" ca="1" si="10"/>
        <v>9</v>
      </c>
      <c r="CO8" s="9">
        <f t="shared" ca="1" si="21"/>
        <v>0.65158165009074831</v>
      </c>
      <c r="CP8" s="10">
        <f t="shared" ca="1" si="22"/>
        <v>18</v>
      </c>
      <c r="CQ8" s="3"/>
      <c r="CR8" s="3">
        <v>8</v>
      </c>
      <c r="CS8" s="3">
        <v>1</v>
      </c>
      <c r="CT8" s="3">
        <v>8</v>
      </c>
      <c r="CU8" s="3"/>
      <c r="CV8" s="9">
        <f t="shared" ca="1" si="23"/>
        <v>0.46915271942765868</v>
      </c>
      <c r="CW8" s="10">
        <f t="shared" ca="1" si="24"/>
        <v>5</v>
      </c>
      <c r="CX8" s="3"/>
      <c r="CY8" s="3">
        <v>8</v>
      </c>
      <c r="CZ8" s="3">
        <v>8</v>
      </c>
      <c r="DA8" s="3">
        <v>0</v>
      </c>
      <c r="DC8" s="9">
        <f t="shared" ca="1" si="25"/>
        <v>0.18774079790429132</v>
      </c>
      <c r="DD8" s="10">
        <f t="shared" ca="1" si="26"/>
        <v>63</v>
      </c>
      <c r="DE8" s="3"/>
      <c r="DF8" s="3">
        <v>8</v>
      </c>
      <c r="DG8" s="3">
        <v>1</v>
      </c>
      <c r="DH8" s="3">
        <v>8</v>
      </c>
    </row>
    <row r="9" spans="1:112" ht="45.6" customHeight="1" x14ac:dyDescent="0.25">
      <c r="A9" s="34"/>
      <c r="B9" s="36"/>
      <c r="C9" s="36"/>
      <c r="D9" s="36"/>
      <c r="E9" s="36"/>
      <c r="F9" s="36"/>
      <c r="G9" s="36"/>
      <c r="H9" s="32"/>
      <c r="I9" s="39"/>
      <c r="J9" s="36"/>
      <c r="K9" s="36"/>
      <c r="L9" s="36"/>
      <c r="M9" s="36"/>
      <c r="N9" s="36"/>
      <c r="O9" s="36"/>
      <c r="P9" s="32"/>
      <c r="Q9" s="39"/>
      <c r="R9" s="36"/>
      <c r="S9" s="36"/>
      <c r="T9" s="36"/>
      <c r="U9" s="36"/>
      <c r="V9" s="36"/>
      <c r="W9" s="36"/>
      <c r="X9" s="26"/>
      <c r="AA9" s="1" t="str">
        <f t="shared" ca="1" si="0"/>
        <v>C</v>
      </c>
      <c r="AB9" s="13"/>
      <c r="AC9" s="3" t="s">
        <v>26</v>
      </c>
      <c r="AD9" s="4">
        <f t="shared" ca="1" si="1"/>
        <v>595</v>
      </c>
      <c r="AE9" s="4" t="s">
        <v>21</v>
      </c>
      <c r="AF9" s="4">
        <f t="shared" ca="1" si="2"/>
        <v>103</v>
      </c>
      <c r="AG9" s="4" t="s">
        <v>23</v>
      </c>
      <c r="AH9" s="4">
        <f t="shared" ca="1" si="11"/>
        <v>61285</v>
      </c>
      <c r="AI9" s="3"/>
      <c r="AJ9" s="4">
        <f t="shared" ca="1" si="12"/>
        <v>5</v>
      </c>
      <c r="AK9" s="5">
        <f t="shared" ca="1" si="3"/>
        <v>9</v>
      </c>
      <c r="AL9" s="6">
        <f t="shared" ca="1" si="13"/>
        <v>5</v>
      </c>
      <c r="AM9" s="3"/>
      <c r="AN9" s="4">
        <f t="shared" ca="1" si="4"/>
        <v>1</v>
      </c>
      <c r="AO9" s="5">
        <f t="shared" ca="1" si="4"/>
        <v>0</v>
      </c>
      <c r="AP9" s="6">
        <f t="shared" ca="1" si="14"/>
        <v>3</v>
      </c>
      <c r="AR9" s="4">
        <f t="shared" ca="1" si="15"/>
        <v>0</v>
      </c>
      <c r="AS9" s="4">
        <f t="shared" ca="1" si="16"/>
        <v>6</v>
      </c>
      <c r="AT9" s="4">
        <f t="shared" ca="1" si="17"/>
        <v>1</v>
      </c>
      <c r="AU9" s="4">
        <f t="shared" ca="1" si="18"/>
        <v>2</v>
      </c>
      <c r="AV9" s="4">
        <f t="shared" ca="1" si="19"/>
        <v>8</v>
      </c>
      <c r="AW9" s="4">
        <f t="shared" ca="1" si="20"/>
        <v>5</v>
      </c>
      <c r="AY9" s="4">
        <f t="shared" ca="1" si="5"/>
        <v>5</v>
      </c>
      <c r="AZ9" s="4">
        <f t="shared" ca="1" si="6"/>
        <v>9</v>
      </c>
      <c r="BA9" s="4">
        <f t="shared" ca="1" si="7"/>
        <v>5</v>
      </c>
      <c r="BB9" s="3"/>
      <c r="BC9" s="4">
        <f t="shared" ca="1" si="8"/>
        <v>1</v>
      </c>
      <c r="BD9" s="4">
        <f t="shared" ca="1" si="9"/>
        <v>0</v>
      </c>
      <c r="BE9" s="4">
        <f t="shared" ca="1" si="10"/>
        <v>3</v>
      </c>
      <c r="CO9" s="9">
        <f t="shared" ca="1" si="21"/>
        <v>0.46808723196906843</v>
      </c>
      <c r="CP9" s="10">
        <f t="shared" ca="1" si="22"/>
        <v>37</v>
      </c>
      <c r="CQ9" s="3"/>
      <c r="CR9" s="3">
        <v>9</v>
      </c>
      <c r="CS9" s="3">
        <v>1</v>
      </c>
      <c r="CT9" s="3">
        <v>9</v>
      </c>
      <c r="CU9" s="3"/>
      <c r="CV9" s="9">
        <f t="shared" ca="1" si="23"/>
        <v>4.2498113842170393E-2</v>
      </c>
      <c r="CW9" s="10">
        <f t="shared" ca="1" si="24"/>
        <v>9</v>
      </c>
      <c r="CX9" s="3"/>
      <c r="CY9" s="3">
        <v>9</v>
      </c>
      <c r="CZ9" s="3">
        <v>9</v>
      </c>
      <c r="DA9" s="3">
        <v>0</v>
      </c>
      <c r="DC9" s="9">
        <f t="shared" ca="1" si="25"/>
        <v>0.56693766996938888</v>
      </c>
      <c r="DD9" s="10">
        <f t="shared" ca="1" si="26"/>
        <v>39</v>
      </c>
      <c r="DE9" s="3"/>
      <c r="DF9" s="3">
        <v>9</v>
      </c>
      <c r="DG9" s="3">
        <v>1</v>
      </c>
      <c r="DH9" s="3">
        <v>9</v>
      </c>
    </row>
    <row r="10" spans="1:112" ht="45.6" customHeight="1" x14ac:dyDescent="0.25">
      <c r="A10" s="34"/>
      <c r="B10" s="36"/>
      <c r="C10" s="36"/>
      <c r="D10" s="36"/>
      <c r="E10" s="36"/>
      <c r="F10" s="36"/>
      <c r="G10" s="36"/>
      <c r="H10" s="32"/>
      <c r="I10" s="39"/>
      <c r="J10" s="36"/>
      <c r="K10" s="36"/>
      <c r="L10" s="36"/>
      <c r="M10" s="36"/>
      <c r="N10" s="36"/>
      <c r="O10" s="36"/>
      <c r="P10" s="32"/>
      <c r="Q10" s="39"/>
      <c r="R10" s="36"/>
      <c r="S10" s="36"/>
      <c r="T10" s="36"/>
      <c r="U10" s="36"/>
      <c r="V10" s="36"/>
      <c r="W10" s="36"/>
      <c r="X10" s="26"/>
      <c r="AA10" s="13"/>
      <c r="AB10" s="13"/>
      <c r="AL10" s="40" t="s">
        <v>27</v>
      </c>
      <c r="AP10" s="40" t="s">
        <v>27</v>
      </c>
      <c r="CO10" s="9">
        <f t="shared" ca="1" si="21"/>
        <v>0.18395561469071975</v>
      </c>
      <c r="CP10" s="10">
        <f t="shared" ca="1" si="22"/>
        <v>66</v>
      </c>
      <c r="CQ10" s="3"/>
      <c r="CR10" s="3">
        <v>10</v>
      </c>
      <c r="CS10" s="3">
        <v>2</v>
      </c>
      <c r="CT10" s="3">
        <v>1</v>
      </c>
      <c r="CU10" s="3"/>
      <c r="CV10" s="9"/>
      <c r="CW10" s="10"/>
      <c r="CX10" s="3"/>
      <c r="CY10" s="3"/>
      <c r="CZ10" s="3"/>
      <c r="DA10" s="3"/>
      <c r="DC10" s="9">
        <f t="shared" ca="1" si="25"/>
        <v>0.93146792915363519</v>
      </c>
      <c r="DD10" s="10">
        <f t="shared" ca="1" si="26"/>
        <v>10</v>
      </c>
      <c r="DE10" s="3"/>
      <c r="DF10" s="3">
        <v>10</v>
      </c>
      <c r="DG10" s="3">
        <v>2</v>
      </c>
      <c r="DH10" s="3">
        <v>1</v>
      </c>
    </row>
    <row r="11" spans="1:112" ht="15" customHeight="1" x14ac:dyDescent="0.25">
      <c r="A11" s="41"/>
      <c r="B11" s="42"/>
      <c r="C11" s="42"/>
      <c r="D11" s="42"/>
      <c r="E11" s="42"/>
      <c r="F11" s="42"/>
      <c r="G11" s="42"/>
      <c r="H11" s="43"/>
      <c r="I11" s="44"/>
      <c r="J11" s="42"/>
      <c r="K11" s="42"/>
      <c r="L11" s="42"/>
      <c r="M11" s="42"/>
      <c r="N11" s="42"/>
      <c r="O11" s="42"/>
      <c r="P11" s="43"/>
      <c r="Q11" s="44"/>
      <c r="R11" s="42"/>
      <c r="S11" s="42"/>
      <c r="T11" s="42"/>
      <c r="U11" s="42"/>
      <c r="V11" s="42"/>
      <c r="W11" s="42"/>
      <c r="X11" s="45"/>
      <c r="AA11" s="13"/>
      <c r="AB11" s="13"/>
      <c r="CO11" s="9">
        <f t="shared" ca="1" si="21"/>
        <v>0.93889110424611655</v>
      </c>
      <c r="CP11" s="10">
        <f t="shared" ca="1" si="22"/>
        <v>2</v>
      </c>
      <c r="CQ11" s="3"/>
      <c r="CR11" s="3">
        <v>11</v>
      </c>
      <c r="CS11" s="3">
        <v>2</v>
      </c>
      <c r="CT11" s="3">
        <v>2</v>
      </c>
      <c r="CU11" s="3"/>
      <c r="CV11" s="9"/>
      <c r="CW11" s="10"/>
      <c r="CX11" s="3"/>
      <c r="CY11" s="3"/>
      <c r="CZ11" s="3"/>
      <c r="DA11" s="3"/>
      <c r="DC11" s="9">
        <f t="shared" ca="1" si="25"/>
        <v>0.77672948636741201</v>
      </c>
      <c r="DD11" s="10">
        <f t="shared" ca="1" si="26"/>
        <v>25</v>
      </c>
      <c r="DE11" s="3"/>
      <c r="DF11" s="3">
        <v>11</v>
      </c>
      <c r="DG11" s="3">
        <v>2</v>
      </c>
      <c r="DH11" s="3">
        <v>2</v>
      </c>
    </row>
    <row r="12" spans="1:112" ht="15" customHeight="1" x14ac:dyDescent="0.25">
      <c r="A12" s="15" t="str">
        <f ca="1">$AA4</f>
        <v>C</v>
      </c>
      <c r="B12" s="46"/>
      <c r="C12" s="46"/>
      <c r="D12" s="46"/>
      <c r="E12" s="46"/>
      <c r="F12" s="46"/>
      <c r="G12" s="46"/>
      <c r="H12" s="47"/>
      <c r="I12" s="15" t="str">
        <f ca="1">$AA5</f>
        <v>C</v>
      </c>
      <c r="J12" s="46"/>
      <c r="K12" s="46"/>
      <c r="L12" s="46"/>
      <c r="M12" s="46"/>
      <c r="N12" s="46"/>
      <c r="O12" s="46"/>
      <c r="P12" s="47"/>
      <c r="Q12" s="15" t="str">
        <f ca="1">$AA6</f>
        <v>C</v>
      </c>
      <c r="R12" s="48"/>
      <c r="S12" s="48"/>
      <c r="T12" s="48"/>
      <c r="U12" s="49"/>
      <c r="V12" s="49"/>
      <c r="W12" s="49"/>
      <c r="X12" s="20"/>
      <c r="AA12" s="13"/>
      <c r="AB12" s="13"/>
      <c r="CO12" s="9">
        <f t="shared" ca="1" si="21"/>
        <v>0.16048548022491094</v>
      </c>
      <c r="CP12" s="10">
        <f t="shared" ca="1" si="22"/>
        <v>72</v>
      </c>
      <c r="CQ12" s="3"/>
      <c r="CR12" s="3">
        <v>12</v>
      </c>
      <c r="CS12" s="3">
        <v>2</v>
      </c>
      <c r="CT12" s="3">
        <v>3</v>
      </c>
      <c r="CU12" s="3"/>
      <c r="CV12" s="9"/>
      <c r="CW12" s="10"/>
      <c r="CX12" s="3"/>
      <c r="CY12" s="3"/>
      <c r="CZ12" s="3"/>
      <c r="DA12" s="3"/>
      <c r="DC12" s="9">
        <f t="shared" ca="1" si="25"/>
        <v>6.7351471085769443E-2</v>
      </c>
      <c r="DD12" s="10">
        <f t="shared" ca="1" si="26"/>
        <v>75</v>
      </c>
      <c r="DE12" s="3"/>
      <c r="DF12" s="3">
        <v>12</v>
      </c>
      <c r="DG12" s="3">
        <v>2</v>
      </c>
      <c r="DH12" s="3">
        <v>3</v>
      </c>
    </row>
    <row r="13" spans="1:112" ht="45.6" customHeight="1" x14ac:dyDescent="0.25">
      <c r="A13" s="21"/>
      <c r="B13" s="22"/>
      <c r="C13" s="22"/>
      <c r="D13" s="23"/>
      <c r="E13" s="24">
        <f ca="1">$AJ4</f>
        <v>2</v>
      </c>
      <c r="F13" s="25">
        <f ca="1">$AK4</f>
        <v>8</v>
      </c>
      <c r="G13" s="25">
        <f ca="1">$AL4</f>
        <v>3</v>
      </c>
      <c r="H13" s="32"/>
      <c r="I13" s="33"/>
      <c r="J13" s="22"/>
      <c r="K13" s="22"/>
      <c r="L13" s="23"/>
      <c r="M13" s="24">
        <f ca="1">$AJ5</f>
        <v>4</v>
      </c>
      <c r="N13" s="25">
        <f ca="1">$AK5</f>
        <v>1</v>
      </c>
      <c r="O13" s="25">
        <f ca="1">$AL5</f>
        <v>9</v>
      </c>
      <c r="P13" s="32"/>
      <c r="Q13" s="33"/>
      <c r="R13" s="22"/>
      <c r="S13" s="22"/>
      <c r="T13" s="23"/>
      <c r="U13" s="24">
        <f ca="1">$AJ6</f>
        <v>1</v>
      </c>
      <c r="V13" s="25">
        <f ca="1">$AK6</f>
        <v>7</v>
      </c>
      <c r="W13" s="25">
        <f ca="1">$AL6</f>
        <v>4</v>
      </c>
      <c r="X13" s="26"/>
      <c r="AA13" s="13"/>
      <c r="AB13" s="13"/>
      <c r="CO13" s="9">
        <f t="shared" ca="1" si="21"/>
        <v>0.18267844139787603</v>
      </c>
      <c r="CP13" s="10">
        <f t="shared" ca="1" si="22"/>
        <v>67</v>
      </c>
      <c r="CQ13" s="3"/>
      <c r="CR13" s="3">
        <v>13</v>
      </c>
      <c r="CS13" s="3">
        <v>2</v>
      </c>
      <c r="CT13" s="3">
        <v>4</v>
      </c>
      <c r="CU13" s="3"/>
      <c r="CV13" s="9"/>
      <c r="CW13" s="10"/>
      <c r="CX13" s="3"/>
      <c r="CY13" s="3"/>
      <c r="CZ13" s="3"/>
      <c r="DA13" s="3"/>
      <c r="DC13" s="9">
        <f t="shared" ca="1" si="25"/>
        <v>0.85283008914387282</v>
      </c>
      <c r="DD13" s="10">
        <f t="shared" ca="1" si="26"/>
        <v>17</v>
      </c>
      <c r="DE13" s="3"/>
      <c r="DF13" s="3">
        <v>13</v>
      </c>
      <c r="DG13" s="3">
        <v>2</v>
      </c>
      <c r="DH13" s="3">
        <v>4</v>
      </c>
    </row>
    <row r="14" spans="1:112" ht="45.6" customHeight="1" thickBot="1" x14ac:dyDescent="0.3">
      <c r="A14" s="21"/>
      <c r="B14" s="27"/>
      <c r="C14" s="27"/>
      <c r="D14" s="28" t="s">
        <v>19</v>
      </c>
      <c r="E14" s="29">
        <f ca="1">$AN4</f>
        <v>2</v>
      </c>
      <c r="F14" s="30">
        <f ca="1">$AO4</f>
        <v>0</v>
      </c>
      <c r="G14" s="31">
        <f ca="1">$AP4</f>
        <v>3</v>
      </c>
      <c r="H14" s="32"/>
      <c r="I14" s="33"/>
      <c r="J14" s="27"/>
      <c r="K14" s="27"/>
      <c r="L14" s="28" t="s">
        <v>21</v>
      </c>
      <c r="M14" s="29">
        <f ca="1">$AN5</f>
        <v>6</v>
      </c>
      <c r="N14" s="30">
        <f ca="1">$AO5</f>
        <v>0</v>
      </c>
      <c r="O14" s="31">
        <f ca="1">$AP5</f>
        <v>8</v>
      </c>
      <c r="P14" s="32"/>
      <c r="Q14" s="33"/>
      <c r="R14" s="27"/>
      <c r="S14" s="27"/>
      <c r="T14" s="28" t="s">
        <v>16</v>
      </c>
      <c r="U14" s="29">
        <f ca="1">$AN6</f>
        <v>7</v>
      </c>
      <c r="V14" s="30">
        <f ca="1">$AO6</f>
        <v>0</v>
      </c>
      <c r="W14" s="31">
        <f ca="1">$AP6</f>
        <v>6</v>
      </c>
      <c r="X14" s="26"/>
      <c r="AA14" s="13"/>
      <c r="AB14" s="13"/>
      <c r="AJ14" s="3"/>
      <c r="AK14" s="3"/>
      <c r="AL14" s="3"/>
      <c r="AM14" s="3"/>
      <c r="CO14" s="9">
        <f t="shared" ca="1" si="21"/>
        <v>0.26207666386802586</v>
      </c>
      <c r="CP14" s="10">
        <f t="shared" ca="1" si="22"/>
        <v>53</v>
      </c>
      <c r="CQ14" s="3"/>
      <c r="CR14" s="3">
        <v>14</v>
      </c>
      <c r="CS14" s="3">
        <v>2</v>
      </c>
      <c r="CT14" s="3">
        <v>5</v>
      </c>
      <c r="CU14" s="3"/>
      <c r="CV14" s="9"/>
      <c r="CW14" s="10"/>
      <c r="CX14" s="3"/>
      <c r="CY14" s="3"/>
      <c r="CZ14" s="3"/>
      <c r="DA14" s="3"/>
      <c r="DC14" s="9">
        <f t="shared" ca="1" si="25"/>
        <v>0.1194203382653346</v>
      </c>
      <c r="DD14" s="10">
        <f t="shared" ca="1" si="26"/>
        <v>70</v>
      </c>
      <c r="DE14" s="3"/>
      <c r="DF14" s="3">
        <v>14</v>
      </c>
      <c r="DG14" s="3">
        <v>2</v>
      </c>
      <c r="DH14" s="3">
        <v>5</v>
      </c>
    </row>
    <row r="15" spans="1:112" ht="45.6" customHeight="1" x14ac:dyDescent="0.25">
      <c r="A15" s="34"/>
      <c r="B15" s="35"/>
      <c r="C15" s="36"/>
      <c r="D15" s="37"/>
      <c r="E15" s="37"/>
      <c r="F15" s="37"/>
      <c r="G15" s="38"/>
      <c r="H15" s="32"/>
      <c r="I15" s="39"/>
      <c r="J15" s="35"/>
      <c r="K15" s="36"/>
      <c r="L15" s="37"/>
      <c r="M15" s="37"/>
      <c r="N15" s="37"/>
      <c r="O15" s="38"/>
      <c r="P15" s="32"/>
      <c r="Q15" s="39"/>
      <c r="R15" s="35"/>
      <c r="S15" s="36"/>
      <c r="T15" s="37"/>
      <c r="U15" s="37"/>
      <c r="V15" s="37"/>
      <c r="W15" s="38"/>
      <c r="X15" s="26"/>
      <c r="AA15" s="13"/>
      <c r="AB15" s="13"/>
      <c r="AJ15" s="3"/>
      <c r="AK15" s="3"/>
      <c r="AL15" s="3"/>
      <c r="AM15" s="3"/>
      <c r="CO15" s="9">
        <f t="shared" ca="1" si="21"/>
        <v>0.43953846290647769</v>
      </c>
      <c r="CP15" s="10">
        <f t="shared" ca="1" si="22"/>
        <v>41</v>
      </c>
      <c r="CQ15" s="3"/>
      <c r="CR15" s="3">
        <v>15</v>
      </c>
      <c r="CS15" s="3">
        <v>2</v>
      </c>
      <c r="CT15" s="3">
        <v>6</v>
      </c>
      <c r="CU15" s="3"/>
      <c r="CV15" s="9"/>
      <c r="CW15" s="10"/>
      <c r="CX15" s="3"/>
      <c r="CY15" s="3"/>
      <c r="CZ15" s="3"/>
      <c r="DA15" s="3"/>
      <c r="DC15" s="9">
        <f t="shared" ca="1" si="25"/>
        <v>0.54576221412084902</v>
      </c>
      <c r="DD15" s="10">
        <f t="shared" ca="1" si="26"/>
        <v>41</v>
      </c>
      <c r="DE15" s="3"/>
      <c r="DF15" s="3">
        <v>15</v>
      </c>
      <c r="DG15" s="3">
        <v>2</v>
      </c>
      <c r="DH15" s="3">
        <v>6</v>
      </c>
    </row>
    <row r="16" spans="1:112" ht="45.6" customHeight="1" x14ac:dyDescent="0.25">
      <c r="A16" s="34"/>
      <c r="B16" s="36"/>
      <c r="C16" s="36"/>
      <c r="D16" s="36"/>
      <c r="E16" s="36"/>
      <c r="F16" s="36"/>
      <c r="G16" s="36"/>
      <c r="H16" s="32"/>
      <c r="I16" s="39"/>
      <c r="J16" s="36"/>
      <c r="K16" s="36"/>
      <c r="L16" s="36"/>
      <c r="M16" s="36"/>
      <c r="N16" s="36"/>
      <c r="O16" s="36"/>
      <c r="P16" s="32"/>
      <c r="Q16" s="39"/>
      <c r="R16" s="36"/>
      <c r="S16" s="36"/>
      <c r="T16" s="36"/>
      <c r="U16" s="36"/>
      <c r="V16" s="36"/>
      <c r="W16" s="36"/>
      <c r="X16" s="26"/>
      <c r="AA16" s="13"/>
      <c r="AB16" s="13"/>
      <c r="AJ16" s="3"/>
      <c r="AK16" s="3"/>
      <c r="AL16" s="3"/>
      <c r="AM16" s="3"/>
      <c r="CO16" s="9">
        <f t="shared" ca="1" si="21"/>
        <v>0.3235633104652722</v>
      </c>
      <c r="CP16" s="10">
        <f t="shared" ca="1" si="22"/>
        <v>50</v>
      </c>
      <c r="CQ16" s="3"/>
      <c r="CR16" s="3">
        <v>16</v>
      </c>
      <c r="CS16" s="3">
        <v>2</v>
      </c>
      <c r="CT16" s="3">
        <v>7</v>
      </c>
      <c r="CU16" s="3"/>
      <c r="CV16" s="9"/>
      <c r="CW16" s="10"/>
      <c r="CX16" s="3"/>
      <c r="CY16" s="3"/>
      <c r="CZ16" s="3"/>
      <c r="DA16" s="3"/>
      <c r="DC16" s="9">
        <f t="shared" ca="1" si="25"/>
        <v>0.11338479422544578</v>
      </c>
      <c r="DD16" s="10">
        <f t="shared" ca="1" si="26"/>
        <v>71</v>
      </c>
      <c r="DE16" s="3"/>
      <c r="DF16" s="3">
        <v>16</v>
      </c>
      <c r="DG16" s="3">
        <v>2</v>
      </c>
      <c r="DH16" s="3">
        <v>7</v>
      </c>
    </row>
    <row r="17" spans="1:112" ht="45.6" customHeight="1" x14ac:dyDescent="0.25">
      <c r="A17" s="34"/>
      <c r="B17" s="36"/>
      <c r="C17" s="36"/>
      <c r="D17" s="36"/>
      <c r="E17" s="36"/>
      <c r="F17" s="36"/>
      <c r="G17" s="36"/>
      <c r="H17" s="32"/>
      <c r="I17" s="39"/>
      <c r="J17" s="36"/>
      <c r="K17" s="36"/>
      <c r="L17" s="36"/>
      <c r="M17" s="36"/>
      <c r="N17" s="36"/>
      <c r="O17" s="36"/>
      <c r="P17" s="32"/>
      <c r="Q17" s="39"/>
      <c r="R17" s="36"/>
      <c r="S17" s="36"/>
      <c r="T17" s="36"/>
      <c r="U17" s="36"/>
      <c r="V17" s="36"/>
      <c r="W17" s="36"/>
      <c r="X17" s="26"/>
      <c r="AA17" s="13"/>
      <c r="AB17" s="13"/>
      <c r="CO17" s="9">
        <f t="shared" ca="1" si="21"/>
        <v>0.16295677631583538</v>
      </c>
      <c r="CP17" s="10">
        <f t="shared" ca="1" si="22"/>
        <v>71</v>
      </c>
      <c r="CQ17" s="3"/>
      <c r="CR17" s="3">
        <v>17</v>
      </c>
      <c r="CS17" s="3">
        <v>2</v>
      </c>
      <c r="CT17" s="3">
        <v>8</v>
      </c>
      <c r="CU17" s="3"/>
      <c r="CV17" s="9"/>
      <c r="CW17" s="10"/>
      <c r="CX17" s="3"/>
      <c r="CY17" s="3"/>
      <c r="CZ17" s="3"/>
      <c r="DA17" s="3"/>
      <c r="DC17" s="9">
        <f t="shared" ca="1" si="25"/>
        <v>0.60742427980761549</v>
      </c>
      <c r="DD17" s="10">
        <f t="shared" ca="1" si="26"/>
        <v>38</v>
      </c>
      <c r="DE17" s="3"/>
      <c r="DF17" s="3">
        <v>17</v>
      </c>
      <c r="DG17" s="3">
        <v>2</v>
      </c>
      <c r="DH17" s="3">
        <v>8</v>
      </c>
    </row>
    <row r="18" spans="1:112" ht="45.6" customHeight="1" x14ac:dyDescent="0.25">
      <c r="A18" s="34"/>
      <c r="B18" s="36"/>
      <c r="C18" s="36"/>
      <c r="D18" s="36"/>
      <c r="E18" s="36"/>
      <c r="F18" s="36"/>
      <c r="G18" s="36"/>
      <c r="H18" s="32"/>
      <c r="I18" s="39"/>
      <c r="J18" s="36"/>
      <c r="K18" s="36"/>
      <c r="L18" s="36"/>
      <c r="M18" s="36"/>
      <c r="N18" s="36"/>
      <c r="O18" s="36"/>
      <c r="P18" s="32"/>
      <c r="Q18" s="39"/>
      <c r="R18" s="36"/>
      <c r="S18" s="36"/>
      <c r="T18" s="36"/>
      <c r="U18" s="36"/>
      <c r="V18" s="36"/>
      <c r="W18" s="36"/>
      <c r="X18" s="26"/>
      <c r="AA18" s="13"/>
      <c r="AB18" s="13"/>
      <c r="CO18" s="9">
        <f t="shared" ca="1" si="21"/>
        <v>0.21396726821595713</v>
      </c>
      <c r="CP18" s="10">
        <f t="shared" ca="1" si="22"/>
        <v>59</v>
      </c>
      <c r="CQ18" s="3"/>
      <c r="CR18" s="3">
        <v>18</v>
      </c>
      <c r="CS18" s="3">
        <v>2</v>
      </c>
      <c r="CT18" s="3">
        <v>9</v>
      </c>
      <c r="CU18" s="3"/>
      <c r="CV18" s="9"/>
      <c r="CW18" s="10"/>
      <c r="CX18" s="3"/>
      <c r="CY18" s="3"/>
      <c r="CZ18" s="3"/>
      <c r="DA18" s="3"/>
      <c r="DC18" s="9">
        <f t="shared" ca="1" si="25"/>
        <v>0.89711029089177596</v>
      </c>
      <c r="DD18" s="10">
        <f t="shared" ca="1" si="26"/>
        <v>12</v>
      </c>
      <c r="DE18" s="3"/>
      <c r="DF18" s="3">
        <v>18</v>
      </c>
      <c r="DG18" s="3">
        <v>2</v>
      </c>
      <c r="DH18" s="3">
        <v>9</v>
      </c>
    </row>
    <row r="19" spans="1:112" ht="15" customHeight="1" x14ac:dyDescent="0.25">
      <c r="A19" s="41"/>
      <c r="B19" s="42"/>
      <c r="C19" s="42"/>
      <c r="D19" s="42"/>
      <c r="E19" s="42"/>
      <c r="F19" s="42"/>
      <c r="G19" s="42"/>
      <c r="H19" s="43"/>
      <c r="I19" s="44"/>
      <c r="J19" s="42"/>
      <c r="K19" s="42"/>
      <c r="L19" s="42"/>
      <c r="M19" s="42"/>
      <c r="N19" s="42"/>
      <c r="O19" s="42"/>
      <c r="P19" s="43"/>
      <c r="Q19" s="44"/>
      <c r="R19" s="42"/>
      <c r="S19" s="42"/>
      <c r="T19" s="42"/>
      <c r="U19" s="42"/>
      <c r="V19" s="42"/>
      <c r="W19" s="42"/>
      <c r="X19" s="45"/>
      <c r="AA19" s="13"/>
      <c r="AB19" s="13"/>
      <c r="CO19" s="9">
        <f t="shared" ca="1" si="21"/>
        <v>0.11901609363920174</v>
      </c>
      <c r="CP19" s="10">
        <f t="shared" ca="1" si="22"/>
        <v>74</v>
      </c>
      <c r="CQ19" s="3"/>
      <c r="CR19" s="3">
        <v>19</v>
      </c>
      <c r="CS19" s="3">
        <v>3</v>
      </c>
      <c r="CT19" s="3">
        <v>1</v>
      </c>
      <c r="CU19" s="3"/>
      <c r="CV19" s="9"/>
      <c r="CW19" s="10"/>
      <c r="CX19" s="3"/>
      <c r="CY19" s="3"/>
      <c r="CZ19" s="3"/>
      <c r="DA19" s="3"/>
      <c r="DC19" s="9">
        <f t="shared" ca="1" si="25"/>
        <v>0.78392758681216412</v>
      </c>
      <c r="DD19" s="10">
        <f t="shared" ca="1" si="26"/>
        <v>24</v>
      </c>
      <c r="DE19" s="3"/>
      <c r="DF19" s="3">
        <v>19</v>
      </c>
      <c r="DG19" s="3">
        <v>3</v>
      </c>
      <c r="DH19" s="3">
        <v>1</v>
      </c>
    </row>
    <row r="20" spans="1:112" ht="15" customHeight="1" x14ac:dyDescent="0.25">
      <c r="A20" s="15" t="str">
        <f ca="1">$AA7</f>
        <v>C</v>
      </c>
      <c r="B20" s="46"/>
      <c r="C20" s="46"/>
      <c r="D20" s="46"/>
      <c r="E20" s="46"/>
      <c r="F20" s="46"/>
      <c r="G20" s="46"/>
      <c r="H20" s="47"/>
      <c r="I20" s="15" t="str">
        <f ca="1">$AA8</f>
        <v>C</v>
      </c>
      <c r="J20" s="46"/>
      <c r="K20" s="46"/>
      <c r="L20" s="46"/>
      <c r="M20" s="46"/>
      <c r="N20" s="46"/>
      <c r="O20" s="46"/>
      <c r="P20" s="47"/>
      <c r="Q20" s="15" t="str">
        <f ca="1">$AA9</f>
        <v>C</v>
      </c>
      <c r="R20" s="46"/>
      <c r="S20" s="48"/>
      <c r="T20" s="48"/>
      <c r="U20" s="49"/>
      <c r="V20" s="49"/>
      <c r="W20" s="49"/>
      <c r="X20" s="20"/>
      <c r="AA20" s="13"/>
      <c r="AB20" s="13"/>
      <c r="CO20" s="9">
        <f t="shared" ca="1" si="21"/>
        <v>0.17132126034453232</v>
      </c>
      <c r="CP20" s="10">
        <f t="shared" ca="1" si="22"/>
        <v>70</v>
      </c>
      <c r="CQ20" s="3"/>
      <c r="CR20" s="3">
        <v>20</v>
      </c>
      <c r="CS20" s="3">
        <v>3</v>
      </c>
      <c r="CT20" s="3">
        <v>2</v>
      </c>
      <c r="CU20" s="3"/>
      <c r="CV20" s="9"/>
      <c r="CW20" s="10"/>
      <c r="CX20" s="3"/>
      <c r="CY20" s="3"/>
      <c r="CZ20" s="3"/>
      <c r="DA20" s="3"/>
      <c r="DC20" s="9">
        <f t="shared" ca="1" si="25"/>
        <v>0.97405090381496895</v>
      </c>
      <c r="DD20" s="10">
        <f t="shared" ca="1" si="26"/>
        <v>3</v>
      </c>
      <c r="DE20" s="3"/>
      <c r="DF20" s="3">
        <v>20</v>
      </c>
      <c r="DG20" s="3">
        <v>3</v>
      </c>
      <c r="DH20" s="3">
        <v>2</v>
      </c>
    </row>
    <row r="21" spans="1:112" ht="45.6" customHeight="1" x14ac:dyDescent="0.25">
      <c r="A21" s="21"/>
      <c r="B21" s="22"/>
      <c r="C21" s="22"/>
      <c r="D21" s="23"/>
      <c r="E21" s="24">
        <f ca="1">$AJ7</f>
        <v>9</v>
      </c>
      <c r="F21" s="25">
        <f ca="1">$AK7</f>
        <v>2</v>
      </c>
      <c r="G21" s="25">
        <f ca="1">$AL7</f>
        <v>6</v>
      </c>
      <c r="H21" s="32"/>
      <c r="I21" s="33"/>
      <c r="J21" s="22"/>
      <c r="K21" s="22"/>
      <c r="L21" s="23"/>
      <c r="M21" s="24">
        <f ca="1">$AJ8</f>
        <v>2</v>
      </c>
      <c r="N21" s="25">
        <f ca="1">$AK8</f>
        <v>5</v>
      </c>
      <c r="O21" s="25">
        <f ca="1">$AL8</f>
        <v>7</v>
      </c>
      <c r="P21" s="32"/>
      <c r="Q21" s="33"/>
      <c r="R21" s="22"/>
      <c r="S21" s="22"/>
      <c r="T21" s="23"/>
      <c r="U21" s="24">
        <f ca="1">$AJ9</f>
        <v>5</v>
      </c>
      <c r="V21" s="25">
        <f ca="1">$AK9</f>
        <v>9</v>
      </c>
      <c r="W21" s="25">
        <f ca="1">$AL9</f>
        <v>5</v>
      </c>
      <c r="X21" s="26"/>
      <c r="AA21" s="13"/>
      <c r="AB21" s="13"/>
      <c r="CO21" s="9">
        <f t="shared" ca="1" si="21"/>
        <v>0.10765376640120916</v>
      </c>
      <c r="CP21" s="10">
        <f t="shared" ca="1" si="22"/>
        <v>76</v>
      </c>
      <c r="CQ21" s="3"/>
      <c r="CR21" s="3">
        <v>21</v>
      </c>
      <c r="CS21" s="3">
        <v>3</v>
      </c>
      <c r="CT21" s="3">
        <v>3</v>
      </c>
      <c r="CU21" s="3"/>
      <c r="CV21" s="9"/>
      <c r="CW21" s="10"/>
      <c r="CX21" s="3"/>
      <c r="CY21" s="3"/>
      <c r="CZ21" s="3"/>
      <c r="DA21" s="3"/>
      <c r="DC21" s="9">
        <f t="shared" ca="1" si="25"/>
        <v>0.68514488863203549</v>
      </c>
      <c r="DD21" s="10">
        <f t="shared" ca="1" si="26"/>
        <v>32</v>
      </c>
      <c r="DE21" s="3"/>
      <c r="DF21" s="3">
        <v>21</v>
      </c>
      <c r="DG21" s="3">
        <v>3</v>
      </c>
      <c r="DH21" s="3">
        <v>3</v>
      </c>
    </row>
    <row r="22" spans="1:112" ht="45.6" customHeight="1" thickBot="1" x14ac:dyDescent="0.3">
      <c r="A22" s="21"/>
      <c r="B22" s="27"/>
      <c r="C22" s="27"/>
      <c r="D22" s="28" t="s">
        <v>16</v>
      </c>
      <c r="E22" s="29">
        <f ca="1">$AN7</f>
        <v>1</v>
      </c>
      <c r="F22" s="30">
        <f ca="1">$AO7</f>
        <v>0</v>
      </c>
      <c r="G22" s="31">
        <f ca="1">$AP7</f>
        <v>9</v>
      </c>
      <c r="H22" s="32"/>
      <c r="I22" s="33"/>
      <c r="J22" s="27"/>
      <c r="K22" s="27"/>
      <c r="L22" s="28" t="s">
        <v>19</v>
      </c>
      <c r="M22" s="29">
        <f ca="1">$AN8</f>
        <v>9</v>
      </c>
      <c r="N22" s="30">
        <f ca="1">$AO8</f>
        <v>0</v>
      </c>
      <c r="O22" s="31">
        <f ca="1">$AP8</f>
        <v>9</v>
      </c>
      <c r="P22" s="32"/>
      <c r="Q22" s="33"/>
      <c r="R22" s="27"/>
      <c r="S22" s="27"/>
      <c r="T22" s="28" t="s">
        <v>21</v>
      </c>
      <c r="U22" s="29">
        <f ca="1">$AN9</f>
        <v>1</v>
      </c>
      <c r="V22" s="30">
        <f ca="1">$AO9</f>
        <v>0</v>
      </c>
      <c r="W22" s="31">
        <f ca="1">$AP9</f>
        <v>3</v>
      </c>
      <c r="X22" s="26"/>
      <c r="AA22" s="13"/>
      <c r="AB22" s="13"/>
      <c r="CO22" s="9">
        <f t="shared" ca="1" si="21"/>
        <v>0.20849649340664833</v>
      </c>
      <c r="CP22" s="10">
        <f t="shared" ca="1" si="22"/>
        <v>61</v>
      </c>
      <c r="CQ22" s="3"/>
      <c r="CR22" s="3">
        <v>22</v>
      </c>
      <c r="CS22" s="3">
        <v>3</v>
      </c>
      <c r="CT22" s="3">
        <v>4</v>
      </c>
      <c r="CU22" s="3"/>
      <c r="CV22" s="9"/>
      <c r="CW22" s="10"/>
      <c r="CX22" s="3"/>
      <c r="CY22" s="3"/>
      <c r="CZ22" s="3"/>
      <c r="DA22" s="3"/>
      <c r="DC22" s="9">
        <f t="shared" ca="1" si="25"/>
        <v>0.97232149446576766</v>
      </c>
      <c r="DD22" s="10">
        <f t="shared" ca="1" si="26"/>
        <v>5</v>
      </c>
      <c r="DE22" s="3"/>
      <c r="DF22" s="3">
        <v>22</v>
      </c>
      <c r="DG22" s="3">
        <v>3</v>
      </c>
      <c r="DH22" s="3">
        <v>4</v>
      </c>
    </row>
    <row r="23" spans="1:112" ht="45.6" customHeight="1" x14ac:dyDescent="0.25">
      <c r="A23" s="34"/>
      <c r="B23" s="35"/>
      <c r="C23" s="36"/>
      <c r="D23" s="37"/>
      <c r="E23" s="37"/>
      <c r="F23" s="37"/>
      <c r="G23" s="38"/>
      <c r="H23" s="32"/>
      <c r="I23" s="39"/>
      <c r="J23" s="35"/>
      <c r="K23" s="36"/>
      <c r="L23" s="37"/>
      <c r="M23" s="37"/>
      <c r="N23" s="37"/>
      <c r="O23" s="38"/>
      <c r="P23" s="32"/>
      <c r="Q23" s="39"/>
      <c r="R23" s="35"/>
      <c r="S23" s="36"/>
      <c r="T23" s="37"/>
      <c r="U23" s="37"/>
      <c r="V23" s="37"/>
      <c r="W23" s="38"/>
      <c r="X23" s="26"/>
      <c r="AA23" s="13"/>
      <c r="AB23" s="13"/>
      <c r="CO23" s="9">
        <f t="shared" ca="1" si="21"/>
        <v>0.64910190612546437</v>
      </c>
      <c r="CP23" s="10">
        <f t="shared" ca="1" si="22"/>
        <v>20</v>
      </c>
      <c r="CQ23" s="3"/>
      <c r="CR23" s="3">
        <v>23</v>
      </c>
      <c r="CS23" s="3">
        <v>3</v>
      </c>
      <c r="CT23" s="3">
        <v>5</v>
      </c>
      <c r="CU23" s="3"/>
      <c r="CV23" s="9"/>
      <c r="CW23" s="10"/>
      <c r="CX23" s="3"/>
      <c r="CY23" s="3"/>
      <c r="CZ23" s="3"/>
      <c r="DA23" s="3"/>
      <c r="DC23" s="9">
        <f t="shared" ca="1" si="25"/>
        <v>0.89182044816972028</v>
      </c>
      <c r="DD23" s="10">
        <f t="shared" ca="1" si="26"/>
        <v>13</v>
      </c>
      <c r="DE23" s="3"/>
      <c r="DF23" s="3">
        <v>23</v>
      </c>
      <c r="DG23" s="3">
        <v>3</v>
      </c>
      <c r="DH23" s="3">
        <v>5</v>
      </c>
    </row>
    <row r="24" spans="1:112" ht="45.6" customHeight="1" x14ac:dyDescent="0.25">
      <c r="A24" s="34"/>
      <c r="B24" s="36"/>
      <c r="C24" s="36"/>
      <c r="D24" s="36"/>
      <c r="E24" s="36"/>
      <c r="F24" s="36"/>
      <c r="G24" s="36"/>
      <c r="H24" s="32"/>
      <c r="I24" s="39"/>
      <c r="J24" s="36"/>
      <c r="K24" s="36"/>
      <c r="L24" s="36"/>
      <c r="M24" s="36"/>
      <c r="N24" s="36"/>
      <c r="O24" s="36"/>
      <c r="P24" s="32"/>
      <c r="Q24" s="39"/>
      <c r="R24" s="36"/>
      <c r="S24" s="36"/>
      <c r="T24" s="36"/>
      <c r="U24" s="36"/>
      <c r="V24" s="36"/>
      <c r="W24" s="36"/>
      <c r="X24" s="26"/>
      <c r="CO24" s="9">
        <f t="shared" ca="1" si="21"/>
        <v>0.35943617760714719</v>
      </c>
      <c r="CP24" s="10">
        <f t="shared" ca="1" si="22"/>
        <v>48</v>
      </c>
      <c r="CQ24" s="3"/>
      <c r="CR24" s="3">
        <v>24</v>
      </c>
      <c r="CS24" s="3">
        <v>3</v>
      </c>
      <c r="CT24" s="3">
        <v>6</v>
      </c>
      <c r="CU24" s="3"/>
      <c r="CV24" s="9"/>
      <c r="CW24" s="10"/>
      <c r="CX24" s="3"/>
      <c r="CY24" s="3"/>
      <c r="CZ24" s="3"/>
      <c r="DA24" s="3"/>
      <c r="DC24" s="9">
        <f t="shared" ca="1" si="25"/>
        <v>0.72188469920976772</v>
      </c>
      <c r="DD24" s="10">
        <f t="shared" ca="1" si="26"/>
        <v>30</v>
      </c>
      <c r="DE24" s="3"/>
      <c r="DF24" s="3">
        <v>24</v>
      </c>
      <c r="DG24" s="3">
        <v>3</v>
      </c>
      <c r="DH24" s="3">
        <v>6</v>
      </c>
    </row>
    <row r="25" spans="1:112" ht="45.6" customHeight="1" x14ac:dyDescent="0.25">
      <c r="A25" s="34"/>
      <c r="B25" s="36"/>
      <c r="C25" s="36"/>
      <c r="D25" s="36"/>
      <c r="E25" s="36"/>
      <c r="F25" s="36"/>
      <c r="G25" s="36"/>
      <c r="H25" s="32"/>
      <c r="I25" s="39"/>
      <c r="J25" s="36"/>
      <c r="K25" s="36"/>
      <c r="L25" s="36"/>
      <c r="M25" s="36"/>
      <c r="N25" s="36"/>
      <c r="O25" s="36"/>
      <c r="P25" s="32"/>
      <c r="Q25" s="39"/>
      <c r="R25" s="36"/>
      <c r="S25" s="36"/>
      <c r="T25" s="36"/>
      <c r="U25" s="36"/>
      <c r="V25" s="36"/>
      <c r="W25" s="36"/>
      <c r="X25" s="26"/>
      <c r="CO25" s="9">
        <f t="shared" ca="1" si="21"/>
        <v>0.83331428647559225</v>
      </c>
      <c r="CP25" s="10">
        <f t="shared" ca="1" si="22"/>
        <v>9</v>
      </c>
      <c r="CQ25" s="3"/>
      <c r="CR25" s="3">
        <v>25</v>
      </c>
      <c r="CS25" s="3">
        <v>3</v>
      </c>
      <c r="CT25" s="3">
        <v>7</v>
      </c>
      <c r="CU25" s="3"/>
      <c r="CV25" s="9"/>
      <c r="CW25" s="10"/>
      <c r="CX25" s="3"/>
      <c r="CY25" s="3"/>
      <c r="CZ25" s="3"/>
      <c r="DA25" s="3"/>
      <c r="DC25" s="9">
        <f t="shared" ca="1" si="25"/>
        <v>0.16956230628728663</v>
      </c>
      <c r="DD25" s="10">
        <f t="shared" ca="1" si="26"/>
        <v>65</v>
      </c>
      <c r="DE25" s="3"/>
      <c r="DF25" s="3">
        <v>25</v>
      </c>
      <c r="DG25" s="3">
        <v>3</v>
      </c>
      <c r="DH25" s="3">
        <v>7</v>
      </c>
    </row>
    <row r="26" spans="1:112" ht="45.6" customHeight="1" x14ac:dyDescent="0.25">
      <c r="A26" s="34"/>
      <c r="B26" s="36"/>
      <c r="C26" s="36"/>
      <c r="D26" s="36"/>
      <c r="E26" s="36"/>
      <c r="F26" s="36"/>
      <c r="G26" s="36"/>
      <c r="H26" s="26"/>
      <c r="I26" s="21"/>
      <c r="J26" s="36"/>
      <c r="K26" s="36"/>
      <c r="L26" s="36"/>
      <c r="M26" s="36"/>
      <c r="N26" s="36"/>
      <c r="O26" s="36"/>
      <c r="P26" s="26"/>
      <c r="Q26" s="21"/>
      <c r="R26" s="36"/>
      <c r="S26" s="36"/>
      <c r="T26" s="36"/>
      <c r="U26" s="36"/>
      <c r="V26" s="36"/>
      <c r="W26" s="36"/>
      <c r="X26" s="26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O26" s="9">
        <f t="shared" ca="1" si="21"/>
        <v>0.85844285094851891</v>
      </c>
      <c r="CP26" s="10">
        <f t="shared" ca="1" si="22"/>
        <v>6</v>
      </c>
      <c r="CQ26" s="3"/>
      <c r="CR26" s="3">
        <v>26</v>
      </c>
      <c r="CS26" s="3">
        <v>3</v>
      </c>
      <c r="CT26" s="3">
        <v>8</v>
      </c>
      <c r="CU26" s="3"/>
      <c r="CV26" s="9"/>
      <c r="CW26" s="10"/>
      <c r="CX26" s="3"/>
      <c r="CY26" s="3"/>
      <c r="CZ26" s="3"/>
      <c r="DA26" s="3"/>
      <c r="DC26" s="9">
        <f t="shared" ca="1" si="25"/>
        <v>0.32193176259644807</v>
      </c>
      <c r="DD26" s="10">
        <f t="shared" ca="1" si="26"/>
        <v>52</v>
      </c>
      <c r="DE26" s="3"/>
      <c r="DF26" s="3">
        <v>26</v>
      </c>
      <c r="DG26" s="3">
        <v>3</v>
      </c>
      <c r="DH26" s="3">
        <v>8</v>
      </c>
    </row>
    <row r="27" spans="1:112" ht="15" customHeight="1" x14ac:dyDescent="0.25">
      <c r="A27" s="41"/>
      <c r="B27" s="51"/>
      <c r="C27" s="51"/>
      <c r="D27" s="51"/>
      <c r="E27" s="51"/>
      <c r="F27" s="51"/>
      <c r="G27" s="51"/>
      <c r="H27" s="45"/>
      <c r="I27" s="41"/>
      <c r="J27" s="51"/>
      <c r="K27" s="51"/>
      <c r="L27" s="51"/>
      <c r="M27" s="51"/>
      <c r="N27" s="51"/>
      <c r="O27" s="51"/>
      <c r="P27" s="45"/>
      <c r="Q27" s="41"/>
      <c r="R27" s="51"/>
      <c r="S27" s="51"/>
      <c r="T27" s="51"/>
      <c r="U27" s="51"/>
      <c r="V27" s="51"/>
      <c r="W27" s="51"/>
      <c r="X27" s="45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O27" s="9">
        <f t="shared" ca="1" si="21"/>
        <v>0.47608987941536107</v>
      </c>
      <c r="CP27" s="10">
        <f t="shared" ca="1" si="22"/>
        <v>36</v>
      </c>
      <c r="CQ27" s="3"/>
      <c r="CR27" s="3">
        <v>27</v>
      </c>
      <c r="CS27" s="3">
        <v>3</v>
      </c>
      <c r="CT27" s="3">
        <v>9</v>
      </c>
      <c r="CU27" s="3"/>
      <c r="CV27" s="9"/>
      <c r="CW27" s="10"/>
      <c r="CX27" s="3"/>
      <c r="CY27" s="3"/>
      <c r="CZ27" s="3"/>
      <c r="DA27" s="3"/>
      <c r="DC27" s="9">
        <f t="shared" ca="1" si="25"/>
        <v>8.4916425786557004E-2</v>
      </c>
      <c r="DD27" s="10">
        <f t="shared" ca="1" si="26"/>
        <v>74</v>
      </c>
      <c r="DE27" s="3"/>
      <c r="DF27" s="3">
        <v>27</v>
      </c>
      <c r="DG27" s="3">
        <v>3</v>
      </c>
      <c r="DH27" s="3">
        <v>9</v>
      </c>
    </row>
    <row r="28" spans="1:112" ht="33.75" customHeight="1" thickBot="1" x14ac:dyDescent="0.3">
      <c r="A28" s="102" t="str">
        <f>A1</f>
        <v>かけ算 筆算 ３けた×３けた 位取り線色分け かける数０あり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3">
        <f>V1</f>
        <v>1</v>
      </c>
      <c r="W28" s="103"/>
      <c r="X28" s="103"/>
      <c r="AA28" s="13"/>
      <c r="AB28" s="13"/>
      <c r="AR28" s="3" t="s">
        <v>6</v>
      </c>
      <c r="AY28" s="3" t="s">
        <v>5</v>
      </c>
      <c r="BF28" s="3" t="s">
        <v>4</v>
      </c>
      <c r="BM28" s="3" t="s">
        <v>28</v>
      </c>
      <c r="BS28" s="50"/>
      <c r="BT28" s="52" t="s">
        <v>29</v>
      </c>
      <c r="BU28" s="50"/>
      <c r="BV28" s="50"/>
      <c r="BW28" s="50"/>
      <c r="BX28" s="52"/>
      <c r="BY28" s="50"/>
      <c r="BZ28" s="50"/>
      <c r="CA28" s="50"/>
      <c r="CB28" s="52"/>
      <c r="CC28" s="50"/>
      <c r="CD28" s="50"/>
      <c r="CE28" s="50"/>
      <c r="CF28" s="50"/>
      <c r="CO28" s="9">
        <f t="shared" ca="1" si="21"/>
        <v>0.58027470407700654</v>
      </c>
      <c r="CP28" s="10">
        <f t="shared" ca="1" si="22"/>
        <v>26</v>
      </c>
      <c r="CQ28" s="3"/>
      <c r="CR28" s="3">
        <v>28</v>
      </c>
      <c r="CS28" s="3">
        <v>4</v>
      </c>
      <c r="CT28" s="3">
        <v>1</v>
      </c>
      <c r="CU28" s="3"/>
      <c r="CV28" s="9"/>
      <c r="CW28" s="10"/>
      <c r="CX28" s="3"/>
      <c r="CY28" s="3"/>
      <c r="CZ28" s="3"/>
      <c r="DA28" s="3"/>
      <c r="DC28" s="9">
        <f t="shared" ca="1" si="25"/>
        <v>0.26235293098385704</v>
      </c>
      <c r="DD28" s="10">
        <f t="shared" ca="1" si="26"/>
        <v>56</v>
      </c>
      <c r="DE28" s="3"/>
      <c r="DF28" s="3">
        <v>28</v>
      </c>
      <c r="DG28" s="3">
        <v>4</v>
      </c>
      <c r="DH28" s="3">
        <v>1</v>
      </c>
    </row>
    <row r="29" spans="1:112" ht="38.25" customHeight="1" thickBot="1" x14ac:dyDescent="0.3">
      <c r="A29" s="7"/>
      <c r="B29" s="95" t="str">
        <f>B2</f>
        <v>　　月　　日</v>
      </c>
      <c r="C29" s="96"/>
      <c r="D29" s="96"/>
      <c r="E29" s="96"/>
      <c r="F29" s="96"/>
      <c r="G29" s="97"/>
      <c r="H29" s="95" t="str">
        <f>H2</f>
        <v>なまえ</v>
      </c>
      <c r="I29" s="96"/>
      <c r="J29" s="96"/>
      <c r="K29" s="98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7"/>
      <c r="AA29" s="1" t="str">
        <f t="shared" ref="AA29:AA37" ca="1" si="27">AA1</f>
        <v>C</v>
      </c>
      <c r="AB29" s="2"/>
      <c r="AC29" s="3" t="str">
        <f t="shared" ref="AC29:AH37" si="28">AC1</f>
        <v>①</v>
      </c>
      <c r="AD29" s="4">
        <f t="shared" ca="1" si="28"/>
        <v>437</v>
      </c>
      <c r="AE29" s="4" t="str">
        <f t="shared" si="28"/>
        <v>×</v>
      </c>
      <c r="AF29" s="4">
        <f t="shared" ca="1" si="28"/>
        <v>307</v>
      </c>
      <c r="AG29" s="4" t="str">
        <f t="shared" si="28"/>
        <v>＝</v>
      </c>
      <c r="AH29" s="53">
        <f t="shared" ca="1" si="28"/>
        <v>134159</v>
      </c>
      <c r="AI29" s="3"/>
      <c r="AJ29" s="4">
        <f t="shared" ref="AJ29:AL37" ca="1" si="29">AJ1</f>
        <v>4</v>
      </c>
      <c r="AK29" s="4">
        <f t="shared" ca="1" si="29"/>
        <v>3</v>
      </c>
      <c r="AL29" s="4">
        <f t="shared" ca="1" si="29"/>
        <v>7</v>
      </c>
      <c r="AM29" s="3"/>
      <c r="AN29" s="4">
        <f t="shared" ref="AN29:AP37" ca="1" si="30">AN1</f>
        <v>3</v>
      </c>
      <c r="AO29" s="4">
        <f t="shared" ca="1" si="30"/>
        <v>0</v>
      </c>
      <c r="AP29" s="4">
        <f t="shared" ca="1" si="30"/>
        <v>7</v>
      </c>
      <c r="AR29" s="54"/>
      <c r="AS29" s="55"/>
      <c r="AT29" s="56">
        <f ca="1">MOD(ROUNDDOWN(($AD29*$AP29)/1000,0),10)</f>
        <v>3</v>
      </c>
      <c r="AU29" s="56">
        <f ca="1">MOD(ROUNDDOWN(($AD29*$AP29)/100,0),10)</f>
        <v>0</v>
      </c>
      <c r="AV29" s="56">
        <f ca="1">MOD(ROUNDDOWN(($AD29*$AP29)/10,0),10)</f>
        <v>5</v>
      </c>
      <c r="AW29" s="57">
        <f ca="1">MOD(ROUNDDOWN(($AD29*$AP29)/1,0),10)</f>
        <v>9</v>
      </c>
      <c r="AX29" s="13"/>
      <c r="AY29" s="54"/>
      <c r="AZ29" s="56">
        <f ca="1">MOD(ROUNDDOWN(($AD29*$AO29)/1000,0),10)</f>
        <v>0</v>
      </c>
      <c r="BA29" s="56">
        <f ca="1">MOD(ROUNDDOWN(($AD29*$AO29)/100,0),10)</f>
        <v>0</v>
      </c>
      <c r="BB29" s="56">
        <f ca="1">MOD(ROUNDDOWN(($AD29*$AO29)/10,0),10)</f>
        <v>0</v>
      </c>
      <c r="BC29" s="56">
        <f ca="1">MOD(ROUNDDOWN(($AD29*$AO29)/1,0),10)</f>
        <v>0</v>
      </c>
      <c r="BD29" s="58"/>
      <c r="BF29" s="59">
        <f t="shared" ref="BF29:BF37" ca="1" si="31">MOD(ROUNDDOWN(($AD29*$AN29)/1000,0),10)</f>
        <v>1</v>
      </c>
      <c r="BG29" s="56">
        <f t="shared" ref="BG29:BG37" ca="1" si="32">MOD(ROUNDDOWN(($AD29*$AN29)/100,0),10)</f>
        <v>3</v>
      </c>
      <c r="BH29" s="56">
        <f t="shared" ref="BH29:BH37" ca="1" si="33">MOD(ROUNDDOWN(($AD29*$AN29)/10,0),10)</f>
        <v>1</v>
      </c>
      <c r="BI29" s="56">
        <f t="shared" ref="BI29:BI37" ca="1" si="34">MOD(ROUNDDOWN(($AD29*$AN29)/1,0),10)</f>
        <v>1</v>
      </c>
      <c r="BJ29" s="60"/>
      <c r="BK29" s="58"/>
      <c r="BM29" s="4">
        <f t="shared" ref="BM29:BR37" ca="1" si="35">AR1</f>
        <v>1</v>
      </c>
      <c r="BN29" s="4">
        <f t="shared" ca="1" si="35"/>
        <v>3</v>
      </c>
      <c r="BO29" s="4">
        <f t="shared" ca="1" si="35"/>
        <v>4</v>
      </c>
      <c r="BP29" s="4">
        <f t="shared" ca="1" si="35"/>
        <v>1</v>
      </c>
      <c r="BQ29" s="4">
        <f t="shared" ca="1" si="35"/>
        <v>5</v>
      </c>
      <c r="BR29" s="4">
        <f t="shared" ca="1" si="35"/>
        <v>9</v>
      </c>
      <c r="BS29" s="50"/>
      <c r="BT29" s="61"/>
      <c r="BU29" s="62"/>
      <c r="BV29" s="62"/>
      <c r="BW29" s="63"/>
      <c r="BX29" s="62"/>
      <c r="BY29" s="64"/>
      <c r="BZ29" s="52"/>
      <c r="CA29" s="50"/>
      <c r="CB29" s="52"/>
      <c r="CC29" s="52"/>
      <c r="CD29" s="52"/>
      <c r="CE29" s="52"/>
      <c r="CF29" s="50"/>
      <c r="CO29" s="9">
        <f t="shared" ca="1" si="21"/>
        <v>0.18890277498723163</v>
      </c>
      <c r="CP29" s="10">
        <f t="shared" ca="1" si="22"/>
        <v>65</v>
      </c>
      <c r="CQ29" s="3"/>
      <c r="CR29" s="3">
        <v>29</v>
      </c>
      <c r="CS29" s="3">
        <v>4</v>
      </c>
      <c r="CT29" s="3">
        <v>2</v>
      </c>
      <c r="CU29" s="3"/>
      <c r="CV29" s="9"/>
      <c r="CW29" s="10"/>
      <c r="CX29" s="3"/>
      <c r="CY29" s="3"/>
      <c r="CZ29" s="3"/>
      <c r="DA29" s="3"/>
      <c r="DC29" s="9">
        <f t="shared" ca="1" si="25"/>
        <v>0.73850417899986665</v>
      </c>
      <c r="DD29" s="10">
        <f t="shared" ca="1" si="26"/>
        <v>28</v>
      </c>
      <c r="DE29" s="3"/>
      <c r="DF29" s="3">
        <v>29</v>
      </c>
      <c r="DG29" s="3">
        <v>4</v>
      </c>
      <c r="DH29" s="3">
        <v>2</v>
      </c>
    </row>
    <row r="30" spans="1:112" ht="15" customHeight="1" x14ac:dyDescent="0.25">
      <c r="A30" s="7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7"/>
      <c r="X30" s="7"/>
      <c r="AA30" s="1" t="str">
        <f t="shared" ca="1" si="27"/>
        <v>C</v>
      </c>
      <c r="AB30" s="13"/>
      <c r="AC30" s="3" t="str">
        <f t="shared" si="28"/>
        <v>②</v>
      </c>
      <c r="AD30" s="4">
        <f t="shared" ca="1" si="28"/>
        <v>163</v>
      </c>
      <c r="AE30" s="4" t="str">
        <f t="shared" si="28"/>
        <v>×</v>
      </c>
      <c r="AF30" s="4">
        <f t="shared" ca="1" si="28"/>
        <v>302</v>
      </c>
      <c r="AG30" s="4" t="str">
        <f t="shared" si="28"/>
        <v>＝</v>
      </c>
      <c r="AH30" s="53">
        <f t="shared" ca="1" si="28"/>
        <v>49226</v>
      </c>
      <c r="AI30" s="3"/>
      <c r="AJ30" s="4">
        <f t="shared" ca="1" si="29"/>
        <v>1</v>
      </c>
      <c r="AK30" s="4">
        <f t="shared" ca="1" si="29"/>
        <v>6</v>
      </c>
      <c r="AL30" s="4">
        <f t="shared" ca="1" si="29"/>
        <v>3</v>
      </c>
      <c r="AM30" s="3"/>
      <c r="AN30" s="4">
        <f t="shared" ca="1" si="30"/>
        <v>3</v>
      </c>
      <c r="AO30" s="4">
        <f t="shared" ca="1" si="30"/>
        <v>0</v>
      </c>
      <c r="AP30" s="4">
        <f t="shared" ca="1" si="30"/>
        <v>2</v>
      </c>
      <c r="AR30" s="65"/>
      <c r="AS30" s="66"/>
      <c r="AT30" s="4">
        <f t="shared" ref="AT30:AT37" ca="1" si="36">MOD(ROUNDDOWN(($AD30*$AP30)/1000,0),10)</f>
        <v>0</v>
      </c>
      <c r="AU30" s="4">
        <f t="shared" ref="AU30:AU37" ca="1" si="37">MOD(ROUNDDOWN(($AD30*$AP30)/100,0),10)</f>
        <v>3</v>
      </c>
      <c r="AV30" s="4">
        <f t="shared" ref="AV30:AV37" ca="1" si="38">MOD(ROUNDDOWN(($AD30*$AP30)/10,0),10)</f>
        <v>2</v>
      </c>
      <c r="AW30" s="67">
        <f t="shared" ref="AW30:AW37" ca="1" si="39">MOD(ROUNDDOWN(($AD30*$AP30)/1,0),10)</f>
        <v>6</v>
      </c>
      <c r="AX30" s="13"/>
      <c r="AY30" s="68"/>
      <c r="AZ30" s="4">
        <f t="shared" ref="AZ30:AZ37" ca="1" si="40">MOD(ROUNDDOWN(($AD30*$AO30)/1000,0),10)</f>
        <v>0</v>
      </c>
      <c r="BA30" s="4">
        <f t="shared" ref="BA30:BA37" ca="1" si="41">MOD(ROUNDDOWN(($AD30*$AO30)/100,0),10)</f>
        <v>0</v>
      </c>
      <c r="BB30" s="4">
        <f t="shared" ref="BB30:BB37" ca="1" si="42">MOD(ROUNDDOWN(($AD30*$AO30)/10,0),10)</f>
        <v>0</v>
      </c>
      <c r="BC30" s="4">
        <f t="shared" ref="BC30:BC37" ca="1" si="43">MOD(ROUNDDOWN(($AD30*$AO30)/1,0),10)</f>
        <v>0</v>
      </c>
      <c r="BD30" s="69"/>
      <c r="BF30" s="68">
        <f t="shared" ca="1" si="31"/>
        <v>0</v>
      </c>
      <c r="BG30" s="4">
        <f t="shared" ca="1" si="32"/>
        <v>4</v>
      </c>
      <c r="BH30" s="4">
        <f t="shared" ca="1" si="33"/>
        <v>8</v>
      </c>
      <c r="BI30" s="4">
        <f t="shared" ca="1" si="34"/>
        <v>9</v>
      </c>
      <c r="BJ30" s="70"/>
      <c r="BK30" s="69"/>
      <c r="BM30" s="4">
        <f t="shared" ca="1" si="35"/>
        <v>0</v>
      </c>
      <c r="BN30" s="4">
        <f t="shared" ca="1" si="35"/>
        <v>4</v>
      </c>
      <c r="BO30" s="4">
        <f t="shared" ca="1" si="35"/>
        <v>9</v>
      </c>
      <c r="BP30" s="4">
        <f t="shared" ca="1" si="35"/>
        <v>2</v>
      </c>
      <c r="BQ30" s="4">
        <f t="shared" ca="1" si="35"/>
        <v>2</v>
      </c>
      <c r="BR30" s="4">
        <f t="shared" ca="1" si="35"/>
        <v>6</v>
      </c>
      <c r="BS30" s="50"/>
      <c r="BT30" s="71"/>
      <c r="BU30" s="72"/>
      <c r="BV30" s="72"/>
      <c r="BW30" s="73"/>
      <c r="BX30" s="72"/>
      <c r="BY30" s="74"/>
      <c r="BZ30" s="52"/>
      <c r="CA30" s="50"/>
      <c r="CB30" s="52"/>
      <c r="CC30" s="52"/>
      <c r="CD30" s="52"/>
      <c r="CE30" s="52"/>
      <c r="CF30" s="50"/>
      <c r="CO30" s="9">
        <f t="shared" ca="1" si="21"/>
        <v>0.57967243534010726</v>
      </c>
      <c r="CP30" s="10">
        <f t="shared" ca="1" si="22"/>
        <v>27</v>
      </c>
      <c r="CQ30" s="3"/>
      <c r="CR30" s="3">
        <v>30</v>
      </c>
      <c r="CS30" s="3">
        <v>4</v>
      </c>
      <c r="CT30" s="3">
        <v>3</v>
      </c>
      <c r="CU30" s="3"/>
      <c r="CV30" s="9"/>
      <c r="CW30" s="10"/>
      <c r="CX30" s="3"/>
      <c r="CY30" s="3"/>
      <c r="CZ30" s="3"/>
      <c r="DA30" s="3"/>
      <c r="DC30" s="9">
        <f t="shared" ca="1" si="25"/>
        <v>0.81019578205479748</v>
      </c>
      <c r="DD30" s="10">
        <f t="shared" ca="1" si="26"/>
        <v>22</v>
      </c>
      <c r="DE30" s="3"/>
      <c r="DF30" s="3">
        <v>30</v>
      </c>
      <c r="DG30" s="3">
        <v>4</v>
      </c>
      <c r="DH30" s="3">
        <v>3</v>
      </c>
    </row>
    <row r="31" spans="1:112" ht="15" customHeight="1" x14ac:dyDescent="0.25">
      <c r="A31" s="15" t="str">
        <f ca="1">$AA1</f>
        <v>C</v>
      </c>
      <c r="B31" s="16"/>
      <c r="C31" s="16"/>
      <c r="D31" s="16"/>
      <c r="E31" s="16"/>
      <c r="F31" s="16"/>
      <c r="G31" s="16"/>
      <c r="H31" s="17"/>
      <c r="I31" s="15" t="str">
        <f ca="1">$AA2</f>
        <v>C</v>
      </c>
      <c r="J31" s="16"/>
      <c r="K31" s="16"/>
      <c r="L31" s="16"/>
      <c r="M31" s="16"/>
      <c r="N31" s="16"/>
      <c r="O31" s="16"/>
      <c r="P31" s="17"/>
      <c r="Q31" s="15" t="str">
        <f ca="1">$AA3</f>
        <v>C</v>
      </c>
      <c r="R31" s="18"/>
      <c r="S31" s="18"/>
      <c r="T31" s="18"/>
      <c r="U31" s="19"/>
      <c r="V31" s="19"/>
      <c r="W31" s="19"/>
      <c r="X31" s="20"/>
      <c r="AA31" s="1" t="str">
        <f t="shared" ca="1" si="27"/>
        <v>C</v>
      </c>
      <c r="AC31" s="3" t="str">
        <f t="shared" si="28"/>
        <v>③</v>
      </c>
      <c r="AD31" s="4">
        <f t="shared" ca="1" si="28"/>
        <v>746</v>
      </c>
      <c r="AE31" s="4" t="str">
        <f t="shared" si="28"/>
        <v>×</v>
      </c>
      <c r="AF31" s="4">
        <f t="shared" ca="1" si="28"/>
        <v>804</v>
      </c>
      <c r="AG31" s="4" t="str">
        <f t="shared" si="28"/>
        <v>＝</v>
      </c>
      <c r="AH31" s="53">
        <f t="shared" ca="1" si="28"/>
        <v>599784</v>
      </c>
      <c r="AI31" s="3"/>
      <c r="AJ31" s="4">
        <f t="shared" ca="1" si="29"/>
        <v>7</v>
      </c>
      <c r="AK31" s="4">
        <f t="shared" ca="1" si="29"/>
        <v>4</v>
      </c>
      <c r="AL31" s="4">
        <f t="shared" ca="1" si="29"/>
        <v>6</v>
      </c>
      <c r="AM31" s="3"/>
      <c r="AN31" s="4">
        <f t="shared" ca="1" si="30"/>
        <v>8</v>
      </c>
      <c r="AO31" s="4">
        <f t="shared" ca="1" si="30"/>
        <v>0</v>
      </c>
      <c r="AP31" s="4">
        <f t="shared" ca="1" si="30"/>
        <v>4</v>
      </c>
      <c r="AR31" s="65"/>
      <c r="AS31" s="66"/>
      <c r="AT31" s="4">
        <f t="shared" ca="1" si="36"/>
        <v>2</v>
      </c>
      <c r="AU31" s="4">
        <f t="shared" ca="1" si="37"/>
        <v>9</v>
      </c>
      <c r="AV31" s="4">
        <f t="shared" ca="1" si="38"/>
        <v>8</v>
      </c>
      <c r="AW31" s="67">
        <f t="shared" ca="1" si="39"/>
        <v>4</v>
      </c>
      <c r="AX31" s="13"/>
      <c r="AY31" s="68"/>
      <c r="AZ31" s="4">
        <f t="shared" ca="1" si="40"/>
        <v>0</v>
      </c>
      <c r="BA31" s="4">
        <f t="shared" ca="1" si="41"/>
        <v>0</v>
      </c>
      <c r="BB31" s="4">
        <f t="shared" ca="1" si="42"/>
        <v>0</v>
      </c>
      <c r="BC31" s="4">
        <f t="shared" ca="1" si="43"/>
        <v>0</v>
      </c>
      <c r="BD31" s="69"/>
      <c r="BF31" s="68">
        <f t="shared" ca="1" si="31"/>
        <v>5</v>
      </c>
      <c r="BG31" s="4">
        <f t="shared" ca="1" si="32"/>
        <v>9</v>
      </c>
      <c r="BH31" s="4">
        <f t="shared" ca="1" si="33"/>
        <v>6</v>
      </c>
      <c r="BI31" s="4">
        <f t="shared" ca="1" si="34"/>
        <v>8</v>
      </c>
      <c r="BJ31" s="70"/>
      <c r="BK31" s="69"/>
      <c r="BM31" s="4">
        <f t="shared" ca="1" si="35"/>
        <v>5</v>
      </c>
      <c r="BN31" s="4">
        <f t="shared" ca="1" si="35"/>
        <v>9</v>
      </c>
      <c r="BO31" s="4">
        <f t="shared" ca="1" si="35"/>
        <v>9</v>
      </c>
      <c r="BP31" s="4">
        <f t="shared" ca="1" si="35"/>
        <v>7</v>
      </c>
      <c r="BQ31" s="4">
        <f t="shared" ca="1" si="35"/>
        <v>8</v>
      </c>
      <c r="BR31" s="4">
        <f t="shared" ca="1" si="35"/>
        <v>4</v>
      </c>
      <c r="BS31" s="50"/>
      <c r="BT31" s="71"/>
      <c r="BU31" s="72"/>
      <c r="BV31" s="72"/>
      <c r="BW31" s="73"/>
      <c r="BX31" s="72"/>
      <c r="BY31" s="74"/>
      <c r="BZ31" s="52"/>
      <c r="CA31" s="50"/>
      <c r="CB31" s="52"/>
      <c r="CC31" s="52"/>
      <c r="CD31" s="52"/>
      <c r="CE31" s="52"/>
      <c r="CF31" s="50"/>
      <c r="CO31" s="9">
        <f t="shared" ca="1" si="21"/>
        <v>0.41864803342789292</v>
      </c>
      <c r="CP31" s="10">
        <f t="shared" ca="1" si="22"/>
        <v>45</v>
      </c>
      <c r="CQ31" s="3"/>
      <c r="CR31" s="3">
        <v>31</v>
      </c>
      <c r="CS31" s="3">
        <v>4</v>
      </c>
      <c r="CT31" s="3">
        <v>4</v>
      </c>
      <c r="CU31" s="3"/>
      <c r="CV31" s="9"/>
      <c r="CW31" s="10"/>
      <c r="CX31" s="3"/>
      <c r="CY31" s="3"/>
      <c r="CZ31" s="3"/>
      <c r="DA31" s="3"/>
      <c r="DC31" s="9">
        <f t="shared" ca="1" si="25"/>
        <v>0.54411463803640026</v>
      </c>
      <c r="DD31" s="10">
        <f t="shared" ca="1" si="26"/>
        <v>42</v>
      </c>
      <c r="DE31" s="3"/>
      <c r="DF31" s="3">
        <v>31</v>
      </c>
      <c r="DG31" s="3">
        <v>4</v>
      </c>
      <c r="DH31" s="3">
        <v>4</v>
      </c>
    </row>
    <row r="32" spans="1:112" ht="45" customHeight="1" x14ac:dyDescent="0.25">
      <c r="A32" s="21"/>
      <c r="B32" s="22"/>
      <c r="C32" s="22"/>
      <c r="D32" s="23"/>
      <c r="E32" s="24">
        <f t="shared" ref="E32:G33" ca="1" si="44">E5</f>
        <v>4</v>
      </c>
      <c r="F32" s="25">
        <f t="shared" ca="1" si="44"/>
        <v>3</v>
      </c>
      <c r="G32" s="25">
        <f t="shared" ca="1" si="44"/>
        <v>7</v>
      </c>
      <c r="H32" s="32"/>
      <c r="I32" s="33"/>
      <c r="J32" s="22"/>
      <c r="K32" s="22"/>
      <c r="L32" s="23"/>
      <c r="M32" s="24">
        <f t="shared" ref="M32:O33" ca="1" si="45">M5</f>
        <v>1</v>
      </c>
      <c r="N32" s="25">
        <f t="shared" ca="1" si="45"/>
        <v>6</v>
      </c>
      <c r="O32" s="25">
        <f t="shared" ca="1" si="45"/>
        <v>3</v>
      </c>
      <c r="P32" s="32"/>
      <c r="Q32" s="33"/>
      <c r="R32" s="22"/>
      <c r="S32" s="22"/>
      <c r="T32" s="23"/>
      <c r="U32" s="24">
        <f t="shared" ref="U32:W33" ca="1" si="46">U5</f>
        <v>7</v>
      </c>
      <c r="V32" s="25">
        <f t="shared" ca="1" si="46"/>
        <v>4</v>
      </c>
      <c r="W32" s="25">
        <f t="shared" ca="1" si="46"/>
        <v>6</v>
      </c>
      <c r="X32" s="26"/>
      <c r="AA32" s="1" t="str">
        <f t="shared" ca="1" si="27"/>
        <v>C</v>
      </c>
      <c r="AB32" s="13"/>
      <c r="AC32" s="3" t="str">
        <f t="shared" si="28"/>
        <v>④</v>
      </c>
      <c r="AD32" s="4">
        <f t="shared" ca="1" si="28"/>
        <v>283</v>
      </c>
      <c r="AE32" s="4" t="str">
        <f t="shared" si="28"/>
        <v>×</v>
      </c>
      <c r="AF32" s="4">
        <f t="shared" ca="1" si="28"/>
        <v>203</v>
      </c>
      <c r="AG32" s="4" t="str">
        <f t="shared" si="28"/>
        <v>＝</v>
      </c>
      <c r="AH32" s="53">
        <f t="shared" ca="1" si="28"/>
        <v>57449</v>
      </c>
      <c r="AI32" s="3"/>
      <c r="AJ32" s="4">
        <f t="shared" ca="1" si="29"/>
        <v>2</v>
      </c>
      <c r="AK32" s="4">
        <f t="shared" ca="1" si="29"/>
        <v>8</v>
      </c>
      <c r="AL32" s="4">
        <f t="shared" ca="1" si="29"/>
        <v>3</v>
      </c>
      <c r="AM32" s="3"/>
      <c r="AN32" s="4">
        <f t="shared" ca="1" si="30"/>
        <v>2</v>
      </c>
      <c r="AO32" s="4">
        <f t="shared" ca="1" si="30"/>
        <v>0</v>
      </c>
      <c r="AP32" s="4">
        <f t="shared" ca="1" si="30"/>
        <v>3</v>
      </c>
      <c r="AR32" s="65"/>
      <c r="AS32" s="66"/>
      <c r="AT32" s="4">
        <f t="shared" ca="1" si="36"/>
        <v>0</v>
      </c>
      <c r="AU32" s="4">
        <f t="shared" ca="1" si="37"/>
        <v>8</v>
      </c>
      <c r="AV32" s="4">
        <f t="shared" ca="1" si="38"/>
        <v>4</v>
      </c>
      <c r="AW32" s="67">
        <f t="shared" ca="1" si="39"/>
        <v>9</v>
      </c>
      <c r="AX32" s="13"/>
      <c r="AY32" s="68"/>
      <c r="AZ32" s="4">
        <f t="shared" ca="1" si="40"/>
        <v>0</v>
      </c>
      <c r="BA32" s="4">
        <f t="shared" ca="1" si="41"/>
        <v>0</v>
      </c>
      <c r="BB32" s="4">
        <f t="shared" ca="1" si="42"/>
        <v>0</v>
      </c>
      <c r="BC32" s="4">
        <f t="shared" ca="1" si="43"/>
        <v>0</v>
      </c>
      <c r="BD32" s="69"/>
      <c r="BF32" s="68">
        <f t="shared" ca="1" si="31"/>
        <v>0</v>
      </c>
      <c r="BG32" s="4">
        <f t="shared" ca="1" si="32"/>
        <v>5</v>
      </c>
      <c r="BH32" s="4">
        <f t="shared" ca="1" si="33"/>
        <v>6</v>
      </c>
      <c r="BI32" s="4">
        <f t="shared" ca="1" si="34"/>
        <v>6</v>
      </c>
      <c r="BJ32" s="70"/>
      <c r="BK32" s="69"/>
      <c r="BM32" s="4">
        <f t="shared" ca="1" si="35"/>
        <v>0</v>
      </c>
      <c r="BN32" s="4">
        <f t="shared" ca="1" si="35"/>
        <v>5</v>
      </c>
      <c r="BO32" s="4">
        <f t="shared" ca="1" si="35"/>
        <v>7</v>
      </c>
      <c r="BP32" s="4">
        <f t="shared" ca="1" si="35"/>
        <v>4</v>
      </c>
      <c r="BQ32" s="4">
        <f t="shared" ca="1" si="35"/>
        <v>4</v>
      </c>
      <c r="BR32" s="4">
        <f t="shared" ca="1" si="35"/>
        <v>9</v>
      </c>
      <c r="BS32" s="50"/>
      <c r="BT32" s="71"/>
      <c r="BU32" s="72"/>
      <c r="BV32" s="72"/>
      <c r="BW32" s="73"/>
      <c r="BX32" s="72"/>
      <c r="BY32" s="74"/>
      <c r="BZ32" s="52"/>
      <c r="CA32" s="50"/>
      <c r="CB32" s="52"/>
      <c r="CC32" s="52"/>
      <c r="CD32" s="52"/>
      <c r="CE32" s="52"/>
      <c r="CF32" s="50"/>
      <c r="CO32" s="9">
        <f t="shared" ca="1" si="21"/>
        <v>0.72069081976906846</v>
      </c>
      <c r="CP32" s="10">
        <f t="shared" ca="1" si="22"/>
        <v>15</v>
      </c>
      <c r="CQ32" s="3"/>
      <c r="CR32" s="3">
        <v>32</v>
      </c>
      <c r="CS32" s="3">
        <v>4</v>
      </c>
      <c r="CT32" s="3">
        <v>5</v>
      </c>
      <c r="CU32" s="3"/>
      <c r="CV32" s="9"/>
      <c r="CW32" s="10"/>
      <c r="CX32" s="3"/>
      <c r="CY32" s="3"/>
      <c r="CZ32" s="3"/>
      <c r="DA32" s="3"/>
      <c r="DC32" s="9">
        <f t="shared" ca="1" si="25"/>
        <v>0.14978619835405094</v>
      </c>
      <c r="DD32" s="10">
        <f t="shared" ca="1" si="26"/>
        <v>67</v>
      </c>
      <c r="DE32" s="3"/>
      <c r="DF32" s="3">
        <v>32</v>
      </c>
      <c r="DG32" s="3">
        <v>4</v>
      </c>
      <c r="DH32" s="3">
        <v>5</v>
      </c>
    </row>
    <row r="33" spans="1:112" ht="45" customHeight="1" thickBot="1" x14ac:dyDescent="0.3">
      <c r="A33" s="21"/>
      <c r="B33" s="27"/>
      <c r="C33" s="27"/>
      <c r="D33" s="28" t="str">
        <f>$D$6</f>
        <v>×</v>
      </c>
      <c r="E33" s="29">
        <f t="shared" ca="1" si="44"/>
        <v>3</v>
      </c>
      <c r="F33" s="30">
        <f t="shared" ca="1" si="44"/>
        <v>0</v>
      </c>
      <c r="G33" s="31">
        <f t="shared" ca="1" si="44"/>
        <v>7</v>
      </c>
      <c r="H33" s="32"/>
      <c r="I33" s="33"/>
      <c r="J33" s="27"/>
      <c r="K33" s="27"/>
      <c r="L33" s="28" t="str">
        <f>$D$6</f>
        <v>×</v>
      </c>
      <c r="M33" s="29">
        <f t="shared" ca="1" si="45"/>
        <v>3</v>
      </c>
      <c r="N33" s="30">
        <f t="shared" ca="1" si="45"/>
        <v>0</v>
      </c>
      <c r="O33" s="31">
        <f t="shared" ca="1" si="45"/>
        <v>2</v>
      </c>
      <c r="P33" s="32"/>
      <c r="Q33" s="33"/>
      <c r="R33" s="27"/>
      <c r="S33" s="27"/>
      <c r="T33" s="28" t="str">
        <f>$T$6</f>
        <v>×</v>
      </c>
      <c r="U33" s="29">
        <f t="shared" ca="1" si="46"/>
        <v>8</v>
      </c>
      <c r="V33" s="30">
        <f t="shared" ca="1" si="46"/>
        <v>0</v>
      </c>
      <c r="W33" s="31">
        <f t="shared" ca="1" si="46"/>
        <v>4</v>
      </c>
      <c r="X33" s="26"/>
      <c r="AA33" s="1" t="str">
        <f t="shared" ca="1" si="27"/>
        <v>C</v>
      </c>
      <c r="AB33" s="13"/>
      <c r="AC33" s="3" t="str">
        <f t="shared" si="28"/>
        <v>⑤</v>
      </c>
      <c r="AD33" s="4">
        <f t="shared" ca="1" si="28"/>
        <v>419</v>
      </c>
      <c r="AE33" s="4" t="str">
        <f t="shared" si="28"/>
        <v>×</v>
      </c>
      <c r="AF33" s="4">
        <f t="shared" ca="1" si="28"/>
        <v>608</v>
      </c>
      <c r="AG33" s="4" t="str">
        <f t="shared" si="28"/>
        <v>＝</v>
      </c>
      <c r="AH33" s="53">
        <f t="shared" ca="1" si="28"/>
        <v>254752</v>
      </c>
      <c r="AI33" s="3"/>
      <c r="AJ33" s="4">
        <f t="shared" ca="1" si="29"/>
        <v>4</v>
      </c>
      <c r="AK33" s="4">
        <f t="shared" ca="1" si="29"/>
        <v>1</v>
      </c>
      <c r="AL33" s="4">
        <f t="shared" ca="1" si="29"/>
        <v>9</v>
      </c>
      <c r="AM33" s="3"/>
      <c r="AN33" s="4">
        <f t="shared" ca="1" si="30"/>
        <v>6</v>
      </c>
      <c r="AO33" s="4">
        <f t="shared" ca="1" si="30"/>
        <v>0</v>
      </c>
      <c r="AP33" s="4">
        <f t="shared" ca="1" si="30"/>
        <v>8</v>
      </c>
      <c r="AR33" s="65"/>
      <c r="AS33" s="66"/>
      <c r="AT33" s="4">
        <f t="shared" ca="1" si="36"/>
        <v>3</v>
      </c>
      <c r="AU33" s="4">
        <f t="shared" ca="1" si="37"/>
        <v>3</v>
      </c>
      <c r="AV33" s="4">
        <f t="shared" ca="1" si="38"/>
        <v>5</v>
      </c>
      <c r="AW33" s="67">
        <f t="shared" ca="1" si="39"/>
        <v>2</v>
      </c>
      <c r="AX33" s="13"/>
      <c r="AY33" s="68"/>
      <c r="AZ33" s="4">
        <f t="shared" ca="1" si="40"/>
        <v>0</v>
      </c>
      <c r="BA33" s="4">
        <f t="shared" ca="1" si="41"/>
        <v>0</v>
      </c>
      <c r="BB33" s="4">
        <f t="shared" ca="1" si="42"/>
        <v>0</v>
      </c>
      <c r="BC33" s="4">
        <f t="shared" ca="1" si="43"/>
        <v>0</v>
      </c>
      <c r="BD33" s="69"/>
      <c r="BF33" s="68">
        <f t="shared" ca="1" si="31"/>
        <v>2</v>
      </c>
      <c r="BG33" s="4">
        <f t="shared" ca="1" si="32"/>
        <v>5</v>
      </c>
      <c r="BH33" s="4">
        <f t="shared" ca="1" si="33"/>
        <v>1</v>
      </c>
      <c r="BI33" s="4">
        <f t="shared" ca="1" si="34"/>
        <v>4</v>
      </c>
      <c r="BJ33" s="70"/>
      <c r="BK33" s="69"/>
      <c r="BM33" s="4">
        <f t="shared" ca="1" si="35"/>
        <v>2</v>
      </c>
      <c r="BN33" s="4">
        <f t="shared" ca="1" si="35"/>
        <v>5</v>
      </c>
      <c r="BO33" s="4">
        <f t="shared" ca="1" si="35"/>
        <v>4</v>
      </c>
      <c r="BP33" s="4">
        <f t="shared" ca="1" si="35"/>
        <v>7</v>
      </c>
      <c r="BQ33" s="4">
        <f t="shared" ca="1" si="35"/>
        <v>5</v>
      </c>
      <c r="BR33" s="4">
        <f t="shared" ca="1" si="35"/>
        <v>2</v>
      </c>
      <c r="BS33" s="50"/>
      <c r="BT33" s="71"/>
      <c r="BU33" s="72"/>
      <c r="BV33" s="72"/>
      <c r="BW33" s="73"/>
      <c r="BX33" s="72"/>
      <c r="BY33" s="74"/>
      <c r="BZ33" s="52"/>
      <c r="CA33" s="50"/>
      <c r="CB33" s="52"/>
      <c r="CC33" s="52"/>
      <c r="CD33" s="52"/>
      <c r="CE33" s="52"/>
      <c r="CF33" s="50"/>
      <c r="CO33" s="9">
        <f t="shared" ca="1" si="21"/>
        <v>0.96258439407899477</v>
      </c>
      <c r="CP33" s="10">
        <f t="shared" ca="1" si="22"/>
        <v>1</v>
      </c>
      <c r="CQ33" s="3"/>
      <c r="CR33" s="3">
        <v>33</v>
      </c>
      <c r="CS33" s="3">
        <v>4</v>
      </c>
      <c r="CT33" s="3">
        <v>6</v>
      </c>
      <c r="CU33" s="3"/>
      <c r="CV33" s="9"/>
      <c r="CW33" s="10"/>
      <c r="CX33" s="3"/>
      <c r="CY33" s="3"/>
      <c r="CZ33" s="3"/>
      <c r="DA33" s="3"/>
      <c r="DC33" s="9">
        <f t="shared" ca="1" si="25"/>
        <v>0.10637497932295903</v>
      </c>
      <c r="DD33" s="10">
        <f t="shared" ca="1" si="26"/>
        <v>73</v>
      </c>
      <c r="DE33" s="3"/>
      <c r="DF33" s="3">
        <v>33</v>
      </c>
      <c r="DG33" s="3">
        <v>4</v>
      </c>
      <c r="DH33" s="3">
        <v>6</v>
      </c>
    </row>
    <row r="34" spans="1:112" ht="45" customHeight="1" x14ac:dyDescent="0.25">
      <c r="A34" s="21"/>
      <c r="B34" s="35">
        <f ca="1">IF(OR($A$31="A",$A$31="C",$A$31="D"),$AR$29,IF($A$31="B",$AY$29,$BM$29))</f>
        <v>0</v>
      </c>
      <c r="C34" s="36">
        <f ca="1">IF(OR($A$31="A",$A$31="C",$A$31="D"),$AS$29,IF($A$31="B",$AZ$29,$BN$29))</f>
        <v>0</v>
      </c>
      <c r="D34" s="37">
        <f ca="1">IF(OR($A$31="A",$A$31="C",$A$31="D"),$AT$29,IF($A$31="B",$BA$29,$BO$29))</f>
        <v>3</v>
      </c>
      <c r="E34" s="37">
        <f ca="1">IF(OR($A$31="A",$A$31="C",$A$31="D"),$AU$29,IF($A$31="B",$BB$29,$BP$29))</f>
        <v>0</v>
      </c>
      <c r="F34" s="37">
        <f ca="1">IF(OR($A$31="A",$A$31="C",$A$31="D"),$AV$29,IF($A$31="B",$BC$29,$BQ$29))</f>
        <v>5</v>
      </c>
      <c r="G34" s="38">
        <f ca="1">IF(OR($A$31="A",$A$31="C",$A$31="D"),$AW$29,IF($A$31="B",$BD$29,$BR$29))</f>
        <v>9</v>
      </c>
      <c r="H34" s="32"/>
      <c r="I34" s="21"/>
      <c r="J34" s="35">
        <f ca="1">IF(OR($I$31="A",$I$31="C",$I$31="D"),$AR$30,IF($I$31="B",$AY$30,$BM$30))</f>
        <v>0</v>
      </c>
      <c r="K34" s="36">
        <f ca="1">IF(OR($I$31="A",$I$31="C",$I$31="D"),$AS$30,IF($I$31="B",$AZ$30,$BN$30))</f>
        <v>0</v>
      </c>
      <c r="L34" s="37">
        <f ca="1">IF(OR($I$31="A",$I$31="C",$I$31="D"),$AT$30,IF($I$31="B",$BA$30,$BO$30))</f>
        <v>0</v>
      </c>
      <c r="M34" s="37">
        <f ca="1">IF(OR($I$31="A",$I$31="C",$I$31="D"),$AU$30,IF($I$31="B",$BB$30,$BP$30))</f>
        <v>3</v>
      </c>
      <c r="N34" s="37">
        <f ca="1">IF(OR($I$31="A",$I$31="C",$I$31="D"),$AV$30,IF($I$31="B",$BC$30,$BQ$30))</f>
        <v>2</v>
      </c>
      <c r="O34" s="38">
        <f ca="1">IF(OR($I$31="A",$I$31="C",$I$31="D"),$AW$30,IF($I$31="B",$BD$30,$BR$30))</f>
        <v>6</v>
      </c>
      <c r="P34" s="32"/>
      <c r="Q34" s="33"/>
      <c r="R34" s="35">
        <f ca="1">IF(OR($Q$31="A",$Q$31="C",$Q$31="D"),$AR$31,IF($Q$31="B",$AY$31,$BM$31))</f>
        <v>0</v>
      </c>
      <c r="S34" s="36">
        <f ca="1">IF(OR($Q$31="A",$Q$31="C",$Q$31="D"),$AS$31,IF($Q$31="B",$AZ$31,$BN$31))</f>
        <v>0</v>
      </c>
      <c r="T34" s="37">
        <f ca="1">IF(OR($Q$31="A",$Q$31="C",$Q$31="D"),$AT$31,IF($Q$31="B",$BA$31,$BO$31))</f>
        <v>2</v>
      </c>
      <c r="U34" s="37">
        <f ca="1">IF(OR($Q$31="A",$Q$31="C",$Q$31="D"),$AU$31,IF($Q$31="B",$BB$31,$BP$31))</f>
        <v>9</v>
      </c>
      <c r="V34" s="37">
        <f ca="1">IF(OR($Q$31="A",$Q$31="C",$Q$31="D"),$AV$31,IF($Q$31="B",$BC$31,$BQ$31))</f>
        <v>8</v>
      </c>
      <c r="W34" s="38">
        <f ca="1">IF(OR($Q$31="A",$Q$31="C",$Q$31="D"),$AW$31,IF($Q$31="B",$BD$31,$BR$31))</f>
        <v>4</v>
      </c>
      <c r="X34" s="26"/>
      <c r="AA34" s="1" t="str">
        <f t="shared" ca="1" si="27"/>
        <v>C</v>
      </c>
      <c r="AB34" s="13"/>
      <c r="AC34" s="3" t="str">
        <f t="shared" si="28"/>
        <v>⑥</v>
      </c>
      <c r="AD34" s="4">
        <f t="shared" ca="1" si="28"/>
        <v>174</v>
      </c>
      <c r="AE34" s="4" t="str">
        <f t="shared" si="28"/>
        <v>×</v>
      </c>
      <c r="AF34" s="4">
        <f t="shared" ca="1" si="28"/>
        <v>706</v>
      </c>
      <c r="AG34" s="4" t="str">
        <f t="shared" si="28"/>
        <v>＝</v>
      </c>
      <c r="AH34" s="53">
        <f t="shared" ca="1" si="28"/>
        <v>122844</v>
      </c>
      <c r="AI34" s="3"/>
      <c r="AJ34" s="4">
        <f t="shared" ca="1" si="29"/>
        <v>1</v>
      </c>
      <c r="AK34" s="4">
        <f t="shared" ca="1" si="29"/>
        <v>7</v>
      </c>
      <c r="AL34" s="4">
        <f t="shared" ca="1" si="29"/>
        <v>4</v>
      </c>
      <c r="AM34" s="3"/>
      <c r="AN34" s="4">
        <f t="shared" ca="1" si="30"/>
        <v>7</v>
      </c>
      <c r="AO34" s="4">
        <f t="shared" ca="1" si="30"/>
        <v>0</v>
      </c>
      <c r="AP34" s="4">
        <f t="shared" ca="1" si="30"/>
        <v>6</v>
      </c>
      <c r="AR34" s="65"/>
      <c r="AS34" s="66"/>
      <c r="AT34" s="4">
        <f t="shared" ca="1" si="36"/>
        <v>1</v>
      </c>
      <c r="AU34" s="4">
        <f t="shared" ca="1" si="37"/>
        <v>0</v>
      </c>
      <c r="AV34" s="4">
        <f t="shared" ca="1" si="38"/>
        <v>4</v>
      </c>
      <c r="AW34" s="67">
        <f t="shared" ca="1" si="39"/>
        <v>4</v>
      </c>
      <c r="AX34" s="13"/>
      <c r="AY34" s="68"/>
      <c r="AZ34" s="4">
        <f t="shared" ca="1" si="40"/>
        <v>0</v>
      </c>
      <c r="BA34" s="4">
        <f t="shared" ca="1" si="41"/>
        <v>0</v>
      </c>
      <c r="BB34" s="4">
        <f t="shared" ca="1" si="42"/>
        <v>0</v>
      </c>
      <c r="BC34" s="4">
        <f t="shared" ca="1" si="43"/>
        <v>0</v>
      </c>
      <c r="BD34" s="69"/>
      <c r="BF34" s="68">
        <f t="shared" ca="1" si="31"/>
        <v>1</v>
      </c>
      <c r="BG34" s="4">
        <f t="shared" ca="1" si="32"/>
        <v>2</v>
      </c>
      <c r="BH34" s="4">
        <f t="shared" ca="1" si="33"/>
        <v>1</v>
      </c>
      <c r="BI34" s="4">
        <f t="shared" ca="1" si="34"/>
        <v>8</v>
      </c>
      <c r="BJ34" s="70"/>
      <c r="BK34" s="69"/>
      <c r="BM34" s="4">
        <f t="shared" ca="1" si="35"/>
        <v>1</v>
      </c>
      <c r="BN34" s="4">
        <f t="shared" ca="1" si="35"/>
        <v>2</v>
      </c>
      <c r="BO34" s="4">
        <f t="shared" ca="1" si="35"/>
        <v>2</v>
      </c>
      <c r="BP34" s="4">
        <f t="shared" ca="1" si="35"/>
        <v>8</v>
      </c>
      <c r="BQ34" s="4">
        <f t="shared" ca="1" si="35"/>
        <v>4</v>
      </c>
      <c r="BR34" s="4">
        <f t="shared" ca="1" si="35"/>
        <v>4</v>
      </c>
      <c r="BS34" s="50"/>
      <c r="BT34" s="71"/>
      <c r="BU34" s="72"/>
      <c r="BV34" s="72"/>
      <c r="BW34" s="73"/>
      <c r="BX34" s="72"/>
      <c r="BY34" s="74"/>
      <c r="BZ34" s="52"/>
      <c r="CA34" s="50"/>
      <c r="CB34" s="52"/>
      <c r="CC34" s="52"/>
      <c r="CD34" s="52"/>
      <c r="CE34" s="52"/>
      <c r="CF34" s="50"/>
      <c r="CO34" s="9">
        <f t="shared" ca="1" si="21"/>
        <v>5.0050404620954558E-2</v>
      </c>
      <c r="CP34" s="10">
        <f t="shared" ca="1" si="22"/>
        <v>79</v>
      </c>
      <c r="CQ34" s="3"/>
      <c r="CR34" s="3">
        <v>34</v>
      </c>
      <c r="CS34" s="3">
        <v>4</v>
      </c>
      <c r="CT34" s="3">
        <v>7</v>
      </c>
      <c r="CU34" s="3"/>
      <c r="CV34" s="9"/>
      <c r="CW34" s="10"/>
      <c r="CX34" s="3"/>
      <c r="CY34" s="3"/>
      <c r="CZ34" s="3"/>
      <c r="DA34" s="3"/>
      <c r="DC34" s="9">
        <f t="shared" ca="1" si="25"/>
        <v>0.98749117923609464</v>
      </c>
      <c r="DD34" s="10">
        <f t="shared" ca="1" si="26"/>
        <v>2</v>
      </c>
      <c r="DE34" s="3"/>
      <c r="DF34" s="3">
        <v>34</v>
      </c>
      <c r="DG34" s="3">
        <v>4</v>
      </c>
      <c r="DH34" s="3">
        <v>7</v>
      </c>
    </row>
    <row r="35" spans="1:112" ht="45" customHeight="1" x14ac:dyDescent="0.25">
      <c r="A35" s="34"/>
      <c r="B35" s="36">
        <f ca="1">IF(OR($A$31="A",$A$31="D"),$AY$29,IF(OR($A$31="B",$A$31="C"),$BF$29,$BT$29))</f>
        <v>1</v>
      </c>
      <c r="C35" s="36">
        <f ca="1">IF(OR($A$31="A",$A$31="D"),$AZ$29,IF(OR($A$31="B",$A$31="C"),$BG$29,$BT$29))</f>
        <v>3</v>
      </c>
      <c r="D35" s="36">
        <f ca="1">IF(OR($A$31="A",$A$31="D"),$BA$29,IF(OR($A$31="B",$A$31="C"),$BH$29,$BV$29))</f>
        <v>1</v>
      </c>
      <c r="E35" s="36">
        <f ca="1">IF(OR($A$31="A",$A$31="D"),$BB$29,IF(OR($A$31="B",$A$31="C"),$BI$29,$BW$29))</f>
        <v>1</v>
      </c>
      <c r="F35" s="36">
        <f ca="1">IF(OR($A$31="A",$A$31="D"),$BC$29,IF($A$31="B","",IF($A$31="C",$BJ$29,"")))</f>
        <v>0</v>
      </c>
      <c r="G35" s="36"/>
      <c r="H35" s="32"/>
      <c r="I35" s="39"/>
      <c r="J35" s="36">
        <f ca="1">IF(OR($I$31="A",$I$31="D"),$AY$30,IF(OR($I$31="B",$I$31="C"),$BF$30,$BT$30))</f>
        <v>0</v>
      </c>
      <c r="K35" s="36">
        <f ca="1">IF(OR($I$31="A",$I$31="D"),$AZ$30,IF(OR($I$31="B",$I$31="C"),$BG$30,$BT$30))</f>
        <v>4</v>
      </c>
      <c r="L35" s="36">
        <f ca="1">IF(OR($I$31="A",$I$31="D"),$BA$30,IF(OR($I$31="B",$I$31="C"),$BH$30,$BV$30))</f>
        <v>8</v>
      </c>
      <c r="M35" s="36">
        <f ca="1">IF(OR($I$31="A",$I$31="D"),$BB$30,IF(OR($I$31="B",$I$31="C"),$BI$30,$BW$30))</f>
        <v>9</v>
      </c>
      <c r="N35" s="36">
        <f ca="1">IF(OR($I$31="A",$I$31="D"),$BC$30,IF($I$31="B","",IF($I$31="C",$BJ$30,"")))</f>
        <v>0</v>
      </c>
      <c r="O35" s="36"/>
      <c r="P35" s="32"/>
      <c r="Q35" s="39"/>
      <c r="R35" s="36">
        <f ca="1">IF(OR($Q$31="A",$Q$31="D"),$AY$31,IF(OR($Q$31="B",$Q$31="C"),$BF$31,$BT$31))</f>
        <v>5</v>
      </c>
      <c r="S35" s="36">
        <f ca="1">IF(OR($Q$31="A",$Q$31="D"),$AZ$31,IF(OR($Q$31="B",$Q$31="C"),$BG$31,$BT$31))</f>
        <v>9</v>
      </c>
      <c r="T35" s="36">
        <f ca="1">IF(OR($Q$31="A",$Q$31="D"),$BA$31,IF(OR($Q$31="B",$Q$31="C"),$BH$31,$BV$31))</f>
        <v>6</v>
      </c>
      <c r="U35" s="36">
        <f ca="1">IF(OR($Q$31="A",$Q$31="D"),$BB$31,IF(OR($Q$31="B",$Q$31="C"),$BI$31,$BW$31))</f>
        <v>8</v>
      </c>
      <c r="V35" s="36">
        <f ca="1">IF(OR($Q$31="A",$Q$31="D"),$BC$31,IF($Q$31="B","",IF($Q$31="C",$BJ$31,"")))</f>
        <v>0</v>
      </c>
      <c r="W35" s="36"/>
      <c r="X35" s="26"/>
      <c r="AA35" s="1" t="str">
        <f t="shared" ca="1" si="27"/>
        <v>C</v>
      </c>
      <c r="AB35" s="13"/>
      <c r="AC35" s="3" t="str">
        <f t="shared" si="28"/>
        <v>⑦</v>
      </c>
      <c r="AD35" s="4">
        <f t="shared" ca="1" si="28"/>
        <v>926</v>
      </c>
      <c r="AE35" s="4" t="str">
        <f t="shared" si="28"/>
        <v>×</v>
      </c>
      <c r="AF35" s="4">
        <f t="shared" ca="1" si="28"/>
        <v>109</v>
      </c>
      <c r="AG35" s="4" t="str">
        <f t="shared" si="28"/>
        <v>＝</v>
      </c>
      <c r="AH35" s="53">
        <f t="shared" ca="1" si="28"/>
        <v>100934</v>
      </c>
      <c r="AI35" s="3"/>
      <c r="AJ35" s="4">
        <f t="shared" ca="1" si="29"/>
        <v>9</v>
      </c>
      <c r="AK35" s="4">
        <f t="shared" ca="1" si="29"/>
        <v>2</v>
      </c>
      <c r="AL35" s="4">
        <f t="shared" ca="1" si="29"/>
        <v>6</v>
      </c>
      <c r="AM35" s="3"/>
      <c r="AN35" s="4">
        <f t="shared" ca="1" si="30"/>
        <v>1</v>
      </c>
      <c r="AO35" s="4">
        <f t="shared" ca="1" si="30"/>
        <v>0</v>
      </c>
      <c r="AP35" s="4">
        <f t="shared" ca="1" si="30"/>
        <v>9</v>
      </c>
      <c r="AR35" s="65"/>
      <c r="AS35" s="66"/>
      <c r="AT35" s="4">
        <f t="shared" ca="1" si="36"/>
        <v>8</v>
      </c>
      <c r="AU35" s="4">
        <f t="shared" ca="1" si="37"/>
        <v>3</v>
      </c>
      <c r="AV35" s="4">
        <f t="shared" ca="1" si="38"/>
        <v>3</v>
      </c>
      <c r="AW35" s="67">
        <f t="shared" ca="1" si="39"/>
        <v>4</v>
      </c>
      <c r="AX35" s="13"/>
      <c r="AY35" s="68"/>
      <c r="AZ35" s="4">
        <f t="shared" ca="1" si="40"/>
        <v>0</v>
      </c>
      <c r="BA35" s="4">
        <f t="shared" ca="1" si="41"/>
        <v>0</v>
      </c>
      <c r="BB35" s="4">
        <f t="shared" ca="1" si="42"/>
        <v>0</v>
      </c>
      <c r="BC35" s="4">
        <f t="shared" ca="1" si="43"/>
        <v>0</v>
      </c>
      <c r="BD35" s="69"/>
      <c r="BF35" s="68">
        <f t="shared" ca="1" si="31"/>
        <v>0</v>
      </c>
      <c r="BG35" s="4">
        <f t="shared" ca="1" si="32"/>
        <v>9</v>
      </c>
      <c r="BH35" s="4">
        <f t="shared" ca="1" si="33"/>
        <v>2</v>
      </c>
      <c r="BI35" s="4">
        <f t="shared" ca="1" si="34"/>
        <v>6</v>
      </c>
      <c r="BJ35" s="70"/>
      <c r="BK35" s="69"/>
      <c r="BM35" s="4">
        <f t="shared" ca="1" si="35"/>
        <v>1</v>
      </c>
      <c r="BN35" s="4">
        <f t="shared" ca="1" si="35"/>
        <v>0</v>
      </c>
      <c r="BO35" s="4">
        <f t="shared" ca="1" si="35"/>
        <v>0</v>
      </c>
      <c r="BP35" s="4">
        <f t="shared" ca="1" si="35"/>
        <v>9</v>
      </c>
      <c r="BQ35" s="4">
        <f t="shared" ca="1" si="35"/>
        <v>3</v>
      </c>
      <c r="BR35" s="4">
        <f t="shared" ca="1" si="35"/>
        <v>4</v>
      </c>
      <c r="BS35" s="50"/>
      <c r="BT35" s="71"/>
      <c r="BU35" s="72"/>
      <c r="BV35" s="72"/>
      <c r="BW35" s="73"/>
      <c r="BX35" s="72"/>
      <c r="BY35" s="74"/>
      <c r="BZ35" s="52"/>
      <c r="CA35" s="50"/>
      <c r="CB35" s="52"/>
      <c r="CC35" s="52"/>
      <c r="CD35" s="52"/>
      <c r="CE35" s="52"/>
      <c r="CF35" s="50"/>
      <c r="CO35" s="9">
        <f t="shared" ca="1" si="21"/>
        <v>0.43769526692157368</v>
      </c>
      <c r="CP35" s="10">
        <f t="shared" ca="1" si="22"/>
        <v>43</v>
      </c>
      <c r="CQ35" s="3"/>
      <c r="CR35" s="3">
        <v>35</v>
      </c>
      <c r="CS35" s="3">
        <v>4</v>
      </c>
      <c r="CT35" s="3">
        <v>8</v>
      </c>
      <c r="CU35" s="3"/>
      <c r="CV35" s="9"/>
      <c r="CW35" s="10"/>
      <c r="CX35" s="3"/>
      <c r="CY35" s="3"/>
      <c r="CZ35" s="3"/>
      <c r="DA35" s="3"/>
      <c r="DC35" s="9">
        <f t="shared" ca="1" si="25"/>
        <v>2.1199634981609705E-2</v>
      </c>
      <c r="DD35" s="10">
        <f t="shared" ca="1" si="26"/>
        <v>79</v>
      </c>
      <c r="DE35" s="3"/>
      <c r="DF35" s="3">
        <v>35</v>
      </c>
      <c r="DG35" s="3">
        <v>4</v>
      </c>
      <c r="DH35" s="3">
        <v>8</v>
      </c>
    </row>
    <row r="36" spans="1:112" ht="45" customHeight="1" x14ac:dyDescent="0.25">
      <c r="A36" s="34"/>
      <c r="B36" s="36">
        <f ca="1">IF($A$31="A",$BF$29,IF(OR($A$31="B",$A$31="C",$A$31="D"),$BM$29,""))</f>
        <v>1</v>
      </c>
      <c r="C36" s="36">
        <f ca="1">IF($A$31="A",$BG$29,IF(OR($A$31="B",$A$31="C",$A$31="D"),$BN$29,""))</f>
        <v>3</v>
      </c>
      <c r="D36" s="36">
        <f ca="1">IF($A$31="A",$BH$29,IF(OR($A$31="B",$A$31="C",$A$31="D"),$BO$29,""))</f>
        <v>4</v>
      </c>
      <c r="E36" s="36">
        <f ca="1">IF($A$31="A",$BI$29,IF(OR($A$31="B",$A$31="C",$A$31="D"),$BP$29,""))</f>
        <v>1</v>
      </c>
      <c r="F36" s="36">
        <f ca="1">IF($A$31="A","",IF(OR($A$31="B",$A$31="C",$A$31="D"),$BQ$29,""))</f>
        <v>5</v>
      </c>
      <c r="G36" s="36">
        <f ca="1">IF($A$31="A","",IF(OR($A$31="B",$A$31="C",$A$31="D"),$BR$29,""))</f>
        <v>9</v>
      </c>
      <c r="H36" s="32"/>
      <c r="I36" s="39"/>
      <c r="J36" s="36">
        <f ca="1">IF($I$31="A",$BF$30,IF(OR($I$31="B",$I$31="C",$I$31="D"),$BM$30,""))</f>
        <v>0</v>
      </c>
      <c r="K36" s="36">
        <f ca="1">IF($I$31="A",$BG$30,IF(OR($I$31="B",$I$31="C",$I$31="D"),$BN$30,""))</f>
        <v>4</v>
      </c>
      <c r="L36" s="36">
        <f ca="1">IF($I$31="A",$BH$30,IF(OR($I$31="B",$I$31="C",$I$31="D"),$BO$30,""))</f>
        <v>9</v>
      </c>
      <c r="M36" s="36">
        <f ca="1">IF($I$31="A",$BI$30,IF(OR($I$31="B",$I$31="C",$I$31="D"),$BP$30,""))</f>
        <v>2</v>
      </c>
      <c r="N36" s="36">
        <f ca="1">IF($I$31="A","",IF(OR($I$31="B",$I$31="C",$I$31="D"),$BQ$30,""))</f>
        <v>2</v>
      </c>
      <c r="O36" s="36">
        <f ca="1">IF($I$31="A","",IF(OR($I$31="B",$I$31="C",$I$31="D"),$BR$30,""))</f>
        <v>6</v>
      </c>
      <c r="P36" s="32"/>
      <c r="Q36" s="39"/>
      <c r="R36" s="36">
        <f ca="1">IF($Q$31="A",$BF$31,IF(OR($Q$31="B",$Q$31="C",$Q$31="D"),$BM$31,""))</f>
        <v>5</v>
      </c>
      <c r="S36" s="36">
        <f ca="1">IF($Q$31="A",$BG$31,IF(OR($Q$31="B",$Q$31="C",$Q$31="D"),$BN$31,""))</f>
        <v>9</v>
      </c>
      <c r="T36" s="36">
        <f ca="1">IF($Q$31="A",$BH$31,IF(OR($Q$31="B",$Q$31="C",$Q$31="D"),$BO$31,""))</f>
        <v>9</v>
      </c>
      <c r="U36" s="36">
        <f ca="1">IF($Q$31="A",$BI$31,IF(OR($Q$31="B",$Q$31="C",$Q$31="D"),$BP$31,""))</f>
        <v>7</v>
      </c>
      <c r="V36" s="36">
        <f ca="1">IF($Q$31="A","",IF(OR($Q$31="B",$Q$31="C",$Q$31="D"),$BQ$31,""))</f>
        <v>8</v>
      </c>
      <c r="W36" s="36">
        <f ca="1">IF($Q$31="A","",IF(OR($Q$31="B",$Q$31="C",$Q$31="D"),$BR$31,""))</f>
        <v>4</v>
      </c>
      <c r="X36" s="26"/>
      <c r="AA36" s="1" t="str">
        <f t="shared" ca="1" si="27"/>
        <v>C</v>
      </c>
      <c r="AB36" s="13"/>
      <c r="AC36" s="3" t="str">
        <f t="shared" si="28"/>
        <v>⑧</v>
      </c>
      <c r="AD36" s="4">
        <f t="shared" ca="1" si="28"/>
        <v>257</v>
      </c>
      <c r="AE36" s="4" t="str">
        <f t="shared" si="28"/>
        <v>×</v>
      </c>
      <c r="AF36" s="4">
        <f t="shared" ca="1" si="28"/>
        <v>909</v>
      </c>
      <c r="AG36" s="4" t="str">
        <f t="shared" si="28"/>
        <v>＝</v>
      </c>
      <c r="AH36" s="53">
        <f t="shared" ca="1" si="28"/>
        <v>233613</v>
      </c>
      <c r="AI36" s="3"/>
      <c r="AJ36" s="4">
        <f t="shared" ca="1" si="29"/>
        <v>2</v>
      </c>
      <c r="AK36" s="4">
        <f t="shared" ca="1" si="29"/>
        <v>5</v>
      </c>
      <c r="AL36" s="4">
        <f t="shared" ca="1" si="29"/>
        <v>7</v>
      </c>
      <c r="AM36" s="3"/>
      <c r="AN36" s="4">
        <f t="shared" ca="1" si="30"/>
        <v>9</v>
      </c>
      <c r="AO36" s="4">
        <f t="shared" ca="1" si="30"/>
        <v>0</v>
      </c>
      <c r="AP36" s="4">
        <f t="shared" ca="1" si="30"/>
        <v>9</v>
      </c>
      <c r="AR36" s="65"/>
      <c r="AS36" s="66"/>
      <c r="AT36" s="4">
        <f t="shared" ca="1" si="36"/>
        <v>2</v>
      </c>
      <c r="AU36" s="4">
        <f t="shared" ca="1" si="37"/>
        <v>3</v>
      </c>
      <c r="AV36" s="4">
        <f t="shared" ca="1" si="38"/>
        <v>1</v>
      </c>
      <c r="AW36" s="67">
        <f t="shared" ca="1" si="39"/>
        <v>3</v>
      </c>
      <c r="AX36" s="13"/>
      <c r="AY36" s="68"/>
      <c r="AZ36" s="4">
        <f t="shared" ca="1" si="40"/>
        <v>0</v>
      </c>
      <c r="BA36" s="4">
        <f t="shared" ca="1" si="41"/>
        <v>0</v>
      </c>
      <c r="BB36" s="4">
        <f t="shared" ca="1" si="42"/>
        <v>0</v>
      </c>
      <c r="BC36" s="4">
        <f t="shared" ca="1" si="43"/>
        <v>0</v>
      </c>
      <c r="BD36" s="69"/>
      <c r="BF36" s="68">
        <f t="shared" ca="1" si="31"/>
        <v>2</v>
      </c>
      <c r="BG36" s="4">
        <f t="shared" ca="1" si="32"/>
        <v>3</v>
      </c>
      <c r="BH36" s="4">
        <f t="shared" ca="1" si="33"/>
        <v>1</v>
      </c>
      <c r="BI36" s="4">
        <f t="shared" ca="1" si="34"/>
        <v>3</v>
      </c>
      <c r="BJ36" s="70"/>
      <c r="BK36" s="69"/>
      <c r="BM36" s="4">
        <f t="shared" ca="1" si="35"/>
        <v>2</v>
      </c>
      <c r="BN36" s="4">
        <f t="shared" ca="1" si="35"/>
        <v>3</v>
      </c>
      <c r="BO36" s="4">
        <f t="shared" ca="1" si="35"/>
        <v>3</v>
      </c>
      <c r="BP36" s="4">
        <f t="shared" ca="1" si="35"/>
        <v>6</v>
      </c>
      <c r="BQ36" s="4">
        <f t="shared" ca="1" si="35"/>
        <v>1</v>
      </c>
      <c r="BR36" s="4">
        <f t="shared" ca="1" si="35"/>
        <v>3</v>
      </c>
      <c r="BS36" s="50"/>
      <c r="BT36" s="71"/>
      <c r="BU36" s="72"/>
      <c r="BV36" s="72"/>
      <c r="BW36" s="73"/>
      <c r="BX36" s="72"/>
      <c r="BY36" s="74"/>
      <c r="BZ36" s="52"/>
      <c r="CA36" s="50"/>
      <c r="CB36" s="52"/>
      <c r="CC36" s="52"/>
      <c r="CD36" s="52"/>
      <c r="CE36" s="52"/>
      <c r="CF36" s="50"/>
      <c r="CO36" s="9">
        <f t="shared" ca="1" si="21"/>
        <v>0.55087076779090127</v>
      </c>
      <c r="CP36" s="10">
        <f t="shared" ca="1" si="22"/>
        <v>31</v>
      </c>
      <c r="CQ36" s="3"/>
      <c r="CR36" s="3">
        <v>36</v>
      </c>
      <c r="CS36" s="3">
        <v>4</v>
      </c>
      <c r="CT36" s="3">
        <v>9</v>
      </c>
      <c r="CU36" s="3"/>
      <c r="CV36" s="9"/>
      <c r="CW36" s="10"/>
      <c r="CX36" s="3"/>
      <c r="CY36" s="3"/>
      <c r="CZ36" s="3"/>
      <c r="DA36" s="3"/>
      <c r="DC36" s="9">
        <f t="shared" ca="1" si="25"/>
        <v>0.64816609339926989</v>
      </c>
      <c r="DD36" s="10">
        <f t="shared" ca="1" si="26"/>
        <v>35</v>
      </c>
      <c r="DE36" s="3"/>
      <c r="DF36" s="3">
        <v>36</v>
      </c>
      <c r="DG36" s="3">
        <v>4</v>
      </c>
      <c r="DH36" s="3">
        <v>9</v>
      </c>
    </row>
    <row r="37" spans="1:112" ht="45" customHeight="1" thickBot="1" x14ac:dyDescent="0.3">
      <c r="A37" s="34"/>
      <c r="B37" s="36" t="str">
        <f ca="1">IF($A$31="A",$BM$29,"")</f>
        <v/>
      </c>
      <c r="C37" s="36" t="str">
        <f ca="1">IF($A$31="A",$BN$29,"")</f>
        <v/>
      </c>
      <c r="D37" s="36" t="str">
        <f ca="1">IF($A$31="A",$BO$29,"")</f>
        <v/>
      </c>
      <c r="E37" s="36" t="str">
        <f ca="1">IF($A$31="A",$BP$29,"")</f>
        <v/>
      </c>
      <c r="F37" s="36" t="str">
        <f ca="1">IF($A$31="A",$BQ$29,"")</f>
        <v/>
      </c>
      <c r="G37" s="36" t="str">
        <f ca="1">IF($A$31="A",$BR$29,"")</f>
        <v/>
      </c>
      <c r="H37" s="32"/>
      <c r="I37" s="39"/>
      <c r="J37" s="36" t="str">
        <f ca="1">IF($I$31="A",$BM$30,"")</f>
        <v/>
      </c>
      <c r="K37" s="36" t="str">
        <f ca="1">IF($I$31="A",$BN$30,"")</f>
        <v/>
      </c>
      <c r="L37" s="36" t="str">
        <f ca="1">IF($I$31="A",$BO$30,"")</f>
        <v/>
      </c>
      <c r="M37" s="36" t="str">
        <f ca="1">IF($I$31="A",$BP$30,"")</f>
        <v/>
      </c>
      <c r="N37" s="36" t="str">
        <f ca="1">IF($I$31="A",$BQ$30,"")</f>
        <v/>
      </c>
      <c r="O37" s="36" t="str">
        <f ca="1">IF($I$31="A",$BR$30,"")</f>
        <v/>
      </c>
      <c r="P37" s="32"/>
      <c r="Q37" s="39"/>
      <c r="R37" s="36" t="str">
        <f ca="1">IF($Q$31="A",$BM$31,"")</f>
        <v/>
      </c>
      <c r="S37" s="36" t="str">
        <f ca="1">IF($Q$31="A",$BN$31,"")</f>
        <v/>
      </c>
      <c r="T37" s="36" t="str">
        <f ca="1">IF($Q$31="A",$BO$31,"")</f>
        <v/>
      </c>
      <c r="U37" s="36" t="str">
        <f ca="1">IF($Q$31="A",$BP$31,"")</f>
        <v/>
      </c>
      <c r="V37" s="36" t="str">
        <f ca="1">IF($Q$31="A",$BQ$31,"")</f>
        <v/>
      </c>
      <c r="W37" s="36" t="str">
        <f ca="1">IF($Q$31="A",$BR$31,"")</f>
        <v/>
      </c>
      <c r="X37" s="26"/>
      <c r="AA37" s="1" t="str">
        <f t="shared" ca="1" si="27"/>
        <v>C</v>
      </c>
      <c r="AB37" s="13"/>
      <c r="AC37" s="3" t="str">
        <f t="shared" si="28"/>
        <v>⑨</v>
      </c>
      <c r="AD37" s="4">
        <f t="shared" ca="1" si="28"/>
        <v>595</v>
      </c>
      <c r="AE37" s="4" t="str">
        <f t="shared" si="28"/>
        <v>×</v>
      </c>
      <c r="AF37" s="4">
        <f t="shared" ca="1" si="28"/>
        <v>103</v>
      </c>
      <c r="AG37" s="4" t="str">
        <f t="shared" si="28"/>
        <v>＝</v>
      </c>
      <c r="AH37" s="53">
        <f t="shared" ca="1" si="28"/>
        <v>61285</v>
      </c>
      <c r="AI37" s="3"/>
      <c r="AJ37" s="4">
        <f t="shared" ca="1" si="29"/>
        <v>5</v>
      </c>
      <c r="AK37" s="4">
        <f t="shared" ca="1" si="29"/>
        <v>9</v>
      </c>
      <c r="AL37" s="4">
        <f t="shared" ca="1" si="29"/>
        <v>5</v>
      </c>
      <c r="AM37" s="3"/>
      <c r="AN37" s="4">
        <f t="shared" ca="1" si="30"/>
        <v>1</v>
      </c>
      <c r="AO37" s="4">
        <f t="shared" ca="1" si="30"/>
        <v>0</v>
      </c>
      <c r="AP37" s="4">
        <f t="shared" ca="1" si="30"/>
        <v>3</v>
      </c>
      <c r="AR37" s="75"/>
      <c r="AS37" s="76"/>
      <c r="AT37" s="77">
        <f t="shared" ca="1" si="36"/>
        <v>1</v>
      </c>
      <c r="AU37" s="77">
        <f t="shared" ca="1" si="37"/>
        <v>7</v>
      </c>
      <c r="AV37" s="77">
        <f t="shared" ca="1" si="38"/>
        <v>8</v>
      </c>
      <c r="AW37" s="78">
        <f t="shared" ca="1" si="39"/>
        <v>5</v>
      </c>
      <c r="AX37" s="13"/>
      <c r="AY37" s="79"/>
      <c r="AZ37" s="77">
        <f t="shared" ca="1" si="40"/>
        <v>0</v>
      </c>
      <c r="BA37" s="77">
        <f t="shared" ca="1" si="41"/>
        <v>0</v>
      </c>
      <c r="BB37" s="77">
        <f t="shared" ca="1" si="42"/>
        <v>0</v>
      </c>
      <c r="BC37" s="77">
        <f t="shared" ca="1" si="43"/>
        <v>0</v>
      </c>
      <c r="BD37" s="80"/>
      <c r="BF37" s="79">
        <f t="shared" ca="1" si="31"/>
        <v>0</v>
      </c>
      <c r="BG37" s="77">
        <f t="shared" ca="1" si="32"/>
        <v>5</v>
      </c>
      <c r="BH37" s="77">
        <f t="shared" ca="1" si="33"/>
        <v>9</v>
      </c>
      <c r="BI37" s="77">
        <f t="shared" ca="1" si="34"/>
        <v>5</v>
      </c>
      <c r="BJ37" s="81"/>
      <c r="BK37" s="80"/>
      <c r="BM37" s="4">
        <f t="shared" ca="1" si="35"/>
        <v>0</v>
      </c>
      <c r="BN37" s="4">
        <f t="shared" ca="1" si="35"/>
        <v>6</v>
      </c>
      <c r="BO37" s="4">
        <f t="shared" ca="1" si="35"/>
        <v>1</v>
      </c>
      <c r="BP37" s="4">
        <f t="shared" ca="1" si="35"/>
        <v>2</v>
      </c>
      <c r="BQ37" s="4">
        <f t="shared" ca="1" si="35"/>
        <v>8</v>
      </c>
      <c r="BR37" s="4">
        <f t="shared" ca="1" si="35"/>
        <v>5</v>
      </c>
      <c r="BS37" s="50"/>
      <c r="BT37" s="82"/>
      <c r="BU37" s="83"/>
      <c r="BV37" s="83"/>
      <c r="BW37" s="84"/>
      <c r="BX37" s="83"/>
      <c r="BY37" s="85"/>
      <c r="BZ37" s="52"/>
      <c r="CA37" s="50"/>
      <c r="CB37" s="52"/>
      <c r="CC37" s="52"/>
      <c r="CD37" s="52"/>
      <c r="CE37" s="52"/>
      <c r="CF37" s="50"/>
      <c r="CO37" s="9">
        <f t="shared" ca="1" si="21"/>
        <v>0.6317660429402111</v>
      </c>
      <c r="CP37" s="10">
        <f t="shared" ca="1" si="22"/>
        <v>22</v>
      </c>
      <c r="CQ37" s="3"/>
      <c r="CR37" s="3">
        <v>37</v>
      </c>
      <c r="CS37" s="3">
        <v>5</v>
      </c>
      <c r="CT37" s="3">
        <v>1</v>
      </c>
      <c r="CU37" s="3"/>
      <c r="CV37" s="9"/>
      <c r="CW37" s="10"/>
      <c r="CX37" s="3"/>
      <c r="CY37" s="3"/>
      <c r="CZ37" s="3"/>
      <c r="DA37" s="3"/>
      <c r="DC37" s="9">
        <f t="shared" ca="1" si="25"/>
        <v>0.66765798523476905</v>
      </c>
      <c r="DD37" s="10">
        <f t="shared" ca="1" si="26"/>
        <v>34</v>
      </c>
      <c r="DE37" s="3"/>
      <c r="DF37" s="3">
        <v>37</v>
      </c>
      <c r="DG37" s="3">
        <v>5</v>
      </c>
      <c r="DH37" s="3">
        <v>1</v>
      </c>
    </row>
    <row r="38" spans="1:112" ht="15" customHeight="1" x14ac:dyDescent="0.25">
      <c r="A38" s="41"/>
      <c r="B38" s="51"/>
      <c r="C38" s="51"/>
      <c r="D38" s="42"/>
      <c r="E38" s="42"/>
      <c r="F38" s="42"/>
      <c r="G38" s="42"/>
      <c r="H38" s="43"/>
      <c r="I38" s="44"/>
      <c r="J38" s="42"/>
      <c r="K38" s="42"/>
      <c r="L38" s="42"/>
      <c r="M38" s="42"/>
      <c r="N38" s="42"/>
      <c r="O38" s="42"/>
      <c r="P38" s="43"/>
      <c r="Q38" s="44"/>
      <c r="R38" s="42"/>
      <c r="S38" s="42"/>
      <c r="T38" s="42"/>
      <c r="U38" s="42"/>
      <c r="V38" s="42"/>
      <c r="W38" s="42"/>
      <c r="X38" s="45"/>
      <c r="AA38" s="13"/>
      <c r="AB38" s="13"/>
      <c r="AJ38" s="3"/>
      <c r="AK38" s="3"/>
      <c r="AL38" s="3"/>
      <c r="AM38" s="3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O38" s="9">
        <f t="shared" ca="1" si="21"/>
        <v>0.62520574134751405</v>
      </c>
      <c r="CP38" s="10">
        <f t="shared" ca="1" si="22"/>
        <v>23</v>
      </c>
      <c r="CQ38" s="3"/>
      <c r="CR38" s="3">
        <v>38</v>
      </c>
      <c r="CS38" s="3">
        <v>5</v>
      </c>
      <c r="CT38" s="3">
        <v>2</v>
      </c>
      <c r="CU38" s="3"/>
      <c r="CV38" s="9"/>
      <c r="CW38" s="10"/>
      <c r="CX38" s="3"/>
      <c r="CY38" s="3"/>
      <c r="CZ38" s="3"/>
      <c r="DA38" s="3"/>
      <c r="DC38" s="9">
        <f t="shared" ca="1" si="25"/>
        <v>0.19591893523114312</v>
      </c>
      <c r="DD38" s="10">
        <f t="shared" ca="1" si="26"/>
        <v>62</v>
      </c>
      <c r="DE38" s="3"/>
      <c r="DF38" s="3">
        <v>38</v>
      </c>
      <c r="DG38" s="3">
        <v>5</v>
      </c>
      <c r="DH38" s="3">
        <v>2</v>
      </c>
    </row>
    <row r="39" spans="1:112" ht="15" customHeight="1" x14ac:dyDescent="0.25">
      <c r="A39" s="15" t="str">
        <f ca="1">$AA4</f>
        <v>C</v>
      </c>
      <c r="B39" s="16"/>
      <c r="C39" s="16"/>
      <c r="D39" s="46"/>
      <c r="E39" s="46"/>
      <c r="F39" s="46"/>
      <c r="G39" s="46"/>
      <c r="H39" s="47"/>
      <c r="I39" s="15" t="str">
        <f ca="1">$AA5</f>
        <v>C</v>
      </c>
      <c r="J39" s="46"/>
      <c r="K39" s="46"/>
      <c r="L39" s="46"/>
      <c r="M39" s="46"/>
      <c r="N39" s="46"/>
      <c r="O39" s="46"/>
      <c r="P39" s="47"/>
      <c r="Q39" s="15" t="str">
        <f ca="1">$AA6</f>
        <v>C</v>
      </c>
      <c r="R39" s="46"/>
      <c r="S39" s="46"/>
      <c r="T39" s="48"/>
      <c r="U39" s="49"/>
      <c r="V39" s="49"/>
      <c r="W39" s="49"/>
      <c r="X39" s="20"/>
      <c r="AA39" s="13"/>
      <c r="AB39" s="13"/>
      <c r="AJ39" s="3"/>
      <c r="AK39" s="3"/>
      <c r="AL39" s="3"/>
      <c r="AM39" s="3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O39" s="9">
        <f t="shared" ca="1" si="21"/>
        <v>0.58482420586434158</v>
      </c>
      <c r="CP39" s="10">
        <f t="shared" ca="1" si="22"/>
        <v>25</v>
      </c>
      <c r="CQ39" s="3"/>
      <c r="CR39" s="3">
        <v>39</v>
      </c>
      <c r="CS39" s="3">
        <v>5</v>
      </c>
      <c r="CT39" s="3">
        <v>3</v>
      </c>
      <c r="CU39" s="3"/>
      <c r="CV39" s="9"/>
      <c r="CW39" s="10"/>
      <c r="CX39" s="3"/>
      <c r="CY39" s="3"/>
      <c r="CZ39" s="3"/>
      <c r="DA39" s="3"/>
      <c r="DC39" s="9">
        <f t="shared" ca="1" si="25"/>
        <v>0.95038555567398386</v>
      </c>
      <c r="DD39" s="10">
        <f t="shared" ca="1" si="26"/>
        <v>7</v>
      </c>
      <c r="DE39" s="3"/>
      <c r="DF39" s="3">
        <v>39</v>
      </c>
      <c r="DG39" s="3">
        <v>5</v>
      </c>
      <c r="DH39" s="3">
        <v>3</v>
      </c>
    </row>
    <row r="40" spans="1:112" ht="45" customHeight="1" x14ac:dyDescent="0.25">
      <c r="A40" s="21"/>
      <c r="B40" s="22"/>
      <c r="C40" s="22"/>
      <c r="D40" s="23"/>
      <c r="E40" s="24">
        <f t="shared" ref="E40:G41" ca="1" si="47">E13</f>
        <v>2</v>
      </c>
      <c r="F40" s="25">
        <f t="shared" ca="1" si="47"/>
        <v>8</v>
      </c>
      <c r="G40" s="25">
        <f t="shared" ca="1" si="47"/>
        <v>3</v>
      </c>
      <c r="H40" s="32"/>
      <c r="I40" s="33"/>
      <c r="J40" s="22"/>
      <c r="K40" s="22"/>
      <c r="L40" s="23"/>
      <c r="M40" s="24">
        <f t="shared" ref="M40:O41" ca="1" si="48">M13</f>
        <v>4</v>
      </c>
      <c r="N40" s="25">
        <f t="shared" ca="1" si="48"/>
        <v>1</v>
      </c>
      <c r="O40" s="25">
        <f t="shared" ca="1" si="48"/>
        <v>9</v>
      </c>
      <c r="P40" s="32"/>
      <c r="Q40" s="33"/>
      <c r="R40" s="22"/>
      <c r="S40" s="22"/>
      <c r="T40" s="23"/>
      <c r="U40" s="24">
        <f t="shared" ref="U40:W41" ca="1" si="49">U13</f>
        <v>1</v>
      </c>
      <c r="V40" s="25">
        <f t="shared" ca="1" si="49"/>
        <v>7</v>
      </c>
      <c r="W40" s="25">
        <f t="shared" ca="1" si="49"/>
        <v>4</v>
      </c>
      <c r="X40" s="26"/>
      <c r="AA40" s="86" t="s">
        <v>30</v>
      </c>
      <c r="AB40" s="87"/>
      <c r="AC40" s="88"/>
      <c r="AD40" s="89"/>
      <c r="AH40" s="90" t="s">
        <v>31</v>
      </c>
      <c r="AI40" s="90" t="s">
        <v>32</v>
      </c>
      <c r="AJ40" s="90" t="s">
        <v>33</v>
      </c>
      <c r="AK40" s="90" t="s">
        <v>34</v>
      </c>
      <c r="AL40" s="90" t="s">
        <v>35</v>
      </c>
      <c r="AM40" s="90" t="s">
        <v>36</v>
      </c>
      <c r="AN40" s="90" t="s">
        <v>37</v>
      </c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O40" s="9">
        <f t="shared" ca="1" si="21"/>
        <v>0.22277625288422287</v>
      </c>
      <c r="CP40" s="10">
        <f t="shared" ca="1" si="22"/>
        <v>57</v>
      </c>
      <c r="CQ40" s="3"/>
      <c r="CR40" s="3">
        <v>40</v>
      </c>
      <c r="CS40" s="3">
        <v>5</v>
      </c>
      <c r="CT40" s="3">
        <v>4</v>
      </c>
      <c r="CU40" s="3"/>
      <c r="CV40" s="9"/>
      <c r="CW40" s="10"/>
      <c r="CX40" s="3"/>
      <c r="CY40" s="3"/>
      <c r="CZ40" s="3"/>
      <c r="DA40" s="3"/>
      <c r="DC40" s="9">
        <f t="shared" ca="1" si="25"/>
        <v>0.77413431253665799</v>
      </c>
      <c r="DD40" s="10">
        <f t="shared" ca="1" si="26"/>
        <v>26</v>
      </c>
      <c r="DE40" s="3"/>
      <c r="DF40" s="3">
        <v>40</v>
      </c>
      <c r="DG40" s="3">
        <v>5</v>
      </c>
      <c r="DH40" s="3">
        <v>4</v>
      </c>
    </row>
    <row r="41" spans="1:112" ht="45" customHeight="1" thickBot="1" x14ac:dyDescent="0.3">
      <c r="A41" s="21"/>
      <c r="B41" s="27"/>
      <c r="C41" s="27"/>
      <c r="D41" s="28" t="str">
        <f>$D$14</f>
        <v>×</v>
      </c>
      <c r="E41" s="29">
        <f t="shared" ca="1" si="47"/>
        <v>2</v>
      </c>
      <c r="F41" s="30">
        <f t="shared" ca="1" si="47"/>
        <v>0</v>
      </c>
      <c r="G41" s="31">
        <f t="shared" ca="1" si="47"/>
        <v>3</v>
      </c>
      <c r="H41" s="32"/>
      <c r="I41" s="33"/>
      <c r="J41" s="27"/>
      <c r="K41" s="27"/>
      <c r="L41" s="28" t="str">
        <f>$L$14</f>
        <v>×</v>
      </c>
      <c r="M41" s="29">
        <f t="shared" ca="1" si="48"/>
        <v>6</v>
      </c>
      <c r="N41" s="30">
        <f t="shared" ca="1" si="48"/>
        <v>0</v>
      </c>
      <c r="O41" s="31">
        <f t="shared" ca="1" si="48"/>
        <v>8</v>
      </c>
      <c r="P41" s="32"/>
      <c r="Q41" s="33"/>
      <c r="R41" s="27"/>
      <c r="S41" s="27"/>
      <c r="T41" s="28" t="str">
        <f>$T$14</f>
        <v>×</v>
      </c>
      <c r="U41" s="29">
        <f t="shared" ca="1" si="49"/>
        <v>7</v>
      </c>
      <c r="V41" s="30">
        <f t="shared" ca="1" si="49"/>
        <v>0</v>
      </c>
      <c r="W41" s="31">
        <f t="shared" ca="1" si="49"/>
        <v>6</v>
      </c>
      <c r="X41" s="26"/>
      <c r="AA41" s="86" t="s">
        <v>38</v>
      </c>
      <c r="AB41" s="87"/>
      <c r="AC41" s="88"/>
      <c r="AD41" s="89">
        <v>0</v>
      </c>
      <c r="AH41" s="90" t="s">
        <v>39</v>
      </c>
      <c r="AI41" s="90" t="s">
        <v>40</v>
      </c>
      <c r="AJ41" s="90" t="s">
        <v>41</v>
      </c>
      <c r="AK41" s="90" t="s">
        <v>42</v>
      </c>
      <c r="AL41" s="90"/>
      <c r="AM41" s="90"/>
      <c r="AN41" s="90"/>
      <c r="CO41" s="9">
        <f t="shared" ca="1" si="21"/>
        <v>0.22611309718402961</v>
      </c>
      <c r="CP41" s="10">
        <f t="shared" ca="1" si="22"/>
        <v>56</v>
      </c>
      <c r="CQ41" s="3"/>
      <c r="CR41" s="3">
        <v>41</v>
      </c>
      <c r="CS41" s="3">
        <v>5</v>
      </c>
      <c r="CT41" s="3">
        <v>5</v>
      </c>
      <c r="CU41" s="3"/>
      <c r="CV41" s="9"/>
      <c r="CW41" s="10"/>
      <c r="CX41" s="3"/>
      <c r="CY41" s="3"/>
      <c r="CZ41" s="3"/>
      <c r="DA41" s="3"/>
      <c r="DC41" s="9">
        <f t="shared" ca="1" si="25"/>
        <v>0.47807770825565932</v>
      </c>
      <c r="DD41" s="10">
        <f t="shared" ca="1" si="26"/>
        <v>45</v>
      </c>
      <c r="DE41" s="3"/>
      <c r="DF41" s="3">
        <v>41</v>
      </c>
      <c r="DG41" s="3">
        <v>5</v>
      </c>
      <c r="DH41" s="3">
        <v>5</v>
      </c>
    </row>
    <row r="42" spans="1:112" ht="45" customHeight="1" x14ac:dyDescent="0.25">
      <c r="A42" s="21"/>
      <c r="B42" s="35">
        <f ca="1">IF(OR($A$39="A",$A$39="C",$A$39="D"),$AR$32,IF($A$39="B",$AY$32,$BM$32))</f>
        <v>0</v>
      </c>
      <c r="C42" s="36">
        <f ca="1">IF(OR($A$39="A",$A$39="C",$A$39="D"),$AS$32,IF($A$39="B",$AZ$32,$BN$32))</f>
        <v>0</v>
      </c>
      <c r="D42" s="37">
        <f ca="1">IF(OR($A$39="A",$A$39="C",$A$39="D"),$AT$32,IF($A$39="B",$BA$32,$BO$32))</f>
        <v>0</v>
      </c>
      <c r="E42" s="37">
        <f ca="1">IF(OR($A$39="A",$A$39="C",$A$39="D"),$AU$32,IF($A$39="B",$BB$32,$BP$32))</f>
        <v>8</v>
      </c>
      <c r="F42" s="37">
        <f ca="1">IF(OR($A$39="A",$A$39="C",$A$39="D"),$AV$32,IF($A$39="B",$BC$32,$BQ$32))</f>
        <v>4</v>
      </c>
      <c r="G42" s="38">
        <f ca="1">IF(OR($A$39="A",$A$39="C",$A$39="D"),$AW$32,IF($A$39="B",$BD$32,$BR$32))</f>
        <v>9</v>
      </c>
      <c r="H42" s="32"/>
      <c r="I42" s="33"/>
      <c r="J42" s="35">
        <f ca="1">IF(OR($I$39="A",$I$39="C",$I$39="D"),$AR$33,IF($I$39="B",$AY$33,$BM$33))</f>
        <v>0</v>
      </c>
      <c r="K42" s="36">
        <f ca="1">IF(OR($I$39="A",$I$39="C",$I$39="D"),$AS$33,IF($I$39="B",$AZ$33,$BN$33))</f>
        <v>0</v>
      </c>
      <c r="L42" s="37">
        <f ca="1">IF(OR($I$39="A",$I$39="C",$I$39="D"),$AT$33,IF($I$39="B",$BA$33,$BO$33))</f>
        <v>3</v>
      </c>
      <c r="M42" s="37">
        <f ca="1">IF(OR($I$39="A",$I$39="C",$I$39="D"),$AU$33,IF($I$39="B",$BB$33,$BP$33))</f>
        <v>3</v>
      </c>
      <c r="N42" s="37">
        <f ca="1">IF(OR($I$39="A",$I$39="C",$I$39="D"),$AV$33,IF($I$39="B",$BC$33,$BQ$33))</f>
        <v>5</v>
      </c>
      <c r="O42" s="38">
        <f ca="1">IF(OR($I$39="A",$I$39="C",$I$39="D"),$AW$33,IF($I$39="B",$BD$33,$BR$33))</f>
        <v>2</v>
      </c>
      <c r="P42" s="32"/>
      <c r="Q42" s="39"/>
      <c r="R42" s="36">
        <f ca="1">IF(OR($Q$39="A",$Q$39="C",$Q$39="D"),$AR$34,IF($Q$39="B",$AY$34,$BM$34))</f>
        <v>0</v>
      </c>
      <c r="S42" s="36">
        <f ca="1">IF(OR($Q$39="A",$Q$39="C",$Q$39="D"),$AS$34,IF($Q$39="B",$AZ$34,$BN$34))</f>
        <v>0</v>
      </c>
      <c r="T42" s="37">
        <f ca="1">IF(OR($Q$39="A",$Q$39="C",$Q$39="D"),$AT$34,IF($Q$39="B",$BA$34,$BO$34))</f>
        <v>1</v>
      </c>
      <c r="U42" s="37">
        <f ca="1">IF(OR($Q$39="A",$Q$39="C",$Q$39="D"),$AU$34,IF($Q$39="B",$BB$34,$BP$34))</f>
        <v>0</v>
      </c>
      <c r="V42" s="37">
        <f ca="1">IF(OR($Q$39="A",$Q$39="C",$Q$39="D"),$AV$34,IF($Q$39="B",$BC$34,$BQ$34))</f>
        <v>4</v>
      </c>
      <c r="W42" s="38">
        <f ca="1">IF(OR($Q$39="A",$Q$39="C",$Q$39="D"),$AW$34,IF($Q$39="B",$BD$34,$BR$34))</f>
        <v>4</v>
      </c>
      <c r="X42" s="26"/>
      <c r="AA42" s="86" t="s">
        <v>43</v>
      </c>
      <c r="AB42" s="87"/>
      <c r="AC42" s="88">
        <v>0</v>
      </c>
      <c r="AD42" s="89"/>
      <c r="AH42" s="90" t="s">
        <v>44</v>
      </c>
      <c r="AI42" s="90" t="s">
        <v>45</v>
      </c>
      <c r="AJ42" s="90" t="s">
        <v>46</v>
      </c>
      <c r="AK42" s="90" t="s">
        <v>47</v>
      </c>
      <c r="AL42" s="90"/>
      <c r="AM42" s="90"/>
      <c r="AN42" s="90"/>
      <c r="AS42" s="90"/>
      <c r="AT42" s="90"/>
      <c r="AU42" s="90"/>
      <c r="CO42" s="9">
        <f t="shared" ca="1" si="21"/>
        <v>4.4896201130466884E-2</v>
      </c>
      <c r="CP42" s="10">
        <f t="shared" ca="1" si="22"/>
        <v>80</v>
      </c>
      <c r="CQ42" s="3"/>
      <c r="CR42" s="3">
        <v>42</v>
      </c>
      <c r="CS42" s="3">
        <v>5</v>
      </c>
      <c r="CT42" s="3">
        <v>6</v>
      </c>
      <c r="CU42" s="3"/>
      <c r="CV42" s="9"/>
      <c r="CW42" s="10"/>
      <c r="CX42" s="3"/>
      <c r="CY42" s="3"/>
      <c r="CZ42" s="3"/>
      <c r="DA42" s="3"/>
      <c r="DC42" s="9">
        <f t="shared" ca="1" si="25"/>
        <v>0.88078191999377009</v>
      </c>
      <c r="DD42" s="10">
        <f t="shared" ca="1" si="26"/>
        <v>14</v>
      </c>
      <c r="DE42" s="3"/>
      <c r="DF42" s="3">
        <v>42</v>
      </c>
      <c r="DG42" s="3">
        <v>5</v>
      </c>
      <c r="DH42" s="3">
        <v>6</v>
      </c>
    </row>
    <row r="43" spans="1:112" ht="45" customHeight="1" x14ac:dyDescent="0.25">
      <c r="A43" s="34"/>
      <c r="B43" s="36">
        <f ca="1">IF(OR($A$39="A",$A$39="D"),$AY$32,IF(OR($A$39="B",$A$39="C"),$BF$32,$BT$32))</f>
        <v>0</v>
      </c>
      <c r="C43" s="36">
        <f ca="1">IF(OR($A$39="A",$A$39="D"),$AZ$32,IF(OR($A$39="B",$A$39="C"),$BG$32,$BT$32))</f>
        <v>5</v>
      </c>
      <c r="D43" s="36">
        <f ca="1">IF(OR($A$39="A",$A$39="D"),$BA$32,IF(OR($A$39="B",$A$39="C"),$BH$32,$BV$32))</f>
        <v>6</v>
      </c>
      <c r="E43" s="36">
        <f ca="1">IF(OR($A$39="A",$A$39="D"),$BB$32,IF(OR($A$39="B",$A$39="C"),$BI$32,$BW$32))</f>
        <v>6</v>
      </c>
      <c r="F43" s="36">
        <f ca="1">IF(OR($A$39="A",$A$39="D"),$BC$32,IF($A$39="B","",IF($A$39="C",$BJ$32,"")))</f>
        <v>0</v>
      </c>
      <c r="G43" s="36"/>
      <c r="H43" s="32"/>
      <c r="I43" s="39"/>
      <c r="J43" s="36">
        <f ca="1">IF(OR($I$39="A",$I$39="D"),$AY$33,IF(OR($I$39="B",$I$39="C"),$BF$33,$BT$33))</f>
        <v>2</v>
      </c>
      <c r="K43" s="36">
        <f ca="1">IF(OR($I$39="A",$I$39="D"),$AZ$33,IF(OR($I$39="B",$I$39="C"),$BG$33,$BT$33))</f>
        <v>5</v>
      </c>
      <c r="L43" s="36">
        <f ca="1">IF(OR($I$39="A",$I$39="D"),$BA$33,IF(OR($I$39="B",$I$39="C"),$BH$33,$BV$33))</f>
        <v>1</v>
      </c>
      <c r="M43" s="36">
        <f ca="1">IF(OR($I$39="A",$I$39="D"),$BB$33,IF(OR($I$39="B",$I$39="C"),$BI$33,$BW$33))</f>
        <v>4</v>
      </c>
      <c r="N43" s="36">
        <f ca="1">IF(OR($I$39="A",$I$39="D"),$BC$33,IF($I$39="B","",IF($I$39="C",$BJ$33,"")))</f>
        <v>0</v>
      </c>
      <c r="O43" s="36"/>
      <c r="P43" s="32"/>
      <c r="Q43" s="39"/>
      <c r="R43" s="36">
        <f ca="1">IF(OR($Q$39="A",$Q$39="D"),$AY$34,IF(OR($Q$39="B",$Q$39="C"),$BF$34,$BT$34))</f>
        <v>1</v>
      </c>
      <c r="S43" s="36">
        <f ca="1">IF(OR($Q$39="A",$Q$39="D"),$AZ$34,IF(OR($Q$39="B",$Q$39="C"),$BG$34,$BT$34))</f>
        <v>2</v>
      </c>
      <c r="T43" s="36">
        <f ca="1">IF(OR($Q$39="A",$Q$39="D"),$BA$34,IF(OR($Q$39="B",$Q$39="C"),$BH$34,$BV$34))</f>
        <v>1</v>
      </c>
      <c r="U43" s="36">
        <f ca="1">IF(OR($Q$39="A",$Q$39="D"),$BB$34,IF(OR($Q$39="B",$Q$39="C"),$BI$34,$BW$34))</f>
        <v>8</v>
      </c>
      <c r="V43" s="36">
        <f ca="1">IF(OR($Q$39="A",$Q$39="D"),$BC$34,IF($Q$39="B","",IF($Q$39="C",$BJ$34,"")))</f>
        <v>0</v>
      </c>
      <c r="W43" s="36"/>
      <c r="X43" s="26"/>
      <c r="AA43" s="86" t="s">
        <v>48</v>
      </c>
      <c r="AB43" s="87">
        <v>0</v>
      </c>
      <c r="AC43" s="88"/>
      <c r="AD43" s="89"/>
      <c r="AH43" s="90" t="s">
        <v>49</v>
      </c>
      <c r="AI43" s="90"/>
      <c r="AJ43" s="90"/>
      <c r="AK43" s="90"/>
      <c r="AL43" s="90"/>
      <c r="AM43" s="90"/>
      <c r="AN43" s="90"/>
      <c r="AS43" s="90"/>
      <c r="AT43" s="90"/>
      <c r="AU43" s="90"/>
      <c r="CO43" s="9">
        <f t="shared" ca="1" si="21"/>
        <v>0.82314903974724873</v>
      </c>
      <c r="CP43" s="10">
        <f t="shared" ca="1" si="22"/>
        <v>10</v>
      </c>
      <c r="CQ43" s="3"/>
      <c r="CR43" s="3">
        <v>43</v>
      </c>
      <c r="CS43" s="3">
        <v>5</v>
      </c>
      <c r="CT43" s="3">
        <v>7</v>
      </c>
      <c r="CU43" s="3"/>
      <c r="CV43" s="9"/>
      <c r="CW43" s="10"/>
      <c r="CX43" s="3"/>
      <c r="CY43" s="3"/>
      <c r="CZ43" s="3"/>
      <c r="DA43" s="3"/>
      <c r="DC43" s="9">
        <f t="shared" ca="1" si="25"/>
        <v>0.77256195461365029</v>
      </c>
      <c r="DD43" s="10">
        <f t="shared" ca="1" si="26"/>
        <v>27</v>
      </c>
      <c r="DE43" s="3"/>
      <c r="DF43" s="3">
        <v>43</v>
      </c>
      <c r="DG43" s="3">
        <v>5</v>
      </c>
      <c r="DH43" s="3">
        <v>7</v>
      </c>
    </row>
    <row r="44" spans="1:112" ht="45" customHeight="1" x14ac:dyDescent="0.25">
      <c r="A44" s="34"/>
      <c r="B44" s="36">
        <f ca="1">IF($A$39="A",$BF$32,IF(OR($A$39="B",$A$39="C",$A$39="D"),$BM$32,""))</f>
        <v>0</v>
      </c>
      <c r="C44" s="36">
        <f ca="1">IF($A$39="A",$BG$32,IF(OR($A$39="B",$A$39="C",$A$39="D"),$BN$32,""))</f>
        <v>5</v>
      </c>
      <c r="D44" s="36">
        <f ca="1">IF($A$39="A",$BH$32,IF(OR($A$39="B",$A$39="C",$A$39="D"),$BO$32,""))</f>
        <v>7</v>
      </c>
      <c r="E44" s="36">
        <f ca="1">IF($A$39="A",$BI$32,IF(OR($A$39="B",$A$39="C",$A$39="D"),$BP$32,""))</f>
        <v>4</v>
      </c>
      <c r="F44" s="36">
        <f ca="1">IF($A$39="A","",IF(OR($A$39="B",$A$39="C",$A$39="D"),$BQ$32,""))</f>
        <v>4</v>
      </c>
      <c r="G44" s="36">
        <f ca="1">IF($A$39="A","",IF(OR($A$39="B",$A$39="C",$A$39="D"),$BR$32,""))</f>
        <v>9</v>
      </c>
      <c r="H44" s="32"/>
      <c r="I44" s="39"/>
      <c r="J44" s="36">
        <f ca="1">IF($I$39="A",$BF$33,IF(OR($I$39="B",$I$39="C",$I$39="D"),$BM$33,""))</f>
        <v>2</v>
      </c>
      <c r="K44" s="36">
        <f ca="1">IF($I$39="A",$BG$33,IF(OR($I$39="B",$I$39="C",$I$39="D"),$BN$33,""))</f>
        <v>5</v>
      </c>
      <c r="L44" s="36">
        <f ca="1">IF($I$39="A",$BH$33,IF(OR($I$39="B",$I$39="C",$I$39="D"),$BO$33,""))</f>
        <v>4</v>
      </c>
      <c r="M44" s="36">
        <f ca="1">IF($I$39="A",$BI$33,IF(OR($I$39="B",$I$39="C",$I$39="D"),$BP$33,""))</f>
        <v>7</v>
      </c>
      <c r="N44" s="36">
        <f ca="1">IF($I$39="A","",IF(OR($I$39="B",$I$39="C",$I$39="D"),$BQ$33,""))</f>
        <v>5</v>
      </c>
      <c r="O44" s="36">
        <f ca="1">IF($I$39="A","",IF(OR($I$39="B",$I$39="C",$I$39="D"),$BR$33,""))</f>
        <v>2</v>
      </c>
      <c r="P44" s="32"/>
      <c r="Q44" s="39"/>
      <c r="R44" s="36">
        <f ca="1">IF($Q$39="A",$BF$34,IF(OR($Q$39="B",$Q$39="C",$Q$39="D"),$BM$34,""))</f>
        <v>1</v>
      </c>
      <c r="S44" s="36">
        <f ca="1">IF($Q$39="A",$BG$34,IF(OR($Q$39="B",$Q$39="C",$Q$39="D"),$BN$34,""))</f>
        <v>2</v>
      </c>
      <c r="T44" s="36">
        <f ca="1">IF($Q$39="A",$BH$34,IF(OR($Q$39="B",$Q$39="C",$Q$39="D"),$BO$34,""))</f>
        <v>2</v>
      </c>
      <c r="U44" s="36">
        <f ca="1">IF($Q$39="A",$BI$34,IF(OR($Q$39="B",$Q$39="C",$Q$39="D"),$BP$34,""))</f>
        <v>8</v>
      </c>
      <c r="V44" s="36">
        <f ca="1">IF($Q$39="A","",IF(OR($Q$39="B",$Q$39="C",$Q$39="D"),$BQ$34,""))</f>
        <v>4</v>
      </c>
      <c r="W44" s="36">
        <f ca="1">IF($Q$39="A","",IF(OR($Q$39="B",$Q$39="C",$Q$39="D"),$BR$34,""))</f>
        <v>4</v>
      </c>
      <c r="X44" s="26"/>
      <c r="AA44" s="86" t="s">
        <v>50</v>
      </c>
      <c r="AB44" s="87">
        <v>0</v>
      </c>
      <c r="AC44" s="88">
        <v>0</v>
      </c>
      <c r="AD44" s="89"/>
      <c r="AI44" s="91"/>
      <c r="AJ44" s="91"/>
      <c r="AK44" s="91"/>
      <c r="AS44" s="90"/>
      <c r="AT44" s="90"/>
      <c r="AU44" s="90"/>
      <c r="CO44" s="9">
        <f t="shared" ca="1" si="21"/>
        <v>0.56645730972771058</v>
      </c>
      <c r="CP44" s="10">
        <f t="shared" ca="1" si="22"/>
        <v>29</v>
      </c>
      <c r="CQ44" s="3"/>
      <c r="CR44" s="3">
        <v>44</v>
      </c>
      <c r="CS44" s="3">
        <v>5</v>
      </c>
      <c r="CT44" s="3">
        <v>8</v>
      </c>
      <c r="CU44" s="3"/>
      <c r="CV44" s="9"/>
      <c r="CW44" s="10"/>
      <c r="CX44" s="3"/>
      <c r="CY44" s="3"/>
      <c r="CZ44" s="3"/>
      <c r="DA44" s="3"/>
      <c r="DC44" s="9">
        <f t="shared" ca="1" si="25"/>
        <v>0.60749059545333406</v>
      </c>
      <c r="DD44" s="10">
        <f t="shared" ca="1" si="26"/>
        <v>37</v>
      </c>
      <c r="DE44" s="3"/>
      <c r="DF44" s="3">
        <v>44</v>
      </c>
      <c r="DG44" s="3">
        <v>5</v>
      </c>
      <c r="DH44" s="3">
        <v>8</v>
      </c>
    </row>
    <row r="45" spans="1:112" ht="45" customHeight="1" x14ac:dyDescent="0.25">
      <c r="A45" s="34"/>
      <c r="B45" s="36" t="str">
        <f ca="1">IF($A$39="A",$BM$32,"")</f>
        <v/>
      </c>
      <c r="C45" s="36" t="str">
        <f ca="1">IF($A$39="A",$BN$32,"")</f>
        <v/>
      </c>
      <c r="D45" s="36" t="str">
        <f ca="1">IF($A$39="A",$BO$32,"")</f>
        <v/>
      </c>
      <c r="E45" s="36" t="str">
        <f ca="1">IF($A$39="A",$BP$32,"")</f>
        <v/>
      </c>
      <c r="F45" s="36" t="str">
        <f ca="1">IF($A$39="A",$BQ$32,"")</f>
        <v/>
      </c>
      <c r="G45" s="36" t="str">
        <f ca="1">IF($A$39="A",$BR$32,"")</f>
        <v/>
      </c>
      <c r="H45" s="32"/>
      <c r="I45" s="39"/>
      <c r="J45" s="36" t="str">
        <f ca="1">IF($I$39="A",$BM$33,"")</f>
        <v/>
      </c>
      <c r="K45" s="36" t="str">
        <f ca="1">IF($I$39="A",$BN$33,"")</f>
        <v/>
      </c>
      <c r="L45" s="36" t="str">
        <f ca="1">IF($I$39="A",$BO$33,"")</f>
        <v/>
      </c>
      <c r="M45" s="36" t="str">
        <f ca="1">IF($I$39="A",$BP$33,"")</f>
        <v/>
      </c>
      <c r="N45" s="36" t="str">
        <f ca="1">IF($I$39="A",$BQ$33,"")</f>
        <v/>
      </c>
      <c r="O45" s="36" t="str">
        <f ca="1">IF($I$39="A",$BR$33,"")</f>
        <v/>
      </c>
      <c r="P45" s="32"/>
      <c r="Q45" s="39"/>
      <c r="R45" s="36" t="str">
        <f ca="1">IF($Q$39="A",$BM$34,"")</f>
        <v/>
      </c>
      <c r="S45" s="36" t="str">
        <f ca="1">IF($Q$39="A",$BN$34,"")</f>
        <v/>
      </c>
      <c r="T45" s="36" t="str">
        <f ca="1">IF($Q$39="A",$BO$34,"")</f>
        <v/>
      </c>
      <c r="U45" s="36" t="str">
        <f ca="1">IF($Q$39="A",$BP$34,"")</f>
        <v/>
      </c>
      <c r="V45" s="36" t="str">
        <f ca="1">IF($Q$39="A",$BQ$34,"")</f>
        <v/>
      </c>
      <c r="W45" s="36" t="str">
        <f ca="1">IF($Q$39="A",$BR$34,"")</f>
        <v/>
      </c>
      <c r="X45" s="26"/>
      <c r="AA45" s="86" t="s">
        <v>51</v>
      </c>
      <c r="AB45" s="87"/>
      <c r="AC45" s="88">
        <v>0</v>
      </c>
      <c r="AD45" s="89">
        <v>0</v>
      </c>
      <c r="AH45" s="92" t="str">
        <f ca="1">$AA1</f>
        <v>C</v>
      </c>
      <c r="AI45" s="91"/>
      <c r="AJ45" s="91"/>
      <c r="AK45" s="91"/>
      <c r="AS45" s="90"/>
      <c r="AT45" s="90"/>
      <c r="AU45" s="90"/>
      <c r="CO45" s="9">
        <f t="shared" ca="1" si="21"/>
        <v>0.87622107390287063</v>
      </c>
      <c r="CP45" s="10">
        <f t="shared" ca="1" si="22"/>
        <v>5</v>
      </c>
      <c r="CQ45" s="3"/>
      <c r="CR45" s="3">
        <v>45</v>
      </c>
      <c r="CS45" s="3">
        <v>5</v>
      </c>
      <c r="CT45" s="3">
        <v>9</v>
      </c>
      <c r="CU45" s="3"/>
      <c r="CV45" s="9"/>
      <c r="CW45" s="10"/>
      <c r="CX45" s="3"/>
      <c r="CY45" s="3"/>
      <c r="CZ45" s="3"/>
      <c r="DA45" s="3"/>
      <c r="DC45" s="9">
        <f t="shared" ca="1" si="25"/>
        <v>3.6626610575167251E-2</v>
      </c>
      <c r="DD45" s="10">
        <f t="shared" ca="1" si="26"/>
        <v>77</v>
      </c>
      <c r="DE45" s="3"/>
      <c r="DF45" s="3">
        <v>45</v>
      </c>
      <c r="DG45" s="3">
        <v>5</v>
      </c>
      <c r="DH45" s="3">
        <v>9</v>
      </c>
    </row>
    <row r="46" spans="1:112" ht="15" customHeight="1" x14ac:dyDescent="0.25">
      <c r="A46" s="41"/>
      <c r="B46" s="51"/>
      <c r="C46" s="51"/>
      <c r="D46" s="42"/>
      <c r="E46" s="42"/>
      <c r="F46" s="42"/>
      <c r="G46" s="42"/>
      <c r="H46" s="43"/>
      <c r="I46" s="44"/>
      <c r="J46" s="42"/>
      <c r="K46" s="42"/>
      <c r="L46" s="42"/>
      <c r="M46" s="42"/>
      <c r="N46" s="42"/>
      <c r="O46" s="42"/>
      <c r="P46" s="43"/>
      <c r="Q46" s="44"/>
      <c r="R46" s="42"/>
      <c r="S46" s="42"/>
      <c r="T46" s="42"/>
      <c r="U46" s="42"/>
      <c r="V46" s="42"/>
      <c r="W46" s="42"/>
      <c r="X46" s="45"/>
      <c r="AA46" s="86" t="s">
        <v>52</v>
      </c>
      <c r="AB46" s="87">
        <v>0</v>
      </c>
      <c r="AC46" s="88"/>
      <c r="AD46" s="89">
        <v>0</v>
      </c>
      <c r="CO46" s="9">
        <f t="shared" ca="1" si="21"/>
        <v>0.40452400848126624</v>
      </c>
      <c r="CP46" s="10">
        <f t="shared" ca="1" si="22"/>
        <v>46</v>
      </c>
      <c r="CQ46" s="3"/>
      <c r="CR46" s="3">
        <v>46</v>
      </c>
      <c r="CS46" s="3">
        <v>6</v>
      </c>
      <c r="CT46" s="3">
        <v>1</v>
      </c>
      <c r="CU46" s="3"/>
      <c r="CV46" s="9"/>
      <c r="CW46" s="10"/>
      <c r="CX46" s="3"/>
      <c r="CY46" s="3"/>
      <c r="CZ46" s="3"/>
      <c r="DA46" s="3"/>
      <c r="DC46" s="9">
        <f t="shared" ca="1" si="25"/>
        <v>0.27073205508453313</v>
      </c>
      <c r="DD46" s="10">
        <f t="shared" ca="1" si="26"/>
        <v>55</v>
      </c>
      <c r="DE46" s="3"/>
      <c r="DF46" s="3">
        <v>46</v>
      </c>
      <c r="DG46" s="3">
        <v>6</v>
      </c>
      <c r="DH46" s="3">
        <v>1</v>
      </c>
    </row>
    <row r="47" spans="1:112" ht="15" customHeight="1" x14ac:dyDescent="0.25">
      <c r="A47" s="15" t="str">
        <f ca="1">$AA7</f>
        <v>C</v>
      </c>
      <c r="B47" s="16"/>
      <c r="C47" s="16"/>
      <c r="D47" s="46"/>
      <c r="E47" s="46"/>
      <c r="F47" s="46"/>
      <c r="G47" s="46"/>
      <c r="H47" s="47"/>
      <c r="I47" s="15" t="str">
        <f ca="1">$AA8</f>
        <v>C</v>
      </c>
      <c r="J47" s="46"/>
      <c r="K47" s="46"/>
      <c r="L47" s="46"/>
      <c r="M47" s="46"/>
      <c r="N47" s="46"/>
      <c r="O47" s="46"/>
      <c r="P47" s="47"/>
      <c r="Q47" s="15" t="str">
        <f ca="1">$AA9</f>
        <v>C</v>
      </c>
      <c r="R47" s="46"/>
      <c r="S47" s="48"/>
      <c r="T47" s="48"/>
      <c r="U47" s="49"/>
      <c r="V47" s="49"/>
      <c r="W47" s="49"/>
      <c r="X47" s="20"/>
      <c r="AA47" s="13"/>
      <c r="AB47" s="13"/>
      <c r="CO47" s="9">
        <f t="shared" ca="1" si="21"/>
        <v>2.2554278113143589E-2</v>
      </c>
      <c r="CP47" s="10">
        <f t="shared" ca="1" si="22"/>
        <v>81</v>
      </c>
      <c r="CQ47" s="3"/>
      <c r="CR47" s="3">
        <v>47</v>
      </c>
      <c r="CS47" s="3">
        <v>6</v>
      </c>
      <c r="CT47" s="3">
        <v>2</v>
      </c>
      <c r="CU47" s="3"/>
      <c r="CV47" s="9"/>
      <c r="CW47" s="10"/>
      <c r="CX47" s="3"/>
      <c r="CY47" s="3"/>
      <c r="CZ47" s="3"/>
      <c r="DA47" s="3"/>
      <c r="DC47" s="9">
        <f t="shared" ca="1" si="25"/>
        <v>0.72922561475924996</v>
      </c>
      <c r="DD47" s="10">
        <f t="shared" ca="1" si="26"/>
        <v>29</v>
      </c>
      <c r="DE47" s="3"/>
      <c r="DF47" s="3">
        <v>47</v>
      </c>
      <c r="DG47" s="3">
        <v>6</v>
      </c>
      <c r="DH47" s="3">
        <v>2</v>
      </c>
    </row>
    <row r="48" spans="1:112" ht="45" customHeight="1" x14ac:dyDescent="0.25">
      <c r="A48" s="21"/>
      <c r="B48" s="22"/>
      <c r="C48" s="22"/>
      <c r="D48" s="23"/>
      <c r="E48" s="24">
        <f t="shared" ref="E48:G49" ca="1" si="50">E21</f>
        <v>9</v>
      </c>
      <c r="F48" s="25">
        <f t="shared" ca="1" si="50"/>
        <v>2</v>
      </c>
      <c r="G48" s="25">
        <f t="shared" ca="1" si="50"/>
        <v>6</v>
      </c>
      <c r="H48" s="32"/>
      <c r="I48" s="33"/>
      <c r="J48" s="22"/>
      <c r="K48" s="22"/>
      <c r="L48" s="23"/>
      <c r="M48" s="24">
        <f t="shared" ref="M48:O49" ca="1" si="51">M21</f>
        <v>2</v>
      </c>
      <c r="N48" s="25">
        <f t="shared" ca="1" si="51"/>
        <v>5</v>
      </c>
      <c r="O48" s="25">
        <f t="shared" ca="1" si="51"/>
        <v>7</v>
      </c>
      <c r="P48" s="32"/>
      <c r="Q48" s="33"/>
      <c r="R48" s="22"/>
      <c r="S48" s="22"/>
      <c r="T48" s="23"/>
      <c r="U48" s="24">
        <f t="shared" ref="U48:W49" ca="1" si="52">U21</f>
        <v>5</v>
      </c>
      <c r="V48" s="25">
        <f t="shared" ca="1" si="52"/>
        <v>9</v>
      </c>
      <c r="W48" s="25">
        <f t="shared" ca="1" si="52"/>
        <v>5</v>
      </c>
      <c r="X48" s="26"/>
      <c r="AA48" s="13"/>
      <c r="AB48" s="13"/>
      <c r="CO48" s="9">
        <f t="shared" ca="1" si="21"/>
        <v>0.88874231176314267</v>
      </c>
      <c r="CP48" s="10">
        <f t="shared" ca="1" si="22"/>
        <v>4</v>
      </c>
      <c r="CQ48" s="3"/>
      <c r="CR48" s="3">
        <v>48</v>
      </c>
      <c r="CS48" s="3">
        <v>6</v>
      </c>
      <c r="CT48" s="3">
        <v>3</v>
      </c>
      <c r="CU48" s="3"/>
      <c r="CV48" s="9"/>
      <c r="CW48" s="10"/>
      <c r="CX48" s="3"/>
      <c r="CY48" s="3"/>
      <c r="CZ48" s="3"/>
      <c r="DA48" s="3"/>
      <c r="DC48" s="9">
        <f t="shared" ca="1" si="25"/>
        <v>0.11203867213503882</v>
      </c>
      <c r="DD48" s="10">
        <f t="shared" ca="1" si="26"/>
        <v>72</v>
      </c>
      <c r="DE48" s="3"/>
      <c r="DF48" s="3">
        <v>48</v>
      </c>
      <c r="DG48" s="3">
        <v>6</v>
      </c>
      <c r="DH48" s="3">
        <v>3</v>
      </c>
    </row>
    <row r="49" spans="1:112" ht="45" customHeight="1" thickBot="1" x14ac:dyDescent="0.3">
      <c r="A49" s="21"/>
      <c r="B49" s="27"/>
      <c r="C49" s="27"/>
      <c r="D49" s="28" t="str">
        <f>$D$22</f>
        <v>×</v>
      </c>
      <c r="E49" s="29">
        <f t="shared" ca="1" si="50"/>
        <v>1</v>
      </c>
      <c r="F49" s="30">
        <f t="shared" ca="1" si="50"/>
        <v>0</v>
      </c>
      <c r="G49" s="31">
        <f t="shared" ca="1" si="50"/>
        <v>9</v>
      </c>
      <c r="H49" s="32"/>
      <c r="I49" s="33"/>
      <c r="J49" s="27"/>
      <c r="K49" s="27"/>
      <c r="L49" s="28" t="str">
        <f>$L$22</f>
        <v>×</v>
      </c>
      <c r="M49" s="29">
        <f t="shared" ca="1" si="51"/>
        <v>9</v>
      </c>
      <c r="N49" s="30">
        <f t="shared" ca="1" si="51"/>
        <v>0</v>
      </c>
      <c r="O49" s="31">
        <f t="shared" ca="1" si="51"/>
        <v>9</v>
      </c>
      <c r="P49" s="32"/>
      <c r="Q49" s="33"/>
      <c r="R49" s="27"/>
      <c r="S49" s="27"/>
      <c r="T49" s="28" t="str">
        <f>$T$22</f>
        <v>×</v>
      </c>
      <c r="U49" s="29">
        <f t="shared" ca="1" si="52"/>
        <v>1</v>
      </c>
      <c r="V49" s="30">
        <f t="shared" ca="1" si="52"/>
        <v>0</v>
      </c>
      <c r="W49" s="31">
        <f t="shared" ca="1" si="52"/>
        <v>3</v>
      </c>
      <c r="X49" s="26"/>
      <c r="CO49" s="9">
        <f t="shared" ca="1" si="21"/>
        <v>0.65145682736887878</v>
      </c>
      <c r="CP49" s="10">
        <f t="shared" ca="1" si="22"/>
        <v>19</v>
      </c>
      <c r="CQ49" s="3"/>
      <c r="CR49" s="3">
        <v>49</v>
      </c>
      <c r="CS49" s="3">
        <v>6</v>
      </c>
      <c r="CT49" s="3">
        <v>4</v>
      </c>
      <c r="CU49" s="3"/>
      <c r="CV49" s="9"/>
      <c r="CW49" s="10"/>
      <c r="CX49" s="3"/>
      <c r="CY49" s="3"/>
      <c r="CZ49" s="3"/>
      <c r="DA49" s="3"/>
      <c r="DC49" s="9">
        <f t="shared" ca="1" si="25"/>
        <v>0.56417281246101558</v>
      </c>
      <c r="DD49" s="10">
        <f t="shared" ca="1" si="26"/>
        <v>40</v>
      </c>
      <c r="DE49" s="3"/>
      <c r="DF49" s="3">
        <v>49</v>
      </c>
      <c r="DG49" s="3">
        <v>6</v>
      </c>
      <c r="DH49" s="3">
        <v>4</v>
      </c>
    </row>
    <row r="50" spans="1:112" ht="45" customHeight="1" x14ac:dyDescent="0.25">
      <c r="A50" s="34"/>
      <c r="B50" s="36">
        <f ca="1">IF(OR($A$47="A",$A$47="C",$A$47="D"),$AR$35,IF($A$47="B",$AY$35,$BM$35))</f>
        <v>0</v>
      </c>
      <c r="C50" s="36">
        <f ca="1">IF(OR($A$47="A",$A$47="C",$A$47="D"),$AS$35,IF($A$47="B",$AZ$35,$BN$35))</f>
        <v>0</v>
      </c>
      <c r="D50" s="37">
        <f ca="1">IF(OR($A$47="A",$A$47="C",$A$47="D"),$AT$35,IF($A$47="B",$BA$35,$BO$35))</f>
        <v>8</v>
      </c>
      <c r="E50" s="37">
        <f ca="1">IF(OR($A$47="A",$A$47="C",$A$47="D"),$AU$35,IF($A$47="B",$BB$35,$BP$35))</f>
        <v>3</v>
      </c>
      <c r="F50" s="37">
        <f ca="1">IF(OR($A$47="A",$A$47="C",$A$47="D"),$AV$35,IF($A$47="B",$BC$35,$BQ$35))</f>
        <v>3</v>
      </c>
      <c r="G50" s="38">
        <f ca="1">IF(OR($A$47="A",$A$47="C",$A$47="D"),$AW$35,IF($A$47="B",$BD$35,$BR$35))</f>
        <v>4</v>
      </c>
      <c r="H50" s="93"/>
      <c r="I50" s="39"/>
      <c r="J50" s="36">
        <f ca="1">IF(OR($I$47="A",$I$47="C",$I$47="D"),$AR$36,IF($I$47="B",$AY$36,$BM$36))</f>
        <v>0</v>
      </c>
      <c r="K50" s="36">
        <f ca="1">IF(OR($I$47="A",$I$47="C",$I$47="D"),$AS$36,IF($I$47="B",$AZ$36,$BN$36))</f>
        <v>0</v>
      </c>
      <c r="L50" s="37">
        <f ca="1">IF(OR($I$47="A",$I$47="C",$I$47="D"),$AT$36,IF($I$47="B",$BA$36,$BO$36))</f>
        <v>2</v>
      </c>
      <c r="M50" s="37">
        <f ca="1">IF(OR($I$47="A",$I$47="C",$I$47="D"),$AU$36,IF($I$47="B",$BB$36,$BP$36))</f>
        <v>3</v>
      </c>
      <c r="N50" s="37">
        <f ca="1">IF(OR($I$47="A",$I$47="C",$I$47="D"),$AV$36,IF($I$47="B",$BC$36,$BQ$36))</f>
        <v>1</v>
      </c>
      <c r="O50" s="38">
        <f ca="1">IF(OR($I$47="A",$I$47="C",$I$47="D"),$AW$36,IF($I$47="B",$BD$36,$BR$36))</f>
        <v>3</v>
      </c>
      <c r="P50" s="32"/>
      <c r="Q50" s="39"/>
      <c r="R50" s="36">
        <f ca="1">IF(OR($Q$47="A",$Q$47="C",$Q$47="D"),$AR$37,IF($Q$47="B",$AY$37,$BM$37))</f>
        <v>0</v>
      </c>
      <c r="S50" s="36">
        <f ca="1">IF(OR($Q$47="A",$Q$47="C",$Q$47="D"),$AS$37,IF($Q$47="B",$AZ$37,$BN$37))</f>
        <v>0</v>
      </c>
      <c r="T50" s="37">
        <f ca="1">IF(OR($Q$47="A",$Q$47="C",$Q$47="D"),$AT$37,IF($Q$47="B",$BA$37,$BO$37))</f>
        <v>1</v>
      </c>
      <c r="U50" s="37">
        <f ca="1">IF(OR($Q$47="A",$Q$47="C",$Q$47="D"),$AU$37,IF($Q$47="B",$BB$37,$BP$37))</f>
        <v>7</v>
      </c>
      <c r="V50" s="37">
        <f ca="1">IF(OR($Q$47="A",$Q$47="C",$Q$47="D"),$AV$37,IF($Q$47="B",$BC$37,$BQ$37))</f>
        <v>8</v>
      </c>
      <c r="W50" s="38">
        <f ca="1">IF(OR($Q$47="A",$Q$47="C",$Q$47="D"),$AW$37,IF($Q$47="B",$BD$37,$BR$37))</f>
        <v>5</v>
      </c>
      <c r="X50" s="26"/>
      <c r="CO50" s="9">
        <f t="shared" ca="1" si="21"/>
        <v>5.8123266418427355E-2</v>
      </c>
      <c r="CP50" s="10">
        <f t="shared" ca="1" si="22"/>
        <v>78</v>
      </c>
      <c r="CQ50" s="3"/>
      <c r="CR50" s="3">
        <v>50</v>
      </c>
      <c r="CS50" s="3">
        <v>6</v>
      </c>
      <c r="CT50" s="3">
        <v>5</v>
      </c>
      <c r="CU50" s="3"/>
      <c r="CV50" s="9"/>
      <c r="CW50" s="10"/>
      <c r="CX50" s="3"/>
      <c r="CY50" s="3"/>
      <c r="CZ50" s="3"/>
      <c r="DA50" s="3"/>
      <c r="DC50" s="9">
        <f t="shared" ca="1" si="25"/>
        <v>0.53880825312437408</v>
      </c>
      <c r="DD50" s="10">
        <f t="shared" ca="1" si="26"/>
        <v>43</v>
      </c>
      <c r="DE50" s="3"/>
      <c r="DF50" s="3">
        <v>50</v>
      </c>
      <c r="DG50" s="3">
        <v>6</v>
      </c>
      <c r="DH50" s="3">
        <v>5</v>
      </c>
    </row>
    <row r="51" spans="1:112" ht="45" customHeight="1" x14ac:dyDescent="0.25">
      <c r="A51" s="34"/>
      <c r="B51" s="36">
        <f ca="1">IF(OR($A$47="A",$A$47="D"),$AY$35,IF(OR($A$47="B",$A$47="C"),$BF$35,$BT$35))</f>
        <v>0</v>
      </c>
      <c r="C51" s="36">
        <f ca="1">IF(OR($A$47="A",$A$47="D"),$AZ$35,IF(OR($A$47="B",$A$47="C"),$BG$35,$BT$35))</f>
        <v>9</v>
      </c>
      <c r="D51" s="36">
        <f ca="1">IF(OR($A$47="A",$A$47="D"),$BA$35,IF(OR($A$47="B",$A$47="C"),$BH$35,$BV$35))</f>
        <v>2</v>
      </c>
      <c r="E51" s="36">
        <f ca="1">IF(OR($A$47="A",$A$47="D"),$BB$35,IF(OR($A$47="B",$A$47="C"),$BI$35,$BW$35))</f>
        <v>6</v>
      </c>
      <c r="F51" s="36">
        <f ca="1">IF(OR($A$47="A",$A$47="D"),$BC$35,IF($A$47="B","",IF($A$47="C",$BJ$35,"")))</f>
        <v>0</v>
      </c>
      <c r="G51" s="36"/>
      <c r="H51" s="32"/>
      <c r="I51" s="39"/>
      <c r="J51" s="36">
        <f ca="1">IF(OR($I$47="A",$I$47="D"),$AY$36,IF(OR($I$47="B",$I$47="C"),$BF$36,$BT$36))</f>
        <v>2</v>
      </c>
      <c r="K51" s="36">
        <f ca="1">IF(OR($I$47="A",$I$47="D"),$AZ$36,IF(OR($I$47="B",$I$47="C"),$BG$36,$BT$36))</f>
        <v>3</v>
      </c>
      <c r="L51" s="36">
        <f ca="1">IF(OR($I$47="A",$I$47="D"),$BA$36,IF(OR($I$47="B",$I$47="C"),$BH$36,$BV$36))</f>
        <v>1</v>
      </c>
      <c r="M51" s="36">
        <f ca="1">IF(OR($I$47="A",$I$47="D"),$BB$36,IF(OR($I$47="B",$I$47="C"),$BI$36,$BW$36))</f>
        <v>3</v>
      </c>
      <c r="N51" s="36">
        <f ca="1">IF(OR($I$47="A",$I$47="D"),$BC$36,IF($I$47="B","",IF($I$47="C",$BJ$36,"")))</f>
        <v>0</v>
      </c>
      <c r="O51" s="36"/>
      <c r="P51" s="32"/>
      <c r="Q51" s="39"/>
      <c r="R51" s="36">
        <f ca="1">IF(OR($Q$47="A",$Q$47="D"),$AY$37,IF(OR($Q$47="B",$Q$47="C"),$BF$37,$BT$37))</f>
        <v>0</v>
      </c>
      <c r="S51" s="36">
        <f ca="1">IF(OR($Q$47="A",$Q$47="D"),$AZ$37,IF(OR($Q$47="B",$Q$47="C"),$BG$37,$BT$37))</f>
        <v>5</v>
      </c>
      <c r="T51" s="36">
        <f ca="1">IF(OR($Q$47="A",$Q$47="D"),$BA$37,IF(OR($Q$47="B",$Q$47="C"),$BH$37,$BV$37))</f>
        <v>9</v>
      </c>
      <c r="U51" s="36">
        <f ca="1">IF(OR($Q$47="A",$Q$47="D"),$BB$37,IF(OR($Q$47="B",$Q$47="C"),$BI$37,$BW$37))</f>
        <v>5</v>
      </c>
      <c r="V51" s="36">
        <f ca="1">IF(OR($Q$47="A",$Q$47="D"),$BC$37,IF($Q$47="B","",IF($Q$47="C",$BJ$37,"")))</f>
        <v>0</v>
      </c>
      <c r="W51" s="36"/>
      <c r="X51" s="26"/>
      <c r="CO51" s="9">
        <f t="shared" ca="1" si="21"/>
        <v>0.68919210237782202</v>
      </c>
      <c r="CP51" s="10">
        <f t="shared" ca="1" si="22"/>
        <v>16</v>
      </c>
      <c r="CQ51" s="3"/>
      <c r="CR51" s="3">
        <v>51</v>
      </c>
      <c r="CS51" s="3">
        <v>6</v>
      </c>
      <c r="CT51" s="3">
        <v>6</v>
      </c>
      <c r="CU51" s="3"/>
      <c r="CV51" s="9"/>
      <c r="CW51" s="10"/>
      <c r="CX51" s="3"/>
      <c r="CY51" s="3"/>
      <c r="CZ51" s="3"/>
      <c r="DA51" s="3"/>
      <c r="DC51" s="9">
        <f t="shared" ca="1" si="25"/>
        <v>0.33405291357635691</v>
      </c>
      <c r="DD51" s="10">
        <f t="shared" ca="1" si="26"/>
        <v>51</v>
      </c>
      <c r="DE51" s="3"/>
      <c r="DF51" s="3">
        <v>51</v>
      </c>
      <c r="DG51" s="3">
        <v>6</v>
      </c>
      <c r="DH51" s="3">
        <v>6</v>
      </c>
    </row>
    <row r="52" spans="1:112" ht="45" customHeight="1" x14ac:dyDescent="0.25">
      <c r="A52" s="34"/>
      <c r="B52" s="36">
        <f ca="1">IF($A$47="A",$BF$35,IF(OR($A$47="B",$A$47="C",$A$47="D"),$BM$35,""))</f>
        <v>1</v>
      </c>
      <c r="C52" s="36">
        <f ca="1">IF($A$47="A",$BG$35,IF(OR($A$47="B",$A$47="C",$A$47="D"),$BN$35,""))</f>
        <v>0</v>
      </c>
      <c r="D52" s="36">
        <f ca="1">IF($A$47="A",$BH$35,IF(OR($A$47="B",$A$47="C",$A$47="D"),$BO$35,""))</f>
        <v>0</v>
      </c>
      <c r="E52" s="36">
        <f ca="1">IF($A$47="A",$BI$35,IF(OR($A$47="B",$A$47="C",$A$47="D"),$BP$35,""))</f>
        <v>9</v>
      </c>
      <c r="F52" s="36">
        <f ca="1">IF($A$47="A","",IF(OR($A$47="B",$A$47="C",$A$47="D"),$BQ$35,""))</f>
        <v>3</v>
      </c>
      <c r="G52" s="36">
        <f ca="1">IF($A$47="A","",IF(OR($A$47="B",$A$47="C",$A$47="D"),$BR$35,""))</f>
        <v>4</v>
      </c>
      <c r="H52" s="32"/>
      <c r="I52" s="39"/>
      <c r="J52" s="36">
        <f ca="1">IF($I$47="A",$BF$36,IF(OR($I$47="B",$I$47="C",$I$47="D"),$BM$36,""))</f>
        <v>2</v>
      </c>
      <c r="K52" s="36">
        <f ca="1">IF($I$47="A",$BG$36,IF(OR($I$47="B",$I$47="C",$I$47="D"),$BN$36,""))</f>
        <v>3</v>
      </c>
      <c r="L52" s="36">
        <f ca="1">IF($I$47="A",$BH$36,IF(OR($I$47="B",$I$47="C",$I$47="D"),$BO$36,""))</f>
        <v>3</v>
      </c>
      <c r="M52" s="36">
        <f ca="1">IF($I$47="A",$BI$36,IF(OR($I$47="B",$I$47="C",$I$47="D"),$BP$36,""))</f>
        <v>6</v>
      </c>
      <c r="N52" s="36">
        <f ca="1">IF($I$47="A","",IF(OR($I$47="B",$I$47="C",$I$47="D"),$BQ$36,""))</f>
        <v>1</v>
      </c>
      <c r="O52" s="36">
        <f ca="1">IF($I$47="A","",IF(OR($I$47="B",$I$47="C",$I$47="D"),$BR$36,""))</f>
        <v>3</v>
      </c>
      <c r="P52" s="32"/>
      <c r="Q52" s="39"/>
      <c r="R52" s="36">
        <f ca="1">IF($Q$47="A",$BF$37,IF(OR($Q$47="B",$Q$47="C",$Q$47="D"),$BM$37,""))</f>
        <v>0</v>
      </c>
      <c r="S52" s="36">
        <f ca="1">IF($Q$47="A",$BG$37,IF(OR($Q$47="B",$Q$47="C",$Q$47="D"),$BN$37,""))</f>
        <v>6</v>
      </c>
      <c r="T52" s="36">
        <f ca="1">IF($Q$47="A",$BH$37,IF(OR($Q$47="B",$Q$47="C",$Q$47="D"),$BO$37,""))</f>
        <v>1</v>
      </c>
      <c r="U52" s="36">
        <f ca="1">IF($Q$47="A",$BI$37,IF(OR($Q$47="B",$Q$47="C",$Q$47="D"),$BP$37,""))</f>
        <v>2</v>
      </c>
      <c r="V52" s="36">
        <f ca="1">IF($Q$47="A","",IF(OR($Q$47="B",$Q$47="C",$Q$47="D"),$BQ$37,""))</f>
        <v>8</v>
      </c>
      <c r="W52" s="36">
        <f ca="1">IF($Q$47="A","",IF(OR($Q$47="B",$Q$47="C",$Q$47="D"),$BR$37,""))</f>
        <v>5</v>
      </c>
      <c r="X52" s="26"/>
      <c r="CO52" s="9">
        <f t="shared" ca="1" si="21"/>
        <v>0.64502372383891515</v>
      </c>
      <c r="CP52" s="10">
        <f t="shared" ca="1" si="22"/>
        <v>21</v>
      </c>
      <c r="CQ52" s="3"/>
      <c r="CR52" s="3">
        <v>52</v>
      </c>
      <c r="CS52" s="3">
        <v>6</v>
      </c>
      <c r="CT52" s="3">
        <v>7</v>
      </c>
      <c r="CU52" s="3"/>
      <c r="CV52" s="9"/>
      <c r="CW52" s="10"/>
      <c r="CX52" s="3"/>
      <c r="CY52" s="3"/>
      <c r="CZ52" s="3"/>
      <c r="DA52" s="3"/>
      <c r="DC52" s="9">
        <f t="shared" ca="1" si="25"/>
        <v>0.17774754603522691</v>
      </c>
      <c r="DD52" s="10">
        <f t="shared" ca="1" si="26"/>
        <v>64</v>
      </c>
      <c r="DE52" s="3"/>
      <c r="DF52" s="3">
        <v>52</v>
      </c>
      <c r="DG52" s="3">
        <v>6</v>
      </c>
      <c r="DH52" s="3">
        <v>7</v>
      </c>
    </row>
    <row r="53" spans="1:112" ht="45" customHeight="1" x14ac:dyDescent="0.25">
      <c r="A53" s="34"/>
      <c r="B53" s="36" t="str">
        <f ca="1">IF($A$47="A",$BM$35,"")</f>
        <v/>
      </c>
      <c r="C53" s="36" t="str">
        <f ca="1">IF($A$47="A",$BN$35,"")</f>
        <v/>
      </c>
      <c r="D53" s="36" t="str">
        <f ca="1">IF($A$47="A",$BO$35,"")</f>
        <v/>
      </c>
      <c r="E53" s="36" t="str">
        <f ca="1">IF($A$47="A",$BP$35,"")</f>
        <v/>
      </c>
      <c r="F53" s="36" t="str">
        <f ca="1">IF($A$47="A",$BQ$35,"")</f>
        <v/>
      </c>
      <c r="G53" s="36" t="str">
        <f ca="1">IF($A$47="A",$BR$35,"")</f>
        <v/>
      </c>
      <c r="H53" s="32"/>
      <c r="I53" s="39"/>
      <c r="J53" s="36" t="str">
        <f ca="1">IF($I$47="A",$BM$36,"")</f>
        <v/>
      </c>
      <c r="K53" s="36" t="str">
        <f ca="1">IF($I$47="A",$BN$36,"")</f>
        <v/>
      </c>
      <c r="L53" s="36" t="str">
        <f ca="1">IF($I$47="A",$BO$36,"")</f>
        <v/>
      </c>
      <c r="M53" s="36" t="str">
        <f ca="1">IF($I$47="A",$BP$36,"")</f>
        <v/>
      </c>
      <c r="N53" s="36" t="str">
        <f ca="1">IF($I$47="A",$BQ$36,"")</f>
        <v/>
      </c>
      <c r="O53" s="36" t="str">
        <f ca="1">IF($I$47="A",$BR$36,"")</f>
        <v/>
      </c>
      <c r="P53" s="32"/>
      <c r="Q53" s="39"/>
      <c r="R53" s="36" t="str">
        <f ca="1">IF($Q$47="A",$BM$37,"")</f>
        <v/>
      </c>
      <c r="S53" s="36" t="str">
        <f ca="1">IF($Q$47="A",$BN$37,"")</f>
        <v/>
      </c>
      <c r="T53" s="36" t="str">
        <f ca="1">IF($Q$47="A",$BO$37,"")</f>
        <v/>
      </c>
      <c r="U53" s="36" t="str">
        <f ca="1">IF($Q$47="A",$BP$37,"")</f>
        <v/>
      </c>
      <c r="V53" s="36" t="str">
        <f ca="1">IF($Q$47="A",$BQ$37,"")</f>
        <v/>
      </c>
      <c r="W53" s="36" t="str">
        <f ca="1">IF($Q$47="A",$BR$37,"")</f>
        <v/>
      </c>
      <c r="X53" s="94"/>
      <c r="CO53" s="9">
        <f t="shared" ca="1" si="21"/>
        <v>0.19986654607316645</v>
      </c>
      <c r="CP53" s="10">
        <f t="shared" ca="1" si="22"/>
        <v>63</v>
      </c>
      <c r="CQ53" s="3"/>
      <c r="CR53" s="3">
        <v>53</v>
      </c>
      <c r="CS53" s="3">
        <v>6</v>
      </c>
      <c r="CT53" s="3">
        <v>8</v>
      </c>
      <c r="CU53" s="3"/>
      <c r="CV53" s="9"/>
      <c r="CW53" s="10"/>
      <c r="CX53" s="3"/>
      <c r="CY53" s="3"/>
      <c r="CZ53" s="3"/>
      <c r="DA53" s="3"/>
      <c r="DC53" s="9">
        <f t="shared" ca="1" si="25"/>
        <v>0.78927315953034249</v>
      </c>
      <c r="DD53" s="10">
        <f t="shared" ca="1" si="26"/>
        <v>23</v>
      </c>
      <c r="DE53" s="3"/>
      <c r="DF53" s="3">
        <v>53</v>
      </c>
      <c r="DG53" s="3">
        <v>6</v>
      </c>
      <c r="DH53" s="3">
        <v>8</v>
      </c>
    </row>
    <row r="54" spans="1:112" ht="15" customHeight="1" x14ac:dyDescent="0.25">
      <c r="A54" s="41"/>
      <c r="B54" s="51"/>
      <c r="C54" s="51"/>
      <c r="D54" s="51"/>
      <c r="E54" s="51"/>
      <c r="F54" s="51"/>
      <c r="G54" s="51"/>
      <c r="H54" s="45"/>
      <c r="I54" s="41"/>
      <c r="J54" s="51"/>
      <c r="K54" s="51"/>
      <c r="L54" s="51"/>
      <c r="M54" s="51"/>
      <c r="N54" s="51"/>
      <c r="O54" s="51"/>
      <c r="P54" s="45"/>
      <c r="Q54" s="41"/>
      <c r="R54" s="51"/>
      <c r="S54" s="51"/>
      <c r="T54" s="51"/>
      <c r="U54" s="51"/>
      <c r="V54" s="51"/>
      <c r="W54" s="51"/>
      <c r="X54" s="45"/>
      <c r="CO54" s="9">
        <f t="shared" ca="1" si="21"/>
        <v>0.46311095077466935</v>
      </c>
      <c r="CP54" s="10">
        <f t="shared" ca="1" si="22"/>
        <v>39</v>
      </c>
      <c r="CQ54" s="3"/>
      <c r="CR54" s="3">
        <v>54</v>
      </c>
      <c r="CS54" s="3">
        <v>6</v>
      </c>
      <c r="CT54" s="3">
        <v>9</v>
      </c>
      <c r="CU54" s="3"/>
      <c r="CV54" s="9"/>
      <c r="CW54" s="10"/>
      <c r="CX54" s="3"/>
      <c r="CY54" s="3"/>
      <c r="CZ54" s="3"/>
      <c r="DA54" s="3"/>
      <c r="DC54" s="9">
        <f t="shared" ca="1" si="25"/>
        <v>0.40477980198949259</v>
      </c>
      <c r="DD54" s="10">
        <f t="shared" ca="1" si="26"/>
        <v>48</v>
      </c>
      <c r="DE54" s="3"/>
      <c r="DF54" s="3">
        <v>54</v>
      </c>
      <c r="DG54" s="3">
        <v>6</v>
      </c>
      <c r="DH54" s="3">
        <v>9</v>
      </c>
    </row>
    <row r="55" spans="1:112" ht="18.75" x14ac:dyDescent="0.25">
      <c r="CO55" s="9">
        <f t="shared" ca="1" si="21"/>
        <v>9.1503341724297194E-2</v>
      </c>
      <c r="CP55" s="10">
        <f t="shared" ca="1" si="22"/>
        <v>77</v>
      </c>
      <c r="CQ55" s="3"/>
      <c r="CR55" s="3">
        <v>55</v>
      </c>
      <c r="CS55" s="3">
        <v>7</v>
      </c>
      <c r="CT55" s="3">
        <v>1</v>
      </c>
      <c r="CU55" s="3"/>
      <c r="CV55" s="9"/>
      <c r="CW55" s="10"/>
      <c r="CX55" s="3"/>
      <c r="CY55" s="3"/>
      <c r="CZ55" s="3"/>
      <c r="DA55" s="3"/>
      <c r="DC55" s="9">
        <f t="shared" ca="1" si="25"/>
        <v>0.53117888219101872</v>
      </c>
      <c r="DD55" s="10">
        <f t="shared" ca="1" si="26"/>
        <v>44</v>
      </c>
      <c r="DE55" s="3"/>
      <c r="DF55" s="3">
        <v>55</v>
      </c>
      <c r="DG55" s="3">
        <v>7</v>
      </c>
      <c r="DH55" s="3">
        <v>1</v>
      </c>
    </row>
    <row r="56" spans="1:112" ht="18.75" x14ac:dyDescent="0.25">
      <c r="CO56" s="9">
        <f t="shared" ca="1" si="21"/>
        <v>0.8427277255700002</v>
      </c>
      <c r="CP56" s="10">
        <f t="shared" ca="1" si="22"/>
        <v>8</v>
      </c>
      <c r="CQ56" s="3"/>
      <c r="CR56" s="3">
        <v>56</v>
      </c>
      <c r="CS56" s="3">
        <v>7</v>
      </c>
      <c r="CT56" s="3">
        <v>2</v>
      </c>
      <c r="CU56" s="3"/>
      <c r="CV56" s="9"/>
      <c r="CW56" s="10"/>
      <c r="CX56" s="3"/>
      <c r="CY56" s="3"/>
      <c r="CZ56" s="3"/>
      <c r="DA56" s="3"/>
      <c r="DC56" s="9">
        <f t="shared" ca="1" si="25"/>
        <v>0.90402446490912569</v>
      </c>
      <c r="DD56" s="10">
        <f t="shared" ca="1" si="26"/>
        <v>11</v>
      </c>
      <c r="DE56" s="3"/>
      <c r="DF56" s="3">
        <v>56</v>
      </c>
      <c r="DG56" s="3">
        <v>7</v>
      </c>
      <c r="DH56" s="3">
        <v>2</v>
      </c>
    </row>
    <row r="57" spans="1:112" ht="18.75" x14ac:dyDescent="0.25">
      <c r="CO57" s="9">
        <f t="shared" ca="1" si="21"/>
        <v>0.17170499306134102</v>
      </c>
      <c r="CP57" s="10">
        <f t="shared" ca="1" si="22"/>
        <v>69</v>
      </c>
      <c r="CQ57" s="3"/>
      <c r="CR57" s="3">
        <v>57</v>
      </c>
      <c r="CS57" s="3">
        <v>7</v>
      </c>
      <c r="CT57" s="3">
        <v>3</v>
      </c>
      <c r="CU57" s="3"/>
      <c r="CV57" s="9"/>
      <c r="CW57" s="10"/>
      <c r="CX57" s="3"/>
      <c r="CY57" s="3"/>
      <c r="CZ57" s="3"/>
      <c r="DA57" s="3"/>
      <c r="DC57" s="9">
        <f t="shared" ca="1" si="25"/>
        <v>6.1989391659733606E-4</v>
      </c>
      <c r="DD57" s="10">
        <f t="shared" ca="1" si="26"/>
        <v>81</v>
      </c>
      <c r="DE57" s="3"/>
      <c r="DF57" s="3">
        <v>57</v>
      </c>
      <c r="DG57" s="3">
        <v>7</v>
      </c>
      <c r="DH57" s="3">
        <v>3</v>
      </c>
    </row>
    <row r="58" spans="1:112" ht="18.75" x14ac:dyDescent="0.25">
      <c r="CO58" s="9">
        <f t="shared" ca="1" si="21"/>
        <v>0.42050287684635879</v>
      </c>
      <c r="CP58" s="10">
        <f t="shared" ca="1" si="22"/>
        <v>44</v>
      </c>
      <c r="CQ58" s="3"/>
      <c r="CR58" s="3">
        <v>58</v>
      </c>
      <c r="CS58" s="3">
        <v>7</v>
      </c>
      <c r="CT58" s="3">
        <v>4</v>
      </c>
      <c r="CU58" s="3"/>
      <c r="CV58" s="9"/>
      <c r="CW58" s="10"/>
      <c r="CX58" s="3"/>
      <c r="CY58" s="3"/>
      <c r="CZ58" s="3"/>
      <c r="DA58" s="3"/>
      <c r="DC58" s="9">
        <f t="shared" ca="1" si="25"/>
        <v>0.15816324127438397</v>
      </c>
      <c r="DD58" s="10">
        <f t="shared" ca="1" si="26"/>
        <v>66</v>
      </c>
      <c r="DE58" s="3"/>
      <c r="DF58" s="3">
        <v>58</v>
      </c>
      <c r="DG58" s="3">
        <v>7</v>
      </c>
      <c r="DH58" s="3">
        <v>4</v>
      </c>
    </row>
    <row r="59" spans="1:112" ht="18.75" x14ac:dyDescent="0.25">
      <c r="CO59" s="9">
        <f t="shared" ca="1" si="21"/>
        <v>0.46519061288265817</v>
      </c>
      <c r="CP59" s="10">
        <f t="shared" ca="1" si="22"/>
        <v>38</v>
      </c>
      <c r="CQ59" s="3"/>
      <c r="CR59" s="3">
        <v>59</v>
      </c>
      <c r="CS59" s="3">
        <v>7</v>
      </c>
      <c r="CT59" s="3">
        <v>5</v>
      </c>
      <c r="CU59" s="3"/>
      <c r="CV59" s="9"/>
      <c r="CW59" s="10"/>
      <c r="CX59" s="3"/>
      <c r="CY59" s="3"/>
      <c r="CZ59" s="3"/>
      <c r="DA59" s="3"/>
      <c r="DC59" s="9">
        <f t="shared" ca="1" si="25"/>
        <v>0.34738317715371247</v>
      </c>
      <c r="DD59" s="10">
        <f t="shared" ca="1" si="26"/>
        <v>50</v>
      </c>
      <c r="DE59" s="3"/>
      <c r="DF59" s="3">
        <v>59</v>
      </c>
      <c r="DG59" s="3">
        <v>7</v>
      </c>
      <c r="DH59" s="3">
        <v>5</v>
      </c>
    </row>
    <row r="60" spans="1:112" ht="18.75" x14ac:dyDescent="0.25">
      <c r="CO60" s="9">
        <f t="shared" ca="1" si="21"/>
        <v>0.1750592454351716</v>
      </c>
      <c r="CP60" s="10">
        <f t="shared" ca="1" si="22"/>
        <v>68</v>
      </c>
      <c r="CQ60" s="3"/>
      <c r="CR60" s="3">
        <v>60</v>
      </c>
      <c r="CS60" s="3">
        <v>7</v>
      </c>
      <c r="CT60" s="3">
        <v>6</v>
      </c>
      <c r="CU60" s="3"/>
      <c r="CV60" s="9"/>
      <c r="CW60" s="10"/>
      <c r="CX60" s="3"/>
      <c r="CY60" s="3"/>
      <c r="CZ60" s="3"/>
      <c r="DA60" s="3"/>
      <c r="DC60" s="9">
        <f t="shared" ca="1" si="25"/>
        <v>0.96278428163064333</v>
      </c>
      <c r="DD60" s="10">
        <f t="shared" ca="1" si="26"/>
        <v>6</v>
      </c>
      <c r="DE60" s="3"/>
      <c r="DF60" s="3">
        <v>60</v>
      </c>
      <c r="DG60" s="3">
        <v>7</v>
      </c>
      <c r="DH60" s="3">
        <v>6</v>
      </c>
    </row>
    <row r="61" spans="1:112" ht="18.75" x14ac:dyDescent="0.25">
      <c r="CO61" s="9">
        <f t="shared" ca="1" si="21"/>
        <v>0.25252489536055323</v>
      </c>
      <c r="CP61" s="10">
        <f t="shared" ca="1" si="22"/>
        <v>54</v>
      </c>
      <c r="CQ61" s="3"/>
      <c r="CR61" s="3">
        <v>61</v>
      </c>
      <c r="CS61" s="3">
        <v>7</v>
      </c>
      <c r="CT61" s="3">
        <v>7</v>
      </c>
      <c r="CU61" s="3"/>
      <c r="CV61" s="9"/>
      <c r="CW61" s="10"/>
      <c r="CX61" s="3"/>
      <c r="CY61" s="3"/>
      <c r="CZ61" s="3"/>
      <c r="DA61" s="3"/>
      <c r="DC61" s="9">
        <f t="shared" ca="1" si="25"/>
        <v>0.21891786861444962</v>
      </c>
      <c r="DD61" s="10">
        <f t="shared" ca="1" si="26"/>
        <v>58</v>
      </c>
      <c r="DE61" s="3"/>
      <c r="DF61" s="3">
        <v>61</v>
      </c>
      <c r="DG61" s="3">
        <v>7</v>
      </c>
      <c r="DH61" s="3">
        <v>7</v>
      </c>
    </row>
    <row r="62" spans="1:112" ht="18.75" x14ac:dyDescent="0.25">
      <c r="CO62" s="9">
        <f t="shared" ca="1" si="21"/>
        <v>0.10856782230787543</v>
      </c>
      <c r="CP62" s="10">
        <f t="shared" ca="1" si="22"/>
        <v>75</v>
      </c>
      <c r="CQ62" s="3"/>
      <c r="CR62" s="3">
        <v>62</v>
      </c>
      <c r="CS62" s="3">
        <v>7</v>
      </c>
      <c r="CT62" s="3">
        <v>8</v>
      </c>
      <c r="CU62" s="3"/>
      <c r="CV62" s="9"/>
      <c r="CW62" s="10"/>
      <c r="CX62" s="3"/>
      <c r="CY62" s="3"/>
      <c r="CZ62" s="3"/>
      <c r="DA62" s="3"/>
      <c r="DC62" s="9">
        <f t="shared" ca="1" si="25"/>
        <v>0.14534677555656395</v>
      </c>
      <c r="DD62" s="10">
        <f t="shared" ca="1" si="26"/>
        <v>68</v>
      </c>
      <c r="DE62" s="3"/>
      <c r="DF62" s="3">
        <v>62</v>
      </c>
      <c r="DG62" s="3">
        <v>7</v>
      </c>
      <c r="DH62" s="3">
        <v>8</v>
      </c>
    </row>
    <row r="63" spans="1:112" ht="18.75" x14ac:dyDescent="0.25">
      <c r="CO63" s="9">
        <f t="shared" ca="1" si="21"/>
        <v>0.28543966677741706</v>
      </c>
      <c r="CP63" s="10">
        <f t="shared" ca="1" si="22"/>
        <v>51</v>
      </c>
      <c r="CQ63" s="3"/>
      <c r="CR63" s="3">
        <v>63</v>
      </c>
      <c r="CS63" s="3">
        <v>7</v>
      </c>
      <c r="CT63" s="3">
        <v>9</v>
      </c>
      <c r="CU63" s="3"/>
      <c r="CV63" s="9"/>
      <c r="CW63" s="10"/>
      <c r="CX63" s="3"/>
      <c r="CY63" s="3"/>
      <c r="CZ63" s="3"/>
      <c r="DA63" s="3"/>
      <c r="DC63" s="9">
        <f t="shared" ca="1" si="25"/>
        <v>0.4635928716547032</v>
      </c>
      <c r="DD63" s="10">
        <f t="shared" ca="1" si="26"/>
        <v>47</v>
      </c>
      <c r="DE63" s="3"/>
      <c r="DF63" s="3">
        <v>63</v>
      </c>
      <c r="DG63" s="3">
        <v>7</v>
      </c>
      <c r="DH63" s="3">
        <v>9</v>
      </c>
    </row>
    <row r="64" spans="1:112" ht="18.75" x14ac:dyDescent="0.25">
      <c r="CO64" s="9">
        <f t="shared" ca="1" si="21"/>
        <v>0.72527122547289191</v>
      </c>
      <c r="CP64" s="10">
        <f t="shared" ca="1" si="22"/>
        <v>14</v>
      </c>
      <c r="CQ64" s="3"/>
      <c r="CR64" s="3">
        <v>64</v>
      </c>
      <c r="CS64" s="3">
        <v>8</v>
      </c>
      <c r="CT64" s="3">
        <v>1</v>
      </c>
      <c r="CU64" s="3"/>
      <c r="CV64" s="9"/>
      <c r="CW64" s="10"/>
      <c r="CX64" s="3"/>
      <c r="CY64" s="3"/>
      <c r="CZ64" s="3"/>
      <c r="DA64" s="3"/>
      <c r="DC64" s="9">
        <f t="shared" ca="1" si="25"/>
        <v>0.8751885826913407</v>
      </c>
      <c r="DD64" s="10">
        <f t="shared" ca="1" si="26"/>
        <v>16</v>
      </c>
      <c r="DE64" s="3"/>
      <c r="DF64" s="3">
        <v>64</v>
      </c>
      <c r="DG64" s="3">
        <v>8</v>
      </c>
      <c r="DH64" s="3">
        <v>1</v>
      </c>
    </row>
    <row r="65" spans="93:112" ht="18.75" x14ac:dyDescent="0.25">
      <c r="CO65" s="9">
        <f t="shared" ca="1" si="21"/>
        <v>0.2802174645735459</v>
      </c>
      <c r="CP65" s="10">
        <f t="shared" ca="1" si="22"/>
        <v>52</v>
      </c>
      <c r="CQ65" s="3"/>
      <c r="CR65" s="3">
        <v>65</v>
      </c>
      <c r="CS65" s="3">
        <v>8</v>
      </c>
      <c r="CT65" s="3">
        <v>2</v>
      </c>
      <c r="CU65" s="3"/>
      <c r="CV65" s="9"/>
      <c r="CW65" s="10"/>
      <c r="CX65" s="3"/>
      <c r="CY65" s="3"/>
      <c r="CZ65" s="3"/>
      <c r="DA65" s="3"/>
      <c r="DC65" s="9">
        <f t="shared" ca="1" si="25"/>
        <v>0.21194803289144026</v>
      </c>
      <c r="DD65" s="10">
        <f t="shared" ca="1" si="26"/>
        <v>60</v>
      </c>
      <c r="DE65" s="3"/>
      <c r="DF65" s="3">
        <v>65</v>
      </c>
      <c r="DG65" s="3">
        <v>8</v>
      </c>
      <c r="DH65" s="3">
        <v>2</v>
      </c>
    </row>
    <row r="66" spans="93:112" ht="18.75" x14ac:dyDescent="0.25">
      <c r="CO66" s="9">
        <f t="shared" ref="CO66:CO81" ca="1" si="53">RAND()</f>
        <v>0.50816409457765122</v>
      </c>
      <c r="CP66" s="10">
        <f t="shared" ref="CP66:CP81" ca="1" si="54">RANK(CO66,$CO$1:$CO$100,)</f>
        <v>35</v>
      </c>
      <c r="CQ66" s="3"/>
      <c r="CR66" s="3">
        <v>66</v>
      </c>
      <c r="CS66" s="3">
        <v>8</v>
      </c>
      <c r="CT66" s="3">
        <v>3</v>
      </c>
      <c r="CU66" s="3"/>
      <c r="CV66" s="9"/>
      <c r="CW66" s="10"/>
      <c r="CX66" s="3"/>
      <c r="CY66" s="3"/>
      <c r="CZ66" s="3"/>
      <c r="DA66" s="3"/>
      <c r="DC66" s="9">
        <f t="shared" ref="DC66:DC81" ca="1" si="55">RAND()</f>
        <v>0.84436634327596449</v>
      </c>
      <c r="DD66" s="10">
        <f t="shared" ref="DD66:DD81" ca="1" si="56">RANK(DC66,$DC$1:$DC$100,)</f>
        <v>19</v>
      </c>
      <c r="DE66" s="3"/>
      <c r="DF66" s="3">
        <v>66</v>
      </c>
      <c r="DG66" s="3">
        <v>8</v>
      </c>
      <c r="DH66" s="3">
        <v>3</v>
      </c>
    </row>
    <row r="67" spans="93:112" ht="18.75" x14ac:dyDescent="0.25">
      <c r="CO67" s="9">
        <f t="shared" ca="1" si="53"/>
        <v>0.53415193043160758</v>
      </c>
      <c r="CP67" s="10">
        <f t="shared" ca="1" si="54"/>
        <v>32</v>
      </c>
      <c r="CQ67" s="3"/>
      <c r="CR67" s="3">
        <v>67</v>
      </c>
      <c r="CS67" s="3">
        <v>8</v>
      </c>
      <c r="CT67" s="3">
        <v>4</v>
      </c>
      <c r="CU67" s="3"/>
      <c r="CV67" s="9"/>
      <c r="CW67" s="10"/>
      <c r="CX67" s="3"/>
      <c r="CY67" s="3"/>
      <c r="CZ67" s="3"/>
      <c r="DA67" s="3"/>
      <c r="DC67" s="9">
        <f t="shared" ca="1" si="55"/>
        <v>4.3859637314369149E-2</v>
      </c>
      <c r="DD67" s="10">
        <f t="shared" ca="1" si="56"/>
        <v>76</v>
      </c>
      <c r="DE67" s="3"/>
      <c r="DF67" s="3">
        <v>67</v>
      </c>
      <c r="DG67" s="3">
        <v>8</v>
      </c>
      <c r="DH67" s="3">
        <v>4</v>
      </c>
    </row>
    <row r="68" spans="93:112" ht="18.75" x14ac:dyDescent="0.25">
      <c r="CO68" s="9">
        <f t="shared" ca="1" si="53"/>
        <v>0.78381573031096319</v>
      </c>
      <c r="CP68" s="10">
        <f t="shared" ca="1" si="54"/>
        <v>12</v>
      </c>
      <c r="CQ68" s="3"/>
      <c r="CR68" s="3">
        <v>68</v>
      </c>
      <c r="CS68" s="3">
        <v>8</v>
      </c>
      <c r="CT68" s="3">
        <v>5</v>
      </c>
      <c r="CU68" s="3"/>
      <c r="CV68" s="9"/>
      <c r="CW68" s="10"/>
      <c r="CX68" s="3"/>
      <c r="CY68" s="3"/>
      <c r="CZ68" s="3"/>
      <c r="DA68" s="3"/>
      <c r="DC68" s="9">
        <f t="shared" ca="1" si="55"/>
        <v>0.14090818502218161</v>
      </c>
      <c r="DD68" s="10">
        <f t="shared" ca="1" si="56"/>
        <v>69</v>
      </c>
      <c r="DE68" s="3"/>
      <c r="DF68" s="3">
        <v>68</v>
      </c>
      <c r="DG68" s="3">
        <v>8</v>
      </c>
      <c r="DH68" s="3">
        <v>5</v>
      </c>
    </row>
    <row r="69" spans="93:112" ht="18.75" x14ac:dyDescent="0.25">
      <c r="CO69" s="9">
        <f t="shared" ca="1" si="53"/>
        <v>0.39681716942505796</v>
      </c>
      <c r="CP69" s="10">
        <f t="shared" ca="1" si="54"/>
        <v>47</v>
      </c>
      <c r="CQ69" s="3"/>
      <c r="CR69" s="3">
        <v>69</v>
      </c>
      <c r="CS69" s="3">
        <v>8</v>
      </c>
      <c r="CT69" s="3">
        <v>6</v>
      </c>
      <c r="CU69" s="3"/>
      <c r="CV69" s="9"/>
      <c r="CW69" s="10"/>
      <c r="CX69" s="3"/>
      <c r="CY69" s="3"/>
      <c r="CZ69" s="3"/>
      <c r="DA69" s="3"/>
      <c r="DC69" s="9">
        <f t="shared" ca="1" si="55"/>
        <v>0.99969686403764635</v>
      </c>
      <c r="DD69" s="10">
        <f t="shared" ca="1" si="56"/>
        <v>1</v>
      </c>
      <c r="DE69" s="3"/>
      <c r="DF69" s="3">
        <v>69</v>
      </c>
      <c r="DG69" s="3">
        <v>8</v>
      </c>
      <c r="DH69" s="3">
        <v>6</v>
      </c>
    </row>
    <row r="70" spans="93:112" ht="18.75" x14ac:dyDescent="0.25">
      <c r="CO70" s="9">
        <f t="shared" ca="1" si="53"/>
        <v>0.66391291416600462</v>
      </c>
      <c r="CP70" s="10">
        <f t="shared" ca="1" si="54"/>
        <v>17</v>
      </c>
      <c r="CQ70" s="3"/>
      <c r="CR70" s="3">
        <v>70</v>
      </c>
      <c r="CS70" s="3">
        <v>8</v>
      </c>
      <c r="CT70" s="3">
        <v>7</v>
      </c>
      <c r="CU70" s="3"/>
      <c r="CV70" s="9"/>
      <c r="CW70" s="10"/>
      <c r="CX70" s="3"/>
      <c r="CY70" s="3"/>
      <c r="CZ70" s="3"/>
      <c r="DA70" s="3"/>
      <c r="DC70" s="9">
        <f t="shared" ca="1" si="55"/>
        <v>0.84958870608090964</v>
      </c>
      <c r="DD70" s="10">
        <f t="shared" ca="1" si="56"/>
        <v>18</v>
      </c>
      <c r="DE70" s="3"/>
      <c r="DF70" s="3">
        <v>70</v>
      </c>
      <c r="DG70" s="3">
        <v>8</v>
      </c>
      <c r="DH70" s="3">
        <v>7</v>
      </c>
    </row>
    <row r="71" spans="93:112" ht="18.75" x14ac:dyDescent="0.25">
      <c r="CO71" s="9">
        <f t="shared" ca="1" si="53"/>
        <v>0.51343007392028717</v>
      </c>
      <c r="CP71" s="10">
        <f t="shared" ca="1" si="54"/>
        <v>34</v>
      </c>
      <c r="CQ71" s="3"/>
      <c r="CR71" s="3">
        <v>71</v>
      </c>
      <c r="CS71" s="3">
        <v>8</v>
      </c>
      <c r="CT71" s="3">
        <v>8</v>
      </c>
      <c r="CU71" s="3"/>
      <c r="CV71" s="9"/>
      <c r="CW71" s="10"/>
      <c r="CX71" s="3"/>
      <c r="CY71" s="3"/>
      <c r="CZ71" s="3"/>
      <c r="DA71" s="3"/>
      <c r="DC71" s="9">
        <f t="shared" ca="1" si="55"/>
        <v>0.6981424228341736</v>
      </c>
      <c r="DD71" s="10">
        <f t="shared" ca="1" si="56"/>
        <v>31</v>
      </c>
      <c r="DE71" s="3"/>
      <c r="DF71" s="3">
        <v>71</v>
      </c>
      <c r="DG71" s="3">
        <v>8</v>
      </c>
      <c r="DH71" s="3">
        <v>8</v>
      </c>
    </row>
    <row r="72" spans="93:112" ht="18.75" x14ac:dyDescent="0.25">
      <c r="CO72" s="9">
        <f t="shared" ca="1" si="53"/>
        <v>0.73475543211013838</v>
      </c>
      <c r="CP72" s="10">
        <f t="shared" ca="1" si="54"/>
        <v>13</v>
      </c>
      <c r="CQ72" s="3"/>
      <c r="CR72" s="3">
        <v>72</v>
      </c>
      <c r="CS72" s="3">
        <v>8</v>
      </c>
      <c r="CT72" s="3">
        <v>9</v>
      </c>
      <c r="CU72" s="3"/>
      <c r="CV72" s="9"/>
      <c r="CW72" s="10"/>
      <c r="CX72" s="3"/>
      <c r="CY72" s="3"/>
      <c r="CZ72" s="3"/>
      <c r="DA72" s="3"/>
      <c r="DC72" s="9">
        <f t="shared" ca="1" si="55"/>
        <v>0.47206264037613099</v>
      </c>
      <c r="DD72" s="10">
        <f t="shared" ca="1" si="56"/>
        <v>46</v>
      </c>
      <c r="DE72" s="3"/>
      <c r="DF72" s="3">
        <v>72</v>
      </c>
      <c r="DG72" s="3">
        <v>8</v>
      </c>
      <c r="DH72" s="3">
        <v>9</v>
      </c>
    </row>
    <row r="73" spans="93:112" ht="18.75" x14ac:dyDescent="0.25">
      <c r="CO73" s="9">
        <f t="shared" ca="1" si="53"/>
        <v>0.59617729352951121</v>
      </c>
      <c r="CP73" s="10">
        <f t="shared" ca="1" si="54"/>
        <v>24</v>
      </c>
      <c r="CQ73" s="3"/>
      <c r="CR73" s="3">
        <v>73</v>
      </c>
      <c r="CS73" s="3">
        <v>9</v>
      </c>
      <c r="CT73" s="3">
        <v>1</v>
      </c>
      <c r="CU73" s="3"/>
      <c r="CV73" s="9"/>
      <c r="CW73" s="10"/>
      <c r="CX73" s="3"/>
      <c r="CY73" s="3"/>
      <c r="CZ73" s="3"/>
      <c r="DA73" s="3"/>
      <c r="DC73" s="9">
        <f t="shared" ca="1" si="55"/>
        <v>0.25326089025961429</v>
      </c>
      <c r="DD73" s="10">
        <f t="shared" ca="1" si="56"/>
        <v>57</v>
      </c>
      <c r="DE73" s="3"/>
      <c r="DF73" s="3">
        <v>73</v>
      </c>
      <c r="DG73" s="3">
        <v>9</v>
      </c>
      <c r="DH73" s="3">
        <v>1</v>
      </c>
    </row>
    <row r="74" spans="93:112" ht="18.75" x14ac:dyDescent="0.25">
      <c r="CO74" s="9">
        <f t="shared" ca="1" si="53"/>
        <v>0.22154439654656954</v>
      </c>
      <c r="CP74" s="10">
        <f t="shared" ca="1" si="54"/>
        <v>58</v>
      </c>
      <c r="CQ74" s="3"/>
      <c r="CR74" s="3">
        <v>74</v>
      </c>
      <c r="CS74" s="3">
        <v>9</v>
      </c>
      <c r="CT74" s="3">
        <v>2</v>
      </c>
      <c r="CU74" s="3"/>
      <c r="CV74" s="9"/>
      <c r="CW74" s="10"/>
      <c r="CX74" s="3"/>
      <c r="CY74" s="3"/>
      <c r="CZ74" s="3"/>
      <c r="DA74" s="3"/>
      <c r="DC74" s="9">
        <f t="shared" ca="1" si="55"/>
        <v>0.97278486157200106</v>
      </c>
      <c r="DD74" s="10">
        <f t="shared" ca="1" si="56"/>
        <v>4</v>
      </c>
      <c r="DE74" s="3"/>
      <c r="DF74" s="3">
        <v>74</v>
      </c>
      <c r="DG74" s="3">
        <v>9</v>
      </c>
      <c r="DH74" s="3">
        <v>2</v>
      </c>
    </row>
    <row r="75" spans="93:112" ht="18.75" x14ac:dyDescent="0.25">
      <c r="CO75" s="9">
        <f t="shared" ca="1" si="53"/>
        <v>0.2483998720561913</v>
      </c>
      <c r="CP75" s="10">
        <f t="shared" ca="1" si="54"/>
        <v>55</v>
      </c>
      <c r="CQ75" s="3"/>
      <c r="CR75" s="3">
        <v>75</v>
      </c>
      <c r="CS75" s="3">
        <v>9</v>
      </c>
      <c r="CT75" s="3">
        <v>3</v>
      </c>
      <c r="CU75" s="3"/>
      <c r="CV75" s="9"/>
      <c r="CW75" s="10"/>
      <c r="CX75" s="3"/>
      <c r="CY75" s="3"/>
      <c r="CZ75" s="3"/>
      <c r="DA75" s="3"/>
      <c r="DC75" s="9">
        <f t="shared" ca="1" si="55"/>
        <v>0.21527596487281675</v>
      </c>
      <c r="DD75" s="10">
        <f t="shared" ca="1" si="56"/>
        <v>59</v>
      </c>
      <c r="DE75" s="3"/>
      <c r="DF75" s="3">
        <v>75</v>
      </c>
      <c r="DG75" s="3">
        <v>9</v>
      </c>
      <c r="DH75" s="3">
        <v>3</v>
      </c>
    </row>
    <row r="76" spans="93:112" ht="18.75" x14ac:dyDescent="0.25">
      <c r="CO76" s="9">
        <f t="shared" ca="1" si="53"/>
        <v>0.21257580797575082</v>
      </c>
      <c r="CP76" s="10">
        <f t="shared" ca="1" si="54"/>
        <v>60</v>
      </c>
      <c r="CQ76" s="3"/>
      <c r="CR76" s="3">
        <v>76</v>
      </c>
      <c r="CS76" s="3">
        <v>9</v>
      </c>
      <c r="CT76" s="3">
        <v>4</v>
      </c>
      <c r="CU76" s="3"/>
      <c r="CV76" s="9"/>
      <c r="CW76" s="10"/>
      <c r="CX76" s="3"/>
      <c r="CY76" s="3"/>
      <c r="CZ76" s="3"/>
      <c r="DA76" s="3"/>
      <c r="DC76" s="9">
        <f t="shared" ca="1" si="55"/>
        <v>0.64698799695519627</v>
      </c>
      <c r="DD76" s="10">
        <f t="shared" ca="1" si="56"/>
        <v>36</v>
      </c>
      <c r="DE76" s="3"/>
      <c r="DF76" s="3">
        <v>76</v>
      </c>
      <c r="DG76" s="3">
        <v>9</v>
      </c>
      <c r="DH76" s="3">
        <v>4</v>
      </c>
    </row>
    <row r="77" spans="93:112" ht="18.75" x14ac:dyDescent="0.25">
      <c r="CO77" s="9">
        <f t="shared" ca="1" si="53"/>
        <v>0.43906333447281642</v>
      </c>
      <c r="CP77" s="10">
        <f t="shared" ca="1" si="54"/>
        <v>42</v>
      </c>
      <c r="CQ77" s="3"/>
      <c r="CR77" s="3">
        <v>77</v>
      </c>
      <c r="CS77" s="3">
        <v>9</v>
      </c>
      <c r="CT77" s="3">
        <v>5</v>
      </c>
      <c r="CU77" s="3"/>
      <c r="CV77" s="9"/>
      <c r="CW77" s="10"/>
      <c r="CX77" s="3"/>
      <c r="CY77" s="3"/>
      <c r="CZ77" s="3"/>
      <c r="DA77" s="3"/>
      <c r="DC77" s="9">
        <f t="shared" ca="1" si="55"/>
        <v>0.93954765726840839</v>
      </c>
      <c r="DD77" s="10">
        <f t="shared" ca="1" si="56"/>
        <v>9</v>
      </c>
      <c r="DE77" s="3"/>
      <c r="DF77" s="3">
        <v>77</v>
      </c>
      <c r="DG77" s="3">
        <v>9</v>
      </c>
      <c r="DH77" s="3">
        <v>5</v>
      </c>
    </row>
    <row r="78" spans="93:112" ht="18.75" x14ac:dyDescent="0.25">
      <c r="CO78" s="9">
        <f t="shared" ca="1" si="53"/>
        <v>0.57257889001511508</v>
      </c>
      <c r="CP78" s="10">
        <f t="shared" ca="1" si="54"/>
        <v>28</v>
      </c>
      <c r="CQ78" s="3"/>
      <c r="CR78" s="3">
        <v>78</v>
      </c>
      <c r="CS78" s="3">
        <v>9</v>
      </c>
      <c r="CT78" s="3">
        <v>6</v>
      </c>
      <c r="CU78" s="3"/>
      <c r="CV78" s="9"/>
      <c r="CW78" s="10"/>
      <c r="CX78" s="3"/>
      <c r="CY78" s="3"/>
      <c r="CZ78" s="3"/>
      <c r="DA78" s="3"/>
      <c r="DC78" s="9">
        <f t="shared" ca="1" si="55"/>
        <v>3.1448376932496913E-2</v>
      </c>
      <c r="DD78" s="10">
        <f t="shared" ca="1" si="56"/>
        <v>78</v>
      </c>
      <c r="DE78" s="3"/>
      <c r="DF78" s="3">
        <v>78</v>
      </c>
      <c r="DG78" s="3">
        <v>9</v>
      </c>
      <c r="DH78" s="3">
        <v>6</v>
      </c>
    </row>
    <row r="79" spans="93:112" ht="18.75" x14ac:dyDescent="0.25">
      <c r="CO79" s="9">
        <f t="shared" ca="1" si="53"/>
        <v>0.33031768615392731</v>
      </c>
      <c r="CP79" s="10">
        <f t="shared" ca="1" si="54"/>
        <v>49</v>
      </c>
      <c r="CQ79" s="3"/>
      <c r="CR79" s="3">
        <v>79</v>
      </c>
      <c r="CS79" s="3">
        <v>9</v>
      </c>
      <c r="CT79" s="3">
        <v>7</v>
      </c>
      <c r="CU79" s="3"/>
      <c r="CV79" s="9"/>
      <c r="CW79" s="10"/>
      <c r="CX79" s="3"/>
      <c r="CY79" s="3"/>
      <c r="CZ79" s="3"/>
      <c r="DA79" s="3"/>
      <c r="DC79" s="9">
        <f t="shared" ca="1" si="55"/>
        <v>0.94467784464030613</v>
      </c>
      <c r="DD79" s="10">
        <f t="shared" ca="1" si="56"/>
        <v>8</v>
      </c>
      <c r="DE79" s="3"/>
      <c r="DF79" s="3">
        <v>79</v>
      </c>
      <c r="DG79" s="3">
        <v>9</v>
      </c>
      <c r="DH79" s="3">
        <v>7</v>
      </c>
    </row>
    <row r="80" spans="93:112" ht="18.75" x14ac:dyDescent="0.25">
      <c r="CO80" s="9">
        <f t="shared" ca="1" si="53"/>
        <v>0.45119188585913184</v>
      </c>
      <c r="CP80" s="10">
        <f t="shared" ca="1" si="54"/>
        <v>40</v>
      </c>
      <c r="CQ80" s="3"/>
      <c r="CR80" s="3">
        <v>80</v>
      </c>
      <c r="CS80" s="3">
        <v>9</v>
      </c>
      <c r="CT80" s="3">
        <v>8</v>
      </c>
      <c r="CU80" s="3"/>
      <c r="CV80" s="9"/>
      <c r="CW80" s="10"/>
      <c r="CX80" s="3"/>
      <c r="CY80" s="3"/>
      <c r="CZ80" s="3"/>
      <c r="DA80" s="3"/>
      <c r="DC80" s="9">
        <f t="shared" ca="1" si="55"/>
        <v>0.87705015527431873</v>
      </c>
      <c r="DD80" s="10">
        <f t="shared" ca="1" si="56"/>
        <v>15</v>
      </c>
      <c r="DE80" s="3"/>
      <c r="DF80" s="3">
        <v>80</v>
      </c>
      <c r="DG80" s="3">
        <v>9</v>
      </c>
      <c r="DH80" s="3">
        <v>8</v>
      </c>
    </row>
    <row r="81" spans="93:112" ht="18.75" x14ac:dyDescent="0.25">
      <c r="CO81" s="9">
        <f t="shared" ca="1" si="53"/>
        <v>0.19834738655483597</v>
      </c>
      <c r="CP81" s="10">
        <f t="shared" ca="1" si="54"/>
        <v>64</v>
      </c>
      <c r="CQ81" s="3"/>
      <c r="CR81" s="3">
        <v>81</v>
      </c>
      <c r="CS81" s="3">
        <v>9</v>
      </c>
      <c r="CT81" s="3">
        <v>9</v>
      </c>
      <c r="CU81" s="3"/>
      <c r="CV81" s="9"/>
      <c r="CW81" s="10"/>
      <c r="CX81" s="3"/>
      <c r="CY81" s="3"/>
      <c r="CZ81" s="3"/>
      <c r="DA81" s="3"/>
      <c r="DC81" s="9">
        <f t="shared" ca="1" si="55"/>
        <v>0.31321370368916157</v>
      </c>
      <c r="DD81" s="10">
        <f t="shared" ca="1" si="56"/>
        <v>53</v>
      </c>
      <c r="DE81" s="3"/>
      <c r="DF81" s="3">
        <v>81</v>
      </c>
      <c r="DG81" s="3">
        <v>9</v>
      </c>
      <c r="DH81" s="3">
        <v>9</v>
      </c>
    </row>
    <row r="82" spans="93:112" ht="18.75" x14ac:dyDescent="0.25">
      <c r="CO82" s="9"/>
      <c r="CP82" s="10"/>
      <c r="CR82" s="3"/>
      <c r="CV82" s="9"/>
      <c r="CW82" s="10"/>
      <c r="CY82" s="3"/>
      <c r="CZ82" s="3"/>
      <c r="DA82" s="3"/>
      <c r="DC82" s="9"/>
      <c r="DD82" s="10"/>
      <c r="DF82" s="3"/>
      <c r="DG82" s="3"/>
      <c r="DH82" s="3"/>
    </row>
    <row r="83" spans="93:112" ht="18.75" x14ac:dyDescent="0.25">
      <c r="CO83" s="9"/>
      <c r="CP83" s="10"/>
      <c r="CR83" s="3"/>
      <c r="CV83" s="9"/>
      <c r="CW83" s="10"/>
      <c r="CY83" s="3"/>
      <c r="CZ83" s="3"/>
      <c r="DA83" s="3"/>
      <c r="DC83" s="9"/>
      <c r="DD83" s="10"/>
      <c r="DF83" s="3"/>
      <c r="DG83" s="3"/>
      <c r="DH83" s="3"/>
    </row>
    <row r="84" spans="93:112" ht="18.75" x14ac:dyDescent="0.25">
      <c r="CO84" s="9"/>
      <c r="CP84" s="10"/>
      <c r="CR84" s="3"/>
      <c r="CV84" s="9"/>
      <c r="CW84" s="10"/>
      <c r="CY84" s="3"/>
      <c r="CZ84" s="3"/>
      <c r="DA84" s="3"/>
      <c r="DC84" s="9"/>
      <c r="DD84" s="10"/>
      <c r="DF84" s="3"/>
      <c r="DG84" s="3"/>
      <c r="DH84" s="3"/>
    </row>
    <row r="85" spans="93:112" ht="18.75" x14ac:dyDescent="0.25">
      <c r="CO85" s="9"/>
      <c r="CP85" s="10"/>
      <c r="CR85" s="3"/>
      <c r="CV85" s="9"/>
      <c r="CW85" s="10"/>
      <c r="CY85" s="3"/>
      <c r="CZ85" s="3"/>
      <c r="DA85" s="3"/>
      <c r="DC85" s="9"/>
      <c r="DD85" s="10"/>
      <c r="DF85" s="3"/>
      <c r="DG85" s="3"/>
      <c r="DH85" s="3"/>
    </row>
    <row r="86" spans="93:112" ht="18.75" x14ac:dyDescent="0.25">
      <c r="CO86" s="9"/>
      <c r="CP86" s="10"/>
      <c r="CR86" s="3"/>
      <c r="CV86" s="9"/>
      <c r="CW86" s="10"/>
      <c r="CY86" s="3"/>
      <c r="CZ86" s="3"/>
      <c r="DA86" s="3"/>
      <c r="DC86" s="9"/>
      <c r="DD86" s="10"/>
      <c r="DF86" s="3"/>
      <c r="DG86" s="3"/>
      <c r="DH86" s="3"/>
    </row>
    <row r="87" spans="93:112" ht="18.75" x14ac:dyDescent="0.25">
      <c r="CO87" s="9"/>
      <c r="CP87" s="10"/>
      <c r="CR87" s="3"/>
      <c r="CV87" s="9"/>
      <c r="CW87" s="10"/>
      <c r="CY87" s="3"/>
      <c r="CZ87" s="3"/>
      <c r="DA87" s="3"/>
      <c r="DC87" s="9"/>
      <c r="DD87" s="10"/>
      <c r="DF87" s="3"/>
      <c r="DG87" s="3"/>
      <c r="DH87" s="3"/>
    </row>
    <row r="88" spans="93:112" ht="18.75" x14ac:dyDescent="0.25">
      <c r="CO88" s="9"/>
      <c r="CP88" s="10"/>
      <c r="CR88" s="3"/>
      <c r="CV88" s="9"/>
      <c r="CW88" s="10"/>
      <c r="CY88" s="3"/>
      <c r="CZ88" s="3"/>
      <c r="DA88" s="3"/>
      <c r="DC88" s="9"/>
      <c r="DD88" s="10"/>
      <c r="DF88" s="3"/>
      <c r="DG88" s="3"/>
      <c r="DH88" s="3"/>
    </row>
    <row r="89" spans="93:112" ht="18.75" x14ac:dyDescent="0.25">
      <c r="CO89" s="9"/>
      <c r="CP89" s="10"/>
      <c r="CR89" s="3"/>
      <c r="CV89" s="9"/>
      <c r="CW89" s="10"/>
      <c r="CY89" s="3"/>
      <c r="CZ89" s="3"/>
      <c r="DA89" s="3"/>
      <c r="DC89" s="9"/>
      <c r="DD89" s="10"/>
      <c r="DF89" s="3"/>
      <c r="DG89" s="3"/>
      <c r="DH89" s="3"/>
    </row>
    <row r="90" spans="93:112" ht="18.75" x14ac:dyDescent="0.25">
      <c r="CO90" s="9"/>
      <c r="CP90" s="10"/>
      <c r="CR90" s="3"/>
      <c r="CV90" s="9"/>
      <c r="CW90" s="10"/>
      <c r="CY90" s="3"/>
      <c r="CZ90" s="3"/>
      <c r="DA90" s="3"/>
      <c r="DC90" s="9"/>
      <c r="DD90" s="10"/>
      <c r="DF90" s="3"/>
      <c r="DG90" s="3"/>
      <c r="DH90" s="3"/>
    </row>
    <row r="91" spans="93:112" ht="18.75" x14ac:dyDescent="0.25">
      <c r="CO91" s="9"/>
      <c r="CP91" s="10"/>
      <c r="CR91" s="3"/>
      <c r="CV91" s="9"/>
      <c r="CW91" s="10"/>
      <c r="CY91" s="3"/>
      <c r="CZ91" s="3"/>
      <c r="DA91" s="3"/>
      <c r="DC91" s="9"/>
      <c r="DD91" s="10"/>
      <c r="DF91" s="3"/>
      <c r="DG91" s="3"/>
      <c r="DH91" s="3"/>
    </row>
    <row r="92" spans="93:112" ht="18.75" x14ac:dyDescent="0.25">
      <c r="CO92" s="9"/>
      <c r="CP92" s="10"/>
      <c r="CR92" s="3"/>
      <c r="CV92" s="9"/>
      <c r="CW92" s="10"/>
      <c r="CY92" s="3"/>
      <c r="CZ92" s="3"/>
      <c r="DA92" s="3"/>
      <c r="DC92" s="9"/>
      <c r="DD92" s="10"/>
      <c r="DF92" s="3"/>
      <c r="DG92" s="3"/>
      <c r="DH92" s="3"/>
    </row>
    <row r="93" spans="93:112" ht="18.75" x14ac:dyDescent="0.25">
      <c r="CO93" s="9"/>
      <c r="CP93" s="10"/>
      <c r="CR93" s="3"/>
      <c r="CV93" s="9"/>
      <c r="CW93" s="10"/>
      <c r="CY93" s="3"/>
      <c r="CZ93" s="3"/>
      <c r="DA93" s="3"/>
      <c r="DC93" s="9"/>
      <c r="DD93" s="10"/>
      <c r="DF93" s="3"/>
      <c r="DG93" s="3"/>
      <c r="DH93" s="3"/>
    </row>
    <row r="94" spans="93:112" ht="18.75" x14ac:dyDescent="0.25">
      <c r="CO94" s="9"/>
      <c r="CP94" s="10"/>
      <c r="CR94" s="3"/>
      <c r="CV94" s="9"/>
      <c r="CW94" s="10"/>
      <c r="CY94" s="3"/>
      <c r="CZ94" s="3"/>
      <c r="DA94" s="3"/>
      <c r="DC94" s="9"/>
      <c r="DD94" s="10"/>
      <c r="DF94" s="3"/>
      <c r="DG94" s="3"/>
      <c r="DH94" s="3"/>
    </row>
    <row r="95" spans="93:112" ht="18.75" x14ac:dyDescent="0.25">
      <c r="CO95" s="9"/>
      <c r="CP95" s="10"/>
      <c r="CR95" s="3"/>
      <c r="CV95" s="9"/>
      <c r="CW95" s="10"/>
      <c r="CY95" s="3"/>
      <c r="CZ95" s="3"/>
      <c r="DA95" s="3"/>
      <c r="DC95" s="9"/>
      <c r="DD95" s="10"/>
      <c r="DF95" s="3"/>
      <c r="DG95" s="3"/>
      <c r="DH95" s="3"/>
    </row>
    <row r="96" spans="93:112" ht="18.75" x14ac:dyDescent="0.25">
      <c r="CO96" s="9"/>
      <c r="CP96" s="10"/>
      <c r="CR96" s="3"/>
      <c r="CV96" s="9"/>
      <c r="CW96" s="10"/>
      <c r="CY96" s="3"/>
      <c r="CZ96" s="3"/>
      <c r="DA96" s="3"/>
      <c r="DC96" s="9"/>
      <c r="DD96" s="10"/>
      <c r="DF96" s="3"/>
      <c r="DG96" s="3"/>
      <c r="DH96" s="3"/>
    </row>
    <row r="97" spans="93:112" ht="18.75" x14ac:dyDescent="0.25">
      <c r="CO97" s="9"/>
      <c r="CP97" s="10"/>
      <c r="CR97" s="3"/>
      <c r="CV97" s="9"/>
      <c r="CW97" s="10"/>
      <c r="CY97" s="3"/>
      <c r="CZ97" s="3"/>
      <c r="DA97" s="3"/>
      <c r="DC97" s="9"/>
      <c r="DD97" s="10"/>
      <c r="DF97" s="3"/>
      <c r="DG97" s="3"/>
      <c r="DH97" s="3"/>
    </row>
    <row r="98" spans="93:112" ht="18.75" x14ac:dyDescent="0.25">
      <c r="CO98" s="9"/>
      <c r="CP98" s="10"/>
      <c r="CR98" s="3"/>
      <c r="CV98" s="9"/>
      <c r="CW98" s="10"/>
      <c r="CY98" s="3"/>
      <c r="CZ98" s="3"/>
      <c r="DA98" s="3"/>
      <c r="DC98" s="9"/>
      <c r="DD98" s="10"/>
      <c r="DF98" s="3"/>
      <c r="DG98" s="3"/>
      <c r="DH98" s="3"/>
    </row>
    <row r="99" spans="93:112" ht="18.75" x14ac:dyDescent="0.25">
      <c r="CO99" s="9"/>
      <c r="CP99" s="10"/>
      <c r="CR99" s="3"/>
      <c r="CV99" s="9"/>
      <c r="CW99" s="10"/>
      <c r="CY99" s="3"/>
      <c r="CZ99" s="3"/>
      <c r="DA99" s="3"/>
      <c r="DC99" s="9"/>
      <c r="DD99" s="10"/>
      <c r="DF99" s="3"/>
      <c r="DG99" s="3"/>
      <c r="DH99" s="3"/>
    </row>
  </sheetData>
  <sheetProtection algorithmName="SHA-512" hashValue="g/04t7VCjwaAxJrmRchiIjgn8b0M2GSRoG2h32ibC2HN0gNG0doSElMO1v+SVRmFDbVetUVra+x0y3MfHWjsGw==" saltValue="rWbVFmnXXomPtIpmNGrXl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74" priority="596">
      <formula>AND(A31="E",B34=0,C34=0,D34=0,E34=0)</formula>
    </cfRule>
    <cfRule type="expression" dxfId="1473" priority="1416">
      <formula>AND(A31="G",C34=0,D34=0,E34=0)</formula>
    </cfRule>
    <cfRule type="expression" dxfId="1472" priority="1422">
      <formula>A31="G"</formula>
    </cfRule>
    <cfRule type="expression" dxfId="1471" priority="1434">
      <formula>AND(OR(A31="A",A31="C",A31="D"),D34=0,E34=0)</formula>
    </cfRule>
    <cfRule type="expression" dxfId="1470" priority="1436">
      <formula>AND(A31="B",C34=0,D34=0,E34=0)</formula>
    </cfRule>
    <cfRule type="expression" dxfId="1469" priority="1457">
      <formula>AND(B34=0,C34=0,D34=0,E34=0)</formula>
    </cfRule>
    <cfRule type="expression" dxfId="1468" priority="1470">
      <formula>OR(A31="A",A31="C",A31="D",A31="E")</formula>
    </cfRule>
    <cfRule type="expression" dxfId="1467" priority="1474">
      <formula>A31="B"</formula>
    </cfRule>
    <cfRule type="expression" dxfId="1466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4">
      <formula>AND(OR(Q12="B",Q12="C"),R16=0,S16=0,T16=0)</formula>
    </cfRule>
    <cfRule type="expression" dxfId="899" priority="861">
      <formula>AND(OR(Q12="A",Q12="D"),S16=0,T16=0)</formula>
    </cfRule>
    <cfRule type="expression" dxfId="898" priority="865">
      <formula>Q12="D"</formula>
    </cfRule>
    <cfRule type="expression" dxfId="897" priority="878">
      <formula>OR(Q12="B",Q12="C")</formula>
    </cfRule>
    <cfRule type="expression" dxfId="896" priority="882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0">
      <formula>AND(OR(Q12="A",Q12="D"),S16=0,T16=0,U16=0)</formula>
    </cfRule>
    <cfRule type="expression" dxfId="893" priority="866">
      <formula>Q12="D"</formula>
    </cfRule>
    <cfRule type="expression" dxfId="892" priority="877">
      <formula>OR(Q12="B",Q12="C")</formula>
    </cfRule>
    <cfRule type="expression" dxfId="891" priority="881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2">
      <formula>Q12="C"</formula>
    </cfRule>
    <cfRule type="expression" dxfId="888" priority="868">
      <formula>Q12="D"</formula>
    </cfRule>
    <cfRule type="expression" dxfId="887" priority="870">
      <formula>OR(Q12="B",Q12="C")</formula>
    </cfRule>
    <cfRule type="expression" dxfId="886" priority="880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59">
      <formula>AND(Q12="A",R17=0)</formula>
    </cfRule>
    <cfRule type="expression" dxfId="883" priority="876">
      <formula>Q12="A"</formula>
    </cfRule>
    <cfRule type="expression" dxfId="882" priority="898">
      <formula>R17=0</formula>
    </cfRule>
  </conditionalFormatting>
  <conditionalFormatting sqref="S17">
    <cfRule type="expression" dxfId="881" priority="858">
      <formula>AND(Q12="A",R17=0,S17=0)</formula>
    </cfRule>
    <cfRule type="expression" dxfId="880" priority="875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7">
      <formula>AND(Q12="A",R17=0,S17=0,T17=0)</formula>
    </cfRule>
    <cfRule type="expression" dxfId="877" priority="874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3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2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3">
    <cfRule type="expression" dxfId="866" priority="888">
      <formula>U13=0</formula>
    </cfRule>
  </conditionalFormatting>
  <conditionalFormatting sqref="V13">
    <cfRule type="expression" dxfId="865" priority="887">
      <formula>AND(U13=0,V13=0)</formula>
    </cfRule>
  </conditionalFormatting>
  <conditionalFormatting sqref="U14">
    <cfRule type="expression" dxfId="864" priority="886">
      <formula>U14=0</formula>
    </cfRule>
  </conditionalFormatting>
  <conditionalFormatting sqref="V14">
    <cfRule type="expression" dxfId="863" priority="885">
      <formula>AND(U14=0,V14=0)</formula>
    </cfRule>
  </conditionalFormatting>
  <conditionalFormatting sqref="R16">
    <cfRule type="expression" dxfId="862" priority="856">
      <formula>AND(OR(Q12="B",Q12="C"),R16=0)</formula>
    </cfRule>
    <cfRule type="expression" dxfId="861" priority="863">
      <formula>Q12="D"</formula>
    </cfRule>
    <cfRule type="expression" dxfId="860" priority="883">
      <formula>OR(Q12="B",Q12="C")</formula>
    </cfRule>
    <cfRule type="expression" dxfId="859" priority="902">
      <formula>R16=0</formula>
    </cfRule>
  </conditionalFormatting>
  <conditionalFormatting sqref="S16">
    <cfRule type="expression" dxfId="858" priority="853">
      <formula>AND(OR(Q12="B",Q12="C"),R16=0,S16=0)</formula>
    </cfRule>
    <cfRule type="expression" dxfId="857" priority="855">
      <formula>AND(OR(Q12="A",Q12="D"),R16=0,S16=0)</formula>
    </cfRule>
    <cfRule type="expression" dxfId="856" priority="862">
      <formula>Q12="D"</formula>
    </cfRule>
    <cfRule type="expression" dxfId="855" priority="864">
      <formula>OR(Q12="B",Q12="C")</formula>
    </cfRule>
    <cfRule type="expression" dxfId="854" priority="879">
      <formula>Q12="A"</formula>
    </cfRule>
    <cfRule type="expression" dxfId="853" priority="884">
      <formula>AND(R16=0,S16=0)</formula>
    </cfRule>
  </conditionalFormatting>
  <conditionalFormatting sqref="W17">
    <cfRule type="expression" dxfId="852" priority="871">
      <formula>Q12="A"</formula>
    </cfRule>
  </conditionalFormatting>
  <conditionalFormatting sqref="W16">
    <cfRule type="expression" dxfId="851" priority="867">
      <formula>Q12="D"</formula>
    </cfRule>
    <cfRule type="expression" dxfId="850" priority="869">
      <formula>OR(Q12="B",Q12="C")</formula>
    </cfRule>
  </conditionalFormatting>
  <conditionalFormatting sqref="L16">
    <cfRule type="expression" dxfId="849" priority="803">
      <formula>AND(OR(I12="B",I12="C"),J16=0,K16=0,L16=0)</formula>
    </cfRule>
    <cfRule type="expression" dxfId="848" priority="810">
      <formula>AND(OR(I12="A",I12="D"),K16=0,L16=0)</formula>
    </cfRule>
    <cfRule type="expression" dxfId="847" priority="814">
      <formula>I12="D"</formula>
    </cfRule>
    <cfRule type="expression" dxfId="846" priority="827">
      <formula>OR(I12="B",I12="C")</formula>
    </cfRule>
    <cfRule type="expression" dxfId="845" priority="831">
      <formula>AND(J16=0,K16=0,L16=0)</formula>
    </cfRule>
    <cfRule type="expression" dxfId="844" priority="850">
      <formula>I12="A"</formula>
    </cfRule>
  </conditionalFormatting>
  <conditionalFormatting sqref="M16">
    <cfRule type="expression" dxfId="843" priority="809">
      <formula>AND(OR(I12="A",I12="D"),K16=0,L16=0,M16=0)</formula>
    </cfRule>
    <cfRule type="expression" dxfId="842" priority="815">
      <formula>I12="D"</formula>
    </cfRule>
    <cfRule type="expression" dxfId="841" priority="826">
      <formula>OR(I12="B",I12="C")</formula>
    </cfRule>
    <cfRule type="expression" dxfId="840" priority="830">
      <formula>AND(J16=0,K16=0,L16=0,M16=0)</formula>
    </cfRule>
    <cfRule type="expression" dxfId="839" priority="849">
      <formula>I12="A"</formula>
    </cfRule>
  </conditionalFormatting>
  <conditionalFormatting sqref="N16">
    <cfRule type="expression" dxfId="838" priority="801">
      <formula>I12="C"</formula>
    </cfRule>
    <cfRule type="expression" dxfId="837" priority="817">
      <formula>I12="D"</formula>
    </cfRule>
    <cfRule type="expression" dxfId="836" priority="819">
      <formula>OR(I12="B",I12="C")</formula>
    </cfRule>
    <cfRule type="expression" dxfId="835" priority="829">
      <formula>AND(J16=0,K16=0,L16=0,M16=0,N16=0)</formula>
    </cfRule>
    <cfRule type="expression" dxfId="834" priority="848">
      <formula>I12="A"</formula>
    </cfRule>
  </conditionalFormatting>
  <conditionalFormatting sqref="J17">
    <cfRule type="expression" dxfId="833" priority="808">
      <formula>AND(I12="A",J17=0)</formula>
    </cfRule>
    <cfRule type="expression" dxfId="832" priority="825">
      <formula>I12="A"</formula>
    </cfRule>
    <cfRule type="expression" dxfId="831" priority="847">
      <formula>J17=0</formula>
    </cfRule>
  </conditionalFormatting>
  <conditionalFormatting sqref="K17">
    <cfRule type="expression" dxfId="830" priority="807">
      <formula>AND(I12="A",J17=0,K17=0)</formula>
    </cfRule>
    <cfRule type="expression" dxfId="829" priority="824">
      <formula>I12="A"</formula>
    </cfRule>
    <cfRule type="expression" dxfId="828" priority="846">
      <formula>AND(J17=0,K17=0)</formula>
    </cfRule>
  </conditionalFormatting>
  <conditionalFormatting sqref="L17">
    <cfRule type="expression" dxfId="827" priority="806">
      <formula>AND(I12="A",J17=0,K17=0,L17=0)</formula>
    </cfRule>
    <cfRule type="expression" dxfId="826" priority="823">
      <formula>I12="A"</formula>
    </cfRule>
    <cfRule type="expression" dxfId="825" priority="845">
      <formula>AND(J17=0,K17=0,L17=0)</formula>
    </cfRule>
  </conditionalFormatting>
  <conditionalFormatting sqref="M17">
    <cfRule type="expression" dxfId="824" priority="822">
      <formula>I12="A"</formula>
    </cfRule>
    <cfRule type="expression" dxfId="823" priority="844">
      <formula>AND(J17=0,K17=0,L17=0,M17=0)</formula>
    </cfRule>
  </conditionalFormatting>
  <conditionalFormatting sqref="N17">
    <cfRule type="expression" dxfId="822" priority="821">
      <formula>I12="A"</formula>
    </cfRule>
    <cfRule type="expression" dxfId="821" priority="843">
      <formula>AND(J17=0,K17=0,L17=0,M17=0,N17=0)</formula>
    </cfRule>
  </conditionalFormatting>
  <conditionalFormatting sqref="J18">
    <cfRule type="expression" dxfId="820" priority="842">
      <formula>J18=0</formula>
    </cfRule>
  </conditionalFormatting>
  <conditionalFormatting sqref="K18">
    <cfRule type="expression" dxfId="819" priority="841">
      <formula>AND(J18=0,K18=0)</formula>
    </cfRule>
  </conditionalFormatting>
  <conditionalFormatting sqref="L18">
    <cfRule type="expression" dxfId="818" priority="840">
      <formula>AND(J18=0,K18=0,L18=0)</formula>
    </cfRule>
  </conditionalFormatting>
  <conditionalFormatting sqref="M18">
    <cfRule type="expression" dxfId="817" priority="839">
      <formula>AND(J18=0,K18=0,L18=0,M18=0)</formula>
    </cfRule>
  </conditionalFormatting>
  <conditionalFormatting sqref="N18">
    <cfRule type="expression" dxfId="816" priority="838">
      <formula>AND(J18=0,K18=0,L18=0,M18=0,N18=0)</formula>
    </cfRule>
  </conditionalFormatting>
  <conditionalFormatting sqref="M13">
    <cfRule type="expression" dxfId="815" priority="837">
      <formula>M13=0</formula>
    </cfRule>
  </conditionalFormatting>
  <conditionalFormatting sqref="N13">
    <cfRule type="expression" dxfId="814" priority="836">
      <formula>AND(M13=0,N13=0)</formula>
    </cfRule>
  </conditionalFormatting>
  <conditionalFormatting sqref="M14">
    <cfRule type="expression" dxfId="813" priority="835">
      <formula>M14=0</formula>
    </cfRule>
  </conditionalFormatting>
  <conditionalFormatting sqref="N14">
    <cfRule type="expression" dxfId="812" priority="834">
      <formula>AND(M14=0,N14=0)</formula>
    </cfRule>
  </conditionalFormatting>
  <conditionalFormatting sqref="J16">
    <cfRule type="expression" dxfId="811" priority="805">
      <formula>AND(OR(I12="B",I12="C"),J16=0)</formula>
    </cfRule>
    <cfRule type="expression" dxfId="810" priority="812">
      <formula>I12="D"</formula>
    </cfRule>
    <cfRule type="expression" dxfId="809" priority="832">
      <formula>OR(I12="B",I12="C")</formula>
    </cfRule>
    <cfRule type="expression" dxfId="808" priority="851">
      <formula>J16=0</formula>
    </cfRule>
  </conditionalFormatting>
  <conditionalFormatting sqref="K16">
    <cfRule type="expression" dxfId="807" priority="802">
      <formula>AND(OR(I12="B",I12="C"),J16=0,K16=0)</formula>
    </cfRule>
    <cfRule type="expression" dxfId="806" priority="804">
      <formula>AND(OR(I12="A",I12="D"),J16=0,K16=0)</formula>
    </cfRule>
    <cfRule type="expression" dxfId="805" priority="811">
      <formula>I12="D"</formula>
    </cfRule>
    <cfRule type="expression" dxfId="804" priority="813">
      <formula>OR(I12="B",I12="C")</formula>
    </cfRule>
    <cfRule type="expression" dxfId="803" priority="828">
      <formula>I12="A"</formula>
    </cfRule>
    <cfRule type="expression" dxfId="802" priority="833">
      <formula>AND(J16=0,K16=0)</formula>
    </cfRule>
  </conditionalFormatting>
  <conditionalFormatting sqref="O17">
    <cfRule type="expression" dxfId="801" priority="820">
      <formula>I12="A"</formula>
    </cfRule>
  </conditionalFormatting>
  <conditionalFormatting sqref="O16">
    <cfRule type="expression" dxfId="800" priority="816">
      <formula>I12="D"</formula>
    </cfRule>
    <cfRule type="expression" dxfId="799" priority="818">
      <formula>OR(I12="B",I12="C")</formula>
    </cfRule>
  </conditionalFormatting>
  <conditionalFormatting sqref="D16">
    <cfRule type="expression" dxfId="798" priority="752">
      <formula>AND(OR(A12="B",A12="C"),B16=0,C16=0,D16=0)</formula>
    </cfRule>
    <cfRule type="expression" dxfId="797" priority="759">
      <formula>AND(OR(A12="A",A12="D"),C16=0,D16=0)</formula>
    </cfRule>
    <cfRule type="expression" dxfId="796" priority="763">
      <formula>A12="D"</formula>
    </cfRule>
    <cfRule type="expression" dxfId="795" priority="776">
      <formula>OR(A12="B",A12="C")</formula>
    </cfRule>
    <cfRule type="expression" dxfId="794" priority="780">
      <formula>AND(B16=0,C16=0,D16=0)</formula>
    </cfRule>
    <cfRule type="expression" dxfId="793" priority="799">
      <formula>A12="A"</formula>
    </cfRule>
  </conditionalFormatting>
  <conditionalFormatting sqref="E16">
    <cfRule type="expression" dxfId="792" priority="758">
      <formula>AND(OR(A12="A",A12="D"),C16=0,D16=0,E16=0)</formula>
    </cfRule>
    <cfRule type="expression" dxfId="791" priority="764">
      <formula>A12="D"</formula>
    </cfRule>
    <cfRule type="expression" dxfId="790" priority="775">
      <formula>OR(A12="B",A12="C")</formula>
    </cfRule>
    <cfRule type="expression" dxfId="789" priority="779">
      <formula>AND(B16=0,C16=0,D16=0,E16=0)</formula>
    </cfRule>
    <cfRule type="expression" dxfId="788" priority="798">
      <formula>A12="A"</formula>
    </cfRule>
  </conditionalFormatting>
  <conditionalFormatting sqref="F16">
    <cfRule type="expression" dxfId="787" priority="750">
      <formula>A12="C"</formula>
    </cfRule>
    <cfRule type="expression" dxfId="786" priority="766">
      <formula>A12="D"</formula>
    </cfRule>
    <cfRule type="expression" dxfId="785" priority="768">
      <formula>OR(A12="B",A12="C")</formula>
    </cfRule>
    <cfRule type="expression" dxfId="784" priority="778">
      <formula>AND(B16=0,C16=0,D16=0,E16=0,F16=0)</formula>
    </cfRule>
    <cfRule type="expression" dxfId="783" priority="797">
      <formula>A12="A"</formula>
    </cfRule>
  </conditionalFormatting>
  <conditionalFormatting sqref="B17">
    <cfRule type="expression" dxfId="782" priority="757">
      <formula>AND(A12="A",B17=0)</formula>
    </cfRule>
    <cfRule type="expression" dxfId="781" priority="774">
      <formula>A12="A"</formula>
    </cfRule>
    <cfRule type="expression" dxfId="780" priority="796">
      <formula>B17=0</formula>
    </cfRule>
  </conditionalFormatting>
  <conditionalFormatting sqref="C17">
    <cfRule type="expression" dxfId="779" priority="756">
      <formula>AND(A12="A",B17=0,C17=0)</formula>
    </cfRule>
    <cfRule type="expression" dxfId="778" priority="773">
      <formula>A12="A"</formula>
    </cfRule>
    <cfRule type="expression" dxfId="777" priority="795">
      <formula>AND(B17=0,C17=0)</formula>
    </cfRule>
  </conditionalFormatting>
  <conditionalFormatting sqref="D17">
    <cfRule type="expression" dxfId="776" priority="755">
      <formula>AND(A12="A",B17=0,C17=0,D17=0)</formula>
    </cfRule>
    <cfRule type="expression" dxfId="775" priority="772">
      <formula>A12="A"</formula>
    </cfRule>
    <cfRule type="expression" dxfId="774" priority="794">
      <formula>AND(B17=0,C17=0,D17=0)</formula>
    </cfRule>
  </conditionalFormatting>
  <conditionalFormatting sqref="E17">
    <cfRule type="expression" dxfId="773" priority="771">
      <formula>A12="A"</formula>
    </cfRule>
    <cfRule type="expression" dxfId="772" priority="793">
      <formula>AND(B17=0,C17=0,D17=0,E17=0)</formula>
    </cfRule>
  </conditionalFormatting>
  <conditionalFormatting sqref="F17">
    <cfRule type="expression" dxfId="771" priority="770">
      <formula>A12="A"</formula>
    </cfRule>
    <cfRule type="expression" dxfId="770" priority="792">
      <formula>AND(B17=0,C17=0,D17=0,E17=0,F17=0)</formula>
    </cfRule>
  </conditionalFormatting>
  <conditionalFormatting sqref="B18">
    <cfRule type="expression" dxfId="769" priority="791">
      <formula>B18=0</formula>
    </cfRule>
  </conditionalFormatting>
  <conditionalFormatting sqref="C18">
    <cfRule type="expression" dxfId="768" priority="790">
      <formula>AND(B18=0,C18=0)</formula>
    </cfRule>
  </conditionalFormatting>
  <conditionalFormatting sqref="D18">
    <cfRule type="expression" dxfId="767" priority="789">
      <formula>AND(B18=0,C18=0,D18=0)</formula>
    </cfRule>
  </conditionalFormatting>
  <conditionalFormatting sqref="E18">
    <cfRule type="expression" dxfId="766" priority="788">
      <formula>AND(B18=0,C18=0,D18=0,E18=0)</formula>
    </cfRule>
  </conditionalFormatting>
  <conditionalFormatting sqref="F18">
    <cfRule type="expression" dxfId="765" priority="787">
      <formula>AND(B18=0,C18=0,D18=0,E18=0,F18=0)</formula>
    </cfRule>
  </conditionalFormatting>
  <conditionalFormatting sqref="E13">
    <cfRule type="expression" dxfId="764" priority="786">
      <formula>E13=0</formula>
    </cfRule>
  </conditionalFormatting>
  <conditionalFormatting sqref="F13">
    <cfRule type="expression" dxfId="763" priority="785">
      <formula>AND(E13=0,F13=0)</formula>
    </cfRule>
  </conditionalFormatting>
  <conditionalFormatting sqref="E14">
    <cfRule type="expression" dxfId="762" priority="784">
      <formula>E14=0</formula>
    </cfRule>
  </conditionalFormatting>
  <conditionalFormatting sqref="F14">
    <cfRule type="expression" dxfId="761" priority="783">
      <formula>AND(E14=0,F14=0)</formula>
    </cfRule>
  </conditionalFormatting>
  <conditionalFormatting sqref="B16">
    <cfRule type="expression" dxfId="760" priority="754">
      <formula>AND(OR(A12="B",A12="C"),B16=0)</formula>
    </cfRule>
    <cfRule type="expression" dxfId="759" priority="761">
      <formula>A12="D"</formula>
    </cfRule>
    <cfRule type="expression" dxfId="758" priority="781">
      <formula>OR(A12="B",A12="C")</formula>
    </cfRule>
    <cfRule type="expression" dxfId="757" priority="800">
      <formula>B16=0</formula>
    </cfRule>
  </conditionalFormatting>
  <conditionalFormatting sqref="C16">
    <cfRule type="expression" dxfId="756" priority="751">
      <formula>AND(OR(A12="B",A12="C"),B16=0,C16=0)</formula>
    </cfRule>
    <cfRule type="expression" dxfId="755" priority="753">
      <formula>AND(OR(A12="A",A12="D"),B16=0,C16=0)</formula>
    </cfRule>
    <cfRule type="expression" dxfId="754" priority="760">
      <formula>A12="D"</formula>
    </cfRule>
    <cfRule type="expression" dxfId="753" priority="762">
      <formula>OR(A12="B",A12="C")</formula>
    </cfRule>
    <cfRule type="expression" dxfId="752" priority="777">
      <formula>A12="A"</formula>
    </cfRule>
    <cfRule type="expression" dxfId="751" priority="782">
      <formula>AND(B16=0,C16=0)</formula>
    </cfRule>
  </conditionalFormatting>
  <conditionalFormatting sqref="G17">
    <cfRule type="expression" dxfId="750" priority="769">
      <formula>A12="A"</formula>
    </cfRule>
  </conditionalFormatting>
  <conditionalFormatting sqref="G16">
    <cfRule type="expression" dxfId="749" priority="765">
      <formula>A12="D"</formula>
    </cfRule>
    <cfRule type="expression" dxfId="748" priority="767">
      <formula>OR(A12="B",A12="C")</formula>
    </cfRule>
  </conditionalFormatting>
  <conditionalFormatting sqref="D24">
    <cfRule type="expression" dxfId="747" priority="701">
      <formula>AND(OR(A20="B",A20="C"),B24=0,C24=0,D24=0)</formula>
    </cfRule>
    <cfRule type="expression" dxfId="746" priority="708">
      <formula>AND(OR(A20="A",A20="D"),C24=0,D24=0)</formula>
    </cfRule>
    <cfRule type="expression" dxfId="745" priority="712">
      <formula>A20="D"</formula>
    </cfRule>
    <cfRule type="expression" dxfId="744" priority="725">
      <formula>OR(A20="B",A20="C")</formula>
    </cfRule>
    <cfRule type="expression" dxfId="743" priority="729">
      <formula>AND(B24=0,C24=0,D24=0)</formula>
    </cfRule>
    <cfRule type="expression" dxfId="742" priority="748">
      <formula>A20="A"</formula>
    </cfRule>
  </conditionalFormatting>
  <conditionalFormatting sqref="E24">
    <cfRule type="expression" dxfId="741" priority="707">
      <formula>AND(OR(A20="A",A20="D"),C24=0,D24=0,E24=0)</formula>
    </cfRule>
    <cfRule type="expression" dxfId="740" priority="713">
      <formula>A20="D"</formula>
    </cfRule>
    <cfRule type="expression" dxfId="739" priority="724">
      <formula>OR(A20="B",A20="C")</formula>
    </cfRule>
    <cfRule type="expression" dxfId="738" priority="728">
      <formula>AND(B24=0,C24=0,D24=0,E24=0)</formula>
    </cfRule>
    <cfRule type="expression" dxfId="737" priority="747">
      <formula>A20="A"</formula>
    </cfRule>
  </conditionalFormatting>
  <conditionalFormatting sqref="F24">
    <cfRule type="expression" dxfId="736" priority="699">
      <formula>A20="C"</formula>
    </cfRule>
    <cfRule type="expression" dxfId="735" priority="715">
      <formula>A20="D"</formula>
    </cfRule>
    <cfRule type="expression" dxfId="734" priority="717">
      <formula>OR(A20="B",A20="C")</formula>
    </cfRule>
    <cfRule type="expression" dxfId="733" priority="727">
      <formula>AND(B24=0,C24=0,D24=0,E24=0,F24=0)</formula>
    </cfRule>
    <cfRule type="expression" dxfId="732" priority="746">
      <formula>A20="A"</formula>
    </cfRule>
  </conditionalFormatting>
  <conditionalFormatting sqref="B25">
    <cfRule type="expression" dxfId="731" priority="706">
      <formula>AND(A20="A",B25=0)</formula>
    </cfRule>
    <cfRule type="expression" dxfId="730" priority="723">
      <formula>A20="A"</formula>
    </cfRule>
    <cfRule type="expression" dxfId="729" priority="745">
      <formula>B25=0</formula>
    </cfRule>
  </conditionalFormatting>
  <conditionalFormatting sqref="C25">
    <cfRule type="expression" dxfId="728" priority="705">
      <formula>AND(A20="A",B25=0,C25=0)</formula>
    </cfRule>
    <cfRule type="expression" dxfId="727" priority="722">
      <formula>A20="A"</formula>
    </cfRule>
    <cfRule type="expression" dxfId="726" priority="744">
      <formula>AND(B25=0,C25=0)</formula>
    </cfRule>
  </conditionalFormatting>
  <conditionalFormatting sqref="D25">
    <cfRule type="expression" dxfId="725" priority="704">
      <formula>AND(A20="A",B25=0,C25=0,D25=0)</formula>
    </cfRule>
    <cfRule type="expression" dxfId="724" priority="721">
      <formula>A20="A"</formula>
    </cfRule>
    <cfRule type="expression" dxfId="723" priority="743">
      <formula>AND(B25=0,C25=0,D25=0)</formula>
    </cfRule>
  </conditionalFormatting>
  <conditionalFormatting sqref="E25">
    <cfRule type="expression" dxfId="722" priority="720">
      <formula>A20="A"</formula>
    </cfRule>
    <cfRule type="expression" dxfId="721" priority="742">
      <formula>AND(B25=0,C25=0,D25=0,E25=0)</formula>
    </cfRule>
  </conditionalFormatting>
  <conditionalFormatting sqref="F25">
    <cfRule type="expression" dxfId="720" priority="719">
      <formula>A20="A"</formula>
    </cfRule>
    <cfRule type="expression" dxfId="719" priority="741">
      <formula>AND(B25=0,C25=0,D25=0,E25=0,F25=0)</formula>
    </cfRule>
  </conditionalFormatting>
  <conditionalFormatting sqref="B26">
    <cfRule type="expression" dxfId="718" priority="740">
      <formula>B26=0</formula>
    </cfRule>
  </conditionalFormatting>
  <conditionalFormatting sqref="C26">
    <cfRule type="expression" dxfId="717" priority="739">
      <formula>AND(B26=0,C26=0)</formula>
    </cfRule>
  </conditionalFormatting>
  <conditionalFormatting sqref="D26">
    <cfRule type="expression" dxfId="716" priority="738">
      <formula>AND(B26=0,C26=0,D26=0)</formula>
    </cfRule>
  </conditionalFormatting>
  <conditionalFormatting sqref="E26">
    <cfRule type="expression" dxfId="715" priority="737">
      <formula>AND(B26=0,C26=0,D26=0,E26=0)</formula>
    </cfRule>
  </conditionalFormatting>
  <conditionalFormatting sqref="F26">
    <cfRule type="expression" dxfId="714" priority="736">
      <formula>AND(B26=0,C26=0,D26=0,E26=0,F26=0)</formula>
    </cfRule>
  </conditionalFormatting>
  <conditionalFormatting sqref="E21">
    <cfRule type="expression" dxfId="713" priority="735">
      <formula>E21=0</formula>
    </cfRule>
  </conditionalFormatting>
  <conditionalFormatting sqref="F21">
    <cfRule type="expression" dxfId="712" priority="734">
      <formula>AND(E21=0,F21=0)</formula>
    </cfRule>
  </conditionalFormatting>
  <conditionalFormatting sqref="E22">
    <cfRule type="expression" dxfId="711" priority="733">
      <formula>E22=0</formula>
    </cfRule>
  </conditionalFormatting>
  <conditionalFormatting sqref="F22">
    <cfRule type="expression" dxfId="710" priority="732">
      <formula>AND(E22=0,F22=0)</formula>
    </cfRule>
  </conditionalFormatting>
  <conditionalFormatting sqref="B24">
    <cfRule type="expression" dxfId="709" priority="703">
      <formula>AND(OR(A20="B",A20="C"),B24=0)</formula>
    </cfRule>
    <cfRule type="expression" dxfId="708" priority="710">
      <formula>A20="D"</formula>
    </cfRule>
    <cfRule type="expression" dxfId="707" priority="730">
      <formula>OR(A20="B",A20="C")</formula>
    </cfRule>
    <cfRule type="expression" dxfId="706" priority="749">
      <formula>B24=0</formula>
    </cfRule>
  </conditionalFormatting>
  <conditionalFormatting sqref="C24">
    <cfRule type="expression" dxfId="705" priority="700">
      <formula>AND(OR(A20="B",A20="C"),B24=0,C24=0)</formula>
    </cfRule>
    <cfRule type="expression" dxfId="704" priority="702">
      <formula>AND(OR(A20="A",A20="D"),B24=0,C24=0)</formula>
    </cfRule>
    <cfRule type="expression" dxfId="703" priority="709">
      <formula>A20="D"</formula>
    </cfRule>
    <cfRule type="expression" dxfId="702" priority="711">
      <formula>OR(A20="B",A20="C")</formula>
    </cfRule>
    <cfRule type="expression" dxfId="701" priority="726">
      <formula>A20="A"</formula>
    </cfRule>
    <cfRule type="expression" dxfId="700" priority="731">
      <formula>AND(B24=0,C24=0)</formula>
    </cfRule>
  </conditionalFormatting>
  <conditionalFormatting sqref="G25">
    <cfRule type="expression" dxfId="699" priority="718">
      <formula>A20="A"</formula>
    </cfRule>
  </conditionalFormatting>
  <conditionalFormatting sqref="G24">
    <cfRule type="expression" dxfId="698" priority="714">
      <formula>A20="D"</formula>
    </cfRule>
    <cfRule type="expression" dxfId="697" priority="716">
      <formula>OR(A20="B",A20="C")</formula>
    </cfRule>
  </conditionalFormatting>
  <conditionalFormatting sqref="L24">
    <cfRule type="expression" dxfId="696" priority="650">
      <formula>AND(OR(I20="B",I20="C"),J24=0,K24=0,L24=0)</formula>
    </cfRule>
    <cfRule type="expression" dxfId="695" priority="657">
      <formula>AND(OR(I20="A",I20="D"),K24=0,L24=0)</formula>
    </cfRule>
    <cfRule type="expression" dxfId="694" priority="661">
      <formula>I20="D"</formula>
    </cfRule>
    <cfRule type="expression" dxfId="693" priority="674">
      <formula>OR(I20="B",I20="C")</formula>
    </cfRule>
    <cfRule type="expression" dxfId="692" priority="678">
      <formula>AND(J24=0,K24=0,L24=0)</formula>
    </cfRule>
    <cfRule type="expression" dxfId="691" priority="697">
      <formula>I20="A"</formula>
    </cfRule>
  </conditionalFormatting>
  <conditionalFormatting sqref="M24">
    <cfRule type="expression" dxfId="690" priority="656">
      <formula>AND(OR(I20="A",I20="D"),K24=0,L24=0,M24=0)</formula>
    </cfRule>
    <cfRule type="expression" dxfId="689" priority="662">
      <formula>I20="D"</formula>
    </cfRule>
    <cfRule type="expression" dxfId="688" priority="673">
      <formula>OR(I20="B",I20="C")</formula>
    </cfRule>
    <cfRule type="expression" dxfId="687" priority="677">
      <formula>AND(J24=0,K24=0,L24=0,M24=0)</formula>
    </cfRule>
    <cfRule type="expression" dxfId="686" priority="696">
      <formula>I20="A"</formula>
    </cfRule>
  </conditionalFormatting>
  <conditionalFormatting sqref="N24">
    <cfRule type="expression" dxfId="685" priority="648">
      <formula>I20="C"</formula>
    </cfRule>
    <cfRule type="expression" dxfId="684" priority="664">
      <formula>I20="D"</formula>
    </cfRule>
    <cfRule type="expression" dxfId="683" priority="666">
      <formula>OR(I20="B",I20="C")</formula>
    </cfRule>
    <cfRule type="expression" dxfId="682" priority="676">
      <formula>AND(J24=0,K24=0,L24=0,M24=0,N24=0)</formula>
    </cfRule>
    <cfRule type="expression" dxfId="681" priority="695">
      <formula>I20="A"</formula>
    </cfRule>
  </conditionalFormatting>
  <conditionalFormatting sqref="J25">
    <cfRule type="expression" dxfId="680" priority="655">
      <formula>AND(I20="A",J25=0)</formula>
    </cfRule>
    <cfRule type="expression" dxfId="679" priority="672">
      <formula>I20="A"</formula>
    </cfRule>
    <cfRule type="expression" dxfId="678" priority="694">
      <formula>J25=0</formula>
    </cfRule>
  </conditionalFormatting>
  <conditionalFormatting sqref="K25">
    <cfRule type="expression" dxfId="677" priority="654">
      <formula>AND(I20="A",J25=0,K25=0)</formula>
    </cfRule>
    <cfRule type="expression" dxfId="676" priority="671">
      <formula>I20="A"</formula>
    </cfRule>
    <cfRule type="expression" dxfId="675" priority="693">
      <formula>AND(J25=0,K25=0)</formula>
    </cfRule>
  </conditionalFormatting>
  <conditionalFormatting sqref="L25">
    <cfRule type="expression" dxfId="674" priority="653">
      <formula>AND(I20="A",J25=0,K25=0,L25=0)</formula>
    </cfRule>
    <cfRule type="expression" dxfId="673" priority="670">
      <formula>I20="A"</formula>
    </cfRule>
    <cfRule type="expression" dxfId="672" priority="692">
      <formula>AND(J25=0,K25=0,L25=0)</formula>
    </cfRule>
  </conditionalFormatting>
  <conditionalFormatting sqref="M25">
    <cfRule type="expression" dxfId="671" priority="669">
      <formula>I20="A"</formula>
    </cfRule>
    <cfRule type="expression" dxfId="670" priority="691">
      <formula>AND(J25=0,K25=0,L25=0,M25=0)</formula>
    </cfRule>
  </conditionalFormatting>
  <conditionalFormatting sqref="N25">
    <cfRule type="expression" dxfId="669" priority="668">
      <formula>I20="A"</formula>
    </cfRule>
    <cfRule type="expression" dxfId="668" priority="690">
      <formula>AND(J25=0,K25=0,L25=0,M25=0,N25=0)</formula>
    </cfRule>
  </conditionalFormatting>
  <conditionalFormatting sqref="J26">
    <cfRule type="expression" dxfId="667" priority="689">
      <formula>J26=0</formula>
    </cfRule>
  </conditionalFormatting>
  <conditionalFormatting sqref="K26">
    <cfRule type="expression" dxfId="666" priority="688">
      <formula>AND(J26=0,K26=0)</formula>
    </cfRule>
  </conditionalFormatting>
  <conditionalFormatting sqref="L26">
    <cfRule type="expression" dxfId="665" priority="687">
      <formula>AND(J26=0,K26=0,L26=0)</formula>
    </cfRule>
  </conditionalFormatting>
  <conditionalFormatting sqref="M26">
    <cfRule type="expression" dxfId="664" priority="686">
      <formula>AND(J26=0,K26=0,L26=0,M26=0)</formula>
    </cfRule>
  </conditionalFormatting>
  <conditionalFormatting sqref="N26">
    <cfRule type="expression" dxfId="663" priority="685">
      <formula>AND(J26=0,K26=0,L26=0,M26=0,N26=0)</formula>
    </cfRule>
  </conditionalFormatting>
  <conditionalFormatting sqref="M21">
    <cfRule type="expression" dxfId="662" priority="684">
      <formula>M21=0</formula>
    </cfRule>
  </conditionalFormatting>
  <conditionalFormatting sqref="N21">
    <cfRule type="expression" dxfId="661" priority="683">
      <formula>AND(M21=0,N21=0)</formula>
    </cfRule>
  </conditionalFormatting>
  <conditionalFormatting sqref="M22">
    <cfRule type="expression" dxfId="660" priority="682">
      <formula>M22=0</formula>
    </cfRule>
  </conditionalFormatting>
  <conditionalFormatting sqref="N22">
    <cfRule type="expression" dxfId="659" priority="681">
      <formula>AND(M22=0,N22=0)</formula>
    </cfRule>
  </conditionalFormatting>
  <conditionalFormatting sqref="J24">
    <cfRule type="expression" dxfId="658" priority="652">
      <formula>AND(OR(I20="B",I20="C"),J24=0)</formula>
    </cfRule>
    <cfRule type="expression" dxfId="657" priority="659">
      <formula>I20="D"</formula>
    </cfRule>
    <cfRule type="expression" dxfId="656" priority="679">
      <formula>OR(I20="B",I20="C")</formula>
    </cfRule>
    <cfRule type="expression" dxfId="655" priority="698">
      <formula>J24=0</formula>
    </cfRule>
  </conditionalFormatting>
  <conditionalFormatting sqref="K24">
    <cfRule type="expression" dxfId="654" priority="649">
      <formula>AND(OR(I20="B",I20="C"),J24=0,K24=0)</formula>
    </cfRule>
    <cfRule type="expression" dxfId="653" priority="651">
      <formula>AND(OR(I20="A",I20="D"),J24=0,K24=0)</formula>
    </cfRule>
    <cfRule type="expression" dxfId="652" priority="658">
      <formula>I20="D"</formula>
    </cfRule>
    <cfRule type="expression" dxfId="651" priority="660">
      <formula>OR(I20="B",I20="C")</formula>
    </cfRule>
    <cfRule type="expression" dxfId="650" priority="675">
      <formula>I20="A"</formula>
    </cfRule>
    <cfRule type="expression" dxfId="649" priority="680">
      <formula>AND(J24=0,K24=0)</formula>
    </cfRule>
  </conditionalFormatting>
  <conditionalFormatting sqref="O25">
    <cfRule type="expression" dxfId="648" priority="667">
      <formula>I20="A"</formula>
    </cfRule>
  </conditionalFormatting>
  <conditionalFormatting sqref="O24">
    <cfRule type="expression" dxfId="647" priority="663">
      <formula>I20="D"</formula>
    </cfRule>
    <cfRule type="expression" dxfId="646" priority="665">
      <formula>OR(I20="B",I20="C")</formula>
    </cfRule>
  </conditionalFormatting>
  <conditionalFormatting sqref="T24">
    <cfRule type="expression" dxfId="645" priority="599">
      <formula>AND(OR(Q20="B",Q20="C"),R24=0,S24=0,T24=0)</formula>
    </cfRule>
    <cfRule type="expression" dxfId="644" priority="606">
      <formula>AND(OR(Q20="A",Q20="D"),S24=0,T24=0)</formula>
    </cfRule>
    <cfRule type="expression" dxfId="643" priority="610">
      <formula>Q20="D"</formula>
    </cfRule>
    <cfRule type="expression" dxfId="642" priority="623">
      <formula>OR(Q20="B",Q20="C")</formula>
    </cfRule>
    <cfRule type="expression" dxfId="641" priority="627">
      <formula>AND(R24=0,S24=0,T24=0)</formula>
    </cfRule>
    <cfRule type="expression" dxfId="640" priority="646">
      <formula>Q20="A"</formula>
    </cfRule>
  </conditionalFormatting>
  <conditionalFormatting sqref="U24">
    <cfRule type="expression" dxfId="639" priority="605">
      <formula>AND(OR(Q20="A",Q20="D"),S24=0,T24=0,U24=0)</formula>
    </cfRule>
    <cfRule type="expression" dxfId="638" priority="611">
      <formula>Q20="D"</formula>
    </cfRule>
    <cfRule type="expression" dxfId="637" priority="622">
      <formula>OR(Q20="B",Q20="C")</formula>
    </cfRule>
    <cfRule type="expression" dxfId="636" priority="626">
      <formula>AND(R24=0,S24=0,T24=0,U24=0)</formula>
    </cfRule>
    <cfRule type="expression" dxfId="635" priority="645">
      <formula>Q20="A"</formula>
    </cfRule>
  </conditionalFormatting>
  <conditionalFormatting sqref="V24">
    <cfRule type="expression" dxfId="634" priority="597">
      <formula>Q20="C"</formula>
    </cfRule>
    <cfRule type="expression" dxfId="633" priority="613">
      <formula>Q20="D"</formula>
    </cfRule>
    <cfRule type="expression" dxfId="632" priority="615">
      <formula>OR(Q20="B",Q20="C")</formula>
    </cfRule>
    <cfRule type="expression" dxfId="631" priority="625">
      <formula>AND(R24=0,S24=0,T24=0,U24=0,V24=0)</formula>
    </cfRule>
    <cfRule type="expression" dxfId="630" priority="644">
      <formula>Q20="A"</formula>
    </cfRule>
  </conditionalFormatting>
  <conditionalFormatting sqref="R25">
    <cfRule type="expression" dxfId="629" priority="604">
      <formula>AND(Q20="A",R25=0)</formula>
    </cfRule>
    <cfRule type="expression" dxfId="628" priority="621">
      <formula>Q20="A"</formula>
    </cfRule>
    <cfRule type="expression" dxfId="627" priority="643">
      <formula>R25=0</formula>
    </cfRule>
  </conditionalFormatting>
  <conditionalFormatting sqref="S25">
    <cfRule type="expression" dxfId="626" priority="603">
      <formula>AND(Q20="A",R25=0,S25=0)</formula>
    </cfRule>
    <cfRule type="expression" dxfId="625" priority="620">
      <formula>Q20="A"</formula>
    </cfRule>
    <cfRule type="expression" dxfId="624" priority="642">
      <formula>AND(R25=0,S25=0)</formula>
    </cfRule>
  </conditionalFormatting>
  <conditionalFormatting sqref="T25">
    <cfRule type="expression" dxfId="623" priority="602">
      <formula>AND(Q20="A",R25=0,S25=0,T25=0)</formula>
    </cfRule>
    <cfRule type="expression" dxfId="622" priority="619">
      <formula>Q20="A"</formula>
    </cfRule>
    <cfRule type="expression" dxfId="621" priority="641">
      <formula>AND(R25=0,S25=0,T25=0)</formula>
    </cfRule>
  </conditionalFormatting>
  <conditionalFormatting sqref="U25">
    <cfRule type="expression" dxfId="620" priority="618">
      <formula>Q20="A"</formula>
    </cfRule>
    <cfRule type="expression" dxfId="619" priority="640">
      <formula>AND(R25=0,S25=0,T25=0,U25=0)</formula>
    </cfRule>
  </conditionalFormatting>
  <conditionalFormatting sqref="V25">
    <cfRule type="expression" dxfId="618" priority="617">
      <formula>Q20="A"</formula>
    </cfRule>
    <cfRule type="expression" dxfId="617" priority="639">
      <formula>AND(R25=0,S25=0,T25=0,U25=0,V25=0)</formula>
    </cfRule>
  </conditionalFormatting>
  <conditionalFormatting sqref="R26">
    <cfRule type="expression" dxfId="616" priority="638">
      <formula>R26=0</formula>
    </cfRule>
  </conditionalFormatting>
  <conditionalFormatting sqref="S26">
    <cfRule type="expression" dxfId="615" priority="637">
      <formula>AND(R26=0,S26=0)</formula>
    </cfRule>
  </conditionalFormatting>
  <conditionalFormatting sqref="T26">
    <cfRule type="expression" dxfId="614" priority="636">
      <formula>AND(R26=0,S26=0,T26=0)</formula>
    </cfRule>
  </conditionalFormatting>
  <conditionalFormatting sqref="U26">
    <cfRule type="expression" dxfId="613" priority="635">
      <formula>AND(R26=0,S26=0,T26=0,U26=0)</formula>
    </cfRule>
  </conditionalFormatting>
  <conditionalFormatting sqref="V26">
    <cfRule type="expression" dxfId="612" priority="634">
      <formula>AND(R26=0,S26=0,T26=0,U26=0,V26=0)</formula>
    </cfRule>
  </conditionalFormatting>
  <conditionalFormatting sqref="U21">
    <cfRule type="expression" dxfId="611" priority="633">
      <formula>U21=0</formula>
    </cfRule>
  </conditionalFormatting>
  <conditionalFormatting sqref="V21">
    <cfRule type="expression" dxfId="610" priority="632">
      <formula>AND(U21=0,V21=0)</formula>
    </cfRule>
  </conditionalFormatting>
  <conditionalFormatting sqref="U22">
    <cfRule type="expression" dxfId="609" priority="631">
      <formula>U22=0</formula>
    </cfRule>
  </conditionalFormatting>
  <conditionalFormatting sqref="V22">
    <cfRule type="expression" dxfId="608" priority="630">
      <formula>AND(U22=0,V22=0)</formula>
    </cfRule>
  </conditionalFormatting>
  <conditionalFormatting sqref="R24">
    <cfRule type="expression" dxfId="607" priority="601">
      <formula>AND(OR(Q20="B",Q20="C"),R24=0)</formula>
    </cfRule>
    <cfRule type="expression" dxfId="606" priority="608">
      <formula>Q20="D"</formula>
    </cfRule>
    <cfRule type="expression" dxfId="605" priority="628">
      <formula>OR(Q20="B",Q20="C")</formula>
    </cfRule>
    <cfRule type="expression" dxfId="604" priority="647">
      <formula>R24=0</formula>
    </cfRule>
  </conditionalFormatting>
  <conditionalFormatting sqref="S24">
    <cfRule type="expression" dxfId="603" priority="598">
      <formula>AND(OR(Q20="B",Q20="C"),R24=0,S24=0)</formula>
    </cfRule>
    <cfRule type="expression" dxfId="602" priority="600">
      <formula>AND(OR(Q20="A",Q20="D"),R24=0,S24=0)</formula>
    </cfRule>
    <cfRule type="expression" dxfId="601" priority="607">
      <formula>Q20="D"</formula>
    </cfRule>
    <cfRule type="expression" dxfId="600" priority="609">
      <formula>OR(Q20="B",Q20="C")</formula>
    </cfRule>
    <cfRule type="expression" dxfId="599" priority="624">
      <formula>Q20="A"</formula>
    </cfRule>
    <cfRule type="expression" dxfId="598" priority="629">
      <formula>AND(R24=0,S24=0)</formula>
    </cfRule>
  </conditionalFormatting>
  <conditionalFormatting sqref="W25">
    <cfRule type="expression" dxfId="597" priority="616">
      <formula>Q20="A"</formula>
    </cfRule>
  </conditionalFormatting>
  <conditionalFormatting sqref="W24">
    <cfRule type="expression" dxfId="596" priority="612">
      <formula>Q20="D"</formula>
    </cfRule>
    <cfRule type="expression" dxfId="595" priority="614">
      <formula>OR(Q20="B",Q20="C")</formula>
    </cfRule>
  </conditionalFormatting>
  <conditionalFormatting sqref="J34">
    <cfRule type="expression" dxfId="594" priority="563">
      <formula>I31="E"</formula>
    </cfRule>
    <cfRule type="expression" dxfId="593" priority="567">
      <formula>AND(I31="G",J34=0)</formula>
    </cfRule>
    <cfRule type="expression" dxfId="592" priority="579">
      <formula>AND(I31="F",J34=0)</formula>
    </cfRule>
    <cfRule type="expression" dxfId="591" priority="584">
      <formula>I31="F"</formula>
    </cfRule>
    <cfRule type="expression" dxfId="590" priority="595">
      <formula>J34=0</formula>
    </cfRule>
  </conditionalFormatting>
  <conditionalFormatting sqref="K34">
    <cfRule type="expression" dxfId="589" priority="566">
      <formula>AND(I31="G",K34=0)</formula>
    </cfRule>
    <cfRule type="expression" dxfId="588" priority="568">
      <formula>I31="G"</formula>
    </cfRule>
    <cfRule type="expression" dxfId="587" priority="576">
      <formula>AND(I31="B",K34=0)</formula>
    </cfRule>
    <cfRule type="expression" dxfId="586" priority="578">
      <formula>AND(I31="F",J34=0,K34=0)</formula>
    </cfRule>
    <cfRule type="expression" dxfId="585" priority="583">
      <formula>AND(J34=0,K34=0)</formula>
    </cfRule>
    <cfRule type="expression" dxfId="584" priority="588">
      <formula>I31="B"</formula>
    </cfRule>
    <cfRule type="expression" dxfId="583" priority="594">
      <formula>I31="F"</formula>
    </cfRule>
  </conditionalFormatting>
  <conditionalFormatting sqref="L34">
    <cfRule type="expression" dxfId="582" priority="562">
      <formula>AND(I31="E",J34=0,K34=0,L34=0)</formula>
    </cfRule>
    <cfRule type="expression" dxfId="581" priority="565">
      <formula>AND(I31="G",K34=0,L34=0)</formula>
    </cfRule>
    <cfRule type="expression" dxfId="580" priority="569">
      <formula>I31="G"</formula>
    </cfRule>
    <cfRule type="expression" dxfId="579" priority="573">
      <formula>AND(OR(I31="A",I31="C",I31="D"),L34=0)</formula>
    </cfRule>
    <cfRule type="expression" dxfId="578" priority="575">
      <formula>AND(I31="B",K34=0,L34=0)</formula>
    </cfRule>
    <cfRule type="expression" dxfId="577" priority="577">
      <formula>AND(I31="F",J34=0,K34=0,L34=0)</formula>
    </cfRule>
    <cfRule type="expression" dxfId="576" priority="582">
      <formula>AND(J34=0,K34=0,L34=0)</formula>
    </cfRule>
    <cfRule type="expression" dxfId="575" priority="587">
      <formula>OR(I31="A",I31="C",I31="D",I31="E")</formula>
    </cfRule>
    <cfRule type="expression" dxfId="574" priority="591">
      <formula>I31="B"</formula>
    </cfRule>
    <cfRule type="expression" dxfId="573" priority="593">
      <formula>I31="F"</formula>
    </cfRule>
  </conditionalFormatting>
  <conditionalFormatting sqref="M34">
    <cfRule type="expression" dxfId="572" priority="561">
      <formula>AND(I31="E",J34=0,K34=0,L34=0,M34=0)</formula>
    </cfRule>
    <cfRule type="expression" dxfId="571" priority="564">
      <formula>AND(I31="G",K34=0,L34=0,M34=0)</formula>
    </cfRule>
    <cfRule type="expression" dxfId="570" priority="570">
      <formula>I31="G"</formula>
    </cfRule>
    <cfRule type="expression" dxfId="569" priority="572">
      <formula>AND(OR(I31="A",I31="C",I31="D"),L34=0,M34=0)</formula>
    </cfRule>
    <cfRule type="expression" dxfId="568" priority="574">
      <formula>AND(I31="B",K34=0,L34=0,M34=0)</formula>
    </cfRule>
    <cfRule type="expression" dxfId="567" priority="581">
      <formula>AND(J34=0,K34=0,L34=0,M34=0)</formula>
    </cfRule>
    <cfRule type="expression" dxfId="566" priority="586">
      <formula>OR(I31="A",I31="C",I31="D",I31="E")</formula>
    </cfRule>
    <cfRule type="expression" dxfId="565" priority="590">
      <formula>I31="B"</formula>
    </cfRule>
    <cfRule type="expression" dxfId="564" priority="592">
      <formula>I31="F"</formula>
    </cfRule>
  </conditionalFormatting>
  <conditionalFormatting sqref="N34">
    <cfRule type="expression" dxfId="563" priority="571">
      <formula>AND(OR(I31="A",I31="C",I31="D"),L34=0,M34=0,N34=0)</formula>
    </cfRule>
    <cfRule type="expression" dxfId="562" priority="580">
      <formula>AND(J34=0,K34=0,L34=0,M34=0,N34=0)</formula>
    </cfRule>
    <cfRule type="expression" dxfId="561" priority="585">
      <formula>OR(I31="A",I31="C",I31="D",I31="E")</formula>
    </cfRule>
    <cfRule type="expression" dxfId="560" priority="589">
      <formula>OR(I31="B",I31="F",I31="G")</formula>
    </cfRule>
  </conditionalFormatting>
  <conditionalFormatting sqref="R34">
    <cfRule type="expression" dxfId="559" priority="528">
      <formula>Q31="E"</formula>
    </cfRule>
    <cfRule type="expression" dxfId="558" priority="532">
      <formula>AND(Q31="G",R34=0)</formula>
    </cfRule>
    <cfRule type="expression" dxfId="557" priority="544">
      <formula>AND(Q31="F",R34=0)</formula>
    </cfRule>
    <cfRule type="expression" dxfId="556" priority="549">
      <formula>Q31="F"</formula>
    </cfRule>
    <cfRule type="expression" dxfId="555" priority="560">
      <formula>R34=0</formula>
    </cfRule>
  </conditionalFormatting>
  <conditionalFormatting sqref="S34">
    <cfRule type="expression" dxfId="554" priority="531">
      <formula>AND(Q31="G",S34=0)</formula>
    </cfRule>
    <cfRule type="expression" dxfId="553" priority="533">
      <formula>Q31="G"</formula>
    </cfRule>
    <cfRule type="expression" dxfId="552" priority="541">
      <formula>AND(Q31="B",S34=0)</formula>
    </cfRule>
    <cfRule type="expression" dxfId="551" priority="543">
      <formula>AND(Q31="F",R34=0,S34=0)</formula>
    </cfRule>
    <cfRule type="expression" dxfId="550" priority="548">
      <formula>AND(R34=0,S34=0)</formula>
    </cfRule>
    <cfRule type="expression" dxfId="549" priority="553">
      <formula>Q31="B"</formula>
    </cfRule>
    <cfRule type="expression" dxfId="548" priority="559">
      <formula>Q31="F"</formula>
    </cfRule>
  </conditionalFormatting>
  <conditionalFormatting sqref="T34">
    <cfRule type="expression" dxfId="547" priority="527">
      <formula>AND(Q31="E",R34=0,S34=0,T34=0)</formula>
    </cfRule>
    <cfRule type="expression" dxfId="546" priority="530">
      <formula>AND(Q31="G",S34=0,T34=0)</formula>
    </cfRule>
    <cfRule type="expression" dxfId="545" priority="534">
      <formula>Q31="G"</formula>
    </cfRule>
    <cfRule type="expression" dxfId="544" priority="538">
      <formula>AND(OR(Q31="A",Q31="C",Q31="D"),T34=0)</formula>
    </cfRule>
    <cfRule type="expression" dxfId="543" priority="540">
      <formula>AND(Q31="B",S34=0,T34=0)</formula>
    </cfRule>
    <cfRule type="expression" dxfId="542" priority="542">
      <formula>AND(Q31="F",R34=0,S34=0,T34=0)</formula>
    </cfRule>
    <cfRule type="expression" dxfId="541" priority="547">
      <formula>AND(R34=0,S34=0,T34=0)</formula>
    </cfRule>
    <cfRule type="expression" dxfId="540" priority="552">
      <formula>OR(Q31="A",Q31="C",Q31="D",Q31="E")</formula>
    </cfRule>
    <cfRule type="expression" dxfId="539" priority="556">
      <formula>Q31="B"</formula>
    </cfRule>
    <cfRule type="expression" dxfId="538" priority="558">
      <formula>Q31="F"</formula>
    </cfRule>
  </conditionalFormatting>
  <conditionalFormatting sqref="U34">
    <cfRule type="expression" dxfId="537" priority="526">
      <formula>AND(Q31="E",R34=0,S34=0,T34=0,U34=0)</formula>
    </cfRule>
    <cfRule type="expression" dxfId="536" priority="529">
      <formula>AND(Q31="G",S34=0,T34=0,U34=0)</formula>
    </cfRule>
    <cfRule type="expression" dxfId="535" priority="535">
      <formula>Q31="G"</formula>
    </cfRule>
    <cfRule type="expression" dxfId="534" priority="537">
      <formula>AND(OR(Q31="A",Q31="C",Q31="D"),T34=0,U34=0)</formula>
    </cfRule>
    <cfRule type="expression" dxfId="533" priority="539">
      <formula>AND(Q31="B",S34=0,T34=0,U34=0)</formula>
    </cfRule>
    <cfRule type="expression" dxfId="532" priority="546">
      <formula>AND(R34=0,S34=0,T34=0,U34=0)</formula>
    </cfRule>
    <cfRule type="expression" dxfId="531" priority="551">
      <formula>OR(Q31="A",Q31="C",Q31="D",Q31="E")</formula>
    </cfRule>
    <cfRule type="expression" dxfId="530" priority="555">
      <formula>Q31="B"</formula>
    </cfRule>
    <cfRule type="expression" dxfId="529" priority="557">
      <formula>Q31="F"</formula>
    </cfRule>
  </conditionalFormatting>
  <conditionalFormatting sqref="V34">
    <cfRule type="expression" dxfId="528" priority="536">
      <formula>AND(OR(Q31="A",Q31="C",Q31="D"),T34=0,U34=0,V34=0)</formula>
    </cfRule>
    <cfRule type="expression" dxfId="527" priority="545">
      <formula>AND(R34=0,S34=0,T34=0,U34=0,V34=0)</formula>
    </cfRule>
    <cfRule type="expression" dxfId="526" priority="550">
      <formula>OR(Q31="A",Q31="C",Q31="D",Q31="E")</formula>
    </cfRule>
    <cfRule type="expression" dxfId="525" priority="554">
      <formula>OR(Q31="B",Q31="F",Q31="G")</formula>
    </cfRule>
  </conditionalFormatting>
  <conditionalFormatting sqref="B42">
    <cfRule type="expression" dxfId="524" priority="493">
      <formula>A39="E"</formula>
    </cfRule>
    <cfRule type="expression" dxfId="523" priority="497">
      <formula>AND(A39="G",B42=0)</formula>
    </cfRule>
    <cfRule type="expression" dxfId="522" priority="509">
      <formula>AND(A39="F",B42=0)</formula>
    </cfRule>
    <cfRule type="expression" dxfId="521" priority="514">
      <formula>A39="F"</formula>
    </cfRule>
    <cfRule type="expression" dxfId="520" priority="525">
      <formula>B42=0</formula>
    </cfRule>
  </conditionalFormatting>
  <conditionalFormatting sqref="C42">
    <cfRule type="expression" dxfId="519" priority="496">
      <formula>AND(A39="G",C42=0)</formula>
    </cfRule>
    <cfRule type="expression" dxfId="518" priority="498">
      <formula>A39="G"</formula>
    </cfRule>
    <cfRule type="expression" dxfId="517" priority="506">
      <formula>AND(A39="B",C42=0)</formula>
    </cfRule>
    <cfRule type="expression" dxfId="516" priority="508">
      <formula>AND(A39="F",B42=0,C42=0)</formula>
    </cfRule>
    <cfRule type="expression" dxfId="515" priority="513">
      <formula>AND(B42=0,C42=0)</formula>
    </cfRule>
    <cfRule type="expression" dxfId="514" priority="518">
      <formula>A39="B"</formula>
    </cfRule>
    <cfRule type="expression" dxfId="513" priority="524">
      <formula>A39="F"</formula>
    </cfRule>
  </conditionalFormatting>
  <conditionalFormatting sqref="D42">
    <cfRule type="expression" dxfId="512" priority="492">
      <formula>AND(A39="E",B42=0,C42=0,D42=0)</formula>
    </cfRule>
    <cfRule type="expression" dxfId="511" priority="495">
      <formula>AND(A39="G",C42=0,D42=0)</formula>
    </cfRule>
    <cfRule type="expression" dxfId="510" priority="499">
      <formula>A39="G"</formula>
    </cfRule>
    <cfRule type="expression" dxfId="509" priority="503">
      <formula>AND(OR(A39="A",A39="C",A39="D"),D42=0)</formula>
    </cfRule>
    <cfRule type="expression" dxfId="508" priority="505">
      <formula>AND(A39="B",C42=0,D42=0)</formula>
    </cfRule>
    <cfRule type="expression" dxfId="507" priority="507">
      <formula>AND(A39="F",B42=0,C42=0,D42=0)</formula>
    </cfRule>
    <cfRule type="expression" dxfId="506" priority="512">
      <formula>AND(B42=0,C42=0,D42=0)</formula>
    </cfRule>
    <cfRule type="expression" dxfId="505" priority="517">
      <formula>OR(A39="A",A39="C",A39="D",A39="E")</formula>
    </cfRule>
    <cfRule type="expression" dxfId="504" priority="521">
      <formula>A39="B"</formula>
    </cfRule>
    <cfRule type="expression" dxfId="503" priority="523">
      <formula>A39="F"</formula>
    </cfRule>
  </conditionalFormatting>
  <conditionalFormatting sqref="E42">
    <cfRule type="expression" dxfId="502" priority="491">
      <formula>AND(A39="E",B42=0,C42=0,D42=0,E42=0)</formula>
    </cfRule>
    <cfRule type="expression" dxfId="501" priority="494">
      <formula>AND(A39="G",C42=0,D42=0,E42=0)</formula>
    </cfRule>
    <cfRule type="expression" dxfId="500" priority="500">
      <formula>A39="G"</formula>
    </cfRule>
    <cfRule type="expression" dxfId="499" priority="502">
      <formula>AND(OR(A39="A",A39="C",A39="D"),D42=0,E42=0)</formula>
    </cfRule>
    <cfRule type="expression" dxfId="498" priority="504">
      <formula>AND(A39="B",C42=0,D42=0,E42=0)</formula>
    </cfRule>
    <cfRule type="expression" dxfId="497" priority="511">
      <formula>AND(B42=0,C42=0,D42=0,E42=0)</formula>
    </cfRule>
    <cfRule type="expression" dxfId="496" priority="516">
      <formula>OR(A39="A",A39="C",A39="D",A39="E")</formula>
    </cfRule>
    <cfRule type="expression" dxfId="495" priority="520">
      <formula>A39="B"</formula>
    </cfRule>
    <cfRule type="expression" dxfId="494" priority="522">
      <formula>A39="F"</formula>
    </cfRule>
  </conditionalFormatting>
  <conditionalFormatting sqref="F42">
    <cfRule type="expression" dxfId="493" priority="501">
      <formula>AND(OR(A39="A",A39="C",A39="D"),D42=0,E42=0,F42=0)</formula>
    </cfRule>
    <cfRule type="expression" dxfId="492" priority="510">
      <formula>AND(B42=0,C42=0,D42=0,E42=0,F42=0)</formula>
    </cfRule>
    <cfRule type="expression" dxfId="491" priority="515">
      <formula>OR(A39="A",A39="C",A39="D",A39="E")</formula>
    </cfRule>
    <cfRule type="expression" dxfId="490" priority="519">
      <formula>OR(A39="B",A39="F",A39="G")</formula>
    </cfRule>
  </conditionalFormatting>
  <conditionalFormatting sqref="J42">
    <cfRule type="expression" dxfId="489" priority="458">
      <formula>I39="E"</formula>
    </cfRule>
    <cfRule type="expression" dxfId="488" priority="462">
      <formula>AND(I39="G",J42=0)</formula>
    </cfRule>
    <cfRule type="expression" dxfId="487" priority="474">
      <formula>AND(I39="F",J42=0)</formula>
    </cfRule>
    <cfRule type="expression" dxfId="486" priority="479">
      <formula>I39="F"</formula>
    </cfRule>
    <cfRule type="expression" dxfId="485" priority="490">
      <formula>J42=0</formula>
    </cfRule>
  </conditionalFormatting>
  <conditionalFormatting sqref="K42">
    <cfRule type="expression" dxfId="484" priority="461">
      <formula>AND(I39="G",K42=0)</formula>
    </cfRule>
    <cfRule type="expression" dxfId="483" priority="463">
      <formula>I39="G"</formula>
    </cfRule>
    <cfRule type="expression" dxfId="482" priority="471">
      <formula>AND(I39="B",K42=0)</formula>
    </cfRule>
    <cfRule type="expression" dxfId="481" priority="473">
      <formula>AND(I39="F",J42=0,K42=0)</formula>
    </cfRule>
    <cfRule type="expression" dxfId="480" priority="478">
      <formula>AND(J42=0,K42=0)</formula>
    </cfRule>
    <cfRule type="expression" dxfId="479" priority="483">
      <formula>I39="B"</formula>
    </cfRule>
    <cfRule type="expression" dxfId="478" priority="489">
      <formula>I39="F"</formula>
    </cfRule>
  </conditionalFormatting>
  <conditionalFormatting sqref="L42">
    <cfRule type="expression" dxfId="477" priority="457">
      <formula>AND(I39="E",J42=0,K42=0,L42=0)</formula>
    </cfRule>
    <cfRule type="expression" dxfId="476" priority="460">
      <formula>AND(I39="G",K42=0,L42=0)</formula>
    </cfRule>
    <cfRule type="expression" dxfId="475" priority="464">
      <formula>I39="G"</formula>
    </cfRule>
    <cfRule type="expression" dxfId="474" priority="468">
      <formula>AND(OR(I39="A",I39="C",I39="D"),L42=0)</formula>
    </cfRule>
    <cfRule type="expression" dxfId="473" priority="470">
      <formula>AND(I39="B",K42=0,L42=0)</formula>
    </cfRule>
    <cfRule type="expression" dxfId="472" priority="472">
      <formula>AND(I39="F",J42=0,K42=0,L42=0)</formula>
    </cfRule>
    <cfRule type="expression" dxfId="471" priority="477">
      <formula>AND(J42=0,K42=0,L42=0)</formula>
    </cfRule>
    <cfRule type="expression" dxfId="470" priority="482">
      <formula>OR(I39="A",I39="C",I39="D",I39="E")</formula>
    </cfRule>
    <cfRule type="expression" dxfId="469" priority="486">
      <formula>I39="B"</formula>
    </cfRule>
    <cfRule type="expression" dxfId="468" priority="488">
      <formula>I39="F"</formula>
    </cfRule>
  </conditionalFormatting>
  <conditionalFormatting sqref="M42">
    <cfRule type="expression" dxfId="467" priority="456">
      <formula>AND(I39="E",J42=0,K42=0,L42=0,M42=0)</formula>
    </cfRule>
    <cfRule type="expression" dxfId="466" priority="459">
      <formula>AND(I39="G",K42=0,L42=0,M42=0)</formula>
    </cfRule>
    <cfRule type="expression" dxfId="465" priority="465">
      <formula>I39="G"</formula>
    </cfRule>
    <cfRule type="expression" dxfId="464" priority="467">
      <formula>AND(OR(I39="A",I39="C",I39="D"),L42=0,M42=0)</formula>
    </cfRule>
    <cfRule type="expression" dxfId="463" priority="469">
      <formula>AND(I39="B",K42=0,L42=0,M42=0)</formula>
    </cfRule>
    <cfRule type="expression" dxfId="462" priority="476">
      <formula>AND(J42=0,K42=0,L42=0,M42=0)</formula>
    </cfRule>
    <cfRule type="expression" dxfId="461" priority="481">
      <formula>OR(I39="A",I39="C",I39="D",I39="E")</formula>
    </cfRule>
    <cfRule type="expression" dxfId="460" priority="485">
      <formula>I39="B"</formula>
    </cfRule>
    <cfRule type="expression" dxfId="459" priority="487">
      <formula>I39="F"</formula>
    </cfRule>
  </conditionalFormatting>
  <conditionalFormatting sqref="N42">
    <cfRule type="expression" dxfId="458" priority="466">
      <formula>AND(OR(I39="A",I39="C",I39="D"),L42=0,M42=0,N42=0)</formula>
    </cfRule>
    <cfRule type="expression" dxfId="457" priority="475">
      <formula>AND(J42=0,K42=0,L42=0,M42=0,N42=0)</formula>
    </cfRule>
    <cfRule type="expression" dxfId="456" priority="480">
      <formula>OR(I39="A",I39="C",I39="D",I39="E")</formula>
    </cfRule>
    <cfRule type="expression" dxfId="455" priority="484">
      <formula>OR(I39="B",I39="F",I39="G")</formula>
    </cfRule>
  </conditionalFormatting>
  <conditionalFormatting sqref="R42">
    <cfRule type="expression" dxfId="454" priority="423">
      <formula>Q39="E"</formula>
    </cfRule>
    <cfRule type="expression" dxfId="453" priority="427">
      <formula>AND(Q39="G",R42=0)</formula>
    </cfRule>
    <cfRule type="expression" dxfId="452" priority="439">
      <formula>AND(Q39="F",R42=0)</formula>
    </cfRule>
    <cfRule type="expression" dxfId="451" priority="444">
      <formula>Q39="F"</formula>
    </cfRule>
    <cfRule type="expression" dxfId="450" priority="455">
      <formula>R42=0</formula>
    </cfRule>
  </conditionalFormatting>
  <conditionalFormatting sqref="S42">
    <cfRule type="expression" dxfId="449" priority="426">
      <formula>AND(Q39="G",S42=0)</formula>
    </cfRule>
    <cfRule type="expression" dxfId="448" priority="428">
      <formula>Q39="G"</formula>
    </cfRule>
    <cfRule type="expression" dxfId="447" priority="436">
      <formula>AND(Q39="B",S42=0)</formula>
    </cfRule>
    <cfRule type="expression" dxfId="446" priority="438">
      <formula>AND(Q39="F",R42=0,S42=0)</formula>
    </cfRule>
    <cfRule type="expression" dxfId="445" priority="443">
      <formula>AND(R42=0,S42=0)</formula>
    </cfRule>
    <cfRule type="expression" dxfId="444" priority="448">
      <formula>Q39="B"</formula>
    </cfRule>
    <cfRule type="expression" dxfId="443" priority="454">
      <formula>Q39="F"</formula>
    </cfRule>
  </conditionalFormatting>
  <conditionalFormatting sqref="T42">
    <cfRule type="expression" dxfId="442" priority="422">
      <formula>AND(Q39="E",R42=0,S42=0,T42=0)</formula>
    </cfRule>
    <cfRule type="expression" dxfId="441" priority="425">
      <formula>AND(Q39="G",S42=0,T42=0)</formula>
    </cfRule>
    <cfRule type="expression" dxfId="440" priority="429">
      <formula>Q39="G"</formula>
    </cfRule>
    <cfRule type="expression" dxfId="439" priority="433">
      <formula>AND(OR(Q39="A",Q39="C",Q39="D"),T42=0)</formula>
    </cfRule>
    <cfRule type="expression" dxfId="438" priority="435">
      <formula>AND(Q39="B",S42=0,T42=0)</formula>
    </cfRule>
    <cfRule type="expression" dxfId="437" priority="437">
      <formula>AND(Q39="F",R42=0,S42=0,T42=0)</formula>
    </cfRule>
    <cfRule type="expression" dxfId="436" priority="442">
      <formula>AND(R42=0,S42=0,T42=0)</formula>
    </cfRule>
    <cfRule type="expression" dxfId="435" priority="447">
      <formula>OR(Q39="A",Q39="C",Q39="D",Q39="E")</formula>
    </cfRule>
    <cfRule type="expression" dxfId="434" priority="451">
      <formula>Q39="B"</formula>
    </cfRule>
    <cfRule type="expression" dxfId="433" priority="453">
      <formula>Q39="F"</formula>
    </cfRule>
  </conditionalFormatting>
  <conditionalFormatting sqref="U42">
    <cfRule type="expression" dxfId="432" priority="421">
      <formula>AND(Q39="E",R42=0,S42=0,T42=0,U42=0)</formula>
    </cfRule>
    <cfRule type="expression" dxfId="431" priority="424">
      <formula>AND(Q39="G",S42=0,T42=0,U42=0)</formula>
    </cfRule>
    <cfRule type="expression" dxfId="430" priority="430">
      <formula>Q39="G"</formula>
    </cfRule>
    <cfRule type="expression" dxfId="429" priority="432">
      <formula>AND(OR(Q39="A",Q39="C",Q39="D"),T42=0,U42=0)</formula>
    </cfRule>
    <cfRule type="expression" dxfId="428" priority="434">
      <formula>AND(Q39="B",S42=0,T42=0,U42=0)</formula>
    </cfRule>
    <cfRule type="expression" dxfId="427" priority="441">
      <formula>AND(R42=0,S42=0,T42=0,U42=0)</formula>
    </cfRule>
    <cfRule type="expression" dxfId="426" priority="446">
      <formula>OR(Q39="A",Q39="C",Q39="D",Q39="E")</formula>
    </cfRule>
    <cfRule type="expression" dxfId="425" priority="450">
      <formula>Q39="B"</formula>
    </cfRule>
    <cfRule type="expression" dxfId="424" priority="452">
      <formula>Q39="F"</formula>
    </cfRule>
  </conditionalFormatting>
  <conditionalFormatting sqref="V42">
    <cfRule type="expression" dxfId="423" priority="431">
      <formula>AND(OR(Q39="A",Q39="C",Q39="D"),T42=0,U42=0,V42=0)</formula>
    </cfRule>
    <cfRule type="expression" dxfId="422" priority="440">
      <formula>AND(R42=0,S42=0,T42=0,U42=0,V42=0)</formula>
    </cfRule>
    <cfRule type="expression" dxfId="421" priority="445">
      <formula>OR(Q39="A",Q39="C",Q39="D",Q39="E")</formula>
    </cfRule>
    <cfRule type="expression" dxfId="420" priority="449">
      <formula>OR(Q39="B",Q39="F",Q39="G")</formula>
    </cfRule>
  </conditionalFormatting>
  <conditionalFormatting sqref="B50">
    <cfRule type="expression" dxfId="419" priority="388">
      <formula>A47="E"</formula>
    </cfRule>
    <cfRule type="expression" dxfId="418" priority="392">
      <formula>AND(A47="G",B50=0)</formula>
    </cfRule>
    <cfRule type="expression" dxfId="417" priority="404">
      <formula>AND(A47="F",B50=0)</formula>
    </cfRule>
    <cfRule type="expression" dxfId="416" priority="409">
      <formula>A47="F"</formula>
    </cfRule>
    <cfRule type="expression" dxfId="415" priority="420">
      <formula>B50=0</formula>
    </cfRule>
  </conditionalFormatting>
  <conditionalFormatting sqref="C50">
    <cfRule type="expression" dxfId="414" priority="391">
      <formula>AND(A47="G",C50=0)</formula>
    </cfRule>
    <cfRule type="expression" dxfId="413" priority="393">
      <formula>A47="G"</formula>
    </cfRule>
    <cfRule type="expression" dxfId="412" priority="401">
      <formula>AND(A47="B",C50=0)</formula>
    </cfRule>
    <cfRule type="expression" dxfId="411" priority="403">
      <formula>AND(A47="F",B50=0,C50=0)</formula>
    </cfRule>
    <cfRule type="expression" dxfId="410" priority="408">
      <formula>AND(B50=0,C50=0)</formula>
    </cfRule>
    <cfRule type="expression" dxfId="409" priority="413">
      <formula>A47="B"</formula>
    </cfRule>
    <cfRule type="expression" dxfId="408" priority="419">
      <formula>A47="F"</formula>
    </cfRule>
  </conditionalFormatting>
  <conditionalFormatting sqref="D50">
    <cfRule type="expression" dxfId="407" priority="387">
      <formula>AND(A47="E",B50=0,C50=0,D50=0)</formula>
    </cfRule>
    <cfRule type="expression" dxfId="406" priority="390">
      <formula>AND(A47="G",C50=0,D50=0)</formula>
    </cfRule>
    <cfRule type="expression" dxfId="405" priority="394">
      <formula>A47="G"</formula>
    </cfRule>
    <cfRule type="expression" dxfId="404" priority="398">
      <formula>AND(OR(A47="A",A47="C",A47="D"),D50=0)</formula>
    </cfRule>
    <cfRule type="expression" dxfId="403" priority="400">
      <formula>AND(A47="B",C50=0,D50=0)</formula>
    </cfRule>
    <cfRule type="expression" dxfId="402" priority="402">
      <formula>AND(A47="F",B50=0,C50=0,D50=0)</formula>
    </cfRule>
    <cfRule type="expression" dxfId="401" priority="407">
      <formula>AND(B50=0,C50=0,D50=0)</formula>
    </cfRule>
    <cfRule type="expression" dxfId="400" priority="412">
      <formula>OR(A47="A",A47="C",A47="D",A47="E")</formula>
    </cfRule>
    <cfRule type="expression" dxfId="399" priority="416">
      <formula>A47="B"</formula>
    </cfRule>
    <cfRule type="expression" dxfId="398" priority="418">
      <formula>A47="F"</formula>
    </cfRule>
  </conditionalFormatting>
  <conditionalFormatting sqref="E50">
    <cfRule type="expression" dxfId="397" priority="386">
      <formula>AND(A47="E",B50=0,C50=0,D50=0,E50=0)</formula>
    </cfRule>
    <cfRule type="expression" dxfId="396" priority="389">
      <formula>AND(A47="G",C50=0,D50=0,E50=0)</formula>
    </cfRule>
    <cfRule type="expression" dxfId="395" priority="395">
      <formula>A47="G"</formula>
    </cfRule>
    <cfRule type="expression" dxfId="394" priority="397">
      <formula>AND(OR(A47="A",A47="C",A47="D"),D50=0,E50=0)</formula>
    </cfRule>
    <cfRule type="expression" dxfId="393" priority="399">
      <formula>AND(A47="B",C50=0,D50=0,E50=0)</formula>
    </cfRule>
    <cfRule type="expression" dxfId="392" priority="406">
      <formula>AND(B50=0,C50=0,D50=0,E50=0)</formula>
    </cfRule>
    <cfRule type="expression" dxfId="391" priority="411">
      <formula>OR(A47="A",A47="C",A47="D",A47="E")</formula>
    </cfRule>
    <cfRule type="expression" dxfId="390" priority="415">
      <formula>A47="B"</formula>
    </cfRule>
    <cfRule type="expression" dxfId="389" priority="417">
      <formula>A47="F"</formula>
    </cfRule>
  </conditionalFormatting>
  <conditionalFormatting sqref="F50">
    <cfRule type="expression" dxfId="388" priority="396">
      <formula>AND(OR(A47="A",A47="C",A47="D"),D50=0,E50=0,F50=0)</formula>
    </cfRule>
    <cfRule type="expression" dxfId="387" priority="405">
      <formula>AND(B50=0,C50=0,D50=0,E50=0,F50=0)</formula>
    </cfRule>
    <cfRule type="expression" dxfId="386" priority="410">
      <formula>OR(A47="A",A47="C",A47="D",A47="E")</formula>
    </cfRule>
    <cfRule type="expression" dxfId="385" priority="414">
      <formula>OR(A47="B",A47="F",A47="G")</formula>
    </cfRule>
  </conditionalFormatting>
  <conditionalFormatting sqref="J50">
    <cfRule type="expression" dxfId="384" priority="353">
      <formula>I47="E"</formula>
    </cfRule>
    <cfRule type="expression" dxfId="383" priority="357">
      <formula>AND(I47="G",J50=0)</formula>
    </cfRule>
    <cfRule type="expression" dxfId="382" priority="369">
      <formula>AND(I47="F",J50=0)</formula>
    </cfRule>
    <cfRule type="expression" dxfId="381" priority="374">
      <formula>I47="F"</formula>
    </cfRule>
    <cfRule type="expression" dxfId="380" priority="385">
      <formula>J50=0</formula>
    </cfRule>
  </conditionalFormatting>
  <conditionalFormatting sqref="K50">
    <cfRule type="expression" dxfId="379" priority="356">
      <formula>AND(I47="G",K50=0)</formula>
    </cfRule>
    <cfRule type="expression" dxfId="378" priority="358">
      <formula>I47="G"</formula>
    </cfRule>
    <cfRule type="expression" dxfId="377" priority="366">
      <formula>AND(I47="B",K50=0)</formula>
    </cfRule>
    <cfRule type="expression" dxfId="376" priority="368">
      <formula>AND(I47="F",J50=0,K50=0)</formula>
    </cfRule>
    <cfRule type="expression" dxfId="375" priority="373">
      <formula>AND(J50=0,K50=0)</formula>
    </cfRule>
    <cfRule type="expression" dxfId="374" priority="378">
      <formula>I47="B"</formula>
    </cfRule>
    <cfRule type="expression" dxfId="373" priority="384">
      <formula>I47="F"</formula>
    </cfRule>
  </conditionalFormatting>
  <conditionalFormatting sqref="L50">
    <cfRule type="expression" dxfId="372" priority="352">
      <formula>AND(I47="E",J50=0,K50=0,L50=0)</formula>
    </cfRule>
    <cfRule type="expression" dxfId="371" priority="355">
      <formula>AND(I47="G",K50=0,L50=0)</formula>
    </cfRule>
    <cfRule type="expression" dxfId="370" priority="359">
      <formula>I47="G"</formula>
    </cfRule>
    <cfRule type="expression" dxfId="369" priority="363">
      <formula>AND(OR(I47="A",I47="C",I47="D"),L50=0)</formula>
    </cfRule>
    <cfRule type="expression" dxfId="368" priority="365">
      <formula>AND(I47="B",K50=0,L50=0)</formula>
    </cfRule>
    <cfRule type="expression" dxfId="367" priority="367">
      <formula>AND(I47="F",J50=0,K50=0,L50=0)</formula>
    </cfRule>
    <cfRule type="expression" dxfId="366" priority="372">
      <formula>AND(J50=0,K50=0,L50=0)</formula>
    </cfRule>
    <cfRule type="expression" dxfId="365" priority="377">
      <formula>OR(I47="A",I47="C",I47="D",I47="E")</formula>
    </cfRule>
    <cfRule type="expression" dxfId="364" priority="381">
      <formula>I47="B"</formula>
    </cfRule>
    <cfRule type="expression" dxfId="363" priority="383">
      <formula>I47="F"</formula>
    </cfRule>
  </conditionalFormatting>
  <conditionalFormatting sqref="M50">
    <cfRule type="expression" dxfId="362" priority="351">
      <formula>AND(I47="E",J50=0,K50=0,L50=0,M50=0)</formula>
    </cfRule>
    <cfRule type="expression" dxfId="361" priority="354">
      <formula>AND(I47="G",K50=0,L50=0,M50=0)</formula>
    </cfRule>
    <cfRule type="expression" dxfId="360" priority="360">
      <formula>I47="G"</formula>
    </cfRule>
    <cfRule type="expression" dxfId="359" priority="362">
      <formula>AND(OR(I47="A",I47="C",I47="D"),L50=0,M50=0)</formula>
    </cfRule>
    <cfRule type="expression" dxfId="358" priority="364">
      <formula>AND(I47="B",K50=0,L50=0,M50=0)</formula>
    </cfRule>
    <cfRule type="expression" dxfId="357" priority="371">
      <formula>AND(J50=0,K50=0,L50=0,M50=0)</formula>
    </cfRule>
    <cfRule type="expression" dxfId="356" priority="376">
      <formula>OR(I47="A",I47="C",I47="D",I47="E")</formula>
    </cfRule>
    <cfRule type="expression" dxfId="355" priority="380">
      <formula>I47="B"</formula>
    </cfRule>
    <cfRule type="expression" dxfId="354" priority="382">
      <formula>I47="F"</formula>
    </cfRule>
  </conditionalFormatting>
  <conditionalFormatting sqref="N50">
    <cfRule type="expression" dxfId="353" priority="361">
      <formula>AND(OR(I47="A",I47="C",I47="D"),L50=0,M50=0,N50=0)</formula>
    </cfRule>
    <cfRule type="expression" dxfId="352" priority="370">
      <formula>AND(J50=0,K50=0,L50=0,M50=0,N50=0)</formula>
    </cfRule>
    <cfRule type="expression" dxfId="351" priority="375">
      <formula>OR(I47="A",I47="C",I47="D",I47="E")</formula>
    </cfRule>
    <cfRule type="expression" dxfId="350" priority="379">
      <formula>OR(I47="B",I47="F",I47="G")</formula>
    </cfRule>
  </conditionalFormatting>
  <conditionalFormatting sqref="R50">
    <cfRule type="expression" dxfId="349" priority="318">
      <formula>Q47="E"</formula>
    </cfRule>
    <cfRule type="expression" dxfId="348" priority="322">
      <formula>AND(Q47="G",R50=0)</formula>
    </cfRule>
    <cfRule type="expression" dxfId="347" priority="334">
      <formula>AND(Q47="F",R50=0)</formula>
    </cfRule>
    <cfRule type="expression" dxfId="346" priority="339">
      <formula>Q47="F"</formula>
    </cfRule>
    <cfRule type="expression" dxfId="345" priority="350">
      <formula>R50=0</formula>
    </cfRule>
  </conditionalFormatting>
  <conditionalFormatting sqref="S50">
    <cfRule type="expression" dxfId="344" priority="321">
      <formula>AND(Q47="G",S50=0)</formula>
    </cfRule>
    <cfRule type="expression" dxfId="343" priority="323">
      <formula>Q47="G"</formula>
    </cfRule>
    <cfRule type="expression" dxfId="342" priority="331">
      <formula>AND(Q47="B",S50=0)</formula>
    </cfRule>
    <cfRule type="expression" dxfId="341" priority="333">
      <formula>AND(Q47="F",R50=0,S50=0)</formula>
    </cfRule>
    <cfRule type="expression" dxfId="340" priority="338">
      <formula>AND(R50=0,S50=0)</formula>
    </cfRule>
    <cfRule type="expression" dxfId="339" priority="343">
      <formula>Q47="B"</formula>
    </cfRule>
    <cfRule type="expression" dxfId="338" priority="349">
      <formula>Q47="F"</formula>
    </cfRule>
  </conditionalFormatting>
  <conditionalFormatting sqref="T50">
    <cfRule type="expression" dxfId="337" priority="317">
      <formula>AND(Q47="E",R50=0,S50=0,T50=0)</formula>
    </cfRule>
    <cfRule type="expression" dxfId="336" priority="320">
      <formula>AND(Q47="G",S50=0,T50=0)</formula>
    </cfRule>
    <cfRule type="expression" dxfId="335" priority="324">
      <formula>Q47="G"</formula>
    </cfRule>
    <cfRule type="expression" dxfId="334" priority="328">
      <formula>AND(OR(Q47="A",Q47="C",Q47="D"),T50=0)</formula>
    </cfRule>
    <cfRule type="expression" dxfId="333" priority="330">
      <formula>AND(Q47="B",S50=0,T50=0)</formula>
    </cfRule>
    <cfRule type="expression" dxfId="332" priority="332">
      <formula>AND(Q47="F",R50=0,S50=0,T50=0)</formula>
    </cfRule>
    <cfRule type="expression" dxfId="331" priority="337">
      <formula>AND(R50=0,S50=0,T50=0)</formula>
    </cfRule>
    <cfRule type="expression" dxfId="330" priority="342">
      <formula>OR(Q47="A",Q47="C",Q47="D",Q47="E")</formula>
    </cfRule>
    <cfRule type="expression" dxfId="329" priority="346">
      <formula>Q47="B"</formula>
    </cfRule>
    <cfRule type="expression" dxfId="328" priority="348">
      <formula>Q47="F"</formula>
    </cfRule>
  </conditionalFormatting>
  <conditionalFormatting sqref="U50">
    <cfRule type="expression" dxfId="327" priority="316">
      <formula>AND(Q47="E",R50=0,S50=0,T50=0,U50=0)</formula>
    </cfRule>
    <cfRule type="expression" dxfId="326" priority="319">
      <formula>AND(Q47="G",S50=0,T50=0,U50=0)</formula>
    </cfRule>
    <cfRule type="expression" dxfId="325" priority="325">
      <formula>Q47="G"</formula>
    </cfRule>
    <cfRule type="expression" dxfId="324" priority="327">
      <formula>AND(OR(Q47="A",Q47="C",Q47="D"),T50=0,U50=0)</formula>
    </cfRule>
    <cfRule type="expression" dxfId="323" priority="329">
      <formula>AND(Q47="B",S50=0,T50=0,U50=0)</formula>
    </cfRule>
    <cfRule type="expression" dxfId="322" priority="336">
      <formula>AND(R50=0,S50=0,T50=0,U50=0)</formula>
    </cfRule>
    <cfRule type="expression" dxfId="321" priority="341">
      <formula>OR(Q47="A",Q47="C",Q47="D",Q47="E")</formula>
    </cfRule>
    <cfRule type="expression" dxfId="320" priority="345">
      <formula>Q47="B"</formula>
    </cfRule>
    <cfRule type="expression" dxfId="319" priority="347">
      <formula>Q47="F"</formula>
    </cfRule>
  </conditionalFormatting>
  <conditionalFormatting sqref="V50">
    <cfRule type="expression" dxfId="318" priority="326">
      <formula>AND(OR(Q47="A",Q47="C",Q47="D"),T50=0,U50=0,V50=0)</formula>
    </cfRule>
    <cfRule type="expression" dxfId="317" priority="335">
      <formula>AND(R50=0,S50=0,T50=0,U50=0,V50=0)</formula>
    </cfRule>
    <cfRule type="expression" dxfId="316" priority="340">
      <formula>OR(Q47="A",Q47="C",Q47="D",Q47="E")</formula>
    </cfRule>
    <cfRule type="expression" dxfId="315" priority="344">
      <formula>OR(Q47="B",Q47="F",Q47="G")</formula>
    </cfRule>
  </conditionalFormatting>
  <conditionalFormatting sqref="B7">
    <cfRule type="expression" dxfId="314" priority="283">
      <formula>A4="E"</formula>
    </cfRule>
    <cfRule type="expression" dxfId="313" priority="287">
      <formula>AND(A4="G",B7=0)</formula>
    </cfRule>
    <cfRule type="expression" dxfId="312" priority="299">
      <formula>AND(A4="F",B7=0)</formula>
    </cfRule>
    <cfRule type="expression" dxfId="311" priority="304">
      <formula>A4="F"</formula>
    </cfRule>
    <cfRule type="expression" dxfId="310" priority="315">
      <formula>B7=0</formula>
    </cfRule>
  </conditionalFormatting>
  <conditionalFormatting sqref="C7">
    <cfRule type="expression" dxfId="309" priority="286">
      <formula>AND(A4="G",C7=0)</formula>
    </cfRule>
    <cfRule type="expression" dxfId="308" priority="288">
      <formula>A4="G"</formula>
    </cfRule>
    <cfRule type="expression" dxfId="307" priority="296">
      <formula>AND(A4="B",C7=0)</formula>
    </cfRule>
    <cfRule type="expression" dxfId="306" priority="298">
      <formula>AND(A4="F",B7=0,C7=0)</formula>
    </cfRule>
    <cfRule type="expression" dxfId="305" priority="303">
      <formula>AND(B7=0,C7=0)</formula>
    </cfRule>
    <cfRule type="expression" dxfId="304" priority="308">
      <formula>A4="B"</formula>
    </cfRule>
    <cfRule type="expression" dxfId="303" priority="314">
      <formula>A4="F"</formula>
    </cfRule>
  </conditionalFormatting>
  <conditionalFormatting sqref="D7">
    <cfRule type="expression" dxfId="302" priority="282">
      <formula>AND(A4="E",B7=0,C7=0,D7=0)</formula>
    </cfRule>
    <cfRule type="expression" dxfId="301" priority="285">
      <formula>AND(A4="G",C7=0,D7=0)</formula>
    </cfRule>
    <cfRule type="expression" dxfId="300" priority="289">
      <formula>A4="G"</formula>
    </cfRule>
    <cfRule type="expression" dxfId="299" priority="293">
      <formula>AND(OR(A4="A",A4="C",A4="D"),D7=0)</formula>
    </cfRule>
    <cfRule type="expression" dxfId="298" priority="295">
      <formula>AND(A4="B",C7=0,D7=0)</formula>
    </cfRule>
    <cfRule type="expression" dxfId="297" priority="297">
      <formula>AND(A4="F",B7=0,C7=0,D7=0)</formula>
    </cfRule>
    <cfRule type="expression" dxfId="296" priority="302">
      <formula>AND(B7=0,C7=0,D7=0)</formula>
    </cfRule>
    <cfRule type="expression" dxfId="295" priority="307">
      <formula>OR(A4="A",A4="C",A4="D",A4="E")</formula>
    </cfRule>
    <cfRule type="expression" dxfId="294" priority="311">
      <formula>A4="B"</formula>
    </cfRule>
    <cfRule type="expression" dxfId="293" priority="313">
      <formula>A4="F"</formula>
    </cfRule>
  </conditionalFormatting>
  <conditionalFormatting sqref="E7">
    <cfRule type="expression" dxfId="292" priority="281">
      <formula>AND(A4="E",B7=0,C7=0,D7=0,E7=0)</formula>
    </cfRule>
    <cfRule type="expression" dxfId="291" priority="284">
      <formula>AND(A4="G",C7=0,D7=0,E7=0)</formula>
    </cfRule>
    <cfRule type="expression" dxfId="290" priority="290">
      <formula>A4="G"</formula>
    </cfRule>
    <cfRule type="expression" dxfId="289" priority="292">
      <formula>AND(OR(A4="A",A4="C",A4="D"),D7=0,E7=0)</formula>
    </cfRule>
    <cfRule type="expression" dxfId="288" priority="294">
      <formula>AND(A4="B",C7=0,D7=0,E7=0)</formula>
    </cfRule>
    <cfRule type="expression" dxfId="287" priority="301">
      <formula>AND(B7=0,C7=0,D7=0,E7=0)</formula>
    </cfRule>
    <cfRule type="expression" dxfId="286" priority="306">
      <formula>OR(A4="A",A4="C",A4="D",A4="E")</formula>
    </cfRule>
    <cfRule type="expression" dxfId="285" priority="310">
      <formula>A4="B"</formula>
    </cfRule>
    <cfRule type="expression" dxfId="284" priority="312">
      <formula>A4="F"</formula>
    </cfRule>
  </conditionalFormatting>
  <conditionalFormatting sqref="F7">
    <cfRule type="expression" dxfId="283" priority="291">
      <formula>AND(OR(A4="A",A4="C",A4="D"),D7=0,E7=0,F7=0)</formula>
    </cfRule>
    <cfRule type="expression" dxfId="282" priority="300">
      <formula>AND(B7=0,C7=0,D7=0,E7=0,F7=0)</formula>
    </cfRule>
    <cfRule type="expression" dxfId="281" priority="305">
      <formula>OR(A4="A",A4="C",A4="D",A4="E")</formula>
    </cfRule>
    <cfRule type="expression" dxfId="280" priority="309">
      <formula>OR(A4="B",A4="F",A4="G")</formula>
    </cfRule>
  </conditionalFormatting>
  <conditionalFormatting sqref="J7">
    <cfRule type="expression" dxfId="279" priority="248">
      <formula>I4="E"</formula>
    </cfRule>
    <cfRule type="expression" dxfId="278" priority="252">
      <formula>AND(I4="G",J7=0)</formula>
    </cfRule>
    <cfRule type="expression" dxfId="277" priority="264">
      <formula>AND(I4="F",J7=0)</formula>
    </cfRule>
    <cfRule type="expression" dxfId="276" priority="269">
      <formula>I4="F"</formula>
    </cfRule>
    <cfRule type="expression" dxfId="275" priority="280">
      <formula>J7=0</formula>
    </cfRule>
  </conditionalFormatting>
  <conditionalFormatting sqref="K7">
    <cfRule type="expression" dxfId="274" priority="251">
      <formula>AND(I4="G",K7=0)</formula>
    </cfRule>
    <cfRule type="expression" dxfId="273" priority="253">
      <formula>I4="G"</formula>
    </cfRule>
    <cfRule type="expression" dxfId="272" priority="261">
      <formula>AND(I4="B",K7=0)</formula>
    </cfRule>
    <cfRule type="expression" dxfId="271" priority="263">
      <formula>AND(I4="F",J7=0,K7=0)</formula>
    </cfRule>
    <cfRule type="expression" dxfId="270" priority="268">
      <formula>AND(J7=0,K7=0)</formula>
    </cfRule>
    <cfRule type="expression" dxfId="269" priority="273">
      <formula>I4="B"</formula>
    </cfRule>
    <cfRule type="expression" dxfId="268" priority="279">
      <formula>I4="F"</formula>
    </cfRule>
  </conditionalFormatting>
  <conditionalFormatting sqref="L7">
    <cfRule type="expression" dxfId="267" priority="247">
      <formula>AND(I4="E",J7=0,K7=0,L7=0)</formula>
    </cfRule>
    <cfRule type="expression" dxfId="266" priority="250">
      <formula>AND(I4="G",K7=0,L7=0)</formula>
    </cfRule>
    <cfRule type="expression" dxfId="265" priority="254">
      <formula>I4="G"</formula>
    </cfRule>
    <cfRule type="expression" dxfId="264" priority="258">
      <formula>AND(OR(I4="A",I4="C",I4="D"),L7=0)</formula>
    </cfRule>
    <cfRule type="expression" dxfId="263" priority="260">
      <formula>AND(I4="B",K7=0,L7=0)</formula>
    </cfRule>
    <cfRule type="expression" dxfId="262" priority="262">
      <formula>AND(I4="F",J7=0,K7=0,L7=0)</formula>
    </cfRule>
    <cfRule type="expression" dxfId="261" priority="267">
      <formula>AND(J7=0,K7=0,L7=0)</formula>
    </cfRule>
    <cfRule type="expression" dxfId="260" priority="272">
      <formula>OR(I4="A",I4="C",I4="D",I4="E")</formula>
    </cfRule>
    <cfRule type="expression" dxfId="259" priority="276">
      <formula>I4="B"</formula>
    </cfRule>
    <cfRule type="expression" dxfId="258" priority="278">
      <formula>I4="F"</formula>
    </cfRule>
  </conditionalFormatting>
  <conditionalFormatting sqref="M7">
    <cfRule type="expression" dxfId="257" priority="246">
      <formula>AND(I4="E",J7=0,K7=0,L7=0,M7=0)</formula>
    </cfRule>
    <cfRule type="expression" dxfId="256" priority="249">
      <formula>AND(I4="G",K7=0,L7=0,M7=0)</formula>
    </cfRule>
    <cfRule type="expression" dxfId="255" priority="255">
      <formula>I4="G"</formula>
    </cfRule>
    <cfRule type="expression" dxfId="254" priority="257">
      <formula>AND(OR(I4="A",I4="C",I4="D"),L7=0,M7=0)</formula>
    </cfRule>
    <cfRule type="expression" dxfId="253" priority="259">
      <formula>AND(I4="B",K7=0,L7=0,M7=0)</formula>
    </cfRule>
    <cfRule type="expression" dxfId="252" priority="266">
      <formula>AND(J7=0,K7=0,L7=0,M7=0)</formula>
    </cfRule>
    <cfRule type="expression" dxfId="251" priority="271">
      <formula>OR(I4="A",I4="C",I4="D",I4="E")</formula>
    </cfRule>
    <cfRule type="expression" dxfId="250" priority="275">
      <formula>I4="B"</formula>
    </cfRule>
    <cfRule type="expression" dxfId="249" priority="277">
      <formula>I4="F"</formula>
    </cfRule>
  </conditionalFormatting>
  <conditionalFormatting sqref="N7">
    <cfRule type="expression" dxfId="248" priority="256">
      <formula>AND(OR(I4="A",I4="C",I4="D"),L7=0,M7=0,N7=0)</formula>
    </cfRule>
    <cfRule type="expression" dxfId="247" priority="265">
      <formula>AND(J7=0,K7=0,L7=0,M7=0,N7=0)</formula>
    </cfRule>
    <cfRule type="expression" dxfId="246" priority="270">
      <formula>OR(I4="A",I4="C",I4="D",I4="E")</formula>
    </cfRule>
    <cfRule type="expression" dxfId="245" priority="274">
      <formula>OR(I4="B",I4="F",I4="G")</formula>
    </cfRule>
  </conditionalFormatting>
  <conditionalFormatting sqref="R7">
    <cfRule type="expression" dxfId="244" priority="213">
      <formula>Q4="E"</formula>
    </cfRule>
    <cfRule type="expression" dxfId="243" priority="217">
      <formula>AND(Q4="G",R7=0)</formula>
    </cfRule>
    <cfRule type="expression" dxfId="242" priority="229">
      <formula>AND(Q4="F",R7=0)</formula>
    </cfRule>
    <cfRule type="expression" dxfId="241" priority="234">
      <formula>Q4="F"</formula>
    </cfRule>
    <cfRule type="expression" dxfId="240" priority="245">
      <formula>R7=0</formula>
    </cfRule>
  </conditionalFormatting>
  <conditionalFormatting sqref="S7">
    <cfRule type="expression" dxfId="239" priority="216">
      <formula>AND(Q4="G",S7=0)</formula>
    </cfRule>
    <cfRule type="expression" dxfId="238" priority="218">
      <formula>Q4="G"</formula>
    </cfRule>
    <cfRule type="expression" dxfId="237" priority="226">
      <formula>AND(Q4="B",S7=0)</formula>
    </cfRule>
    <cfRule type="expression" dxfId="236" priority="228">
      <formula>AND(Q4="F",R7=0,S7=0)</formula>
    </cfRule>
    <cfRule type="expression" dxfId="235" priority="233">
      <formula>AND(R7=0,S7=0)</formula>
    </cfRule>
    <cfRule type="expression" dxfId="234" priority="238">
      <formula>Q4="B"</formula>
    </cfRule>
    <cfRule type="expression" dxfId="233" priority="244">
      <formula>Q4="F"</formula>
    </cfRule>
  </conditionalFormatting>
  <conditionalFormatting sqref="T7">
    <cfRule type="expression" dxfId="232" priority="212">
      <formula>AND(Q4="E",R7=0,S7=0,T7=0)</formula>
    </cfRule>
    <cfRule type="expression" dxfId="231" priority="215">
      <formula>AND(Q4="G",S7=0,T7=0)</formula>
    </cfRule>
    <cfRule type="expression" dxfId="230" priority="219">
      <formula>Q4="G"</formula>
    </cfRule>
    <cfRule type="expression" dxfId="229" priority="223">
      <formula>AND(OR(Q4="A",Q4="C",Q4="D"),T7=0)</formula>
    </cfRule>
    <cfRule type="expression" dxfId="228" priority="225">
      <formula>AND(Q4="B",S7=0,T7=0)</formula>
    </cfRule>
    <cfRule type="expression" dxfId="227" priority="227">
      <formula>AND(Q4="F",R7=0,S7=0,T7=0)</formula>
    </cfRule>
    <cfRule type="expression" dxfId="226" priority="232">
      <formula>AND(R7=0,S7=0,T7=0)</formula>
    </cfRule>
    <cfRule type="expression" dxfId="225" priority="237">
      <formula>OR(Q4="A",Q4="C",Q4="D",Q4="E")</formula>
    </cfRule>
    <cfRule type="expression" dxfId="224" priority="241">
      <formula>Q4="B"</formula>
    </cfRule>
    <cfRule type="expression" dxfId="223" priority="243">
      <formula>Q4="F"</formula>
    </cfRule>
  </conditionalFormatting>
  <conditionalFormatting sqref="U7">
    <cfRule type="expression" dxfId="222" priority="211">
      <formula>AND(Q4="E",R7=0,S7=0,T7=0,U7=0)</formula>
    </cfRule>
    <cfRule type="expression" dxfId="221" priority="214">
      <formula>AND(Q4="G",S7=0,T7=0,U7=0)</formula>
    </cfRule>
    <cfRule type="expression" dxfId="220" priority="220">
      <formula>Q4="G"</formula>
    </cfRule>
    <cfRule type="expression" dxfId="219" priority="222">
      <formula>AND(OR(Q4="A",Q4="C",Q4="D"),T7=0,U7=0)</formula>
    </cfRule>
    <cfRule type="expression" dxfId="218" priority="224">
      <formula>AND(Q4="B",S7=0,T7=0,U7=0)</formula>
    </cfRule>
    <cfRule type="expression" dxfId="217" priority="231">
      <formula>AND(R7=0,S7=0,T7=0,U7=0)</formula>
    </cfRule>
    <cfRule type="expression" dxfId="216" priority="236">
      <formula>OR(Q4="A",Q4="C",Q4="D",Q4="E")</formula>
    </cfRule>
    <cfRule type="expression" dxfId="215" priority="240">
      <formula>Q4="B"</formula>
    </cfRule>
    <cfRule type="expression" dxfId="214" priority="242">
      <formula>Q4="F"</formula>
    </cfRule>
  </conditionalFormatting>
  <conditionalFormatting sqref="V7">
    <cfRule type="expression" dxfId="213" priority="221">
      <formula>AND(OR(Q4="A",Q4="C",Q4="D"),T7=0,U7=0,V7=0)</formula>
    </cfRule>
    <cfRule type="expression" dxfId="212" priority="230">
      <formula>AND(R7=0,S7=0,T7=0,U7=0,V7=0)</formula>
    </cfRule>
    <cfRule type="expression" dxfId="211" priority="235">
      <formula>OR(Q4="A",Q4="C",Q4="D",Q4="E")</formula>
    </cfRule>
    <cfRule type="expression" dxfId="210" priority="239">
      <formula>OR(Q4="B",Q4="F",Q4="G")</formula>
    </cfRule>
  </conditionalFormatting>
  <conditionalFormatting sqref="B15">
    <cfRule type="expression" dxfId="209" priority="178">
      <formula>A12="E"</formula>
    </cfRule>
    <cfRule type="expression" dxfId="208" priority="182">
      <formula>AND(A12="G",B15=0)</formula>
    </cfRule>
    <cfRule type="expression" dxfId="207" priority="194">
      <formula>AND(A12="F",B15=0)</formula>
    </cfRule>
    <cfRule type="expression" dxfId="206" priority="199">
      <formula>A12="F"</formula>
    </cfRule>
    <cfRule type="expression" dxfId="205" priority="210">
      <formula>B15=0</formula>
    </cfRule>
  </conditionalFormatting>
  <conditionalFormatting sqref="C15">
    <cfRule type="expression" dxfId="204" priority="181">
      <formula>AND(A12="G",C15=0)</formula>
    </cfRule>
    <cfRule type="expression" dxfId="203" priority="183">
      <formula>A12="G"</formula>
    </cfRule>
    <cfRule type="expression" dxfId="202" priority="191">
      <formula>AND(A12="B",C15=0)</formula>
    </cfRule>
    <cfRule type="expression" dxfId="201" priority="193">
      <formula>AND(A12="F",B15=0,C15=0)</formula>
    </cfRule>
    <cfRule type="expression" dxfId="200" priority="198">
      <formula>AND(B15=0,C15=0)</formula>
    </cfRule>
    <cfRule type="expression" dxfId="199" priority="203">
      <formula>A12="B"</formula>
    </cfRule>
    <cfRule type="expression" dxfId="198" priority="209">
      <formula>A12="F"</formula>
    </cfRule>
  </conditionalFormatting>
  <conditionalFormatting sqref="D15">
    <cfRule type="expression" dxfId="197" priority="177">
      <formula>AND(A12="E",B15=0,C15=0,D15=0)</formula>
    </cfRule>
    <cfRule type="expression" dxfId="196" priority="180">
      <formula>AND(A12="G",C15=0,D15=0)</formula>
    </cfRule>
    <cfRule type="expression" dxfId="195" priority="184">
      <formula>A12="G"</formula>
    </cfRule>
    <cfRule type="expression" dxfId="194" priority="188">
      <formula>AND(OR(A12="A",A12="C",A12="D"),D15=0)</formula>
    </cfRule>
    <cfRule type="expression" dxfId="193" priority="190">
      <formula>AND(A12="B",C15=0,D15=0)</formula>
    </cfRule>
    <cfRule type="expression" dxfId="192" priority="192">
      <formula>AND(A12="F",B15=0,C15=0,D15=0)</formula>
    </cfRule>
    <cfRule type="expression" dxfId="191" priority="197">
      <formula>AND(B15=0,C15=0,D15=0)</formula>
    </cfRule>
    <cfRule type="expression" dxfId="190" priority="202">
      <formula>OR(A12="A",A12="C",A12="D",A12="E")</formula>
    </cfRule>
    <cfRule type="expression" dxfId="189" priority="206">
      <formula>A12="B"</formula>
    </cfRule>
    <cfRule type="expression" dxfId="188" priority="208">
      <formula>A12="F"</formula>
    </cfRule>
  </conditionalFormatting>
  <conditionalFormatting sqref="E15">
    <cfRule type="expression" dxfId="187" priority="176">
      <formula>AND(A12="E",B15=0,C15=0,D15=0,E15=0)</formula>
    </cfRule>
    <cfRule type="expression" dxfId="186" priority="179">
      <formula>AND(A12="G",C15=0,D15=0,E15=0)</formula>
    </cfRule>
    <cfRule type="expression" dxfId="185" priority="185">
      <formula>A12="G"</formula>
    </cfRule>
    <cfRule type="expression" dxfId="184" priority="187">
      <formula>AND(OR(A12="A",A12="C",A12="D"),D15=0,E15=0)</formula>
    </cfRule>
    <cfRule type="expression" dxfId="183" priority="189">
      <formula>AND(A12="B",C15=0,D15=0,E15=0)</formula>
    </cfRule>
    <cfRule type="expression" dxfId="182" priority="196">
      <formula>AND(B15=0,C15=0,D15=0,E15=0)</formula>
    </cfRule>
    <cfRule type="expression" dxfId="181" priority="201">
      <formula>OR(A12="A",A12="C",A12="D",A12="E")</formula>
    </cfRule>
    <cfRule type="expression" dxfId="180" priority="205">
      <formula>A12="B"</formula>
    </cfRule>
    <cfRule type="expression" dxfId="179" priority="207">
      <formula>A12="F"</formula>
    </cfRule>
  </conditionalFormatting>
  <conditionalFormatting sqref="F15">
    <cfRule type="expression" dxfId="178" priority="186">
      <formula>AND(OR(A12="A",A12="C",A12="D"),D15=0,E15=0,F15=0)</formula>
    </cfRule>
    <cfRule type="expression" dxfId="177" priority="195">
      <formula>AND(B15=0,C15=0,D15=0,E15=0,F15=0)</formula>
    </cfRule>
    <cfRule type="expression" dxfId="176" priority="200">
      <formula>OR(A12="A",A12="C",A12="D",A12="E")</formula>
    </cfRule>
    <cfRule type="expression" dxfId="175" priority="204">
      <formula>OR(A12="B",A12="F",A12="G")</formula>
    </cfRule>
  </conditionalFormatting>
  <conditionalFormatting sqref="J15">
    <cfRule type="expression" dxfId="174" priority="143">
      <formula>I12="E"</formula>
    </cfRule>
    <cfRule type="expression" dxfId="173" priority="147">
      <formula>AND(I12="G",J15=0)</formula>
    </cfRule>
    <cfRule type="expression" dxfId="172" priority="159">
      <formula>AND(I12="F",J15=0)</formula>
    </cfRule>
    <cfRule type="expression" dxfId="171" priority="164">
      <formula>I12="F"</formula>
    </cfRule>
    <cfRule type="expression" dxfId="170" priority="175">
      <formula>J15=0</formula>
    </cfRule>
  </conditionalFormatting>
  <conditionalFormatting sqref="K15">
    <cfRule type="expression" dxfId="169" priority="146">
      <formula>AND(I12="G",K15=0)</formula>
    </cfRule>
    <cfRule type="expression" dxfId="168" priority="148">
      <formula>I12="G"</formula>
    </cfRule>
    <cfRule type="expression" dxfId="167" priority="156">
      <formula>AND(I12="B",K15=0)</formula>
    </cfRule>
    <cfRule type="expression" dxfId="166" priority="158">
      <formula>AND(I12="F",J15=0,K15=0)</formula>
    </cfRule>
    <cfRule type="expression" dxfId="165" priority="163">
      <formula>AND(J15=0,K15=0)</formula>
    </cfRule>
    <cfRule type="expression" dxfId="164" priority="168">
      <formula>I12="B"</formula>
    </cfRule>
    <cfRule type="expression" dxfId="163" priority="174">
      <formula>I12="F"</formula>
    </cfRule>
  </conditionalFormatting>
  <conditionalFormatting sqref="L15">
    <cfRule type="expression" dxfId="162" priority="142">
      <formula>AND(I12="E",J15=0,K15=0,L15=0)</formula>
    </cfRule>
    <cfRule type="expression" dxfId="161" priority="145">
      <formula>AND(I12="G",K15=0,L15=0)</formula>
    </cfRule>
    <cfRule type="expression" dxfId="160" priority="149">
      <formula>I12="G"</formula>
    </cfRule>
    <cfRule type="expression" dxfId="159" priority="153">
      <formula>AND(OR(I12="A",I12="C",I12="D"),L15=0)</formula>
    </cfRule>
    <cfRule type="expression" dxfId="158" priority="155">
      <formula>AND(I12="B",K15=0,L15=0)</formula>
    </cfRule>
    <cfRule type="expression" dxfId="157" priority="157">
      <formula>AND(I12="F",J15=0,K15=0,L15=0)</formula>
    </cfRule>
    <cfRule type="expression" dxfId="156" priority="162">
      <formula>AND(J15=0,K15=0,L15=0)</formula>
    </cfRule>
    <cfRule type="expression" dxfId="155" priority="167">
      <formula>OR(I12="A",I12="C",I12="D",I12="E")</formula>
    </cfRule>
    <cfRule type="expression" dxfId="154" priority="171">
      <formula>I12="B"</formula>
    </cfRule>
    <cfRule type="expression" dxfId="153" priority="173">
      <formula>I12="F"</formula>
    </cfRule>
  </conditionalFormatting>
  <conditionalFormatting sqref="M15">
    <cfRule type="expression" dxfId="152" priority="141">
      <formula>AND(I12="E",J15=0,K15=0,L15=0,M15=0)</formula>
    </cfRule>
    <cfRule type="expression" dxfId="151" priority="144">
      <formula>AND(I12="G",K15=0,L15=0,M15=0)</formula>
    </cfRule>
    <cfRule type="expression" dxfId="150" priority="150">
      <formula>I12="G"</formula>
    </cfRule>
    <cfRule type="expression" dxfId="149" priority="152">
      <formula>AND(OR(I12="A",I12="C",I12="D"),L15=0,M15=0)</formula>
    </cfRule>
    <cfRule type="expression" dxfId="148" priority="154">
      <formula>AND(I12="B",K15=0,L15=0,M15=0)</formula>
    </cfRule>
    <cfRule type="expression" dxfId="147" priority="161">
      <formula>AND(J15=0,K15=0,L15=0,M15=0)</formula>
    </cfRule>
    <cfRule type="expression" dxfId="146" priority="166">
      <formula>OR(I12="A",I12="C",I12="D",I12="E")</formula>
    </cfRule>
    <cfRule type="expression" dxfId="145" priority="170">
      <formula>I12="B"</formula>
    </cfRule>
    <cfRule type="expression" dxfId="144" priority="172">
      <formula>I12="F"</formula>
    </cfRule>
  </conditionalFormatting>
  <conditionalFormatting sqref="N15">
    <cfRule type="expression" dxfId="143" priority="151">
      <formula>AND(OR(I12="A",I12="C",I12="D"),L15=0,M15=0,N15=0)</formula>
    </cfRule>
    <cfRule type="expression" dxfId="142" priority="160">
      <formula>AND(J15=0,K15=0,L15=0,M15=0,N15=0)</formula>
    </cfRule>
    <cfRule type="expression" dxfId="141" priority="165">
      <formula>OR(I12="A",I12="C",I12="D",I12="E")</formula>
    </cfRule>
    <cfRule type="expression" dxfId="140" priority="169">
      <formula>OR(I12="B",I12="F",I12="G")</formula>
    </cfRule>
  </conditionalFormatting>
  <conditionalFormatting sqref="R15">
    <cfRule type="expression" dxfId="139" priority="108">
      <formula>Q12="E"</formula>
    </cfRule>
    <cfRule type="expression" dxfId="138" priority="112">
      <formula>AND(Q12="G",R15=0)</formula>
    </cfRule>
    <cfRule type="expression" dxfId="137" priority="124">
      <formula>AND(Q12="F",R15=0)</formula>
    </cfRule>
    <cfRule type="expression" dxfId="136" priority="129">
      <formula>Q12="F"</formula>
    </cfRule>
    <cfRule type="expression" dxfId="135" priority="140">
      <formula>R15=0</formula>
    </cfRule>
  </conditionalFormatting>
  <conditionalFormatting sqref="S15">
    <cfRule type="expression" dxfId="134" priority="111">
      <formula>AND(Q12="G",S15=0)</formula>
    </cfRule>
    <cfRule type="expression" dxfId="133" priority="113">
      <formula>Q12="G"</formula>
    </cfRule>
    <cfRule type="expression" dxfId="132" priority="121">
      <formula>AND(Q12="B",S15=0)</formula>
    </cfRule>
    <cfRule type="expression" dxfId="131" priority="123">
      <formula>AND(Q12="F",R15=0,S15=0)</formula>
    </cfRule>
    <cfRule type="expression" dxfId="130" priority="128">
      <formula>AND(R15=0,S15=0)</formula>
    </cfRule>
    <cfRule type="expression" dxfId="129" priority="133">
      <formula>Q12="B"</formula>
    </cfRule>
    <cfRule type="expression" dxfId="128" priority="139">
      <formula>Q12="F"</formula>
    </cfRule>
  </conditionalFormatting>
  <conditionalFormatting sqref="T15">
    <cfRule type="expression" dxfId="127" priority="107">
      <formula>AND(Q12="E",R15=0,S15=0,T15=0)</formula>
    </cfRule>
    <cfRule type="expression" dxfId="126" priority="110">
      <formula>AND(Q12="G",S15=0,T15=0)</formula>
    </cfRule>
    <cfRule type="expression" dxfId="125" priority="114">
      <formula>Q12="G"</formula>
    </cfRule>
    <cfRule type="expression" dxfId="124" priority="118">
      <formula>AND(OR(Q12="A",Q12="C",Q12="D"),T15=0)</formula>
    </cfRule>
    <cfRule type="expression" dxfId="123" priority="120">
      <formula>AND(Q12="B",S15=0,T15=0)</formula>
    </cfRule>
    <cfRule type="expression" dxfId="122" priority="122">
      <formula>AND(Q12="F",R15=0,S15=0,T15=0)</formula>
    </cfRule>
    <cfRule type="expression" dxfId="121" priority="127">
      <formula>AND(R15=0,S15=0,T15=0)</formula>
    </cfRule>
    <cfRule type="expression" dxfId="120" priority="132">
      <formula>OR(Q12="A",Q12="C",Q12="D",Q12="E")</formula>
    </cfRule>
    <cfRule type="expression" dxfId="119" priority="136">
      <formula>Q12="B"</formula>
    </cfRule>
    <cfRule type="expression" dxfId="118" priority="138">
      <formula>Q12="F"</formula>
    </cfRule>
  </conditionalFormatting>
  <conditionalFormatting sqref="U15">
    <cfRule type="expression" dxfId="117" priority="106">
      <formula>AND(Q12="E",R15=0,S15=0,T15=0,U15=0)</formula>
    </cfRule>
    <cfRule type="expression" dxfId="116" priority="109">
      <formula>AND(Q12="G",S15=0,T15=0,U15=0)</formula>
    </cfRule>
    <cfRule type="expression" dxfId="115" priority="115">
      <formula>Q12="G"</formula>
    </cfRule>
    <cfRule type="expression" dxfId="114" priority="117">
      <formula>AND(OR(Q12="A",Q12="C",Q12="D"),T15=0,U15=0)</formula>
    </cfRule>
    <cfRule type="expression" dxfId="113" priority="119">
      <formula>AND(Q12="B",S15=0,T15=0,U15=0)</formula>
    </cfRule>
    <cfRule type="expression" dxfId="112" priority="126">
      <formula>AND(R15=0,S15=0,T15=0,U15=0)</formula>
    </cfRule>
    <cfRule type="expression" dxfId="111" priority="131">
      <formula>OR(Q12="A",Q12="C",Q12="D",Q12="E")</formula>
    </cfRule>
    <cfRule type="expression" dxfId="110" priority="135">
      <formula>Q12="B"</formula>
    </cfRule>
    <cfRule type="expression" dxfId="109" priority="137">
      <formula>Q12="F"</formula>
    </cfRule>
  </conditionalFormatting>
  <conditionalFormatting sqref="V15">
    <cfRule type="expression" dxfId="108" priority="116">
      <formula>AND(OR(Q12="A",Q12="C",Q12="D"),T15=0,U15=0,V15=0)</formula>
    </cfRule>
    <cfRule type="expression" dxfId="107" priority="125">
      <formula>AND(R15=0,S15=0,T15=0,U15=0,V15=0)</formula>
    </cfRule>
    <cfRule type="expression" dxfId="106" priority="130">
      <formula>OR(Q12="A",Q12="C",Q12="D",Q12="E")</formula>
    </cfRule>
    <cfRule type="expression" dxfId="105" priority="134">
      <formula>OR(Q12="B",Q12="F",Q12="G")</formula>
    </cfRule>
  </conditionalFormatting>
  <conditionalFormatting sqref="R23">
    <cfRule type="expression" dxfId="104" priority="73">
      <formula>Q20="E"</formula>
    </cfRule>
    <cfRule type="expression" dxfId="103" priority="77">
      <formula>AND(Q20="G",R23=0)</formula>
    </cfRule>
    <cfRule type="expression" dxfId="102" priority="89">
      <formula>AND(Q20="F",R23=0)</formula>
    </cfRule>
    <cfRule type="expression" dxfId="101" priority="94">
      <formula>Q20="F"</formula>
    </cfRule>
    <cfRule type="expression" dxfId="100" priority="105">
      <formula>R23=0</formula>
    </cfRule>
  </conditionalFormatting>
  <conditionalFormatting sqref="S23">
    <cfRule type="expression" dxfId="99" priority="76">
      <formula>AND(Q20="G",S23=0)</formula>
    </cfRule>
    <cfRule type="expression" dxfId="98" priority="78">
      <formula>Q20="G"</formula>
    </cfRule>
    <cfRule type="expression" dxfId="97" priority="86">
      <formula>AND(Q20="B",S23=0)</formula>
    </cfRule>
    <cfRule type="expression" dxfId="96" priority="88">
      <formula>AND(Q20="F",R23=0,S23=0)</formula>
    </cfRule>
    <cfRule type="expression" dxfId="95" priority="93">
      <formula>AND(R23=0,S23=0)</formula>
    </cfRule>
    <cfRule type="expression" dxfId="94" priority="98">
      <formula>Q20="B"</formula>
    </cfRule>
    <cfRule type="expression" dxfId="93" priority="104">
      <formula>Q20="F"</formula>
    </cfRule>
  </conditionalFormatting>
  <conditionalFormatting sqref="T23">
    <cfRule type="expression" dxfId="92" priority="72">
      <formula>AND(Q20="E",R23=0,S23=0,T23=0)</formula>
    </cfRule>
    <cfRule type="expression" dxfId="91" priority="75">
      <formula>AND(Q20="G",S23=0,T23=0)</formula>
    </cfRule>
    <cfRule type="expression" dxfId="90" priority="79">
      <formula>Q20="G"</formula>
    </cfRule>
    <cfRule type="expression" dxfId="89" priority="83">
      <formula>AND(OR(Q20="A",Q20="C",Q20="D"),T23=0)</formula>
    </cfRule>
    <cfRule type="expression" dxfId="88" priority="85">
      <formula>AND(Q20="B",S23=0,T23=0)</formula>
    </cfRule>
    <cfRule type="expression" dxfId="87" priority="87">
      <formula>AND(Q20="F",R23=0,S23=0,T23=0)</formula>
    </cfRule>
    <cfRule type="expression" dxfId="86" priority="92">
      <formula>AND(R23=0,S23=0,T23=0)</formula>
    </cfRule>
    <cfRule type="expression" dxfId="85" priority="97">
      <formula>OR(Q20="A",Q20="C",Q20="D",Q20="E")</formula>
    </cfRule>
    <cfRule type="expression" dxfId="84" priority="101">
      <formula>Q20="B"</formula>
    </cfRule>
    <cfRule type="expression" dxfId="83" priority="103">
      <formula>Q20="F"</formula>
    </cfRule>
  </conditionalFormatting>
  <conditionalFormatting sqref="U23">
    <cfRule type="expression" dxfId="82" priority="71">
      <formula>AND(Q20="E",R23=0,S23=0,T23=0,U23=0)</formula>
    </cfRule>
    <cfRule type="expression" dxfId="81" priority="74">
      <formula>AND(Q20="G",S23=0,T23=0,U23=0)</formula>
    </cfRule>
    <cfRule type="expression" dxfId="80" priority="80">
      <formula>Q20="G"</formula>
    </cfRule>
    <cfRule type="expression" dxfId="79" priority="82">
      <formula>AND(OR(Q20="A",Q20="C",Q20="D"),T23=0,U23=0)</formula>
    </cfRule>
    <cfRule type="expression" dxfId="78" priority="84">
      <formula>AND(Q20="B",S23=0,T23=0,U23=0)</formula>
    </cfRule>
    <cfRule type="expression" dxfId="77" priority="91">
      <formula>AND(R23=0,S23=0,T23=0,U23=0)</formula>
    </cfRule>
    <cfRule type="expression" dxfId="76" priority="96">
      <formula>OR(Q20="A",Q20="C",Q20="D",Q20="E")</formula>
    </cfRule>
    <cfRule type="expression" dxfId="75" priority="100">
      <formula>Q20="B"</formula>
    </cfRule>
    <cfRule type="expression" dxfId="74" priority="102">
      <formula>Q20="F"</formula>
    </cfRule>
  </conditionalFormatting>
  <conditionalFormatting sqref="V23">
    <cfRule type="expression" dxfId="73" priority="81">
      <formula>AND(OR(Q20="A",Q20="C",Q20="D"),T23=0,U23=0,V23=0)</formula>
    </cfRule>
    <cfRule type="expression" dxfId="72" priority="90">
      <formula>AND(R23=0,S23=0,T23=0,U23=0,V23=0)</formula>
    </cfRule>
    <cfRule type="expression" dxfId="71" priority="95">
      <formula>OR(Q20="A",Q20="C",Q20="D",Q20="E")</formula>
    </cfRule>
    <cfRule type="expression" dxfId="70" priority="99">
      <formula>OR(Q20="B",Q20="F",Q20="G")</formula>
    </cfRule>
  </conditionalFormatting>
  <conditionalFormatting sqref="J23">
    <cfRule type="expression" dxfId="69" priority="38">
      <formula>I20="E"</formula>
    </cfRule>
    <cfRule type="expression" dxfId="68" priority="42">
      <formula>AND(I20="G",J23=0)</formula>
    </cfRule>
    <cfRule type="expression" dxfId="67" priority="54">
      <formula>AND(I20="F",J23=0)</formula>
    </cfRule>
    <cfRule type="expression" dxfId="66" priority="59">
      <formula>I20="F"</formula>
    </cfRule>
    <cfRule type="expression" dxfId="65" priority="70">
      <formula>J23=0</formula>
    </cfRule>
  </conditionalFormatting>
  <conditionalFormatting sqref="K23">
    <cfRule type="expression" dxfId="64" priority="41">
      <formula>AND(I20="G",K23=0)</formula>
    </cfRule>
    <cfRule type="expression" dxfId="63" priority="43">
      <formula>I20="G"</formula>
    </cfRule>
    <cfRule type="expression" dxfId="62" priority="51">
      <formula>AND(I20="B",K23=0)</formula>
    </cfRule>
    <cfRule type="expression" dxfId="61" priority="53">
      <formula>AND(I20="F",J23=0,K23=0)</formula>
    </cfRule>
    <cfRule type="expression" dxfId="60" priority="58">
      <formula>AND(J23=0,K23=0)</formula>
    </cfRule>
    <cfRule type="expression" dxfId="59" priority="63">
      <formula>I20="B"</formula>
    </cfRule>
    <cfRule type="expression" dxfId="58" priority="69">
      <formula>I20="F"</formula>
    </cfRule>
  </conditionalFormatting>
  <conditionalFormatting sqref="L23">
    <cfRule type="expression" dxfId="57" priority="37">
      <formula>AND(I20="E",J23=0,K23=0,L23=0)</formula>
    </cfRule>
    <cfRule type="expression" dxfId="56" priority="40">
      <formula>AND(I20="G",K23=0,L23=0)</formula>
    </cfRule>
    <cfRule type="expression" dxfId="55" priority="44">
      <formula>I20="G"</formula>
    </cfRule>
    <cfRule type="expression" dxfId="54" priority="48">
      <formula>AND(OR(I20="A",I20="C",I20="D"),L23=0)</formula>
    </cfRule>
    <cfRule type="expression" dxfId="53" priority="50">
      <formula>AND(I20="B",K23=0,L23=0)</formula>
    </cfRule>
    <cfRule type="expression" dxfId="52" priority="52">
      <formula>AND(I20="F",J23=0,K23=0,L23=0)</formula>
    </cfRule>
    <cfRule type="expression" dxfId="51" priority="57">
      <formula>AND(J23=0,K23=0,L23=0)</formula>
    </cfRule>
    <cfRule type="expression" dxfId="50" priority="62">
      <formula>OR(I20="A",I20="C",I20="D",I20="E")</formula>
    </cfRule>
    <cfRule type="expression" dxfId="49" priority="66">
      <formula>I20="B"</formula>
    </cfRule>
    <cfRule type="expression" dxfId="48" priority="68">
      <formula>I20="F"</formula>
    </cfRule>
  </conditionalFormatting>
  <conditionalFormatting sqref="M23">
    <cfRule type="expression" dxfId="47" priority="36">
      <formula>AND(I20="E",J23=0,K23=0,L23=0,M23=0)</formula>
    </cfRule>
    <cfRule type="expression" dxfId="46" priority="39">
      <formula>AND(I20="G",K23=0,L23=0,M23=0)</formula>
    </cfRule>
    <cfRule type="expression" dxfId="45" priority="45">
      <formula>I20="G"</formula>
    </cfRule>
    <cfRule type="expression" dxfId="44" priority="47">
      <formula>AND(OR(I20="A",I20="C",I20="D"),L23=0,M23=0)</formula>
    </cfRule>
    <cfRule type="expression" dxfId="43" priority="49">
      <formula>AND(I20="B",K23=0,L23=0,M23=0)</formula>
    </cfRule>
    <cfRule type="expression" dxfId="42" priority="56">
      <formula>AND(J23=0,K23=0,L23=0,M23=0)</formula>
    </cfRule>
    <cfRule type="expression" dxfId="41" priority="61">
      <formula>OR(I20="A",I20="C",I20="D",I20="E")</formula>
    </cfRule>
    <cfRule type="expression" dxfId="40" priority="65">
      <formula>I20="B"</formula>
    </cfRule>
    <cfRule type="expression" dxfId="39" priority="67">
      <formula>I20="F"</formula>
    </cfRule>
  </conditionalFormatting>
  <conditionalFormatting sqref="N23">
    <cfRule type="expression" dxfId="38" priority="46">
      <formula>AND(OR(I20="A",I20="C",I20="D"),L23=0,M23=0,N23=0)</formula>
    </cfRule>
    <cfRule type="expression" dxfId="37" priority="55">
      <formula>AND(J23=0,K23=0,L23=0,M23=0,N23=0)</formula>
    </cfRule>
    <cfRule type="expression" dxfId="36" priority="60">
      <formula>OR(I20="A",I20="C",I20="D",I20="E")</formula>
    </cfRule>
    <cfRule type="expression" dxfId="35" priority="64">
      <formula>OR(I20="B",I20="F",I20="G")</formula>
    </cfRule>
  </conditionalFormatting>
  <conditionalFormatting sqref="B23">
    <cfRule type="expression" dxfId="34" priority="3">
      <formula>A20="E"</formula>
    </cfRule>
    <cfRule type="expression" dxfId="33" priority="7">
      <formula>AND(A20="G",B23=0)</formula>
    </cfRule>
    <cfRule type="expression" dxfId="32" priority="19">
      <formula>AND(A20="F",B23=0)</formula>
    </cfRule>
    <cfRule type="expression" dxfId="31" priority="24">
      <formula>A20="F"</formula>
    </cfRule>
    <cfRule type="expression" dxfId="30" priority="35">
      <formula>B23=0</formula>
    </cfRule>
  </conditionalFormatting>
  <conditionalFormatting sqref="C23">
    <cfRule type="expression" dxfId="29" priority="6">
      <formula>AND(A20="G",C23=0)</formula>
    </cfRule>
    <cfRule type="expression" dxfId="28" priority="8">
      <formula>A20="G"</formula>
    </cfRule>
    <cfRule type="expression" dxfId="27" priority="16">
      <formula>AND(A20="B",C23=0)</formula>
    </cfRule>
    <cfRule type="expression" dxfId="26" priority="18">
      <formula>AND(A20="F",B23=0,C23=0)</formula>
    </cfRule>
    <cfRule type="expression" dxfId="25" priority="23">
      <formula>AND(B23=0,C23=0)</formula>
    </cfRule>
    <cfRule type="expression" dxfId="24" priority="28">
      <formula>A20="B"</formula>
    </cfRule>
    <cfRule type="expression" dxfId="23" priority="34">
      <formula>A20="F"</formula>
    </cfRule>
  </conditionalFormatting>
  <conditionalFormatting sqref="D23">
    <cfRule type="expression" dxfId="22" priority="2">
      <formula>AND(A20="E",B23=0,C23=0,D23=0)</formula>
    </cfRule>
    <cfRule type="expression" dxfId="21" priority="5">
      <formula>AND(A20="G",C23=0,D23=0)</formula>
    </cfRule>
    <cfRule type="expression" dxfId="20" priority="9">
      <formula>A20="G"</formula>
    </cfRule>
    <cfRule type="expression" dxfId="19" priority="13">
      <formula>AND(OR(A20="A",A20="C",A20="D"),D23=0)</formula>
    </cfRule>
    <cfRule type="expression" dxfId="18" priority="15">
      <formula>AND(A20="B",C23=0,D23=0)</formula>
    </cfRule>
    <cfRule type="expression" dxfId="17" priority="17">
      <formula>AND(A20="F",B23=0,C23=0,D23=0)</formula>
    </cfRule>
    <cfRule type="expression" dxfId="16" priority="22">
      <formula>AND(B23=0,C23=0,D23=0)</formula>
    </cfRule>
    <cfRule type="expression" dxfId="15" priority="27">
      <formula>OR(A20="A",A20="C",A20="D",A20="E")</formula>
    </cfRule>
    <cfRule type="expression" dxfId="14" priority="31">
      <formula>A20="B"</formula>
    </cfRule>
    <cfRule type="expression" dxfId="13" priority="33">
      <formula>A20="F"</formula>
    </cfRule>
  </conditionalFormatting>
  <conditionalFormatting sqref="E23">
    <cfRule type="expression" dxfId="12" priority="1">
      <formula>AND(A20="E",B23=0,C23=0,D23=0,E23=0)</formula>
    </cfRule>
    <cfRule type="expression" dxfId="11" priority="4">
      <formula>AND(A20="G",C23=0,D23=0,E23=0)</formula>
    </cfRule>
    <cfRule type="expression" dxfId="10" priority="10">
      <formula>A20="G"</formula>
    </cfRule>
    <cfRule type="expression" dxfId="9" priority="12">
      <formula>AND(OR(A20="A",A20="C",A20="D"),D23=0,E23=0)</formula>
    </cfRule>
    <cfRule type="expression" dxfId="8" priority="14">
      <formula>AND(A20="B",C23=0,D23=0,E23=0)</formula>
    </cfRule>
    <cfRule type="expression" dxfId="7" priority="21">
      <formula>AND(B23=0,C23=0,D23=0,E23=0)</formula>
    </cfRule>
    <cfRule type="expression" dxfId="6" priority="26">
      <formula>OR(A20="A",A20="C",A20="D",A20="E")</formula>
    </cfRule>
    <cfRule type="expression" dxfId="5" priority="30">
      <formula>A20="B"</formula>
    </cfRule>
    <cfRule type="expression" dxfId="4" priority="32">
      <formula>A20="F"</formula>
    </cfRule>
  </conditionalFormatting>
  <conditionalFormatting sqref="F23">
    <cfRule type="expression" dxfId="3" priority="11">
      <formula>AND(OR(A20="A",A20="C",A20="D"),D23=0,E23=0,F23=0)</formula>
    </cfRule>
    <cfRule type="expression" dxfId="2" priority="20">
      <formula>AND(B23=0,C23=0,D23=0,E23=0,F23=0)</formula>
    </cfRule>
    <cfRule type="expression" dxfId="1" priority="25">
      <formula>OR(A20="A",A20="C",A20="D",A20="E")</formula>
    </cfRule>
    <cfRule type="expression" dxfId="0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②３×３かける数空位０あり</vt:lpstr>
      <vt:lpstr>②３×３かける数空位０あり!Print_Area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2023-11-24T15:17:33Z</dcterms:created>
  <dcterms:modified xsi:type="dcterms:W3CDTF">2023-11-25T15:07:45Z</dcterms:modified>
</cp:coreProperties>
</file>