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bookViews>
    <workbookView xWindow="0" yWindow="0" windowWidth="15945" windowHeight="6630"/>
  </bookViews>
  <sheets>
    <sheet name="③×何百" sheetId="1" r:id="rId1"/>
  </sheets>
  <definedNames>
    <definedName name="_xlnm.Print_Area" localSheetId="0">③×何百!$A$1:$X$54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81" i="1" l="1"/>
  <c r="CO80" i="1"/>
  <c r="CO79" i="1"/>
  <c r="CO78" i="1"/>
  <c r="CO77" i="1"/>
  <c r="CO76" i="1"/>
  <c r="CO75" i="1"/>
  <c r="CO74" i="1"/>
  <c r="CO73" i="1"/>
  <c r="CO72" i="1"/>
  <c r="CO71" i="1"/>
  <c r="CO70" i="1"/>
  <c r="CO69" i="1"/>
  <c r="CO68" i="1"/>
  <c r="CO67" i="1"/>
  <c r="CO66" i="1"/>
  <c r="CO65" i="1"/>
  <c r="CO64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T49" i="1"/>
  <c r="L49" i="1"/>
  <c r="D49" i="1"/>
  <c r="CO48" i="1"/>
  <c r="CO47" i="1"/>
  <c r="CO46" i="1"/>
  <c r="CO45" i="1"/>
  <c r="CO44" i="1"/>
  <c r="CO43" i="1"/>
  <c r="CO42" i="1"/>
  <c r="CO41" i="1"/>
  <c r="T41" i="1"/>
  <c r="L41" i="1"/>
  <c r="D41" i="1"/>
  <c r="CO40" i="1"/>
  <c r="CO39" i="1"/>
  <c r="CO38" i="1"/>
  <c r="CO37" i="1"/>
  <c r="AG37" i="1"/>
  <c r="AE37" i="1"/>
  <c r="AC37" i="1"/>
  <c r="CO36" i="1"/>
  <c r="AG36" i="1"/>
  <c r="AE36" i="1"/>
  <c r="AC36" i="1"/>
  <c r="CO35" i="1"/>
  <c r="AG35" i="1"/>
  <c r="AE35" i="1"/>
  <c r="AC35" i="1"/>
  <c r="CO34" i="1"/>
  <c r="AG34" i="1"/>
  <c r="AE34" i="1"/>
  <c r="AC34" i="1"/>
  <c r="CO33" i="1"/>
  <c r="AG33" i="1"/>
  <c r="AE33" i="1"/>
  <c r="AC33" i="1"/>
  <c r="T33" i="1"/>
  <c r="L33" i="1"/>
  <c r="D33" i="1"/>
  <c r="CO32" i="1"/>
  <c r="AG32" i="1"/>
  <c r="AE32" i="1"/>
  <c r="AC32" i="1"/>
  <c r="CO31" i="1"/>
  <c r="AG31" i="1"/>
  <c r="AE31" i="1"/>
  <c r="AC31" i="1"/>
  <c r="CO30" i="1"/>
  <c r="AG30" i="1"/>
  <c r="AE30" i="1"/>
  <c r="AC30" i="1"/>
  <c r="CO29" i="1"/>
  <c r="AG29" i="1"/>
  <c r="AE29" i="1"/>
  <c r="AC29" i="1"/>
  <c r="H29" i="1"/>
  <c r="B29" i="1"/>
  <c r="CO28" i="1"/>
  <c r="V28" i="1"/>
  <c r="A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1" i="1" l="1"/>
  <c r="AY1" i="1" s="1"/>
  <c r="AJ1" i="1" s="1"/>
  <c r="CP46" i="1"/>
  <c r="DD2" i="1"/>
  <c r="BE2" i="1" s="1"/>
  <c r="DD1" i="1"/>
  <c r="BA1" i="1" s="1"/>
  <c r="CP15" i="1"/>
  <c r="CP9" i="1"/>
  <c r="BC9" i="1" s="1"/>
  <c r="AN9" i="1" s="1"/>
  <c r="CP11" i="1"/>
  <c r="CP29" i="1"/>
  <c r="CP54" i="1"/>
  <c r="CW8" i="1"/>
  <c r="AZ8" i="1" s="1"/>
  <c r="AK8" i="1" s="1"/>
  <c r="N21" i="1" s="1"/>
  <c r="N48" i="1" s="1"/>
  <c r="CP24" i="1"/>
  <c r="CP31" i="1"/>
  <c r="CP62" i="1"/>
  <c r="CP74" i="1"/>
  <c r="CP2" i="1"/>
  <c r="CP6" i="1"/>
  <c r="DD8" i="1"/>
  <c r="CW9" i="1"/>
  <c r="CP25" i="1"/>
  <c r="CP44" i="1"/>
  <c r="DD3" i="1"/>
  <c r="DD4" i="1"/>
  <c r="DD7" i="1"/>
  <c r="CP58" i="1"/>
  <c r="CP70" i="1"/>
  <c r="CW1" i="1"/>
  <c r="CW3" i="1"/>
  <c r="CP3" i="1"/>
  <c r="CP4" i="1"/>
  <c r="CW6" i="1"/>
  <c r="CP7" i="1"/>
  <c r="DD9" i="1"/>
  <c r="CP13" i="1"/>
  <c r="CP19" i="1"/>
  <c r="CP22" i="1"/>
  <c r="CP26" i="1"/>
  <c r="CP28" i="1"/>
  <c r="CP34" i="1"/>
  <c r="CP66" i="1"/>
  <c r="CP78" i="1"/>
  <c r="DD5" i="1"/>
  <c r="CW2" i="1"/>
  <c r="CW4" i="1"/>
  <c r="CW5" i="1"/>
  <c r="DD6" i="1"/>
  <c r="CW7" i="1"/>
  <c r="CP8" i="1"/>
  <c r="CP10" i="1"/>
  <c r="CP12" i="1"/>
  <c r="CP17" i="1"/>
  <c r="CP20" i="1"/>
  <c r="CP21" i="1"/>
  <c r="CP23" i="1"/>
  <c r="CP27" i="1"/>
  <c r="CP39" i="1"/>
  <c r="CP42" i="1"/>
  <c r="CP35" i="1"/>
  <c r="CP37" i="1"/>
  <c r="CP48" i="1"/>
  <c r="CP41" i="1"/>
  <c r="CP5" i="1"/>
  <c r="CP14" i="1"/>
  <c r="CP16" i="1"/>
  <c r="CP18" i="1"/>
  <c r="CP49" i="1"/>
  <c r="CP30" i="1"/>
  <c r="CP32" i="1"/>
  <c r="CP33" i="1"/>
  <c r="CP36" i="1"/>
  <c r="CP40" i="1"/>
  <c r="CP47" i="1"/>
  <c r="CP52" i="1"/>
  <c r="CP55" i="1"/>
  <c r="CP59" i="1"/>
  <c r="CP63" i="1"/>
  <c r="CP67" i="1"/>
  <c r="CP71" i="1"/>
  <c r="CP75" i="1"/>
  <c r="CP79" i="1"/>
  <c r="CP45" i="1"/>
  <c r="CP50" i="1"/>
  <c r="CP56" i="1"/>
  <c r="CP60" i="1"/>
  <c r="CP64" i="1"/>
  <c r="CP68" i="1"/>
  <c r="CP72" i="1"/>
  <c r="CP76" i="1"/>
  <c r="CP80" i="1"/>
  <c r="CP38" i="1"/>
  <c r="CP43" i="1"/>
  <c r="CP51" i="1"/>
  <c r="CP53" i="1"/>
  <c r="CP57" i="1"/>
  <c r="CP61" i="1"/>
  <c r="CP65" i="1"/>
  <c r="CP69" i="1"/>
  <c r="CP73" i="1"/>
  <c r="CP77" i="1"/>
  <c r="CP81" i="1"/>
  <c r="BA2" i="1" l="1"/>
  <c r="BD8" i="1"/>
  <c r="AO8" i="1" s="1"/>
  <c r="AK36" i="1"/>
  <c r="BC1" i="1"/>
  <c r="AN1" i="1" s="1"/>
  <c r="AY9" i="1"/>
  <c r="AJ9" i="1" s="1"/>
  <c r="BE1" i="1"/>
  <c r="BA6" i="1"/>
  <c r="BE6" i="1"/>
  <c r="AY3" i="1"/>
  <c r="BC3" i="1"/>
  <c r="BD5" i="1"/>
  <c r="AO5" i="1" s="1"/>
  <c r="AZ5" i="1"/>
  <c r="AK5" i="1" s="1"/>
  <c r="AJ29" i="1"/>
  <c r="E5" i="1"/>
  <c r="E32" i="1" s="1"/>
  <c r="BC7" i="1"/>
  <c r="AY7" i="1"/>
  <c r="BD3" i="1"/>
  <c r="AO3" i="1" s="1"/>
  <c r="AZ3" i="1"/>
  <c r="AK3" i="1" s="1"/>
  <c r="BA7" i="1"/>
  <c r="BE7" i="1"/>
  <c r="AZ9" i="1"/>
  <c r="AK9" i="1" s="1"/>
  <c r="BD9" i="1"/>
  <c r="AY5" i="1"/>
  <c r="BC5" i="1"/>
  <c r="BA5" i="1"/>
  <c r="BE5" i="1"/>
  <c r="BC8" i="1"/>
  <c r="AY8" i="1"/>
  <c r="AZ4" i="1"/>
  <c r="AK4" i="1" s="1"/>
  <c r="BD4" i="1"/>
  <c r="AO4" i="1" s="1"/>
  <c r="BA9" i="1"/>
  <c r="BE9" i="1"/>
  <c r="AZ6" i="1"/>
  <c r="AK6" i="1" s="1"/>
  <c r="BD6" i="1"/>
  <c r="AO6" i="1" s="1"/>
  <c r="BD1" i="1"/>
  <c r="AO1" i="1" s="1"/>
  <c r="AZ1" i="1"/>
  <c r="BE4" i="1"/>
  <c r="BA4" i="1"/>
  <c r="BA8" i="1"/>
  <c r="BE8" i="1"/>
  <c r="AO36" i="1"/>
  <c r="N22" i="1"/>
  <c r="N49" i="1" s="1"/>
  <c r="AY2" i="1"/>
  <c r="BC2" i="1"/>
  <c r="AZ7" i="1"/>
  <c r="AK7" i="1" s="1"/>
  <c r="BD7" i="1"/>
  <c r="AO7" i="1" s="1"/>
  <c r="BD2" i="1"/>
  <c r="AO2" i="1" s="1"/>
  <c r="AZ2" i="1"/>
  <c r="AK2" i="1" s="1"/>
  <c r="AN37" i="1"/>
  <c r="U22" i="1"/>
  <c r="U49" i="1" s="1"/>
  <c r="AY4" i="1"/>
  <c r="BC4" i="1"/>
  <c r="BA3" i="1"/>
  <c r="BE3" i="1"/>
  <c r="BC6" i="1"/>
  <c r="AY6" i="1"/>
  <c r="AL9" i="1" l="1"/>
  <c r="AL37" i="1" s="1"/>
  <c r="AP1" i="1"/>
  <c r="AA1" i="1" s="1"/>
  <c r="AO35" i="1"/>
  <c r="F22" i="1"/>
  <c r="F49" i="1" s="1"/>
  <c r="AO34" i="1"/>
  <c r="V14" i="1"/>
  <c r="V41" i="1" s="1"/>
  <c r="AO32" i="1"/>
  <c r="F14" i="1"/>
  <c r="F41" i="1" s="1"/>
  <c r="AL7" i="1"/>
  <c r="AJ7" i="1"/>
  <c r="AP3" i="1"/>
  <c r="AN3" i="1"/>
  <c r="F21" i="1"/>
  <c r="F48" i="1" s="1"/>
  <c r="AK35" i="1"/>
  <c r="AK34" i="1"/>
  <c r="V13" i="1"/>
  <c r="V40" i="1" s="1"/>
  <c r="F13" i="1"/>
  <c r="F40" i="1" s="1"/>
  <c r="AK32" i="1"/>
  <c r="E6" i="1"/>
  <c r="E33" i="1" s="1"/>
  <c r="AN29" i="1"/>
  <c r="AN7" i="1"/>
  <c r="AP7" i="1"/>
  <c r="AK33" i="1"/>
  <c r="N13" i="1"/>
  <c r="N40" i="1" s="1"/>
  <c r="AJ3" i="1"/>
  <c r="AL3" i="1"/>
  <c r="AL6" i="1"/>
  <c r="AJ6" i="1"/>
  <c r="AP4" i="1"/>
  <c r="AN4" i="1"/>
  <c r="N5" i="1"/>
  <c r="N32" i="1" s="1"/>
  <c r="AK30" i="1"/>
  <c r="AN2" i="1"/>
  <c r="AP2" i="1"/>
  <c r="AK1" i="1"/>
  <c r="AL1" i="1"/>
  <c r="AL8" i="1"/>
  <c r="AJ8" i="1"/>
  <c r="AN5" i="1"/>
  <c r="AP5" i="1"/>
  <c r="AO9" i="1"/>
  <c r="AP9" i="1"/>
  <c r="AK31" i="1"/>
  <c r="V5" i="1"/>
  <c r="V32" i="1" s="1"/>
  <c r="AO33" i="1"/>
  <c r="N14" i="1"/>
  <c r="N41" i="1" s="1"/>
  <c r="AJ37" i="1"/>
  <c r="U21" i="1"/>
  <c r="U48" i="1" s="1"/>
  <c r="AN6" i="1"/>
  <c r="AP6" i="1"/>
  <c r="AJ4" i="1"/>
  <c r="AL4" i="1"/>
  <c r="N6" i="1"/>
  <c r="N33" i="1" s="1"/>
  <c r="AO30" i="1"/>
  <c r="AJ2" i="1"/>
  <c r="AL2" i="1"/>
  <c r="AO29" i="1"/>
  <c r="F6" i="1"/>
  <c r="F33" i="1" s="1"/>
  <c r="AN8" i="1"/>
  <c r="AP8" i="1"/>
  <c r="AJ5" i="1"/>
  <c r="AL5" i="1"/>
  <c r="AK37" i="1"/>
  <c r="V21" i="1"/>
  <c r="V48" i="1" s="1"/>
  <c r="AO31" i="1"/>
  <c r="V6" i="1"/>
  <c r="V33" i="1" s="1"/>
  <c r="AD9" i="1" l="1"/>
  <c r="AD37" i="1" s="1"/>
  <c r="W21" i="1"/>
  <c r="W48" i="1" s="1"/>
  <c r="AF1" i="1"/>
  <c r="AF29" i="1" s="1"/>
  <c r="AP29" i="1"/>
  <c r="G6" i="1"/>
  <c r="G33" i="1" s="1"/>
  <c r="AL33" i="1"/>
  <c r="O13" i="1"/>
  <c r="O40" i="1" s="1"/>
  <c r="AP34" i="1"/>
  <c r="W14" i="1"/>
  <c r="W41" i="1" s="1"/>
  <c r="AN33" i="1"/>
  <c r="M14" i="1"/>
  <c r="M41" i="1" s="1"/>
  <c r="AA5" i="1"/>
  <c r="AF5" i="1"/>
  <c r="AF33" i="1" s="1"/>
  <c r="F5" i="1"/>
  <c r="F32" i="1" s="1"/>
  <c r="AK29" i="1"/>
  <c r="AD1" i="1"/>
  <c r="AL34" i="1"/>
  <c r="W13" i="1"/>
  <c r="W40" i="1" s="1"/>
  <c r="AA3" i="1"/>
  <c r="AN31" i="1"/>
  <c r="U6" i="1"/>
  <c r="U33" i="1" s="1"/>
  <c r="AF3" i="1"/>
  <c r="AF31" i="1" s="1"/>
  <c r="AJ33" i="1"/>
  <c r="AD5" i="1"/>
  <c r="M13" i="1"/>
  <c r="M40" i="1" s="1"/>
  <c r="AN34" i="1"/>
  <c r="U14" i="1"/>
  <c r="U41" i="1" s="1"/>
  <c r="AF6" i="1"/>
  <c r="AF34" i="1" s="1"/>
  <c r="AA6" i="1"/>
  <c r="AP37" i="1"/>
  <c r="W22" i="1"/>
  <c r="W49" i="1" s="1"/>
  <c r="AJ36" i="1"/>
  <c r="M21" i="1"/>
  <c r="M48" i="1" s="1"/>
  <c r="AD8" i="1"/>
  <c r="AP30" i="1"/>
  <c r="O6" i="1"/>
  <c r="O33" i="1" s="1"/>
  <c r="AN32" i="1"/>
  <c r="AA4" i="1"/>
  <c r="E14" i="1"/>
  <c r="E41" i="1" s="1"/>
  <c r="AF4" i="1"/>
  <c r="AF32" i="1" s="1"/>
  <c r="AP31" i="1"/>
  <c r="W6" i="1"/>
  <c r="W33" i="1" s="1"/>
  <c r="AP36" i="1"/>
  <c r="O22" i="1"/>
  <c r="O49" i="1" s="1"/>
  <c r="O5" i="1"/>
  <c r="O32" i="1" s="1"/>
  <c r="AL30" i="1"/>
  <c r="AL32" i="1"/>
  <c r="G13" i="1"/>
  <c r="G40" i="1" s="1"/>
  <c r="AO37" i="1"/>
  <c r="V22" i="1"/>
  <c r="V49" i="1" s="1"/>
  <c r="AF9" i="1"/>
  <c r="AF37" i="1" s="1"/>
  <c r="AA9" i="1"/>
  <c r="AL36" i="1"/>
  <c r="O21" i="1"/>
  <c r="O48" i="1" s="1"/>
  <c r="AN30" i="1"/>
  <c r="AA2" i="1"/>
  <c r="M6" i="1"/>
  <c r="M33" i="1" s="1"/>
  <c r="AF2" i="1"/>
  <c r="AF30" i="1" s="1"/>
  <c r="G14" i="1"/>
  <c r="G41" i="1" s="1"/>
  <c r="AP32" i="1"/>
  <c r="AL31" i="1"/>
  <c r="W5" i="1"/>
  <c r="W32" i="1" s="1"/>
  <c r="G22" i="1"/>
  <c r="G49" i="1" s="1"/>
  <c r="AP35" i="1"/>
  <c r="A31" i="1"/>
  <c r="AH45" i="1"/>
  <c r="A4" i="1"/>
  <c r="AA29" i="1"/>
  <c r="AJ35" i="1"/>
  <c r="E21" i="1"/>
  <c r="E48" i="1" s="1"/>
  <c r="AD7" i="1"/>
  <c r="AN36" i="1"/>
  <c r="AF8" i="1"/>
  <c r="AF36" i="1" s="1"/>
  <c r="M22" i="1"/>
  <c r="M49" i="1" s="1"/>
  <c r="AA8" i="1"/>
  <c r="M5" i="1"/>
  <c r="M32" i="1" s="1"/>
  <c r="AJ30" i="1"/>
  <c r="AD2" i="1"/>
  <c r="AJ32" i="1"/>
  <c r="AD4" i="1"/>
  <c r="E13" i="1"/>
  <c r="E40" i="1" s="1"/>
  <c r="AP33" i="1"/>
  <c r="O14" i="1"/>
  <c r="O41" i="1" s="1"/>
  <c r="AL29" i="1"/>
  <c r="G5" i="1"/>
  <c r="G32" i="1" s="1"/>
  <c r="AJ34" i="1"/>
  <c r="U13" i="1"/>
  <c r="U40" i="1" s="1"/>
  <c r="AD6" i="1"/>
  <c r="AJ31" i="1"/>
  <c r="U5" i="1"/>
  <c r="U32" i="1" s="1"/>
  <c r="AD3" i="1"/>
  <c r="AN35" i="1"/>
  <c r="AF7" i="1"/>
  <c r="AF35" i="1" s="1"/>
  <c r="E22" i="1"/>
  <c r="E49" i="1" s="1"/>
  <c r="AA7" i="1"/>
  <c r="AL35" i="1"/>
  <c r="G21" i="1"/>
  <c r="G48" i="1" s="1"/>
  <c r="AH9" i="1" l="1"/>
  <c r="A47" i="1"/>
  <c r="A20" i="1"/>
  <c r="AA35" i="1"/>
  <c r="AD31" i="1"/>
  <c r="AH3" i="1"/>
  <c r="G37" i="1"/>
  <c r="C37" i="1"/>
  <c r="F37" i="1"/>
  <c r="B37" i="1"/>
  <c r="E37" i="1"/>
  <c r="D36" i="1"/>
  <c r="F36" i="1"/>
  <c r="D35" i="1"/>
  <c r="D37" i="1"/>
  <c r="E36" i="1"/>
  <c r="C35" i="1"/>
  <c r="C36" i="1"/>
  <c r="F35" i="1"/>
  <c r="B35" i="1"/>
  <c r="G36" i="1"/>
  <c r="E35" i="1"/>
  <c r="B36" i="1"/>
  <c r="Q39" i="1"/>
  <c r="Q12" i="1"/>
  <c r="AA34" i="1"/>
  <c r="AD32" i="1"/>
  <c r="AH4" i="1"/>
  <c r="AA30" i="1"/>
  <c r="I31" i="1"/>
  <c r="I4" i="1"/>
  <c r="Q47" i="1"/>
  <c r="AA37" i="1"/>
  <c r="Q20" i="1"/>
  <c r="AD33" i="1"/>
  <c r="AH5" i="1"/>
  <c r="AD29" i="1"/>
  <c r="AH1" i="1"/>
  <c r="AA33" i="1"/>
  <c r="I39" i="1"/>
  <c r="I12" i="1"/>
  <c r="AH37" i="1"/>
  <c r="AW9" i="1"/>
  <c r="BR37" i="1" s="1"/>
  <c r="AS9" i="1"/>
  <c r="BN37" i="1" s="1"/>
  <c r="AV9" i="1"/>
  <c r="BQ37" i="1" s="1"/>
  <c r="AR9" i="1"/>
  <c r="BM37" i="1" s="1"/>
  <c r="AU9" i="1"/>
  <c r="BP37" i="1" s="1"/>
  <c r="AT9" i="1"/>
  <c r="BO37" i="1" s="1"/>
  <c r="I47" i="1"/>
  <c r="AA36" i="1"/>
  <c r="I20" i="1"/>
  <c r="AD35" i="1"/>
  <c r="AH7" i="1"/>
  <c r="AA31" i="1"/>
  <c r="Q31" i="1"/>
  <c r="Q4" i="1"/>
  <c r="AD34" i="1"/>
  <c r="AH6" i="1"/>
  <c r="BH37" i="1"/>
  <c r="BB37" i="1"/>
  <c r="AV37" i="1"/>
  <c r="BG37" i="1"/>
  <c r="BA37" i="1"/>
  <c r="AU37" i="1"/>
  <c r="BF37" i="1"/>
  <c r="AZ37" i="1"/>
  <c r="AT37" i="1"/>
  <c r="BI37" i="1"/>
  <c r="BC37" i="1"/>
  <c r="AW37" i="1"/>
  <c r="AD30" i="1"/>
  <c r="AH2" i="1"/>
  <c r="A39" i="1"/>
  <c r="AA32" i="1"/>
  <c r="A12" i="1"/>
  <c r="AD36" i="1"/>
  <c r="AH8" i="1"/>
  <c r="W37" i="1" l="1"/>
  <c r="S37" i="1"/>
  <c r="V37" i="1"/>
  <c r="R37" i="1"/>
  <c r="U37" i="1"/>
  <c r="T36" i="1"/>
  <c r="U36" i="1"/>
  <c r="V35" i="1"/>
  <c r="R35" i="1"/>
  <c r="S36" i="1"/>
  <c r="U35" i="1"/>
  <c r="T37" i="1"/>
  <c r="W36" i="1"/>
  <c r="R36" i="1"/>
  <c r="T35" i="1"/>
  <c r="V36" i="1"/>
  <c r="S35" i="1"/>
  <c r="BF31" i="1"/>
  <c r="AZ31" i="1"/>
  <c r="AT31" i="1"/>
  <c r="BI31" i="1"/>
  <c r="BC31" i="1"/>
  <c r="AW31" i="1"/>
  <c r="BH31" i="1"/>
  <c r="BB31" i="1"/>
  <c r="AV31" i="1"/>
  <c r="AU31" i="1"/>
  <c r="BG31" i="1"/>
  <c r="BA31" i="1"/>
  <c r="AH34" i="1"/>
  <c r="AW6" i="1"/>
  <c r="BR34" i="1" s="1"/>
  <c r="AS6" i="1"/>
  <c r="BN34" i="1" s="1"/>
  <c r="S42" i="1" s="1"/>
  <c r="AV6" i="1"/>
  <c r="BQ34" i="1" s="1"/>
  <c r="AR6" i="1"/>
  <c r="BM34" i="1" s="1"/>
  <c r="R42" i="1" s="1"/>
  <c r="AU6" i="1"/>
  <c r="BP34" i="1" s="1"/>
  <c r="AT6" i="1"/>
  <c r="BO34" i="1" s="1"/>
  <c r="T42" i="1" s="1"/>
  <c r="AT1" i="1"/>
  <c r="BO29" i="1" s="1"/>
  <c r="D34" i="1" s="1"/>
  <c r="AH29" i="1"/>
  <c r="AV1" i="1"/>
  <c r="BQ29" i="1" s="1"/>
  <c r="F34" i="1" s="1"/>
  <c r="AR1" i="1"/>
  <c r="BM29" i="1" s="1"/>
  <c r="B34" i="1" s="1"/>
  <c r="AW1" i="1"/>
  <c r="BR29" i="1" s="1"/>
  <c r="G34" i="1" s="1"/>
  <c r="AU1" i="1"/>
  <c r="BP29" i="1" s="1"/>
  <c r="E34" i="1" s="1"/>
  <c r="AS1" i="1"/>
  <c r="BN29" i="1" s="1"/>
  <c r="C34" i="1" s="1"/>
  <c r="M37" i="1"/>
  <c r="L37" i="1"/>
  <c r="O37" i="1"/>
  <c r="K37" i="1"/>
  <c r="N36" i="1"/>
  <c r="J36" i="1"/>
  <c r="J37" i="1"/>
  <c r="M36" i="1"/>
  <c r="K35" i="1"/>
  <c r="L36" i="1"/>
  <c r="N35" i="1"/>
  <c r="J35" i="1"/>
  <c r="K36" i="1"/>
  <c r="M35" i="1"/>
  <c r="N37" i="1"/>
  <c r="O36" i="1"/>
  <c r="L35" i="1"/>
  <c r="AH36" i="1"/>
  <c r="AW8" i="1"/>
  <c r="BR36" i="1" s="1"/>
  <c r="O50" i="1" s="1"/>
  <c r="AS8" i="1"/>
  <c r="BN36" i="1" s="1"/>
  <c r="AV8" i="1"/>
  <c r="BQ36" i="1" s="1"/>
  <c r="N50" i="1" s="1"/>
  <c r="AR8" i="1"/>
  <c r="BM36" i="1" s="1"/>
  <c r="AU8" i="1"/>
  <c r="BP36" i="1" s="1"/>
  <c r="M50" i="1" s="1"/>
  <c r="AT8" i="1"/>
  <c r="BO36" i="1" s="1"/>
  <c r="G45" i="1"/>
  <c r="C45" i="1"/>
  <c r="G44" i="1"/>
  <c r="C44" i="1"/>
  <c r="D43" i="1"/>
  <c r="F45" i="1"/>
  <c r="B45" i="1"/>
  <c r="F44" i="1"/>
  <c r="B44" i="1"/>
  <c r="C43" i="1"/>
  <c r="E45" i="1"/>
  <c r="E44" i="1"/>
  <c r="F43" i="1"/>
  <c r="B43" i="1"/>
  <c r="D45" i="1"/>
  <c r="D44" i="1"/>
  <c r="E43" i="1"/>
  <c r="BH34" i="1"/>
  <c r="BB34" i="1"/>
  <c r="AV34" i="1"/>
  <c r="BG34" i="1"/>
  <c r="BA34" i="1"/>
  <c r="AU34" i="1"/>
  <c r="BF34" i="1"/>
  <c r="AZ34" i="1"/>
  <c r="AT34" i="1"/>
  <c r="AW34" i="1"/>
  <c r="BI34" i="1"/>
  <c r="BC34" i="1"/>
  <c r="AH35" i="1"/>
  <c r="AW7" i="1"/>
  <c r="BR35" i="1" s="1"/>
  <c r="G50" i="1" s="1"/>
  <c r="AS7" i="1"/>
  <c r="BN35" i="1" s="1"/>
  <c r="AV7" i="1"/>
  <c r="BQ35" i="1" s="1"/>
  <c r="F50" i="1" s="1"/>
  <c r="AR7" i="1"/>
  <c r="BM35" i="1" s="1"/>
  <c r="AU7" i="1"/>
  <c r="BP35" i="1" s="1"/>
  <c r="E50" i="1" s="1"/>
  <c r="AT7" i="1"/>
  <c r="BO35" i="1" s="1"/>
  <c r="O53" i="1"/>
  <c r="K53" i="1"/>
  <c r="O52" i="1"/>
  <c r="K52" i="1"/>
  <c r="M51" i="1"/>
  <c r="L50" i="1"/>
  <c r="N53" i="1"/>
  <c r="J53" i="1"/>
  <c r="N52" i="1"/>
  <c r="J52" i="1"/>
  <c r="L51" i="1"/>
  <c r="K50" i="1"/>
  <c r="M53" i="1"/>
  <c r="M52" i="1"/>
  <c r="K51" i="1"/>
  <c r="J50" i="1"/>
  <c r="L52" i="1"/>
  <c r="N51" i="1"/>
  <c r="L53" i="1"/>
  <c r="J51" i="1"/>
  <c r="BH29" i="1"/>
  <c r="BB29" i="1"/>
  <c r="AV29" i="1"/>
  <c r="BG29" i="1"/>
  <c r="BA29" i="1"/>
  <c r="AU29" i="1"/>
  <c r="BF29" i="1"/>
  <c r="AZ29" i="1"/>
  <c r="AT29" i="1"/>
  <c r="BI29" i="1"/>
  <c r="BC29" i="1"/>
  <c r="AW29" i="1"/>
  <c r="BI30" i="1"/>
  <c r="BH30" i="1"/>
  <c r="BG30" i="1"/>
  <c r="BA30" i="1"/>
  <c r="AU30" i="1"/>
  <c r="BF30" i="1"/>
  <c r="AZ30" i="1"/>
  <c r="AT30" i="1"/>
  <c r="BC30" i="1"/>
  <c r="AW30" i="1"/>
  <c r="AV30" i="1"/>
  <c r="BB30" i="1"/>
  <c r="BG33" i="1"/>
  <c r="BA33" i="1"/>
  <c r="AU33" i="1"/>
  <c r="BF33" i="1"/>
  <c r="AZ33" i="1"/>
  <c r="AT33" i="1"/>
  <c r="BI33" i="1"/>
  <c r="BC33" i="1"/>
  <c r="AW33" i="1"/>
  <c r="AV33" i="1"/>
  <c r="BH33" i="1"/>
  <c r="BB33" i="1"/>
  <c r="BH32" i="1"/>
  <c r="BB32" i="1"/>
  <c r="AV32" i="1"/>
  <c r="BG32" i="1"/>
  <c r="BA32" i="1"/>
  <c r="AU32" i="1"/>
  <c r="BF32" i="1"/>
  <c r="AZ32" i="1"/>
  <c r="AT32" i="1"/>
  <c r="BC32" i="1"/>
  <c r="AW32" i="1"/>
  <c r="BI32" i="1"/>
  <c r="BF36" i="1"/>
  <c r="AZ36" i="1"/>
  <c r="AT36" i="1"/>
  <c r="BI36" i="1"/>
  <c r="BC36" i="1"/>
  <c r="AW36" i="1"/>
  <c r="BH36" i="1"/>
  <c r="AV36" i="1"/>
  <c r="BG36" i="1"/>
  <c r="AU36" i="1"/>
  <c r="BB36" i="1"/>
  <c r="BA36" i="1"/>
  <c r="AH30" i="1"/>
  <c r="AT2" i="1"/>
  <c r="BO30" i="1" s="1"/>
  <c r="L34" i="1" s="1"/>
  <c r="AV2" i="1"/>
  <c r="BQ30" i="1" s="1"/>
  <c r="N34" i="1" s="1"/>
  <c r="AR2" i="1"/>
  <c r="BM30" i="1" s="1"/>
  <c r="J34" i="1" s="1"/>
  <c r="AU2" i="1"/>
  <c r="BP30" i="1" s="1"/>
  <c r="M34" i="1" s="1"/>
  <c r="AS2" i="1"/>
  <c r="BN30" i="1" s="1"/>
  <c r="K34" i="1" s="1"/>
  <c r="AW2" i="1"/>
  <c r="BR30" i="1" s="1"/>
  <c r="O34" i="1" s="1"/>
  <c r="BH35" i="1"/>
  <c r="BB35" i="1"/>
  <c r="AV35" i="1"/>
  <c r="BG35" i="1"/>
  <c r="BA35" i="1"/>
  <c r="AU35" i="1"/>
  <c r="BF35" i="1"/>
  <c r="AZ35" i="1"/>
  <c r="AT35" i="1"/>
  <c r="AW35" i="1"/>
  <c r="BI35" i="1"/>
  <c r="BC35" i="1"/>
  <c r="M45" i="1"/>
  <c r="M44" i="1"/>
  <c r="K43" i="1"/>
  <c r="L45" i="1"/>
  <c r="L44" i="1"/>
  <c r="N43" i="1"/>
  <c r="J43" i="1"/>
  <c r="O45" i="1"/>
  <c r="K45" i="1"/>
  <c r="O44" i="1"/>
  <c r="K44" i="1"/>
  <c r="M43" i="1"/>
  <c r="N45" i="1"/>
  <c r="J45" i="1"/>
  <c r="N44" i="1"/>
  <c r="J44" i="1"/>
  <c r="L43" i="1"/>
  <c r="AH33" i="1"/>
  <c r="AT5" i="1"/>
  <c r="BO33" i="1" s="1"/>
  <c r="L42" i="1" s="1"/>
  <c r="AW5" i="1"/>
  <c r="BR33" i="1" s="1"/>
  <c r="O42" i="1" s="1"/>
  <c r="AS5" i="1"/>
  <c r="BN33" i="1" s="1"/>
  <c r="K42" i="1" s="1"/>
  <c r="AV5" i="1"/>
  <c r="BQ33" i="1" s="1"/>
  <c r="N42" i="1" s="1"/>
  <c r="AR5" i="1"/>
  <c r="BM33" i="1" s="1"/>
  <c r="J42" i="1" s="1"/>
  <c r="AU5" i="1"/>
  <c r="BP33" i="1" s="1"/>
  <c r="M42" i="1" s="1"/>
  <c r="U53" i="1"/>
  <c r="U52" i="1"/>
  <c r="T51" i="1"/>
  <c r="V50" i="1"/>
  <c r="R50" i="1"/>
  <c r="T53" i="1"/>
  <c r="T52" i="1"/>
  <c r="S51" i="1"/>
  <c r="U50" i="1"/>
  <c r="W53" i="1"/>
  <c r="S53" i="1"/>
  <c r="W52" i="1"/>
  <c r="S52" i="1"/>
  <c r="V51" i="1"/>
  <c r="R51" i="1"/>
  <c r="T50" i="1"/>
  <c r="R52" i="1"/>
  <c r="V53" i="1"/>
  <c r="U51" i="1"/>
  <c r="R53" i="1"/>
  <c r="W50" i="1"/>
  <c r="S50" i="1"/>
  <c r="V52" i="1"/>
  <c r="AH32" i="1"/>
  <c r="AU4" i="1"/>
  <c r="BP32" i="1" s="1"/>
  <c r="E42" i="1" s="1"/>
  <c r="AT4" i="1"/>
  <c r="BO32" i="1" s="1"/>
  <c r="D42" i="1" s="1"/>
  <c r="AW4" i="1"/>
  <c r="BR32" i="1" s="1"/>
  <c r="G42" i="1" s="1"/>
  <c r="AS4" i="1"/>
  <c r="BN32" i="1" s="1"/>
  <c r="C42" i="1" s="1"/>
  <c r="AR4" i="1"/>
  <c r="BM32" i="1" s="1"/>
  <c r="B42" i="1" s="1"/>
  <c r="AV4" i="1"/>
  <c r="BQ32" i="1" s="1"/>
  <c r="F42" i="1" s="1"/>
  <c r="W45" i="1"/>
  <c r="S45" i="1"/>
  <c r="W44" i="1"/>
  <c r="S44" i="1"/>
  <c r="V43" i="1"/>
  <c r="R43" i="1"/>
  <c r="V45" i="1"/>
  <c r="R45" i="1"/>
  <c r="V44" i="1"/>
  <c r="R44" i="1"/>
  <c r="U43" i="1"/>
  <c r="W42" i="1"/>
  <c r="U45" i="1"/>
  <c r="U44" i="1"/>
  <c r="T43" i="1"/>
  <c r="V42" i="1"/>
  <c r="T44" i="1"/>
  <c r="S43" i="1"/>
  <c r="U42" i="1"/>
  <c r="T45" i="1"/>
  <c r="AT3" i="1"/>
  <c r="BO31" i="1" s="1"/>
  <c r="T34" i="1" s="1"/>
  <c r="AH31" i="1"/>
  <c r="AV3" i="1"/>
  <c r="BQ31" i="1" s="1"/>
  <c r="V34" i="1" s="1"/>
  <c r="AR3" i="1"/>
  <c r="BM31" i="1" s="1"/>
  <c r="R34" i="1" s="1"/>
  <c r="AS3" i="1"/>
  <c r="BN31" i="1" s="1"/>
  <c r="S34" i="1" s="1"/>
  <c r="AU3" i="1"/>
  <c r="BP31" i="1" s="1"/>
  <c r="U34" i="1" s="1"/>
  <c r="AW3" i="1"/>
  <c r="BR31" i="1" s="1"/>
  <c r="W34" i="1" s="1"/>
  <c r="E53" i="1"/>
  <c r="E52" i="1"/>
  <c r="F51" i="1"/>
  <c r="B51" i="1"/>
  <c r="B50" i="1"/>
  <c r="D53" i="1"/>
  <c r="D52" i="1"/>
  <c r="E51" i="1"/>
  <c r="G53" i="1"/>
  <c r="C53" i="1"/>
  <c r="G52" i="1"/>
  <c r="C52" i="1"/>
  <c r="D51" i="1"/>
  <c r="D50" i="1"/>
  <c r="F53" i="1"/>
  <c r="C51" i="1"/>
  <c r="B53" i="1"/>
  <c r="F52" i="1"/>
  <c r="C50" i="1"/>
  <c r="B52" i="1"/>
</calcChain>
</file>

<file path=xl/sharedStrings.xml><?xml version="1.0" encoding="utf-8"?>
<sst xmlns="http://schemas.openxmlformats.org/spreadsheetml/2006/main" count="72" uniqueCount="44">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</sst>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7" hidden="1" customWidth="1"/>
    <col min="29" max="29" width="3.75" style="7" hidden="1" customWidth="1"/>
    <col min="30" max="30" width="6.125" style="7" hidden="1" customWidth="1"/>
    <col min="31" max="31" width="3.875" style="7" hidden="1" customWidth="1"/>
    <col min="32" max="32" width="6.125" style="7" hidden="1" customWidth="1"/>
    <col min="33" max="33" width="3.875" style="7" hidden="1" customWidth="1"/>
    <col min="34" max="34" width="9.625" style="7" hidden="1" customWidth="1"/>
    <col min="35" max="35" width="3.75" style="7" hidden="1" customWidth="1"/>
    <col min="36" max="37" width="4.25" style="7" hidden="1" customWidth="1"/>
    <col min="38" max="38" width="9.625" style="7" hidden="1" customWidth="1"/>
    <col min="39" max="39" width="4.25" style="7" hidden="1" customWidth="1"/>
    <col min="40" max="40" width="3.75" style="7" hidden="1" customWidth="1"/>
    <col min="41" max="42" width="6.125" style="7" hidden="1" customWidth="1"/>
    <col min="43" max="92" width="3.75" style="7" hidden="1" customWidth="1"/>
    <col min="93" max="94" width="9" style="7" hidden="1" customWidth="1"/>
    <col min="95" max="95" width="3.75" style="7" hidden="1" customWidth="1"/>
    <col min="96" max="96" width="4.625" style="7" hidden="1" customWidth="1"/>
    <col min="97" max="98" width="3.375" style="7" hidden="1" customWidth="1"/>
    <col min="99" max="99" width="8" style="7" hidden="1" customWidth="1"/>
    <col min="100" max="101" width="9" style="7" hidden="1" customWidth="1"/>
    <col min="102" max="102" width="3.75" style="7" hidden="1" customWidth="1"/>
    <col min="103" max="103" width="4.625" style="7" hidden="1" customWidth="1"/>
    <col min="104" max="105" width="3.375" style="7" hidden="1" customWidth="1"/>
    <col min="106" max="106" width="0" hidden="1" customWidth="1"/>
    <col min="107" max="108" width="9" style="7" hidden="1" customWidth="1"/>
    <col min="109" max="109" width="3.75" style="7" hidden="1" customWidth="1"/>
    <col min="110" max="110" width="4.625" style="7" hidden="1" customWidth="1"/>
    <col min="111" max="112" width="3.375" style="7" hidden="1" customWidth="1"/>
  </cols>
  <sheetData>
    <row r="1" spans="1:112" ht="33.75" customHeight="1" thickBot="1" x14ac:dyDescent="0.3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100">
        <v>1</v>
      </c>
      <c r="W1" s="100"/>
      <c r="X1" s="100"/>
      <c r="AA1" s="1" t="str">
        <f t="shared" ref="AA1:AA9" ca="1" si="0">IF(AND(AN1=0,AO1=0),"E",IF(AND(AO1=0,AP1=0),"F",IF(AND(AN1=0,AP1=0),"G",IF(AP1=0,"B",IF(AO1=0,"C",IF(AN1=0,"D","A"))))))</f>
        <v>F</v>
      </c>
      <c r="AB1" s="2"/>
      <c r="AC1" s="3" t="s">
        <v>1</v>
      </c>
      <c r="AD1" s="4">
        <f t="shared" ref="AD1:AD9" ca="1" si="1">AJ1*100+AK1*10+AL1</f>
        <v>615</v>
      </c>
      <c r="AE1" s="4" t="s">
        <v>2</v>
      </c>
      <c r="AF1" s="4">
        <f t="shared" ref="AF1:AF9" ca="1" si="2">AN1*100+AO1*10+AP1</f>
        <v>400</v>
      </c>
      <c r="AG1" s="4" t="s">
        <v>3</v>
      </c>
      <c r="AH1" s="4">
        <f ca="1">AD1*AF1</f>
        <v>246000</v>
      </c>
      <c r="AI1" s="3"/>
      <c r="AJ1" s="4">
        <f ca="1">AY1</f>
        <v>6</v>
      </c>
      <c r="AK1" s="5">
        <f t="shared" ref="AK1:AK9" ca="1" si="3">AZ1</f>
        <v>1</v>
      </c>
      <c r="AL1" s="6">
        <f ca="1">IF(AND(AY1=0,AZ1=0,BA1=0),RANDBETWEEN(2,9),BA1)</f>
        <v>5</v>
      </c>
      <c r="AM1" s="3"/>
      <c r="AN1" s="4">
        <f t="shared" ref="AN1:AO9" ca="1" si="4">BC1</f>
        <v>4</v>
      </c>
      <c r="AO1" s="5">
        <f t="shared" ca="1" si="4"/>
        <v>0</v>
      </c>
      <c r="AP1" s="6">
        <f ca="1">IF(AND(BC1=0,BD1=0,BE1=0),RANDBETWEEN(2,9),BE1)</f>
        <v>0</v>
      </c>
      <c r="AR1" s="4">
        <f ca="1">MOD(ROUNDDOWN($AH1/100000,0),10)</f>
        <v>2</v>
      </c>
      <c r="AS1" s="4">
        <f ca="1">MOD(ROUNDDOWN($AH1/10000,0),10)</f>
        <v>4</v>
      </c>
      <c r="AT1" s="4">
        <f ca="1">MOD(ROUNDDOWN($AH1/1000,0),10)</f>
        <v>6</v>
      </c>
      <c r="AU1" s="4">
        <f ca="1">MOD(ROUNDDOWN($AH1/100,0),10)</f>
        <v>0</v>
      </c>
      <c r="AV1" s="4">
        <f ca="1">MOD(ROUNDDOWN($AH1/10,0),10)</f>
        <v>0</v>
      </c>
      <c r="AW1" s="4">
        <f ca="1">MOD(ROUNDDOWN($AH1/1,0),10)</f>
        <v>0</v>
      </c>
      <c r="AY1" s="4">
        <f t="shared" ref="AY1:AY9" ca="1" si="5">VLOOKUP($CP1,$CR$1:$CT$100,2,FALSE)</f>
        <v>6</v>
      </c>
      <c r="AZ1" s="4">
        <f t="shared" ref="AZ1:AZ9" ca="1" si="6">VLOOKUP($CW1,$CY$1:$DA$100,2,FALSE)</f>
        <v>1</v>
      </c>
      <c r="BA1" s="4">
        <f t="shared" ref="BA1:BA9" ca="1" si="7">VLOOKUP($DD1,$DF$1:$DH$100,2,FALSE)</f>
        <v>5</v>
      </c>
      <c r="BB1" s="3"/>
      <c r="BC1" s="4">
        <f t="shared" ref="BC1:BC9" ca="1" si="8">VLOOKUP($CP1,$CR$1:$CT$100,3,FALSE)</f>
        <v>4</v>
      </c>
      <c r="BD1" s="4">
        <f t="shared" ref="BD1:BD9" ca="1" si="9">VLOOKUP($CW1,$CY$1:$DA$100,3,FALSE)</f>
        <v>0</v>
      </c>
      <c r="BE1" s="4">
        <f t="shared" ref="BE1:BE9" ca="1" si="10">VLOOKUP($DD1,$DF$1:$DH$100,3,FALSE)</f>
        <v>0</v>
      </c>
      <c r="CN1" s="8" t="s">
        <v>4</v>
      </c>
      <c r="CO1" s="9">
        <f ca="1">RAND()</f>
        <v>0.44159990208650746</v>
      </c>
      <c r="CP1" s="10">
        <f ca="1">RANK(CO1,$CO$1:$CO$100,)</f>
        <v>49</v>
      </c>
      <c r="CQ1" s="3"/>
      <c r="CR1" s="3">
        <v>1</v>
      </c>
      <c r="CS1" s="3">
        <v>1</v>
      </c>
      <c r="CT1" s="3">
        <v>1</v>
      </c>
      <c r="CU1" s="11" t="s">
        <v>5</v>
      </c>
      <c r="CV1" s="9">
        <f ca="1">RAND()</f>
        <v>0.97669581363053981</v>
      </c>
      <c r="CW1" s="10">
        <f ca="1">RANK(CV1,$CV$1:$CV$100,)</f>
        <v>1</v>
      </c>
      <c r="CX1" s="3"/>
      <c r="CY1" s="3">
        <v>1</v>
      </c>
      <c r="CZ1" s="3">
        <v>1</v>
      </c>
      <c r="DA1" s="3">
        <v>0</v>
      </c>
      <c r="DB1" s="12" t="s">
        <v>6</v>
      </c>
      <c r="DC1" s="9">
        <f ca="1">RAND()</f>
        <v>0.4568883996118912</v>
      </c>
      <c r="DD1" s="10">
        <f ca="1">RANK(DC1,$DC$1:$DC$100,)</f>
        <v>5</v>
      </c>
      <c r="DE1" s="3"/>
      <c r="DF1" s="3">
        <v>1</v>
      </c>
      <c r="DG1" s="3">
        <v>1</v>
      </c>
      <c r="DH1" s="3">
        <v>0</v>
      </c>
    </row>
    <row r="2" spans="1:112" ht="38.25" customHeight="1" thickBot="1" x14ac:dyDescent="0.3">
      <c r="A2" s="7"/>
      <c r="B2" s="95" t="s">
        <v>7</v>
      </c>
      <c r="C2" s="96"/>
      <c r="D2" s="96"/>
      <c r="E2" s="96"/>
      <c r="F2" s="96"/>
      <c r="G2" s="97"/>
      <c r="H2" s="95" t="s">
        <v>8</v>
      </c>
      <c r="I2" s="96"/>
      <c r="J2" s="96"/>
      <c r="K2" s="96"/>
      <c r="L2" s="101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7"/>
      <c r="AA2" s="1" t="str">
        <f t="shared" ca="1" si="0"/>
        <v>F</v>
      </c>
      <c r="AB2" s="13"/>
      <c r="AC2" s="3" t="s">
        <v>9</v>
      </c>
      <c r="AD2" s="4">
        <f t="shared" ca="1" si="1"/>
        <v>492</v>
      </c>
      <c r="AE2" s="4" t="s">
        <v>10</v>
      </c>
      <c r="AF2" s="4">
        <f t="shared" ca="1" si="2"/>
        <v>800</v>
      </c>
      <c r="AG2" s="4" t="s">
        <v>3</v>
      </c>
      <c r="AH2" s="4">
        <f t="shared" ref="AH2:AH9" ca="1" si="11">AD2*AF2</f>
        <v>393600</v>
      </c>
      <c r="AI2" s="3"/>
      <c r="AJ2" s="4">
        <f t="shared" ref="AJ2:AJ9" ca="1" si="12">AY2</f>
        <v>4</v>
      </c>
      <c r="AK2" s="5">
        <f t="shared" ca="1" si="3"/>
        <v>9</v>
      </c>
      <c r="AL2" s="6">
        <f t="shared" ref="AL2:AL9" ca="1" si="13">IF(AND(AY2=0,AZ2=0,BA2=0),RANDBETWEEN(2,9),BA2)</f>
        <v>2</v>
      </c>
      <c r="AM2" s="3"/>
      <c r="AN2" s="4">
        <f t="shared" ca="1" si="4"/>
        <v>8</v>
      </c>
      <c r="AO2" s="5">
        <f t="shared" ca="1" si="4"/>
        <v>0</v>
      </c>
      <c r="AP2" s="6">
        <f t="shared" ref="AP2:AP9" ca="1" si="14">IF(AND(BC2=0,BD2=0,BE2=0),RANDBETWEEN(2,9),BE2)</f>
        <v>0</v>
      </c>
      <c r="AR2" s="4">
        <f t="shared" ref="AR2:AR9" ca="1" si="15">MOD(ROUNDDOWN($AH2/100000,0),10)</f>
        <v>3</v>
      </c>
      <c r="AS2" s="4">
        <f t="shared" ref="AS2:AS9" ca="1" si="16">MOD(ROUNDDOWN($AH2/10000,0),10)</f>
        <v>9</v>
      </c>
      <c r="AT2" s="4">
        <f t="shared" ref="AT2:AT9" ca="1" si="17">MOD(ROUNDDOWN($AH2/1000,0),10)</f>
        <v>3</v>
      </c>
      <c r="AU2" s="4">
        <f t="shared" ref="AU2:AU9" ca="1" si="18">MOD(ROUNDDOWN($AH2/100,0),10)</f>
        <v>6</v>
      </c>
      <c r="AV2" s="4">
        <f t="shared" ref="AV2:AV9" ca="1" si="19">MOD(ROUNDDOWN($AH2/10,0),10)</f>
        <v>0</v>
      </c>
      <c r="AW2" s="4">
        <f t="shared" ref="AW2:AW9" ca="1" si="20">MOD(ROUNDDOWN($AH2/1,0),10)</f>
        <v>0</v>
      </c>
      <c r="AY2" s="4">
        <f t="shared" ca="1" si="5"/>
        <v>4</v>
      </c>
      <c r="AZ2" s="4">
        <f t="shared" ca="1" si="6"/>
        <v>9</v>
      </c>
      <c r="BA2" s="4">
        <f t="shared" ca="1" si="7"/>
        <v>2</v>
      </c>
      <c r="BB2" s="3"/>
      <c r="BC2" s="4">
        <f t="shared" ca="1" si="8"/>
        <v>8</v>
      </c>
      <c r="BD2" s="4">
        <f t="shared" ca="1" si="9"/>
        <v>0</v>
      </c>
      <c r="BE2" s="4">
        <f t="shared" ca="1" si="10"/>
        <v>0</v>
      </c>
      <c r="CO2" s="9">
        <f t="shared" ref="CO2:CO65" ca="1" si="21">RAND()</f>
        <v>0.58820533979891287</v>
      </c>
      <c r="CP2" s="10">
        <f t="shared" ref="CP2:CP65" ca="1" si="22">RANK(CO2,$CO$1:$CO$100,)</f>
        <v>35</v>
      </c>
      <c r="CQ2" s="3"/>
      <c r="CR2" s="3">
        <v>2</v>
      </c>
      <c r="CS2" s="3">
        <v>1</v>
      </c>
      <c r="CT2" s="3">
        <v>2</v>
      </c>
      <c r="CU2" s="3"/>
      <c r="CV2" s="9">
        <f t="shared" ref="CV2:CV9" ca="1" si="23">RAND()</f>
        <v>0.1414211728119924</v>
      </c>
      <c r="CW2" s="10">
        <f t="shared" ref="CW2:CW9" ca="1" si="24">RANK(CV2,$CV$1:$CV$100,)</f>
        <v>9</v>
      </c>
      <c r="CX2" s="3"/>
      <c r="CY2" s="3">
        <v>2</v>
      </c>
      <c r="CZ2" s="3">
        <v>2</v>
      </c>
      <c r="DA2" s="3">
        <v>0</v>
      </c>
      <c r="DC2" s="9">
        <f t="shared" ref="DC2:DC9" ca="1" si="25">RAND()</f>
        <v>0.93448454527325453</v>
      </c>
      <c r="DD2" s="10">
        <f t="shared" ref="DD2:DD9" ca="1" si="26">RANK(DC2,$DC$1:$DC$100,)</f>
        <v>2</v>
      </c>
      <c r="DE2" s="3"/>
      <c r="DF2" s="3">
        <v>2</v>
      </c>
      <c r="DG2" s="3">
        <v>2</v>
      </c>
      <c r="DH2" s="3">
        <v>0</v>
      </c>
    </row>
    <row r="3" spans="1:112" ht="15" customHeight="1" thickBot="1" x14ac:dyDescent="0.3">
      <c r="A3" s="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3"/>
      <c r="N3" s="13"/>
      <c r="O3" s="13"/>
      <c r="P3" s="13"/>
      <c r="Q3" s="13"/>
      <c r="R3" s="13"/>
      <c r="S3" s="13"/>
      <c r="T3" s="13"/>
      <c r="U3" s="13"/>
      <c r="V3" s="13"/>
      <c r="W3" s="7"/>
      <c r="X3" s="7"/>
      <c r="AA3" s="1" t="str">
        <f t="shared" ca="1" si="0"/>
        <v>F</v>
      </c>
      <c r="AC3" s="3" t="s">
        <v>11</v>
      </c>
      <c r="AD3" s="4">
        <f t="shared" ca="1" si="1"/>
        <v>383</v>
      </c>
      <c r="AE3" s="4" t="s">
        <v>2</v>
      </c>
      <c r="AF3" s="4">
        <f t="shared" ca="1" si="2"/>
        <v>900</v>
      </c>
      <c r="AG3" s="4" t="s">
        <v>3</v>
      </c>
      <c r="AH3" s="4">
        <f t="shared" ca="1" si="11"/>
        <v>344700</v>
      </c>
      <c r="AI3" s="3"/>
      <c r="AJ3" s="4">
        <f t="shared" ca="1" si="12"/>
        <v>3</v>
      </c>
      <c r="AK3" s="5">
        <f t="shared" ca="1" si="3"/>
        <v>8</v>
      </c>
      <c r="AL3" s="6">
        <f t="shared" ca="1" si="13"/>
        <v>3</v>
      </c>
      <c r="AM3" s="3"/>
      <c r="AN3" s="4">
        <f t="shared" ca="1" si="4"/>
        <v>9</v>
      </c>
      <c r="AO3" s="5">
        <f t="shared" ca="1" si="4"/>
        <v>0</v>
      </c>
      <c r="AP3" s="6">
        <f t="shared" ca="1" si="14"/>
        <v>0</v>
      </c>
      <c r="AR3" s="4">
        <f t="shared" ca="1" si="15"/>
        <v>3</v>
      </c>
      <c r="AS3" s="4">
        <f t="shared" ca="1" si="16"/>
        <v>4</v>
      </c>
      <c r="AT3" s="4">
        <f t="shared" ca="1" si="17"/>
        <v>4</v>
      </c>
      <c r="AU3" s="4">
        <f t="shared" ca="1" si="18"/>
        <v>7</v>
      </c>
      <c r="AV3" s="4">
        <f t="shared" ca="1" si="19"/>
        <v>0</v>
      </c>
      <c r="AW3" s="4">
        <f t="shared" ca="1" si="20"/>
        <v>0</v>
      </c>
      <c r="AY3" s="4">
        <f t="shared" ca="1" si="5"/>
        <v>3</v>
      </c>
      <c r="AZ3" s="4">
        <f t="shared" ca="1" si="6"/>
        <v>8</v>
      </c>
      <c r="BA3" s="4">
        <f t="shared" ca="1" si="7"/>
        <v>3</v>
      </c>
      <c r="BB3" s="3"/>
      <c r="BC3" s="4">
        <f t="shared" ca="1" si="8"/>
        <v>9</v>
      </c>
      <c r="BD3" s="4">
        <f t="shared" ca="1" si="9"/>
        <v>0</v>
      </c>
      <c r="BE3" s="4">
        <f t="shared" ca="1" si="10"/>
        <v>0</v>
      </c>
      <c r="CO3" s="9">
        <f t="shared" ca="1" si="21"/>
        <v>0.72417194731121859</v>
      </c>
      <c r="CP3" s="10">
        <f t="shared" ca="1" si="22"/>
        <v>27</v>
      </c>
      <c r="CQ3" s="3"/>
      <c r="CR3" s="3">
        <v>3</v>
      </c>
      <c r="CS3" s="3">
        <v>1</v>
      </c>
      <c r="CT3" s="3">
        <v>3</v>
      </c>
      <c r="CU3" s="3"/>
      <c r="CV3" s="9">
        <f t="shared" ca="1" si="23"/>
        <v>0.16408847435611751</v>
      </c>
      <c r="CW3" s="10">
        <f t="shared" ca="1" si="24"/>
        <v>8</v>
      </c>
      <c r="CX3" s="3"/>
      <c r="CY3" s="3">
        <v>3</v>
      </c>
      <c r="CZ3" s="3">
        <v>3</v>
      </c>
      <c r="DA3" s="3">
        <v>0</v>
      </c>
      <c r="DC3" s="9">
        <f t="shared" ca="1" si="25"/>
        <v>0.74567851954862541</v>
      </c>
      <c r="DD3" s="10">
        <f t="shared" ca="1" si="26"/>
        <v>3</v>
      </c>
      <c r="DE3" s="3"/>
      <c r="DF3" s="3">
        <v>3</v>
      </c>
      <c r="DG3" s="3">
        <v>3</v>
      </c>
      <c r="DH3" s="3">
        <v>0</v>
      </c>
    </row>
    <row r="4" spans="1:112" ht="15" customHeight="1" thickBot="1" x14ac:dyDescent="0.3">
      <c r="A4" s="15" t="str">
        <f ca="1">$AA1</f>
        <v>F</v>
      </c>
      <c r="B4" s="16"/>
      <c r="C4" s="16"/>
      <c r="D4" s="16"/>
      <c r="E4" s="16"/>
      <c r="F4" s="16"/>
      <c r="G4" s="16"/>
      <c r="H4" s="17"/>
      <c r="I4" s="15" t="str">
        <f ca="1">$AA2</f>
        <v>F</v>
      </c>
      <c r="J4" s="16"/>
      <c r="K4" s="16"/>
      <c r="L4" s="16"/>
      <c r="M4" s="16"/>
      <c r="N4" s="16"/>
      <c r="O4" s="16"/>
      <c r="P4" s="17"/>
      <c r="Q4" s="15" t="str">
        <f ca="1">$AA3</f>
        <v>F</v>
      </c>
      <c r="R4" s="16"/>
      <c r="S4" s="18"/>
      <c r="T4" s="18"/>
      <c r="U4" s="19"/>
      <c r="V4" s="19"/>
      <c r="W4" s="19"/>
      <c r="X4" s="20"/>
      <c r="AA4" s="1" t="str">
        <f t="shared" ca="1" si="0"/>
        <v>F</v>
      </c>
      <c r="AB4" s="13"/>
      <c r="AC4" s="3" t="s">
        <v>12</v>
      </c>
      <c r="AD4" s="4">
        <f t="shared" ca="1" si="1"/>
        <v>939</v>
      </c>
      <c r="AE4" s="4" t="s">
        <v>2</v>
      </c>
      <c r="AF4" s="4">
        <f t="shared" ca="1" si="2"/>
        <v>900</v>
      </c>
      <c r="AG4" s="4" t="s">
        <v>3</v>
      </c>
      <c r="AH4" s="4">
        <f t="shared" ca="1" si="11"/>
        <v>845100</v>
      </c>
      <c r="AI4" s="3"/>
      <c r="AJ4" s="4">
        <f t="shared" ca="1" si="12"/>
        <v>9</v>
      </c>
      <c r="AK4" s="5">
        <f t="shared" ca="1" si="3"/>
        <v>3</v>
      </c>
      <c r="AL4" s="6">
        <f t="shared" ca="1" si="13"/>
        <v>9</v>
      </c>
      <c r="AM4" s="3"/>
      <c r="AN4" s="4">
        <f t="shared" ca="1" si="4"/>
        <v>9</v>
      </c>
      <c r="AO4" s="5">
        <f t="shared" ca="1" si="4"/>
        <v>0</v>
      </c>
      <c r="AP4" s="6">
        <f t="shared" ca="1" si="14"/>
        <v>0</v>
      </c>
      <c r="AR4" s="4">
        <f t="shared" ca="1" si="15"/>
        <v>8</v>
      </c>
      <c r="AS4" s="4">
        <f t="shared" ca="1" si="16"/>
        <v>4</v>
      </c>
      <c r="AT4" s="4">
        <f t="shared" ca="1" si="17"/>
        <v>5</v>
      </c>
      <c r="AU4" s="4">
        <f t="shared" ca="1" si="18"/>
        <v>1</v>
      </c>
      <c r="AV4" s="4">
        <f t="shared" ca="1" si="19"/>
        <v>0</v>
      </c>
      <c r="AW4" s="4">
        <f t="shared" ca="1" si="20"/>
        <v>0</v>
      </c>
      <c r="AY4" s="4">
        <f t="shared" ca="1" si="5"/>
        <v>9</v>
      </c>
      <c r="AZ4" s="4">
        <f t="shared" ca="1" si="6"/>
        <v>3</v>
      </c>
      <c r="BA4" s="4">
        <f t="shared" ca="1" si="7"/>
        <v>9</v>
      </c>
      <c r="BB4" s="3"/>
      <c r="BC4" s="4">
        <f t="shared" ca="1" si="8"/>
        <v>9</v>
      </c>
      <c r="BD4" s="4">
        <f t="shared" ca="1" si="9"/>
        <v>0</v>
      </c>
      <c r="BE4" s="4">
        <f t="shared" ca="1" si="10"/>
        <v>0</v>
      </c>
      <c r="CO4" s="9">
        <f t="shared" ca="1" si="21"/>
        <v>2.5065305580256214E-2</v>
      </c>
      <c r="CP4" s="10">
        <f t="shared" ca="1" si="22"/>
        <v>81</v>
      </c>
      <c r="CQ4" s="3"/>
      <c r="CR4" s="3">
        <v>4</v>
      </c>
      <c r="CS4" s="3">
        <v>1</v>
      </c>
      <c r="CT4" s="3">
        <v>4</v>
      </c>
      <c r="CU4" s="3"/>
      <c r="CV4" s="9">
        <f t="shared" ca="1" si="23"/>
        <v>0.90503198273276264</v>
      </c>
      <c r="CW4" s="10">
        <f t="shared" ca="1" si="24"/>
        <v>3</v>
      </c>
      <c r="CX4" s="3"/>
      <c r="CY4" s="3">
        <v>4</v>
      </c>
      <c r="CZ4" s="3">
        <v>4</v>
      </c>
      <c r="DA4" s="3">
        <v>0</v>
      </c>
      <c r="DC4" s="9">
        <f t="shared" ca="1" si="25"/>
        <v>0.1652494072885905</v>
      </c>
      <c r="DD4" s="10">
        <f t="shared" ca="1" si="26"/>
        <v>9</v>
      </c>
      <c r="DE4" s="3"/>
      <c r="DF4" s="3">
        <v>4</v>
      </c>
      <c r="DG4" s="3">
        <v>4</v>
      </c>
      <c r="DH4" s="3">
        <v>0</v>
      </c>
    </row>
    <row r="5" spans="1:112" ht="45.6" customHeight="1" thickBot="1" x14ac:dyDescent="0.3">
      <c r="A5" s="21"/>
      <c r="B5" s="22"/>
      <c r="C5" s="22"/>
      <c r="D5" s="23"/>
      <c r="E5" s="24">
        <f ca="1">$AJ1</f>
        <v>6</v>
      </c>
      <c r="F5" s="25">
        <f ca="1">$AK1</f>
        <v>1</v>
      </c>
      <c r="G5" s="25">
        <f ca="1">$AL1</f>
        <v>5</v>
      </c>
      <c r="H5" s="26"/>
      <c r="I5" s="21"/>
      <c r="J5" s="22"/>
      <c r="K5" s="22"/>
      <c r="L5" s="23"/>
      <c r="M5" s="24">
        <f ca="1">$AJ2</f>
        <v>4</v>
      </c>
      <c r="N5" s="25">
        <f ca="1">$AK2</f>
        <v>9</v>
      </c>
      <c r="O5" s="25">
        <f ca="1">$AL2</f>
        <v>2</v>
      </c>
      <c r="P5" s="26"/>
      <c r="Q5" s="21"/>
      <c r="R5" s="22"/>
      <c r="S5" s="22"/>
      <c r="T5" s="23"/>
      <c r="U5" s="24">
        <f ca="1">$AJ3</f>
        <v>3</v>
      </c>
      <c r="V5" s="25">
        <f ca="1">$AK3</f>
        <v>8</v>
      </c>
      <c r="W5" s="25">
        <f ca="1">$AL3</f>
        <v>3</v>
      </c>
      <c r="X5" s="26"/>
      <c r="AA5" s="1" t="str">
        <f t="shared" ca="1" si="0"/>
        <v>F</v>
      </c>
      <c r="AB5" s="13"/>
      <c r="AC5" s="3" t="s">
        <v>13</v>
      </c>
      <c r="AD5" s="4">
        <f t="shared" ca="1" si="1"/>
        <v>564</v>
      </c>
      <c r="AE5" s="4" t="s">
        <v>2</v>
      </c>
      <c r="AF5" s="4">
        <f t="shared" ca="1" si="2"/>
        <v>700</v>
      </c>
      <c r="AG5" s="4" t="s">
        <v>3</v>
      </c>
      <c r="AH5" s="4">
        <f t="shared" ca="1" si="11"/>
        <v>394800</v>
      </c>
      <c r="AI5" s="3"/>
      <c r="AJ5" s="4">
        <f t="shared" ca="1" si="12"/>
        <v>5</v>
      </c>
      <c r="AK5" s="5">
        <f t="shared" ca="1" si="3"/>
        <v>6</v>
      </c>
      <c r="AL5" s="6">
        <f t="shared" ca="1" si="13"/>
        <v>4</v>
      </c>
      <c r="AM5" s="3"/>
      <c r="AN5" s="4">
        <f t="shared" ca="1" si="4"/>
        <v>7</v>
      </c>
      <c r="AO5" s="5">
        <f t="shared" ca="1" si="4"/>
        <v>0</v>
      </c>
      <c r="AP5" s="6">
        <f t="shared" ca="1" si="14"/>
        <v>0</v>
      </c>
      <c r="AR5" s="4">
        <f t="shared" ca="1" si="15"/>
        <v>3</v>
      </c>
      <c r="AS5" s="4">
        <f t="shared" ca="1" si="16"/>
        <v>9</v>
      </c>
      <c r="AT5" s="4">
        <f t="shared" ca="1" si="17"/>
        <v>4</v>
      </c>
      <c r="AU5" s="4">
        <f t="shared" ca="1" si="18"/>
        <v>8</v>
      </c>
      <c r="AV5" s="4">
        <f t="shared" ca="1" si="19"/>
        <v>0</v>
      </c>
      <c r="AW5" s="4">
        <f t="shared" ca="1" si="20"/>
        <v>0</v>
      </c>
      <c r="AY5" s="4">
        <f t="shared" ca="1" si="5"/>
        <v>5</v>
      </c>
      <c r="AZ5" s="4">
        <f t="shared" ca="1" si="6"/>
        <v>6</v>
      </c>
      <c r="BA5" s="4">
        <f t="shared" ca="1" si="7"/>
        <v>4</v>
      </c>
      <c r="BB5" s="3"/>
      <c r="BC5" s="4">
        <f t="shared" ca="1" si="8"/>
        <v>7</v>
      </c>
      <c r="BD5" s="4">
        <f t="shared" ca="1" si="9"/>
        <v>0</v>
      </c>
      <c r="BE5" s="4">
        <f t="shared" ca="1" si="10"/>
        <v>0</v>
      </c>
      <c r="CO5" s="9">
        <f t="shared" ca="1" si="21"/>
        <v>0.4977412602068555</v>
      </c>
      <c r="CP5" s="10">
        <f t="shared" ca="1" si="22"/>
        <v>43</v>
      </c>
      <c r="CQ5" s="3"/>
      <c r="CR5" s="3">
        <v>5</v>
      </c>
      <c r="CS5" s="3">
        <v>1</v>
      </c>
      <c r="CT5" s="3">
        <v>5</v>
      </c>
      <c r="CU5" s="3"/>
      <c r="CV5" s="9">
        <f t="shared" ca="1" si="23"/>
        <v>0.31921041216127155</v>
      </c>
      <c r="CW5" s="10">
        <f t="shared" ca="1" si="24"/>
        <v>6</v>
      </c>
      <c r="CX5" s="3"/>
      <c r="CY5" s="3">
        <v>5</v>
      </c>
      <c r="CZ5" s="3">
        <v>5</v>
      </c>
      <c r="DA5" s="3">
        <v>0</v>
      </c>
      <c r="DC5" s="9">
        <f t="shared" ca="1" si="25"/>
        <v>0.66425353297163292</v>
      </c>
      <c r="DD5" s="10">
        <f t="shared" ca="1" si="26"/>
        <v>4</v>
      </c>
      <c r="DE5" s="3"/>
      <c r="DF5" s="3">
        <v>5</v>
      </c>
      <c r="DG5" s="3">
        <v>5</v>
      </c>
      <c r="DH5" s="3">
        <v>0</v>
      </c>
    </row>
    <row r="6" spans="1:112" ht="45.6" customHeight="1" thickBot="1" x14ac:dyDescent="0.3">
      <c r="A6" s="21"/>
      <c r="B6" s="27"/>
      <c r="C6" s="27"/>
      <c r="D6" s="28" t="s">
        <v>2</v>
      </c>
      <c r="E6" s="29">
        <f ca="1">$AN1</f>
        <v>4</v>
      </c>
      <c r="F6" s="30">
        <f ca="1">$AO1</f>
        <v>0</v>
      </c>
      <c r="G6" s="31">
        <f ca="1">$AP1</f>
        <v>0</v>
      </c>
      <c r="H6" s="32"/>
      <c r="I6" s="33"/>
      <c r="J6" s="27"/>
      <c r="K6" s="27"/>
      <c r="L6" s="28" t="s">
        <v>2</v>
      </c>
      <c r="M6" s="29">
        <f ca="1">$AN2</f>
        <v>8</v>
      </c>
      <c r="N6" s="30">
        <f ca="1">$AO2</f>
        <v>0</v>
      </c>
      <c r="O6" s="31">
        <f ca="1">$AP2</f>
        <v>0</v>
      </c>
      <c r="P6" s="32"/>
      <c r="Q6" s="33"/>
      <c r="R6" s="27"/>
      <c r="S6" s="27"/>
      <c r="T6" s="28" t="s">
        <v>2</v>
      </c>
      <c r="U6" s="29">
        <f ca="1">$AN3</f>
        <v>9</v>
      </c>
      <c r="V6" s="30">
        <f ca="1">$AO3</f>
        <v>0</v>
      </c>
      <c r="W6" s="31">
        <f ca="1">$AP3</f>
        <v>0</v>
      </c>
      <c r="X6" s="26"/>
      <c r="AA6" s="1" t="str">
        <f t="shared" ca="1" si="0"/>
        <v>F</v>
      </c>
      <c r="AB6" s="13"/>
      <c r="AC6" s="3" t="s">
        <v>14</v>
      </c>
      <c r="AD6" s="4">
        <f t="shared" ca="1" si="1"/>
        <v>158</v>
      </c>
      <c r="AE6" s="4" t="s">
        <v>2</v>
      </c>
      <c r="AF6" s="4">
        <f t="shared" ca="1" si="2"/>
        <v>300</v>
      </c>
      <c r="AG6" s="4" t="s">
        <v>3</v>
      </c>
      <c r="AH6" s="4">
        <f t="shared" ca="1" si="11"/>
        <v>47400</v>
      </c>
      <c r="AI6" s="3"/>
      <c r="AJ6" s="4">
        <f t="shared" ca="1" si="12"/>
        <v>1</v>
      </c>
      <c r="AK6" s="5">
        <f t="shared" ca="1" si="3"/>
        <v>5</v>
      </c>
      <c r="AL6" s="6">
        <f t="shared" ca="1" si="13"/>
        <v>8</v>
      </c>
      <c r="AM6" s="3"/>
      <c r="AN6" s="4">
        <f t="shared" ca="1" si="4"/>
        <v>3</v>
      </c>
      <c r="AO6" s="5">
        <f t="shared" ca="1" si="4"/>
        <v>0</v>
      </c>
      <c r="AP6" s="6">
        <f t="shared" ca="1" si="14"/>
        <v>0</v>
      </c>
      <c r="AR6" s="4">
        <f t="shared" ca="1" si="15"/>
        <v>0</v>
      </c>
      <c r="AS6" s="4">
        <f t="shared" ca="1" si="16"/>
        <v>4</v>
      </c>
      <c r="AT6" s="4">
        <f t="shared" ca="1" si="17"/>
        <v>7</v>
      </c>
      <c r="AU6" s="4">
        <f t="shared" ca="1" si="18"/>
        <v>4</v>
      </c>
      <c r="AV6" s="4">
        <f t="shared" ca="1" si="19"/>
        <v>0</v>
      </c>
      <c r="AW6" s="4">
        <f t="shared" ca="1" si="20"/>
        <v>0</v>
      </c>
      <c r="AY6" s="4">
        <f t="shared" ca="1" si="5"/>
        <v>1</v>
      </c>
      <c r="AZ6" s="4">
        <f t="shared" ca="1" si="6"/>
        <v>5</v>
      </c>
      <c r="BA6" s="4">
        <f t="shared" ca="1" si="7"/>
        <v>8</v>
      </c>
      <c r="BB6" s="3"/>
      <c r="BC6" s="4">
        <f t="shared" ca="1" si="8"/>
        <v>3</v>
      </c>
      <c r="BD6" s="4">
        <f t="shared" ca="1" si="9"/>
        <v>0</v>
      </c>
      <c r="BE6" s="4">
        <f t="shared" ca="1" si="10"/>
        <v>0</v>
      </c>
      <c r="CO6" s="9">
        <f t="shared" ca="1" si="21"/>
        <v>0.97041189982505016</v>
      </c>
      <c r="CP6" s="10">
        <f t="shared" ca="1" si="22"/>
        <v>3</v>
      </c>
      <c r="CQ6" s="3"/>
      <c r="CR6" s="3">
        <v>6</v>
      </c>
      <c r="CS6" s="3">
        <v>1</v>
      </c>
      <c r="CT6" s="3">
        <v>6</v>
      </c>
      <c r="CU6" s="3"/>
      <c r="CV6" s="9">
        <f t="shared" ca="1" si="23"/>
        <v>0.34405325014785837</v>
      </c>
      <c r="CW6" s="10">
        <f t="shared" ca="1" si="24"/>
        <v>5</v>
      </c>
      <c r="CX6" s="3"/>
      <c r="CY6" s="3">
        <v>6</v>
      </c>
      <c r="CZ6" s="3">
        <v>6</v>
      </c>
      <c r="DA6" s="3">
        <v>0</v>
      </c>
      <c r="DC6" s="9">
        <f t="shared" ca="1" si="25"/>
        <v>0.35876247018487673</v>
      </c>
      <c r="DD6" s="10">
        <f t="shared" ca="1" si="26"/>
        <v>8</v>
      </c>
      <c r="DE6" s="3"/>
      <c r="DF6" s="3">
        <v>6</v>
      </c>
      <c r="DG6" s="3">
        <v>6</v>
      </c>
      <c r="DH6" s="3">
        <v>0</v>
      </c>
    </row>
    <row r="7" spans="1:112" ht="45.6" customHeight="1" thickBot="1" x14ac:dyDescent="0.3">
      <c r="A7" s="34"/>
      <c r="B7" s="35"/>
      <c r="C7" s="36"/>
      <c r="D7" s="37"/>
      <c r="E7" s="37"/>
      <c r="F7" s="37"/>
      <c r="G7" s="38"/>
      <c r="H7" s="32"/>
      <c r="I7" s="39"/>
      <c r="J7" s="35"/>
      <c r="K7" s="36"/>
      <c r="L7" s="37"/>
      <c r="M7" s="37"/>
      <c r="N7" s="37"/>
      <c r="O7" s="38"/>
      <c r="P7" s="32"/>
      <c r="Q7" s="39"/>
      <c r="R7" s="35"/>
      <c r="S7" s="36"/>
      <c r="T7" s="37"/>
      <c r="U7" s="37"/>
      <c r="V7" s="37"/>
      <c r="W7" s="38"/>
      <c r="X7" s="26"/>
      <c r="AA7" s="1" t="str">
        <f t="shared" ca="1" si="0"/>
        <v>F</v>
      </c>
      <c r="AB7" s="13"/>
      <c r="AC7" s="3" t="s">
        <v>15</v>
      </c>
      <c r="AD7" s="4">
        <f t="shared" ca="1" si="1"/>
        <v>427</v>
      </c>
      <c r="AE7" s="4" t="s">
        <v>2</v>
      </c>
      <c r="AF7" s="4">
        <f t="shared" ca="1" si="2"/>
        <v>700</v>
      </c>
      <c r="AG7" s="4" t="s">
        <v>3</v>
      </c>
      <c r="AH7" s="4">
        <f t="shared" ca="1" si="11"/>
        <v>298900</v>
      </c>
      <c r="AI7" s="3"/>
      <c r="AJ7" s="4">
        <f t="shared" ca="1" si="12"/>
        <v>4</v>
      </c>
      <c r="AK7" s="5">
        <f t="shared" ca="1" si="3"/>
        <v>2</v>
      </c>
      <c r="AL7" s="6">
        <f t="shared" ca="1" si="13"/>
        <v>7</v>
      </c>
      <c r="AM7" s="3"/>
      <c r="AN7" s="4">
        <f t="shared" ca="1" si="4"/>
        <v>7</v>
      </c>
      <c r="AO7" s="5">
        <f t="shared" ca="1" si="4"/>
        <v>0</v>
      </c>
      <c r="AP7" s="6">
        <f t="shared" ca="1" si="14"/>
        <v>0</v>
      </c>
      <c r="AR7" s="4">
        <f t="shared" ca="1" si="15"/>
        <v>2</v>
      </c>
      <c r="AS7" s="4">
        <f t="shared" ca="1" si="16"/>
        <v>9</v>
      </c>
      <c r="AT7" s="4">
        <f t="shared" ca="1" si="17"/>
        <v>8</v>
      </c>
      <c r="AU7" s="4">
        <f t="shared" ca="1" si="18"/>
        <v>9</v>
      </c>
      <c r="AV7" s="4">
        <f t="shared" ca="1" si="19"/>
        <v>0</v>
      </c>
      <c r="AW7" s="4">
        <f t="shared" ca="1" si="20"/>
        <v>0</v>
      </c>
      <c r="AY7" s="4">
        <f t="shared" ca="1" si="5"/>
        <v>4</v>
      </c>
      <c r="AZ7" s="4">
        <f t="shared" ca="1" si="6"/>
        <v>2</v>
      </c>
      <c r="BA7" s="4">
        <f t="shared" ca="1" si="7"/>
        <v>7</v>
      </c>
      <c r="BB7" s="3"/>
      <c r="BC7" s="4">
        <f t="shared" ca="1" si="8"/>
        <v>7</v>
      </c>
      <c r="BD7" s="4">
        <f t="shared" ca="1" si="9"/>
        <v>0</v>
      </c>
      <c r="BE7" s="4">
        <f t="shared" ca="1" si="10"/>
        <v>0</v>
      </c>
      <c r="CO7" s="9">
        <f t="shared" ca="1" si="21"/>
        <v>0.60340704890670671</v>
      </c>
      <c r="CP7" s="10">
        <f t="shared" ca="1" si="22"/>
        <v>34</v>
      </c>
      <c r="CQ7" s="3"/>
      <c r="CR7" s="3">
        <v>7</v>
      </c>
      <c r="CS7" s="3">
        <v>1</v>
      </c>
      <c r="CT7" s="3">
        <v>7</v>
      </c>
      <c r="CU7" s="3"/>
      <c r="CV7" s="9">
        <f t="shared" ca="1" si="23"/>
        <v>0.91141622478233919</v>
      </c>
      <c r="CW7" s="10">
        <f t="shared" ca="1" si="24"/>
        <v>2</v>
      </c>
      <c r="CX7" s="3"/>
      <c r="CY7" s="3">
        <v>7</v>
      </c>
      <c r="CZ7" s="3">
        <v>7</v>
      </c>
      <c r="DA7" s="3">
        <v>0</v>
      </c>
      <c r="DC7" s="9">
        <f t="shared" ca="1" si="25"/>
        <v>0.3956587774803928</v>
      </c>
      <c r="DD7" s="10">
        <f t="shared" ca="1" si="26"/>
        <v>7</v>
      </c>
      <c r="DE7" s="3"/>
      <c r="DF7" s="3">
        <v>7</v>
      </c>
      <c r="DG7" s="3">
        <v>7</v>
      </c>
      <c r="DH7" s="3">
        <v>0</v>
      </c>
    </row>
    <row r="8" spans="1:112" ht="45.6" customHeight="1" thickBot="1" x14ac:dyDescent="0.3">
      <c r="A8" s="34"/>
      <c r="B8" s="36"/>
      <c r="C8" s="36"/>
      <c r="D8" s="36"/>
      <c r="E8" s="36"/>
      <c r="F8" s="36"/>
      <c r="G8" s="36"/>
      <c r="H8" s="32"/>
      <c r="I8" s="39"/>
      <c r="J8" s="36"/>
      <c r="K8" s="36"/>
      <c r="L8" s="36"/>
      <c r="M8" s="36"/>
      <c r="N8" s="36"/>
      <c r="O8" s="36"/>
      <c r="P8" s="32"/>
      <c r="Q8" s="39"/>
      <c r="R8" s="36"/>
      <c r="S8" s="36"/>
      <c r="T8" s="36"/>
      <c r="U8" s="36"/>
      <c r="V8" s="36"/>
      <c r="W8" s="36"/>
      <c r="X8" s="26"/>
      <c r="AA8" s="1" t="str">
        <f t="shared" ca="1" si="0"/>
        <v>F</v>
      </c>
      <c r="AB8" s="13"/>
      <c r="AC8" s="3" t="s">
        <v>16</v>
      </c>
      <c r="AD8" s="4">
        <f t="shared" ca="1" si="1"/>
        <v>476</v>
      </c>
      <c r="AE8" s="4" t="s">
        <v>2</v>
      </c>
      <c r="AF8" s="4">
        <f t="shared" ca="1" si="2"/>
        <v>500</v>
      </c>
      <c r="AG8" s="4" t="s">
        <v>3</v>
      </c>
      <c r="AH8" s="4">
        <f t="shared" ca="1" si="11"/>
        <v>238000</v>
      </c>
      <c r="AI8" s="3"/>
      <c r="AJ8" s="4">
        <f t="shared" ca="1" si="12"/>
        <v>4</v>
      </c>
      <c r="AK8" s="5">
        <f t="shared" ca="1" si="3"/>
        <v>7</v>
      </c>
      <c r="AL8" s="6">
        <f t="shared" ca="1" si="13"/>
        <v>6</v>
      </c>
      <c r="AM8" s="3"/>
      <c r="AN8" s="4">
        <f t="shared" ca="1" si="4"/>
        <v>5</v>
      </c>
      <c r="AO8" s="5">
        <f t="shared" ca="1" si="4"/>
        <v>0</v>
      </c>
      <c r="AP8" s="6">
        <f t="shared" ca="1" si="14"/>
        <v>0</v>
      </c>
      <c r="AR8" s="4">
        <f t="shared" ca="1" si="15"/>
        <v>2</v>
      </c>
      <c r="AS8" s="4">
        <f t="shared" ca="1" si="16"/>
        <v>3</v>
      </c>
      <c r="AT8" s="4">
        <f t="shared" ca="1" si="17"/>
        <v>8</v>
      </c>
      <c r="AU8" s="4">
        <f t="shared" ca="1" si="18"/>
        <v>0</v>
      </c>
      <c r="AV8" s="4">
        <f t="shared" ca="1" si="19"/>
        <v>0</v>
      </c>
      <c r="AW8" s="4">
        <f t="shared" ca="1" si="20"/>
        <v>0</v>
      </c>
      <c r="AY8" s="4">
        <f t="shared" ca="1" si="5"/>
        <v>4</v>
      </c>
      <c r="AZ8" s="4">
        <f t="shared" ca="1" si="6"/>
        <v>7</v>
      </c>
      <c r="BA8" s="4">
        <f t="shared" ca="1" si="7"/>
        <v>6</v>
      </c>
      <c r="BB8" s="3"/>
      <c r="BC8" s="4">
        <f t="shared" ca="1" si="8"/>
        <v>5</v>
      </c>
      <c r="BD8" s="4">
        <f t="shared" ca="1" si="9"/>
        <v>0</v>
      </c>
      <c r="BE8" s="4">
        <f t="shared" ca="1" si="10"/>
        <v>0</v>
      </c>
      <c r="CO8" s="9">
        <f t="shared" ca="1" si="21"/>
        <v>0.68546161407295436</v>
      </c>
      <c r="CP8" s="10">
        <f t="shared" ca="1" si="22"/>
        <v>32</v>
      </c>
      <c r="CQ8" s="3"/>
      <c r="CR8" s="3">
        <v>8</v>
      </c>
      <c r="CS8" s="3">
        <v>1</v>
      </c>
      <c r="CT8" s="3">
        <v>8</v>
      </c>
      <c r="CU8" s="3"/>
      <c r="CV8" s="9">
        <f t="shared" ca="1" si="23"/>
        <v>0.23229897444454173</v>
      </c>
      <c r="CW8" s="10">
        <f t="shared" ca="1" si="24"/>
        <v>7</v>
      </c>
      <c r="CX8" s="3"/>
      <c r="CY8" s="3">
        <v>8</v>
      </c>
      <c r="CZ8" s="3">
        <v>8</v>
      </c>
      <c r="DA8" s="3">
        <v>0</v>
      </c>
      <c r="DC8" s="9">
        <f t="shared" ca="1" si="25"/>
        <v>0.41252232814951173</v>
      </c>
      <c r="DD8" s="10">
        <f t="shared" ca="1" si="26"/>
        <v>6</v>
      </c>
      <c r="DE8" s="3"/>
      <c r="DF8" s="3">
        <v>8</v>
      </c>
      <c r="DG8" s="3">
        <v>8</v>
      </c>
      <c r="DH8" s="3">
        <v>0</v>
      </c>
    </row>
    <row r="9" spans="1:112" ht="45.6" customHeight="1" x14ac:dyDescent="0.25">
      <c r="A9" s="34"/>
      <c r="B9" s="36"/>
      <c r="C9" s="36"/>
      <c r="D9" s="36"/>
      <c r="E9" s="36"/>
      <c r="F9" s="36"/>
      <c r="G9" s="36"/>
      <c r="H9" s="32"/>
      <c r="I9" s="39"/>
      <c r="J9" s="36"/>
      <c r="K9" s="36"/>
      <c r="L9" s="36"/>
      <c r="M9" s="36"/>
      <c r="N9" s="36"/>
      <c r="O9" s="36"/>
      <c r="P9" s="32"/>
      <c r="Q9" s="39"/>
      <c r="R9" s="36"/>
      <c r="S9" s="36"/>
      <c r="T9" s="36"/>
      <c r="U9" s="36"/>
      <c r="V9" s="36"/>
      <c r="W9" s="36"/>
      <c r="X9" s="26"/>
      <c r="AA9" s="1" t="str">
        <f t="shared" ca="1" si="0"/>
        <v>F</v>
      </c>
      <c r="AB9" s="13"/>
      <c r="AC9" s="3" t="s">
        <v>17</v>
      </c>
      <c r="AD9" s="4">
        <f t="shared" ca="1" si="1"/>
        <v>341</v>
      </c>
      <c r="AE9" s="4" t="s">
        <v>2</v>
      </c>
      <c r="AF9" s="4">
        <f t="shared" ca="1" si="2"/>
        <v>200</v>
      </c>
      <c r="AG9" s="4" t="s">
        <v>3</v>
      </c>
      <c r="AH9" s="4">
        <f t="shared" ca="1" si="11"/>
        <v>68200</v>
      </c>
      <c r="AI9" s="3"/>
      <c r="AJ9" s="4">
        <f t="shared" ca="1" si="12"/>
        <v>3</v>
      </c>
      <c r="AK9" s="5">
        <f t="shared" ca="1" si="3"/>
        <v>4</v>
      </c>
      <c r="AL9" s="6">
        <f t="shared" ca="1" si="13"/>
        <v>1</v>
      </c>
      <c r="AM9" s="3"/>
      <c r="AN9" s="4">
        <f t="shared" ca="1" si="4"/>
        <v>2</v>
      </c>
      <c r="AO9" s="5">
        <f t="shared" ca="1" si="4"/>
        <v>0</v>
      </c>
      <c r="AP9" s="6">
        <f t="shared" ca="1" si="14"/>
        <v>0</v>
      </c>
      <c r="AR9" s="4">
        <f t="shared" ca="1" si="15"/>
        <v>0</v>
      </c>
      <c r="AS9" s="4">
        <f t="shared" ca="1" si="16"/>
        <v>6</v>
      </c>
      <c r="AT9" s="4">
        <f t="shared" ca="1" si="17"/>
        <v>8</v>
      </c>
      <c r="AU9" s="4">
        <f t="shared" ca="1" si="18"/>
        <v>2</v>
      </c>
      <c r="AV9" s="4">
        <f t="shared" ca="1" si="19"/>
        <v>0</v>
      </c>
      <c r="AW9" s="4">
        <f t="shared" ca="1" si="20"/>
        <v>0</v>
      </c>
      <c r="AY9" s="4">
        <f t="shared" ca="1" si="5"/>
        <v>3</v>
      </c>
      <c r="AZ9" s="4">
        <f t="shared" ca="1" si="6"/>
        <v>4</v>
      </c>
      <c r="BA9" s="4">
        <f t="shared" ca="1" si="7"/>
        <v>1</v>
      </c>
      <c r="BB9" s="3"/>
      <c r="BC9" s="4">
        <f t="shared" ca="1" si="8"/>
        <v>2</v>
      </c>
      <c r="BD9" s="4">
        <f t="shared" ca="1" si="9"/>
        <v>0</v>
      </c>
      <c r="BE9" s="4">
        <f t="shared" ca="1" si="10"/>
        <v>0</v>
      </c>
      <c r="CO9" s="9">
        <f t="shared" ca="1" si="21"/>
        <v>0.76938202086845353</v>
      </c>
      <c r="CP9" s="10">
        <f t="shared" ca="1" si="22"/>
        <v>20</v>
      </c>
      <c r="CQ9" s="3"/>
      <c r="CR9" s="3">
        <v>9</v>
      </c>
      <c r="CS9" s="3">
        <v>1</v>
      </c>
      <c r="CT9" s="3">
        <v>9</v>
      </c>
      <c r="CU9" s="3"/>
      <c r="CV9" s="9">
        <f t="shared" ca="1" si="23"/>
        <v>0.81756210913965044</v>
      </c>
      <c r="CW9" s="10">
        <f t="shared" ca="1" si="24"/>
        <v>4</v>
      </c>
      <c r="CX9" s="3"/>
      <c r="CY9" s="3">
        <v>9</v>
      </c>
      <c r="CZ9" s="3">
        <v>9</v>
      </c>
      <c r="DA9" s="3">
        <v>0</v>
      </c>
      <c r="DC9" s="9">
        <f t="shared" ca="1" si="25"/>
        <v>0.9640648312952147</v>
      </c>
      <c r="DD9" s="10">
        <f t="shared" ca="1" si="26"/>
        <v>1</v>
      </c>
      <c r="DE9" s="3"/>
      <c r="DF9" s="3">
        <v>9</v>
      </c>
      <c r="DG9" s="3">
        <v>9</v>
      </c>
      <c r="DH9" s="3">
        <v>0</v>
      </c>
    </row>
    <row r="10" spans="1:112" ht="45.6" customHeight="1" x14ac:dyDescent="0.25">
      <c r="A10" s="34"/>
      <c r="B10" s="36"/>
      <c r="C10" s="36"/>
      <c r="D10" s="36"/>
      <c r="E10" s="36"/>
      <c r="F10" s="36"/>
      <c r="G10" s="36"/>
      <c r="H10" s="32"/>
      <c r="I10" s="39"/>
      <c r="J10" s="36"/>
      <c r="K10" s="36"/>
      <c r="L10" s="36"/>
      <c r="M10" s="36"/>
      <c r="N10" s="36"/>
      <c r="O10" s="36"/>
      <c r="P10" s="32"/>
      <c r="Q10" s="39"/>
      <c r="R10" s="36"/>
      <c r="S10" s="36"/>
      <c r="T10" s="36"/>
      <c r="U10" s="36"/>
      <c r="V10" s="36"/>
      <c r="W10" s="36"/>
      <c r="X10" s="26"/>
      <c r="AA10" s="13"/>
      <c r="AB10" s="13"/>
      <c r="AL10" s="40" t="s">
        <v>18</v>
      </c>
      <c r="AP10" s="40" t="s">
        <v>18</v>
      </c>
      <c r="CO10" s="9">
        <f t="shared" ca="1" si="21"/>
        <v>0.68819925368974466</v>
      </c>
      <c r="CP10" s="10">
        <f t="shared" ca="1" si="22"/>
        <v>31</v>
      </c>
      <c r="CQ10" s="3"/>
      <c r="CR10" s="3">
        <v>10</v>
      </c>
      <c r="CS10" s="3">
        <v>2</v>
      </c>
      <c r="CT10" s="3">
        <v>1</v>
      </c>
      <c r="CU10" s="3"/>
      <c r="CV10" s="9"/>
      <c r="CW10" s="10"/>
      <c r="CX10" s="3"/>
      <c r="CY10" s="3"/>
      <c r="CZ10" s="3"/>
      <c r="DA10" s="3"/>
      <c r="DC10" s="9"/>
      <c r="DD10" s="10"/>
      <c r="DE10" s="3"/>
      <c r="DF10" s="3"/>
      <c r="DG10" s="3"/>
      <c r="DH10" s="3"/>
    </row>
    <row r="11" spans="1:112" ht="15" customHeight="1" x14ac:dyDescent="0.25">
      <c r="A11" s="41"/>
      <c r="B11" s="42"/>
      <c r="C11" s="42"/>
      <c r="D11" s="42"/>
      <c r="E11" s="42"/>
      <c r="F11" s="42"/>
      <c r="G11" s="42"/>
      <c r="H11" s="43"/>
      <c r="I11" s="44"/>
      <c r="J11" s="42"/>
      <c r="K11" s="42"/>
      <c r="L11" s="42"/>
      <c r="M11" s="42"/>
      <c r="N11" s="42"/>
      <c r="O11" s="42"/>
      <c r="P11" s="43"/>
      <c r="Q11" s="44"/>
      <c r="R11" s="42"/>
      <c r="S11" s="42"/>
      <c r="T11" s="42"/>
      <c r="U11" s="42"/>
      <c r="V11" s="42"/>
      <c r="W11" s="42"/>
      <c r="X11" s="45"/>
      <c r="AA11" s="13"/>
      <c r="AB11" s="13"/>
      <c r="CO11" s="9">
        <f t="shared" ca="1" si="21"/>
        <v>0.28851727192375065</v>
      </c>
      <c r="CP11" s="10">
        <f t="shared" ca="1" si="22"/>
        <v>61</v>
      </c>
      <c r="CQ11" s="3"/>
      <c r="CR11" s="3">
        <v>11</v>
      </c>
      <c r="CS11" s="3">
        <v>2</v>
      </c>
      <c r="CT11" s="3">
        <v>2</v>
      </c>
      <c r="CU11" s="3"/>
      <c r="CV11" s="9"/>
      <c r="CW11" s="10"/>
      <c r="CX11" s="3"/>
      <c r="CY11" s="3"/>
      <c r="CZ11" s="3"/>
      <c r="DA11" s="3"/>
      <c r="DC11" s="9"/>
      <c r="DD11" s="10"/>
      <c r="DE11" s="3"/>
      <c r="DF11" s="3"/>
      <c r="DG11" s="3"/>
      <c r="DH11" s="3"/>
    </row>
    <row r="12" spans="1:112" ht="15" customHeight="1" x14ac:dyDescent="0.25">
      <c r="A12" s="15" t="str">
        <f ca="1">$AA4</f>
        <v>F</v>
      </c>
      <c r="B12" s="46"/>
      <c r="C12" s="46"/>
      <c r="D12" s="46"/>
      <c r="E12" s="46"/>
      <c r="F12" s="46"/>
      <c r="G12" s="46"/>
      <c r="H12" s="47"/>
      <c r="I12" s="15" t="str">
        <f ca="1">$AA5</f>
        <v>F</v>
      </c>
      <c r="J12" s="46"/>
      <c r="K12" s="46"/>
      <c r="L12" s="46"/>
      <c r="M12" s="46"/>
      <c r="N12" s="46"/>
      <c r="O12" s="46"/>
      <c r="P12" s="47"/>
      <c r="Q12" s="15" t="str">
        <f ca="1">$AA6</f>
        <v>F</v>
      </c>
      <c r="R12" s="48"/>
      <c r="S12" s="48"/>
      <c r="T12" s="48"/>
      <c r="U12" s="49"/>
      <c r="V12" s="49"/>
      <c r="W12" s="49"/>
      <c r="X12" s="20"/>
      <c r="AA12" s="13"/>
      <c r="AB12" s="13"/>
      <c r="CO12" s="9">
        <f t="shared" ca="1" si="21"/>
        <v>0.97203774354515038</v>
      </c>
      <c r="CP12" s="10">
        <f t="shared" ca="1" si="22"/>
        <v>2</v>
      </c>
      <c r="CQ12" s="3"/>
      <c r="CR12" s="3">
        <v>12</v>
      </c>
      <c r="CS12" s="3">
        <v>2</v>
      </c>
      <c r="CT12" s="3">
        <v>3</v>
      </c>
      <c r="CU12" s="3"/>
      <c r="CV12" s="9"/>
      <c r="CW12" s="10"/>
      <c r="CX12" s="3"/>
      <c r="CY12" s="3"/>
      <c r="CZ12" s="3"/>
      <c r="DA12" s="3"/>
      <c r="DC12" s="9"/>
      <c r="DD12" s="10"/>
      <c r="DE12" s="3"/>
      <c r="DF12" s="3"/>
      <c r="DG12" s="3"/>
      <c r="DH12" s="3"/>
    </row>
    <row r="13" spans="1:112" ht="45.6" customHeight="1" x14ac:dyDescent="0.25">
      <c r="A13" s="21"/>
      <c r="B13" s="22"/>
      <c r="C13" s="22"/>
      <c r="D13" s="23"/>
      <c r="E13" s="24">
        <f ca="1">$AJ4</f>
        <v>9</v>
      </c>
      <c r="F13" s="25">
        <f ca="1">$AK4</f>
        <v>3</v>
      </c>
      <c r="G13" s="25">
        <f ca="1">$AL4</f>
        <v>9</v>
      </c>
      <c r="H13" s="32"/>
      <c r="I13" s="33"/>
      <c r="J13" s="22"/>
      <c r="K13" s="22"/>
      <c r="L13" s="23"/>
      <c r="M13" s="24">
        <f ca="1">$AJ5</f>
        <v>5</v>
      </c>
      <c r="N13" s="25">
        <f ca="1">$AK5</f>
        <v>6</v>
      </c>
      <c r="O13" s="25">
        <f ca="1">$AL5</f>
        <v>4</v>
      </c>
      <c r="P13" s="32"/>
      <c r="Q13" s="33"/>
      <c r="R13" s="22"/>
      <c r="S13" s="22"/>
      <c r="T13" s="23"/>
      <c r="U13" s="24">
        <f ca="1">$AJ6</f>
        <v>1</v>
      </c>
      <c r="V13" s="25">
        <f ca="1">$AK6</f>
        <v>5</v>
      </c>
      <c r="W13" s="25">
        <f ca="1">$AL6</f>
        <v>8</v>
      </c>
      <c r="X13" s="26"/>
      <c r="AA13" s="13"/>
      <c r="AB13" s="13"/>
      <c r="CO13" s="9">
        <f t="shared" ca="1" si="21"/>
        <v>0.19525802490702948</v>
      </c>
      <c r="CP13" s="10">
        <f t="shared" ca="1" si="22"/>
        <v>67</v>
      </c>
      <c r="CQ13" s="3"/>
      <c r="CR13" s="3">
        <v>13</v>
      </c>
      <c r="CS13" s="3">
        <v>2</v>
      </c>
      <c r="CT13" s="3">
        <v>4</v>
      </c>
      <c r="CU13" s="3"/>
      <c r="CV13" s="9"/>
      <c r="CW13" s="10"/>
      <c r="CX13" s="3"/>
      <c r="CY13" s="3"/>
      <c r="CZ13" s="3"/>
      <c r="DA13" s="3"/>
      <c r="DC13" s="9"/>
      <c r="DD13" s="10"/>
      <c r="DE13" s="3"/>
      <c r="DF13" s="3"/>
      <c r="DG13" s="3"/>
      <c r="DH13" s="3"/>
    </row>
    <row r="14" spans="1:112" ht="45.6" customHeight="1" thickBot="1" x14ac:dyDescent="0.3">
      <c r="A14" s="21"/>
      <c r="B14" s="27"/>
      <c r="C14" s="27"/>
      <c r="D14" s="28" t="s">
        <v>2</v>
      </c>
      <c r="E14" s="29">
        <f ca="1">$AN4</f>
        <v>9</v>
      </c>
      <c r="F14" s="30">
        <f ca="1">$AO4</f>
        <v>0</v>
      </c>
      <c r="G14" s="31">
        <f ca="1">$AP4</f>
        <v>0</v>
      </c>
      <c r="H14" s="32"/>
      <c r="I14" s="33"/>
      <c r="J14" s="27"/>
      <c r="K14" s="27"/>
      <c r="L14" s="28" t="s">
        <v>2</v>
      </c>
      <c r="M14" s="29">
        <f ca="1">$AN5</f>
        <v>7</v>
      </c>
      <c r="N14" s="30">
        <f ca="1">$AO5</f>
        <v>0</v>
      </c>
      <c r="O14" s="31">
        <f ca="1">$AP5</f>
        <v>0</v>
      </c>
      <c r="P14" s="32"/>
      <c r="Q14" s="33"/>
      <c r="R14" s="27"/>
      <c r="S14" s="27"/>
      <c r="T14" s="28" t="s">
        <v>2</v>
      </c>
      <c r="U14" s="29">
        <f ca="1">$AN6</f>
        <v>3</v>
      </c>
      <c r="V14" s="30">
        <f ca="1">$AO6</f>
        <v>0</v>
      </c>
      <c r="W14" s="31">
        <f ca="1">$AP6</f>
        <v>0</v>
      </c>
      <c r="X14" s="26"/>
      <c r="AA14" s="13"/>
      <c r="AB14" s="13"/>
      <c r="AJ14" s="3"/>
      <c r="AK14" s="3"/>
      <c r="AL14" s="3"/>
      <c r="AM14" s="3"/>
      <c r="CO14" s="9">
        <f t="shared" ca="1" si="21"/>
        <v>0.29565383137978396</v>
      </c>
      <c r="CP14" s="10">
        <f t="shared" ca="1" si="22"/>
        <v>59</v>
      </c>
      <c r="CQ14" s="3"/>
      <c r="CR14" s="3">
        <v>14</v>
      </c>
      <c r="CS14" s="3">
        <v>2</v>
      </c>
      <c r="CT14" s="3">
        <v>5</v>
      </c>
      <c r="CU14" s="3"/>
      <c r="CV14" s="9"/>
      <c r="CW14" s="10"/>
      <c r="CX14" s="3"/>
      <c r="CY14" s="3"/>
      <c r="CZ14" s="3"/>
      <c r="DA14" s="3"/>
      <c r="DC14" s="9"/>
      <c r="DD14" s="10"/>
      <c r="DE14" s="3"/>
      <c r="DF14" s="3"/>
      <c r="DG14" s="3"/>
      <c r="DH14" s="3"/>
    </row>
    <row r="15" spans="1:112" ht="45.6" customHeight="1" x14ac:dyDescent="0.25">
      <c r="A15" s="34"/>
      <c r="B15" s="35"/>
      <c r="C15" s="36"/>
      <c r="D15" s="37"/>
      <c r="E15" s="37"/>
      <c r="F15" s="37"/>
      <c r="G15" s="38"/>
      <c r="H15" s="32"/>
      <c r="I15" s="39"/>
      <c r="J15" s="35"/>
      <c r="K15" s="36"/>
      <c r="L15" s="37"/>
      <c r="M15" s="37"/>
      <c r="N15" s="37"/>
      <c r="O15" s="38"/>
      <c r="P15" s="32"/>
      <c r="Q15" s="39"/>
      <c r="R15" s="35"/>
      <c r="S15" s="36"/>
      <c r="T15" s="37"/>
      <c r="U15" s="37"/>
      <c r="V15" s="37"/>
      <c r="W15" s="38"/>
      <c r="X15" s="26"/>
      <c r="AA15" s="13"/>
      <c r="AB15" s="13"/>
      <c r="AJ15" s="3"/>
      <c r="AK15" s="3"/>
      <c r="AL15" s="3"/>
      <c r="AM15" s="3"/>
      <c r="CO15" s="9">
        <f t="shared" ca="1" si="21"/>
        <v>0.41052634696951706</v>
      </c>
      <c r="CP15" s="10">
        <f t="shared" ca="1" si="22"/>
        <v>52</v>
      </c>
      <c r="CQ15" s="3"/>
      <c r="CR15" s="3">
        <v>15</v>
      </c>
      <c r="CS15" s="3">
        <v>2</v>
      </c>
      <c r="CT15" s="3">
        <v>6</v>
      </c>
      <c r="CU15" s="3"/>
      <c r="CV15" s="9"/>
      <c r="CW15" s="10"/>
      <c r="CX15" s="3"/>
      <c r="CY15" s="3"/>
      <c r="CZ15" s="3"/>
      <c r="DA15" s="3"/>
      <c r="DC15" s="9"/>
      <c r="DD15" s="10"/>
      <c r="DE15" s="3"/>
      <c r="DF15" s="3"/>
      <c r="DG15" s="3"/>
      <c r="DH15" s="3"/>
    </row>
    <row r="16" spans="1:112" ht="45.6" customHeight="1" x14ac:dyDescent="0.25">
      <c r="A16" s="34"/>
      <c r="B16" s="36"/>
      <c r="C16" s="36"/>
      <c r="D16" s="36"/>
      <c r="E16" s="36"/>
      <c r="F16" s="36"/>
      <c r="G16" s="36"/>
      <c r="H16" s="32"/>
      <c r="I16" s="39"/>
      <c r="J16" s="36"/>
      <c r="K16" s="36"/>
      <c r="L16" s="36"/>
      <c r="M16" s="36"/>
      <c r="N16" s="36"/>
      <c r="O16" s="36"/>
      <c r="P16" s="32"/>
      <c r="Q16" s="39"/>
      <c r="R16" s="36"/>
      <c r="S16" s="36"/>
      <c r="T16" s="36"/>
      <c r="U16" s="36"/>
      <c r="V16" s="36"/>
      <c r="W16" s="36"/>
      <c r="X16" s="26"/>
      <c r="AA16" s="13"/>
      <c r="AB16" s="13"/>
      <c r="AJ16" s="3"/>
      <c r="AK16" s="3"/>
      <c r="AL16" s="3"/>
      <c r="AM16" s="3"/>
      <c r="CO16" s="9">
        <f t="shared" ca="1" si="21"/>
        <v>0.5593466089397886</v>
      </c>
      <c r="CP16" s="10">
        <f t="shared" ca="1" si="22"/>
        <v>38</v>
      </c>
      <c r="CQ16" s="3"/>
      <c r="CR16" s="3">
        <v>16</v>
      </c>
      <c r="CS16" s="3">
        <v>2</v>
      </c>
      <c r="CT16" s="3">
        <v>7</v>
      </c>
      <c r="CU16" s="3"/>
      <c r="CV16" s="9"/>
      <c r="CW16" s="10"/>
      <c r="CX16" s="3"/>
      <c r="CY16" s="3"/>
      <c r="CZ16" s="3"/>
      <c r="DA16" s="3"/>
      <c r="DC16" s="9"/>
      <c r="DD16" s="10"/>
      <c r="DE16" s="3"/>
      <c r="DF16" s="3"/>
      <c r="DG16" s="3"/>
      <c r="DH16" s="3"/>
    </row>
    <row r="17" spans="1:112" ht="45.6" customHeight="1" x14ac:dyDescent="0.25">
      <c r="A17" s="34"/>
      <c r="B17" s="36"/>
      <c r="C17" s="36"/>
      <c r="D17" s="36"/>
      <c r="E17" s="36"/>
      <c r="F17" s="36"/>
      <c r="G17" s="36"/>
      <c r="H17" s="32"/>
      <c r="I17" s="39"/>
      <c r="J17" s="36"/>
      <c r="K17" s="36"/>
      <c r="L17" s="36"/>
      <c r="M17" s="36"/>
      <c r="N17" s="36"/>
      <c r="O17" s="36"/>
      <c r="P17" s="32"/>
      <c r="Q17" s="39"/>
      <c r="R17" s="36"/>
      <c r="S17" s="36"/>
      <c r="T17" s="36"/>
      <c r="U17" s="36"/>
      <c r="V17" s="36"/>
      <c r="W17" s="36"/>
      <c r="X17" s="26"/>
      <c r="AA17" s="13"/>
      <c r="AB17" s="13"/>
      <c r="CO17" s="9">
        <f t="shared" ca="1" si="21"/>
        <v>0.89962766264533833</v>
      </c>
      <c r="CP17" s="10">
        <f t="shared" ca="1" si="22"/>
        <v>7</v>
      </c>
      <c r="CQ17" s="3"/>
      <c r="CR17" s="3">
        <v>17</v>
      </c>
      <c r="CS17" s="3">
        <v>2</v>
      </c>
      <c r="CT17" s="3">
        <v>8</v>
      </c>
      <c r="CU17" s="3"/>
      <c r="CV17" s="9"/>
      <c r="CW17" s="10"/>
      <c r="CX17" s="3"/>
      <c r="CY17" s="3"/>
      <c r="CZ17" s="3"/>
      <c r="DA17" s="3"/>
      <c r="DC17" s="9"/>
      <c r="DD17" s="10"/>
      <c r="DE17" s="3"/>
      <c r="DF17" s="3"/>
      <c r="DG17" s="3"/>
      <c r="DH17" s="3"/>
    </row>
    <row r="18" spans="1:112" ht="45.6" customHeight="1" x14ac:dyDescent="0.25">
      <c r="A18" s="34"/>
      <c r="B18" s="36"/>
      <c r="C18" s="36"/>
      <c r="D18" s="36"/>
      <c r="E18" s="36"/>
      <c r="F18" s="36"/>
      <c r="G18" s="36"/>
      <c r="H18" s="32"/>
      <c r="I18" s="39"/>
      <c r="J18" s="36"/>
      <c r="K18" s="36"/>
      <c r="L18" s="36"/>
      <c r="M18" s="36"/>
      <c r="N18" s="36"/>
      <c r="O18" s="36"/>
      <c r="P18" s="32"/>
      <c r="Q18" s="39"/>
      <c r="R18" s="36"/>
      <c r="S18" s="36"/>
      <c r="T18" s="36"/>
      <c r="U18" s="36"/>
      <c r="V18" s="36"/>
      <c r="W18" s="36"/>
      <c r="X18" s="26"/>
      <c r="AA18" s="13"/>
      <c r="AB18" s="13"/>
      <c r="CO18" s="9">
        <f t="shared" ca="1" si="21"/>
        <v>0.42313188554470038</v>
      </c>
      <c r="CP18" s="10">
        <f t="shared" ca="1" si="22"/>
        <v>50</v>
      </c>
      <c r="CQ18" s="3"/>
      <c r="CR18" s="3">
        <v>18</v>
      </c>
      <c r="CS18" s="3">
        <v>2</v>
      </c>
      <c r="CT18" s="3">
        <v>9</v>
      </c>
      <c r="CU18" s="3"/>
      <c r="CV18" s="9"/>
      <c r="CW18" s="10"/>
      <c r="CX18" s="3"/>
      <c r="CY18" s="3"/>
      <c r="CZ18" s="3"/>
      <c r="DA18" s="3"/>
      <c r="DC18" s="9"/>
      <c r="DD18" s="10"/>
      <c r="DE18" s="3"/>
      <c r="DF18" s="3"/>
      <c r="DG18" s="3"/>
      <c r="DH18" s="3"/>
    </row>
    <row r="19" spans="1:112" ht="15" customHeight="1" x14ac:dyDescent="0.25">
      <c r="A19" s="41"/>
      <c r="B19" s="42"/>
      <c r="C19" s="42"/>
      <c r="D19" s="42"/>
      <c r="E19" s="42"/>
      <c r="F19" s="42"/>
      <c r="G19" s="42"/>
      <c r="H19" s="43"/>
      <c r="I19" s="44"/>
      <c r="J19" s="42"/>
      <c r="K19" s="42"/>
      <c r="L19" s="42"/>
      <c r="M19" s="42"/>
      <c r="N19" s="42"/>
      <c r="O19" s="42"/>
      <c r="P19" s="43"/>
      <c r="Q19" s="44"/>
      <c r="R19" s="42"/>
      <c r="S19" s="42"/>
      <c r="T19" s="42"/>
      <c r="U19" s="42"/>
      <c r="V19" s="42"/>
      <c r="W19" s="42"/>
      <c r="X19" s="45"/>
      <c r="AA19" s="13"/>
      <c r="AB19" s="13"/>
      <c r="CO19" s="9">
        <f t="shared" ca="1" si="21"/>
        <v>0.83932410221768949</v>
      </c>
      <c r="CP19" s="10">
        <f t="shared" ca="1" si="22"/>
        <v>15</v>
      </c>
      <c r="CQ19" s="3"/>
      <c r="CR19" s="3">
        <v>19</v>
      </c>
      <c r="CS19" s="3">
        <v>3</v>
      </c>
      <c r="CT19" s="3">
        <v>1</v>
      </c>
      <c r="CU19" s="3"/>
      <c r="CV19" s="9"/>
      <c r="CW19" s="10"/>
      <c r="CX19" s="3"/>
      <c r="CY19" s="3"/>
      <c r="CZ19" s="3"/>
      <c r="DA19" s="3"/>
      <c r="DC19" s="9"/>
      <c r="DD19" s="10"/>
      <c r="DE19" s="3"/>
      <c r="DF19" s="3"/>
      <c r="DG19" s="3"/>
      <c r="DH19" s="3"/>
    </row>
    <row r="20" spans="1:112" ht="15" customHeight="1" x14ac:dyDescent="0.25">
      <c r="A20" s="15" t="str">
        <f ca="1">$AA7</f>
        <v>F</v>
      </c>
      <c r="B20" s="46"/>
      <c r="C20" s="46"/>
      <c r="D20" s="46"/>
      <c r="E20" s="46"/>
      <c r="F20" s="46"/>
      <c r="G20" s="46"/>
      <c r="H20" s="47"/>
      <c r="I20" s="15" t="str">
        <f ca="1">$AA8</f>
        <v>F</v>
      </c>
      <c r="J20" s="46"/>
      <c r="K20" s="46"/>
      <c r="L20" s="46"/>
      <c r="M20" s="46"/>
      <c r="N20" s="46"/>
      <c r="O20" s="46"/>
      <c r="P20" s="47"/>
      <c r="Q20" s="15" t="str">
        <f ca="1">$AA9</f>
        <v>F</v>
      </c>
      <c r="R20" s="48"/>
      <c r="S20" s="48"/>
      <c r="T20" s="48"/>
      <c r="U20" s="49"/>
      <c r="V20" s="49"/>
      <c r="W20" s="49"/>
      <c r="X20" s="20"/>
      <c r="AA20" s="13"/>
      <c r="AB20" s="13"/>
      <c r="CO20" s="9">
        <f t="shared" ca="1" si="21"/>
        <v>0.71009581264040478</v>
      </c>
      <c r="CP20" s="10">
        <f t="shared" ca="1" si="22"/>
        <v>28</v>
      </c>
      <c r="CQ20" s="3"/>
      <c r="CR20" s="3">
        <v>20</v>
      </c>
      <c r="CS20" s="3">
        <v>3</v>
      </c>
      <c r="CT20" s="3">
        <v>2</v>
      </c>
      <c r="CU20" s="3"/>
      <c r="CV20" s="9"/>
      <c r="CW20" s="10"/>
      <c r="CX20" s="3"/>
      <c r="CY20" s="3"/>
      <c r="CZ20" s="3"/>
      <c r="DA20" s="3"/>
      <c r="DC20" s="9"/>
      <c r="DD20" s="10"/>
      <c r="DE20" s="3"/>
      <c r="DF20" s="3"/>
      <c r="DG20" s="3"/>
      <c r="DH20" s="3"/>
    </row>
    <row r="21" spans="1:112" ht="45.6" customHeight="1" x14ac:dyDescent="0.25">
      <c r="A21" s="21"/>
      <c r="B21" s="22"/>
      <c r="C21" s="22"/>
      <c r="D21" s="23"/>
      <c r="E21" s="24">
        <f ca="1">$AJ7</f>
        <v>4</v>
      </c>
      <c r="F21" s="25">
        <f ca="1">$AK7</f>
        <v>2</v>
      </c>
      <c r="G21" s="25">
        <f ca="1">$AL7</f>
        <v>7</v>
      </c>
      <c r="H21" s="32"/>
      <c r="I21" s="33"/>
      <c r="J21" s="22"/>
      <c r="K21" s="22"/>
      <c r="L21" s="23"/>
      <c r="M21" s="24">
        <f ca="1">$AJ8</f>
        <v>4</v>
      </c>
      <c r="N21" s="25">
        <f ca="1">$AK8</f>
        <v>7</v>
      </c>
      <c r="O21" s="25">
        <f ca="1">$AL8</f>
        <v>6</v>
      </c>
      <c r="P21" s="32"/>
      <c r="Q21" s="33"/>
      <c r="R21" s="22"/>
      <c r="S21" s="22"/>
      <c r="T21" s="23"/>
      <c r="U21" s="24">
        <f ca="1">$AJ9</f>
        <v>3</v>
      </c>
      <c r="V21" s="25">
        <f ca="1">$AK9</f>
        <v>4</v>
      </c>
      <c r="W21" s="25">
        <f ca="1">$AL9</f>
        <v>1</v>
      </c>
      <c r="X21" s="26"/>
      <c r="AA21" s="13"/>
      <c r="AB21" s="13"/>
      <c r="CO21" s="9">
        <f t="shared" ca="1" si="21"/>
        <v>4.7749232663577668E-2</v>
      </c>
      <c r="CP21" s="10">
        <f t="shared" ca="1" si="22"/>
        <v>79</v>
      </c>
      <c r="CQ21" s="3"/>
      <c r="CR21" s="3">
        <v>21</v>
      </c>
      <c r="CS21" s="3">
        <v>3</v>
      </c>
      <c r="CT21" s="3">
        <v>3</v>
      </c>
      <c r="CU21" s="3"/>
      <c r="CV21" s="9"/>
      <c r="CW21" s="10"/>
      <c r="CX21" s="3"/>
      <c r="CY21" s="3"/>
      <c r="CZ21" s="3"/>
      <c r="DA21" s="3"/>
      <c r="DC21" s="9"/>
      <c r="DD21" s="10"/>
      <c r="DE21" s="3"/>
      <c r="DF21" s="3"/>
      <c r="DG21" s="3"/>
      <c r="DH21" s="3"/>
    </row>
    <row r="22" spans="1:112" ht="45.6" customHeight="1" thickBot="1" x14ac:dyDescent="0.3">
      <c r="A22" s="21"/>
      <c r="B22" s="27"/>
      <c r="C22" s="27"/>
      <c r="D22" s="28" t="s">
        <v>2</v>
      </c>
      <c r="E22" s="29">
        <f ca="1">$AN7</f>
        <v>7</v>
      </c>
      <c r="F22" s="30">
        <f ca="1">$AO7</f>
        <v>0</v>
      </c>
      <c r="G22" s="31">
        <f ca="1">$AP7</f>
        <v>0</v>
      </c>
      <c r="H22" s="32"/>
      <c r="I22" s="33"/>
      <c r="J22" s="27"/>
      <c r="K22" s="27"/>
      <c r="L22" s="28" t="s">
        <v>2</v>
      </c>
      <c r="M22" s="29">
        <f ca="1">$AN8</f>
        <v>5</v>
      </c>
      <c r="N22" s="30">
        <f ca="1">$AO8</f>
        <v>0</v>
      </c>
      <c r="O22" s="31">
        <f ca="1">$AP8</f>
        <v>0</v>
      </c>
      <c r="P22" s="32"/>
      <c r="Q22" s="33"/>
      <c r="R22" s="27"/>
      <c r="S22" s="27"/>
      <c r="T22" s="28" t="s">
        <v>2</v>
      </c>
      <c r="U22" s="29">
        <f ca="1">$AN9</f>
        <v>2</v>
      </c>
      <c r="V22" s="30">
        <f ca="1">$AO9</f>
        <v>0</v>
      </c>
      <c r="W22" s="31">
        <f ca="1">$AP9</f>
        <v>0</v>
      </c>
      <c r="X22" s="26"/>
      <c r="AA22" s="13"/>
      <c r="AB22" s="13"/>
      <c r="CO22" s="9">
        <f t="shared" ca="1" si="21"/>
        <v>0.58301966268156591</v>
      </c>
      <c r="CP22" s="10">
        <f t="shared" ca="1" si="22"/>
        <v>36</v>
      </c>
      <c r="CQ22" s="3"/>
      <c r="CR22" s="3">
        <v>22</v>
      </c>
      <c r="CS22" s="3">
        <v>3</v>
      </c>
      <c r="CT22" s="3">
        <v>4</v>
      </c>
      <c r="CU22" s="3"/>
      <c r="CV22" s="9"/>
      <c r="CW22" s="10"/>
      <c r="CX22" s="3"/>
      <c r="CY22" s="3"/>
      <c r="CZ22" s="3"/>
      <c r="DA22" s="3"/>
      <c r="DC22" s="9"/>
      <c r="DD22" s="10"/>
      <c r="DE22" s="3"/>
      <c r="DF22" s="3"/>
      <c r="DG22" s="3"/>
      <c r="DH22" s="3"/>
    </row>
    <row r="23" spans="1:112" ht="45.6" customHeight="1" x14ac:dyDescent="0.25">
      <c r="A23" s="34"/>
      <c r="B23" s="35"/>
      <c r="C23" s="36"/>
      <c r="D23" s="37"/>
      <c r="E23" s="37"/>
      <c r="F23" s="37"/>
      <c r="G23" s="38"/>
      <c r="H23" s="32"/>
      <c r="I23" s="39"/>
      <c r="J23" s="35"/>
      <c r="K23" s="36"/>
      <c r="L23" s="37"/>
      <c r="M23" s="37"/>
      <c r="N23" s="37"/>
      <c r="O23" s="38"/>
      <c r="P23" s="32"/>
      <c r="Q23" s="39"/>
      <c r="R23" s="35"/>
      <c r="S23" s="36"/>
      <c r="T23" s="37"/>
      <c r="U23" s="37"/>
      <c r="V23" s="37"/>
      <c r="W23" s="38"/>
      <c r="X23" s="26"/>
      <c r="AA23" s="13"/>
      <c r="AB23" s="13"/>
      <c r="CO23" s="9">
        <f t="shared" ca="1" si="21"/>
        <v>0.82109412750444732</v>
      </c>
      <c r="CP23" s="10">
        <f t="shared" ca="1" si="22"/>
        <v>17</v>
      </c>
      <c r="CQ23" s="3"/>
      <c r="CR23" s="3">
        <v>23</v>
      </c>
      <c r="CS23" s="3">
        <v>3</v>
      </c>
      <c r="CT23" s="3">
        <v>5</v>
      </c>
      <c r="CU23" s="3"/>
      <c r="CV23" s="9"/>
      <c r="CW23" s="10"/>
      <c r="CX23" s="3"/>
      <c r="CY23" s="3"/>
      <c r="CZ23" s="3"/>
      <c r="DA23" s="3"/>
      <c r="DC23" s="9"/>
      <c r="DD23" s="10"/>
      <c r="DE23" s="3"/>
      <c r="DF23" s="3"/>
      <c r="DG23" s="3"/>
      <c r="DH23" s="3"/>
    </row>
    <row r="24" spans="1:112" ht="45.6" customHeight="1" x14ac:dyDescent="0.25">
      <c r="A24" s="34"/>
      <c r="B24" s="36"/>
      <c r="C24" s="36"/>
      <c r="D24" s="36"/>
      <c r="E24" s="36"/>
      <c r="F24" s="36"/>
      <c r="G24" s="36"/>
      <c r="H24" s="32"/>
      <c r="I24" s="39"/>
      <c r="J24" s="36"/>
      <c r="K24" s="36"/>
      <c r="L24" s="36"/>
      <c r="M24" s="36"/>
      <c r="N24" s="36"/>
      <c r="O24" s="36"/>
      <c r="P24" s="32"/>
      <c r="Q24" s="39"/>
      <c r="R24" s="36"/>
      <c r="S24" s="36"/>
      <c r="T24" s="36"/>
      <c r="U24" s="36"/>
      <c r="V24" s="36"/>
      <c r="W24" s="36"/>
      <c r="X24" s="26"/>
      <c r="CO24" s="9">
        <f t="shared" ca="1" si="21"/>
        <v>6.8104371476019665E-2</v>
      </c>
      <c r="CP24" s="10">
        <f t="shared" ca="1" si="22"/>
        <v>75</v>
      </c>
      <c r="CQ24" s="3"/>
      <c r="CR24" s="3">
        <v>24</v>
      </c>
      <c r="CS24" s="3">
        <v>3</v>
      </c>
      <c r="CT24" s="3">
        <v>6</v>
      </c>
      <c r="CU24" s="3"/>
      <c r="CV24" s="9"/>
      <c r="CW24" s="10"/>
      <c r="CX24" s="3"/>
      <c r="CY24" s="3"/>
      <c r="CZ24" s="3"/>
      <c r="DA24" s="3"/>
      <c r="DC24" s="9"/>
      <c r="DD24" s="10"/>
      <c r="DE24" s="3"/>
      <c r="DF24" s="3"/>
      <c r="DG24" s="3"/>
      <c r="DH24" s="3"/>
    </row>
    <row r="25" spans="1:112" ht="45.6" customHeight="1" x14ac:dyDescent="0.25">
      <c r="A25" s="34"/>
      <c r="B25" s="36"/>
      <c r="C25" s="36"/>
      <c r="D25" s="36"/>
      <c r="E25" s="36"/>
      <c r="F25" s="36"/>
      <c r="G25" s="36"/>
      <c r="H25" s="32"/>
      <c r="I25" s="39"/>
      <c r="J25" s="36"/>
      <c r="K25" s="36"/>
      <c r="L25" s="36"/>
      <c r="M25" s="36"/>
      <c r="N25" s="36"/>
      <c r="O25" s="36"/>
      <c r="P25" s="32"/>
      <c r="Q25" s="39"/>
      <c r="R25" s="36"/>
      <c r="S25" s="36"/>
      <c r="T25" s="36"/>
      <c r="U25" s="36"/>
      <c r="V25" s="36"/>
      <c r="W25" s="36"/>
      <c r="X25" s="26"/>
      <c r="CO25" s="9">
        <f t="shared" ca="1" si="21"/>
        <v>0.8661845417849221</v>
      </c>
      <c r="CP25" s="10">
        <f t="shared" ca="1" si="22"/>
        <v>11</v>
      </c>
      <c r="CQ25" s="3"/>
      <c r="CR25" s="3">
        <v>25</v>
      </c>
      <c r="CS25" s="3">
        <v>3</v>
      </c>
      <c r="CT25" s="3">
        <v>7</v>
      </c>
      <c r="CU25" s="3"/>
      <c r="CV25" s="9"/>
      <c r="CW25" s="10"/>
      <c r="CX25" s="3"/>
      <c r="CY25" s="3"/>
      <c r="CZ25" s="3"/>
      <c r="DA25" s="3"/>
      <c r="DC25" s="9"/>
      <c r="DD25" s="10"/>
      <c r="DE25" s="3"/>
      <c r="DF25" s="3"/>
      <c r="DG25" s="3"/>
      <c r="DH25" s="3"/>
    </row>
    <row r="26" spans="1:112" ht="45.6" customHeight="1" x14ac:dyDescent="0.25">
      <c r="A26" s="34"/>
      <c r="B26" s="36"/>
      <c r="C26" s="36"/>
      <c r="D26" s="36"/>
      <c r="E26" s="36"/>
      <c r="F26" s="36"/>
      <c r="G26" s="36"/>
      <c r="H26" s="26"/>
      <c r="I26" s="21"/>
      <c r="J26" s="36"/>
      <c r="K26" s="36"/>
      <c r="L26" s="36"/>
      <c r="M26" s="36"/>
      <c r="N26" s="36"/>
      <c r="O26" s="36"/>
      <c r="P26" s="26"/>
      <c r="Q26" s="21"/>
      <c r="R26" s="36"/>
      <c r="S26" s="36"/>
      <c r="T26" s="36"/>
      <c r="U26" s="36"/>
      <c r="V26" s="36"/>
      <c r="W26" s="36"/>
      <c r="X26" s="26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O26" s="9">
        <f t="shared" ca="1" si="21"/>
        <v>0.56258861246046277</v>
      </c>
      <c r="CP26" s="10">
        <f t="shared" ca="1" si="22"/>
        <v>37</v>
      </c>
      <c r="CQ26" s="3"/>
      <c r="CR26" s="3">
        <v>26</v>
      </c>
      <c r="CS26" s="3">
        <v>3</v>
      </c>
      <c r="CT26" s="3">
        <v>8</v>
      </c>
      <c r="CU26" s="3"/>
      <c r="CV26" s="9"/>
      <c r="CW26" s="10"/>
      <c r="CX26" s="3"/>
      <c r="CY26" s="3"/>
      <c r="CZ26" s="3"/>
      <c r="DA26" s="3"/>
      <c r="DC26" s="9"/>
      <c r="DD26" s="10"/>
      <c r="DE26" s="3"/>
      <c r="DF26" s="3"/>
      <c r="DG26" s="3"/>
      <c r="DH26" s="3"/>
    </row>
    <row r="27" spans="1:112" ht="15" customHeight="1" x14ac:dyDescent="0.25">
      <c r="A27" s="41"/>
      <c r="B27" s="51"/>
      <c r="C27" s="51"/>
      <c r="D27" s="51"/>
      <c r="E27" s="51"/>
      <c r="F27" s="51"/>
      <c r="G27" s="51"/>
      <c r="H27" s="45"/>
      <c r="I27" s="41"/>
      <c r="J27" s="51"/>
      <c r="K27" s="51"/>
      <c r="L27" s="51"/>
      <c r="M27" s="51"/>
      <c r="N27" s="51"/>
      <c r="O27" s="51"/>
      <c r="P27" s="45"/>
      <c r="Q27" s="41"/>
      <c r="R27" s="51"/>
      <c r="S27" s="51"/>
      <c r="T27" s="51"/>
      <c r="U27" s="51"/>
      <c r="V27" s="51"/>
      <c r="W27" s="51"/>
      <c r="X27" s="45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O27" s="9">
        <f t="shared" ca="1" si="21"/>
        <v>0.19201829331032194</v>
      </c>
      <c r="CP27" s="10">
        <f t="shared" ca="1" si="22"/>
        <v>68</v>
      </c>
      <c r="CQ27" s="3"/>
      <c r="CR27" s="3">
        <v>27</v>
      </c>
      <c r="CS27" s="3">
        <v>3</v>
      </c>
      <c r="CT27" s="3">
        <v>9</v>
      </c>
      <c r="CU27" s="3"/>
      <c r="CV27" s="9"/>
      <c r="CW27" s="10"/>
      <c r="CX27" s="3"/>
      <c r="CY27" s="3"/>
      <c r="CZ27" s="3"/>
      <c r="DA27" s="3"/>
      <c r="DC27" s="9"/>
      <c r="DD27" s="10"/>
      <c r="DE27" s="3"/>
      <c r="DF27" s="3"/>
      <c r="DG27" s="3"/>
      <c r="DH27" s="3"/>
    </row>
    <row r="28" spans="1:112" ht="33.75" customHeight="1" thickBot="1" x14ac:dyDescent="0.3">
      <c r="A28" s="102" t="str">
        <f>A1</f>
        <v>かけ算 筆算 ３けた×３けた 位取り線色分け ×何百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3">
        <f>V1</f>
        <v>1</v>
      </c>
      <c r="W28" s="103"/>
      <c r="X28" s="103"/>
      <c r="AA28" s="13"/>
      <c r="AB28" s="13"/>
      <c r="AR28" s="3" t="s">
        <v>6</v>
      </c>
      <c r="AY28" s="3" t="s">
        <v>5</v>
      </c>
      <c r="BF28" s="3" t="s">
        <v>4</v>
      </c>
      <c r="BM28" s="3" t="s">
        <v>19</v>
      </c>
      <c r="BS28" s="50"/>
      <c r="BT28" s="52" t="s">
        <v>20</v>
      </c>
      <c r="BU28" s="50"/>
      <c r="BV28" s="50"/>
      <c r="BW28" s="50"/>
      <c r="BX28" s="52"/>
      <c r="BY28" s="50"/>
      <c r="BZ28" s="50"/>
      <c r="CA28" s="50"/>
      <c r="CB28" s="52"/>
      <c r="CC28" s="50"/>
      <c r="CD28" s="50"/>
      <c r="CE28" s="50"/>
      <c r="CF28" s="50"/>
      <c r="CO28" s="9">
        <f t="shared" ca="1" si="21"/>
        <v>0.46549101739171861</v>
      </c>
      <c r="CP28" s="10">
        <f t="shared" ca="1" si="22"/>
        <v>47</v>
      </c>
      <c r="CQ28" s="3"/>
      <c r="CR28" s="3">
        <v>28</v>
      </c>
      <c r="CS28" s="3">
        <v>4</v>
      </c>
      <c r="CT28" s="3">
        <v>1</v>
      </c>
      <c r="CU28" s="3"/>
      <c r="CV28" s="9"/>
      <c r="CW28" s="10"/>
      <c r="CX28" s="3"/>
      <c r="CY28" s="3"/>
      <c r="CZ28" s="3"/>
      <c r="DA28" s="3"/>
      <c r="DC28" s="9"/>
      <c r="DD28" s="10"/>
      <c r="DE28" s="3"/>
      <c r="DF28" s="3"/>
      <c r="DG28" s="3"/>
      <c r="DH28" s="3"/>
    </row>
    <row r="29" spans="1:112" ht="38.25" customHeight="1" thickBot="1" x14ac:dyDescent="0.3">
      <c r="A29" s="7"/>
      <c r="B29" s="95" t="str">
        <f>B2</f>
        <v>　　月　　日</v>
      </c>
      <c r="C29" s="96"/>
      <c r="D29" s="96"/>
      <c r="E29" s="96"/>
      <c r="F29" s="96"/>
      <c r="G29" s="97"/>
      <c r="H29" s="95" t="str">
        <f>H2</f>
        <v>なまえ</v>
      </c>
      <c r="I29" s="96"/>
      <c r="J29" s="96"/>
      <c r="K29" s="98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7"/>
      <c r="AA29" s="1" t="str">
        <f t="shared" ref="AA29:AA37" ca="1" si="27">AA1</f>
        <v>F</v>
      </c>
      <c r="AB29" s="2"/>
      <c r="AC29" s="3" t="str">
        <f t="shared" ref="AC29:AH37" si="28">AC1</f>
        <v>①</v>
      </c>
      <c r="AD29" s="4">
        <f t="shared" ca="1" si="28"/>
        <v>615</v>
      </c>
      <c r="AE29" s="4" t="str">
        <f t="shared" si="28"/>
        <v>×</v>
      </c>
      <c r="AF29" s="4">
        <f t="shared" ca="1" si="28"/>
        <v>400</v>
      </c>
      <c r="AG29" s="4" t="str">
        <f t="shared" si="28"/>
        <v>＝</v>
      </c>
      <c r="AH29" s="53">
        <f t="shared" ca="1" si="28"/>
        <v>246000</v>
      </c>
      <c r="AI29" s="3"/>
      <c r="AJ29" s="4">
        <f t="shared" ref="AJ29:AL37" ca="1" si="29">AJ1</f>
        <v>6</v>
      </c>
      <c r="AK29" s="4">
        <f t="shared" ca="1" si="29"/>
        <v>1</v>
      </c>
      <c r="AL29" s="4">
        <f t="shared" ca="1" si="29"/>
        <v>5</v>
      </c>
      <c r="AM29" s="3"/>
      <c r="AN29" s="4">
        <f t="shared" ref="AN29:AP37" ca="1" si="30">AN1</f>
        <v>4</v>
      </c>
      <c r="AO29" s="4">
        <f t="shared" ca="1" si="30"/>
        <v>0</v>
      </c>
      <c r="AP29" s="4">
        <f t="shared" ca="1" si="30"/>
        <v>0</v>
      </c>
      <c r="AR29" s="54"/>
      <c r="AS29" s="55"/>
      <c r="AT29" s="56">
        <f ca="1">MOD(ROUNDDOWN(($AD29*$AP29)/1000,0),10)</f>
        <v>0</v>
      </c>
      <c r="AU29" s="56">
        <f ca="1">MOD(ROUNDDOWN(($AD29*$AP29)/100,0),10)</f>
        <v>0</v>
      </c>
      <c r="AV29" s="56">
        <f ca="1">MOD(ROUNDDOWN(($AD29*$AP29)/10,0),10)</f>
        <v>0</v>
      </c>
      <c r="AW29" s="57">
        <f ca="1">MOD(ROUNDDOWN(($AD29*$AP29)/1,0),10)</f>
        <v>0</v>
      </c>
      <c r="AX29" s="13"/>
      <c r="AY29" s="54"/>
      <c r="AZ29" s="56">
        <f ca="1">MOD(ROUNDDOWN(($AD29*$AO29)/1000,0),10)</f>
        <v>0</v>
      </c>
      <c r="BA29" s="56">
        <f ca="1">MOD(ROUNDDOWN(($AD29*$AO29)/100,0),10)</f>
        <v>0</v>
      </c>
      <c r="BB29" s="56">
        <f ca="1">MOD(ROUNDDOWN(($AD29*$AO29)/10,0),10)</f>
        <v>0</v>
      </c>
      <c r="BC29" s="56">
        <f ca="1">MOD(ROUNDDOWN(($AD29*$AO29)/1,0),10)</f>
        <v>0</v>
      </c>
      <c r="BD29" s="58"/>
      <c r="BF29" s="59">
        <f t="shared" ref="BF29:BF37" ca="1" si="31">MOD(ROUNDDOWN(($AD29*$AN29)/1000,0),10)</f>
        <v>2</v>
      </c>
      <c r="BG29" s="56">
        <f t="shared" ref="BG29:BG37" ca="1" si="32">MOD(ROUNDDOWN(($AD29*$AN29)/100,0),10)</f>
        <v>4</v>
      </c>
      <c r="BH29" s="56">
        <f t="shared" ref="BH29:BH37" ca="1" si="33">MOD(ROUNDDOWN(($AD29*$AN29)/10,0),10)</f>
        <v>6</v>
      </c>
      <c r="BI29" s="56">
        <f t="shared" ref="BI29:BI37" ca="1" si="34">MOD(ROUNDDOWN(($AD29*$AN29)/1,0),10)</f>
        <v>0</v>
      </c>
      <c r="BJ29" s="60"/>
      <c r="BK29" s="58"/>
      <c r="BM29" s="4">
        <f t="shared" ref="BM29:BR37" ca="1" si="35">AR1</f>
        <v>2</v>
      </c>
      <c r="BN29" s="4">
        <f t="shared" ca="1" si="35"/>
        <v>4</v>
      </c>
      <c r="BO29" s="4">
        <f t="shared" ca="1" si="35"/>
        <v>6</v>
      </c>
      <c r="BP29" s="4">
        <f t="shared" ca="1" si="35"/>
        <v>0</v>
      </c>
      <c r="BQ29" s="4">
        <f t="shared" ca="1" si="35"/>
        <v>0</v>
      </c>
      <c r="BR29" s="4">
        <f t="shared" ca="1" si="35"/>
        <v>0</v>
      </c>
      <c r="BS29" s="50"/>
      <c r="BT29" s="61"/>
      <c r="BU29" s="62"/>
      <c r="BV29" s="62"/>
      <c r="BW29" s="63"/>
      <c r="BX29" s="62"/>
      <c r="BY29" s="64"/>
      <c r="BZ29" s="52"/>
      <c r="CA29" s="50"/>
      <c r="CB29" s="52"/>
      <c r="CC29" s="52"/>
      <c r="CD29" s="52"/>
      <c r="CE29" s="52"/>
      <c r="CF29" s="50"/>
      <c r="CO29" s="9">
        <f t="shared" ca="1" si="21"/>
        <v>0.45390635267657597</v>
      </c>
      <c r="CP29" s="10">
        <f t="shared" ca="1" si="22"/>
        <v>48</v>
      </c>
      <c r="CQ29" s="3"/>
      <c r="CR29" s="3">
        <v>29</v>
      </c>
      <c r="CS29" s="3">
        <v>4</v>
      </c>
      <c r="CT29" s="3">
        <v>2</v>
      </c>
      <c r="CU29" s="3"/>
      <c r="CV29" s="9"/>
      <c r="CW29" s="10"/>
      <c r="CX29" s="3"/>
      <c r="CY29" s="3"/>
      <c r="CZ29" s="3"/>
      <c r="DA29" s="3"/>
      <c r="DC29" s="9"/>
      <c r="DD29" s="10"/>
      <c r="DE29" s="3"/>
      <c r="DF29" s="3"/>
      <c r="DG29" s="3"/>
      <c r="DH29" s="3"/>
    </row>
    <row r="30" spans="1:112" ht="15" customHeight="1" x14ac:dyDescent="0.25">
      <c r="A30" s="7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7"/>
      <c r="X30" s="7"/>
      <c r="AA30" s="1" t="str">
        <f t="shared" ca="1" si="27"/>
        <v>F</v>
      </c>
      <c r="AB30" s="13"/>
      <c r="AC30" s="3" t="str">
        <f t="shared" si="28"/>
        <v>②</v>
      </c>
      <c r="AD30" s="4">
        <f t="shared" ca="1" si="28"/>
        <v>492</v>
      </c>
      <c r="AE30" s="4" t="str">
        <f t="shared" si="28"/>
        <v>×</v>
      </c>
      <c r="AF30" s="4">
        <f t="shared" ca="1" si="28"/>
        <v>800</v>
      </c>
      <c r="AG30" s="4" t="str">
        <f t="shared" si="28"/>
        <v>＝</v>
      </c>
      <c r="AH30" s="53">
        <f t="shared" ca="1" si="28"/>
        <v>393600</v>
      </c>
      <c r="AI30" s="3"/>
      <c r="AJ30" s="4">
        <f t="shared" ca="1" si="29"/>
        <v>4</v>
      </c>
      <c r="AK30" s="4">
        <f t="shared" ca="1" si="29"/>
        <v>9</v>
      </c>
      <c r="AL30" s="4">
        <f t="shared" ca="1" si="29"/>
        <v>2</v>
      </c>
      <c r="AM30" s="3"/>
      <c r="AN30" s="4">
        <f t="shared" ca="1" si="30"/>
        <v>8</v>
      </c>
      <c r="AO30" s="4">
        <f t="shared" ca="1" si="30"/>
        <v>0</v>
      </c>
      <c r="AP30" s="4">
        <f t="shared" ca="1" si="30"/>
        <v>0</v>
      </c>
      <c r="AR30" s="65"/>
      <c r="AS30" s="66"/>
      <c r="AT30" s="4">
        <f t="shared" ref="AT30:AT37" ca="1" si="36">MOD(ROUNDDOWN(($AD30*$AP30)/1000,0),10)</f>
        <v>0</v>
      </c>
      <c r="AU30" s="4">
        <f t="shared" ref="AU30:AU37" ca="1" si="37">MOD(ROUNDDOWN(($AD30*$AP30)/100,0),10)</f>
        <v>0</v>
      </c>
      <c r="AV30" s="4">
        <f t="shared" ref="AV30:AV37" ca="1" si="38">MOD(ROUNDDOWN(($AD30*$AP30)/10,0),10)</f>
        <v>0</v>
      </c>
      <c r="AW30" s="67">
        <f t="shared" ref="AW30:AW37" ca="1" si="39">MOD(ROUNDDOWN(($AD30*$AP30)/1,0),10)</f>
        <v>0</v>
      </c>
      <c r="AX30" s="13"/>
      <c r="AY30" s="68"/>
      <c r="AZ30" s="4">
        <f t="shared" ref="AZ30:AZ37" ca="1" si="40">MOD(ROUNDDOWN(($AD30*$AO30)/1000,0),10)</f>
        <v>0</v>
      </c>
      <c r="BA30" s="4">
        <f t="shared" ref="BA30:BA37" ca="1" si="41">MOD(ROUNDDOWN(($AD30*$AO30)/100,0),10)</f>
        <v>0</v>
      </c>
      <c r="BB30" s="4">
        <f t="shared" ref="BB30:BB37" ca="1" si="42">MOD(ROUNDDOWN(($AD30*$AO30)/10,0),10)</f>
        <v>0</v>
      </c>
      <c r="BC30" s="4">
        <f t="shared" ref="BC30:BC37" ca="1" si="43">MOD(ROUNDDOWN(($AD30*$AO30)/1,0),10)</f>
        <v>0</v>
      </c>
      <c r="BD30" s="69"/>
      <c r="BF30" s="68">
        <f t="shared" ca="1" si="31"/>
        <v>3</v>
      </c>
      <c r="BG30" s="4">
        <f t="shared" ca="1" si="32"/>
        <v>9</v>
      </c>
      <c r="BH30" s="4">
        <f t="shared" ca="1" si="33"/>
        <v>3</v>
      </c>
      <c r="BI30" s="4">
        <f t="shared" ca="1" si="34"/>
        <v>6</v>
      </c>
      <c r="BJ30" s="70"/>
      <c r="BK30" s="69"/>
      <c r="BM30" s="4">
        <f t="shared" ca="1" si="35"/>
        <v>3</v>
      </c>
      <c r="BN30" s="4">
        <f t="shared" ca="1" si="35"/>
        <v>9</v>
      </c>
      <c r="BO30" s="4">
        <f t="shared" ca="1" si="35"/>
        <v>3</v>
      </c>
      <c r="BP30" s="4">
        <f t="shared" ca="1" si="35"/>
        <v>6</v>
      </c>
      <c r="BQ30" s="4">
        <f t="shared" ca="1" si="35"/>
        <v>0</v>
      </c>
      <c r="BR30" s="4">
        <f t="shared" ca="1" si="35"/>
        <v>0</v>
      </c>
      <c r="BS30" s="50"/>
      <c r="BT30" s="71"/>
      <c r="BU30" s="72"/>
      <c r="BV30" s="72"/>
      <c r="BW30" s="73"/>
      <c r="BX30" s="72"/>
      <c r="BY30" s="74"/>
      <c r="BZ30" s="52"/>
      <c r="CA30" s="50"/>
      <c r="CB30" s="52"/>
      <c r="CC30" s="52"/>
      <c r="CD30" s="52"/>
      <c r="CE30" s="52"/>
      <c r="CF30" s="50"/>
      <c r="CO30" s="9">
        <f t="shared" ca="1" si="21"/>
        <v>0.7346309364973479</v>
      </c>
      <c r="CP30" s="10">
        <f t="shared" ca="1" si="22"/>
        <v>25</v>
      </c>
      <c r="CQ30" s="3"/>
      <c r="CR30" s="3">
        <v>30</v>
      </c>
      <c r="CS30" s="3">
        <v>4</v>
      </c>
      <c r="CT30" s="3">
        <v>3</v>
      </c>
      <c r="CU30" s="3"/>
      <c r="CV30" s="9"/>
      <c r="CW30" s="10"/>
      <c r="CX30" s="3"/>
      <c r="CY30" s="3"/>
      <c r="CZ30" s="3"/>
      <c r="DA30" s="3"/>
      <c r="DC30" s="9"/>
      <c r="DD30" s="10"/>
      <c r="DE30" s="3"/>
      <c r="DF30" s="3"/>
      <c r="DG30" s="3"/>
      <c r="DH30" s="3"/>
    </row>
    <row r="31" spans="1:112" ht="15" customHeight="1" x14ac:dyDescent="0.25">
      <c r="A31" s="15" t="str">
        <f ca="1">$AA1</f>
        <v>F</v>
      </c>
      <c r="B31" s="16"/>
      <c r="C31" s="16"/>
      <c r="D31" s="16"/>
      <c r="E31" s="16"/>
      <c r="F31" s="16"/>
      <c r="G31" s="16"/>
      <c r="H31" s="17"/>
      <c r="I31" s="15" t="str">
        <f ca="1">$AA2</f>
        <v>F</v>
      </c>
      <c r="J31" s="16"/>
      <c r="K31" s="16"/>
      <c r="L31" s="16"/>
      <c r="M31" s="16"/>
      <c r="N31" s="16"/>
      <c r="O31" s="16"/>
      <c r="P31" s="17"/>
      <c r="Q31" s="15" t="str">
        <f ca="1">$AA3</f>
        <v>F</v>
      </c>
      <c r="R31" s="16"/>
      <c r="S31" s="18"/>
      <c r="T31" s="18"/>
      <c r="U31" s="19"/>
      <c r="V31" s="19"/>
      <c r="W31" s="19"/>
      <c r="X31" s="20"/>
      <c r="AA31" s="1" t="str">
        <f t="shared" ca="1" si="27"/>
        <v>F</v>
      </c>
      <c r="AC31" s="3" t="str">
        <f t="shared" si="28"/>
        <v>③</v>
      </c>
      <c r="AD31" s="4">
        <f t="shared" ca="1" si="28"/>
        <v>383</v>
      </c>
      <c r="AE31" s="4" t="str">
        <f t="shared" si="28"/>
        <v>×</v>
      </c>
      <c r="AF31" s="4">
        <f t="shared" ca="1" si="28"/>
        <v>900</v>
      </c>
      <c r="AG31" s="4" t="str">
        <f t="shared" si="28"/>
        <v>＝</v>
      </c>
      <c r="AH31" s="53">
        <f t="shared" ca="1" si="28"/>
        <v>344700</v>
      </c>
      <c r="AI31" s="3"/>
      <c r="AJ31" s="4">
        <f t="shared" ca="1" si="29"/>
        <v>3</v>
      </c>
      <c r="AK31" s="4">
        <f t="shared" ca="1" si="29"/>
        <v>8</v>
      </c>
      <c r="AL31" s="4">
        <f t="shared" ca="1" si="29"/>
        <v>3</v>
      </c>
      <c r="AM31" s="3"/>
      <c r="AN31" s="4">
        <f t="shared" ca="1" si="30"/>
        <v>9</v>
      </c>
      <c r="AO31" s="4">
        <f t="shared" ca="1" si="30"/>
        <v>0</v>
      </c>
      <c r="AP31" s="4">
        <f t="shared" ca="1" si="30"/>
        <v>0</v>
      </c>
      <c r="AR31" s="65"/>
      <c r="AS31" s="66"/>
      <c r="AT31" s="4">
        <f t="shared" ca="1" si="36"/>
        <v>0</v>
      </c>
      <c r="AU31" s="4">
        <f t="shared" ca="1" si="37"/>
        <v>0</v>
      </c>
      <c r="AV31" s="4">
        <f t="shared" ca="1" si="38"/>
        <v>0</v>
      </c>
      <c r="AW31" s="67">
        <f t="shared" ca="1" si="39"/>
        <v>0</v>
      </c>
      <c r="AX31" s="13"/>
      <c r="AY31" s="68"/>
      <c r="AZ31" s="4">
        <f t="shared" ca="1" si="40"/>
        <v>0</v>
      </c>
      <c r="BA31" s="4">
        <f t="shared" ca="1" si="41"/>
        <v>0</v>
      </c>
      <c r="BB31" s="4">
        <f t="shared" ca="1" si="42"/>
        <v>0</v>
      </c>
      <c r="BC31" s="4">
        <f t="shared" ca="1" si="43"/>
        <v>0</v>
      </c>
      <c r="BD31" s="69"/>
      <c r="BF31" s="68">
        <f t="shared" ca="1" si="31"/>
        <v>3</v>
      </c>
      <c r="BG31" s="4">
        <f t="shared" ca="1" si="32"/>
        <v>4</v>
      </c>
      <c r="BH31" s="4">
        <f t="shared" ca="1" si="33"/>
        <v>4</v>
      </c>
      <c r="BI31" s="4">
        <f t="shared" ca="1" si="34"/>
        <v>7</v>
      </c>
      <c r="BJ31" s="70"/>
      <c r="BK31" s="69"/>
      <c r="BM31" s="4">
        <f t="shared" ca="1" si="35"/>
        <v>3</v>
      </c>
      <c r="BN31" s="4">
        <f t="shared" ca="1" si="35"/>
        <v>4</v>
      </c>
      <c r="BO31" s="4">
        <f t="shared" ca="1" si="35"/>
        <v>4</v>
      </c>
      <c r="BP31" s="4">
        <f t="shared" ca="1" si="35"/>
        <v>7</v>
      </c>
      <c r="BQ31" s="4">
        <f t="shared" ca="1" si="35"/>
        <v>0</v>
      </c>
      <c r="BR31" s="4">
        <f t="shared" ca="1" si="35"/>
        <v>0</v>
      </c>
      <c r="BS31" s="50"/>
      <c r="BT31" s="71"/>
      <c r="BU31" s="72"/>
      <c r="BV31" s="72"/>
      <c r="BW31" s="73"/>
      <c r="BX31" s="72"/>
      <c r="BY31" s="74"/>
      <c r="BZ31" s="52"/>
      <c r="CA31" s="50"/>
      <c r="CB31" s="52"/>
      <c r="CC31" s="52"/>
      <c r="CD31" s="52"/>
      <c r="CE31" s="52"/>
      <c r="CF31" s="50"/>
      <c r="CO31" s="9">
        <f t="shared" ca="1" si="21"/>
        <v>0.94011128970057367</v>
      </c>
      <c r="CP31" s="10">
        <f t="shared" ca="1" si="22"/>
        <v>4</v>
      </c>
      <c r="CQ31" s="3"/>
      <c r="CR31" s="3">
        <v>31</v>
      </c>
      <c r="CS31" s="3">
        <v>4</v>
      </c>
      <c r="CT31" s="3">
        <v>4</v>
      </c>
      <c r="CU31" s="3"/>
      <c r="CV31" s="9"/>
      <c r="CW31" s="10"/>
      <c r="CX31" s="3"/>
      <c r="CY31" s="3"/>
      <c r="CZ31" s="3"/>
      <c r="DA31" s="3"/>
      <c r="DC31" s="9"/>
      <c r="DD31" s="10"/>
      <c r="DE31" s="3"/>
      <c r="DF31" s="3"/>
      <c r="DG31" s="3"/>
      <c r="DH31" s="3"/>
    </row>
    <row r="32" spans="1:112" ht="45" customHeight="1" x14ac:dyDescent="0.25">
      <c r="A32" s="21"/>
      <c r="B32" s="22"/>
      <c r="C32" s="22"/>
      <c r="D32" s="23"/>
      <c r="E32" s="24">
        <f t="shared" ref="E32:G33" ca="1" si="44">E5</f>
        <v>6</v>
      </c>
      <c r="F32" s="25">
        <f t="shared" ca="1" si="44"/>
        <v>1</v>
      </c>
      <c r="G32" s="25">
        <f t="shared" ca="1" si="44"/>
        <v>5</v>
      </c>
      <c r="H32" s="32"/>
      <c r="I32" s="33"/>
      <c r="J32" s="22"/>
      <c r="K32" s="22"/>
      <c r="L32" s="23"/>
      <c r="M32" s="24">
        <f t="shared" ref="M32:O33" ca="1" si="45">M5</f>
        <v>4</v>
      </c>
      <c r="N32" s="25">
        <f t="shared" ca="1" si="45"/>
        <v>9</v>
      </c>
      <c r="O32" s="25">
        <f t="shared" ca="1" si="45"/>
        <v>2</v>
      </c>
      <c r="P32" s="32"/>
      <c r="Q32" s="33"/>
      <c r="R32" s="22"/>
      <c r="S32" s="22"/>
      <c r="T32" s="23"/>
      <c r="U32" s="24">
        <f t="shared" ref="U32:W33" ca="1" si="46">U5</f>
        <v>3</v>
      </c>
      <c r="V32" s="25">
        <f t="shared" ca="1" si="46"/>
        <v>8</v>
      </c>
      <c r="W32" s="25">
        <f t="shared" ca="1" si="46"/>
        <v>3</v>
      </c>
      <c r="X32" s="26"/>
      <c r="AA32" s="1" t="str">
        <f t="shared" ca="1" si="27"/>
        <v>F</v>
      </c>
      <c r="AB32" s="13"/>
      <c r="AC32" s="3" t="str">
        <f t="shared" si="28"/>
        <v>④</v>
      </c>
      <c r="AD32" s="4">
        <f t="shared" ca="1" si="28"/>
        <v>939</v>
      </c>
      <c r="AE32" s="4" t="str">
        <f t="shared" si="28"/>
        <v>×</v>
      </c>
      <c r="AF32" s="4">
        <f t="shared" ca="1" si="28"/>
        <v>900</v>
      </c>
      <c r="AG32" s="4" t="str">
        <f t="shared" si="28"/>
        <v>＝</v>
      </c>
      <c r="AH32" s="53">
        <f t="shared" ca="1" si="28"/>
        <v>845100</v>
      </c>
      <c r="AI32" s="3"/>
      <c r="AJ32" s="4">
        <f t="shared" ca="1" si="29"/>
        <v>9</v>
      </c>
      <c r="AK32" s="4">
        <f t="shared" ca="1" si="29"/>
        <v>3</v>
      </c>
      <c r="AL32" s="4">
        <f t="shared" ca="1" si="29"/>
        <v>9</v>
      </c>
      <c r="AM32" s="3"/>
      <c r="AN32" s="4">
        <f t="shared" ca="1" si="30"/>
        <v>9</v>
      </c>
      <c r="AO32" s="4">
        <f t="shared" ca="1" si="30"/>
        <v>0</v>
      </c>
      <c r="AP32" s="4">
        <f t="shared" ca="1" si="30"/>
        <v>0</v>
      </c>
      <c r="AR32" s="65"/>
      <c r="AS32" s="66"/>
      <c r="AT32" s="4">
        <f t="shared" ca="1" si="36"/>
        <v>0</v>
      </c>
      <c r="AU32" s="4">
        <f t="shared" ca="1" si="37"/>
        <v>0</v>
      </c>
      <c r="AV32" s="4">
        <f t="shared" ca="1" si="38"/>
        <v>0</v>
      </c>
      <c r="AW32" s="67">
        <f t="shared" ca="1" si="39"/>
        <v>0</v>
      </c>
      <c r="AX32" s="13"/>
      <c r="AY32" s="68"/>
      <c r="AZ32" s="4">
        <f t="shared" ca="1" si="40"/>
        <v>0</v>
      </c>
      <c r="BA32" s="4">
        <f t="shared" ca="1" si="41"/>
        <v>0</v>
      </c>
      <c r="BB32" s="4">
        <f t="shared" ca="1" si="42"/>
        <v>0</v>
      </c>
      <c r="BC32" s="4">
        <f t="shared" ca="1" si="43"/>
        <v>0</v>
      </c>
      <c r="BD32" s="69"/>
      <c r="BF32" s="68">
        <f t="shared" ca="1" si="31"/>
        <v>8</v>
      </c>
      <c r="BG32" s="4">
        <f t="shared" ca="1" si="32"/>
        <v>4</v>
      </c>
      <c r="BH32" s="4">
        <f t="shared" ca="1" si="33"/>
        <v>5</v>
      </c>
      <c r="BI32" s="4">
        <f t="shared" ca="1" si="34"/>
        <v>1</v>
      </c>
      <c r="BJ32" s="70"/>
      <c r="BK32" s="69"/>
      <c r="BM32" s="4">
        <f t="shared" ca="1" si="35"/>
        <v>8</v>
      </c>
      <c r="BN32" s="4">
        <f t="shared" ca="1" si="35"/>
        <v>4</v>
      </c>
      <c r="BO32" s="4">
        <f t="shared" ca="1" si="35"/>
        <v>5</v>
      </c>
      <c r="BP32" s="4">
        <f t="shared" ca="1" si="35"/>
        <v>1</v>
      </c>
      <c r="BQ32" s="4">
        <f t="shared" ca="1" si="35"/>
        <v>0</v>
      </c>
      <c r="BR32" s="4">
        <f t="shared" ca="1" si="35"/>
        <v>0</v>
      </c>
      <c r="BS32" s="50"/>
      <c r="BT32" s="71"/>
      <c r="BU32" s="72"/>
      <c r="BV32" s="72"/>
      <c r="BW32" s="73"/>
      <c r="BX32" s="72"/>
      <c r="BY32" s="74"/>
      <c r="BZ32" s="52"/>
      <c r="CA32" s="50"/>
      <c r="CB32" s="52"/>
      <c r="CC32" s="52"/>
      <c r="CD32" s="52"/>
      <c r="CE32" s="52"/>
      <c r="CF32" s="50"/>
      <c r="CO32" s="9">
        <f t="shared" ca="1" si="21"/>
        <v>0.85902147438154652</v>
      </c>
      <c r="CP32" s="10">
        <f t="shared" ca="1" si="22"/>
        <v>13</v>
      </c>
      <c r="CQ32" s="3"/>
      <c r="CR32" s="3">
        <v>32</v>
      </c>
      <c r="CS32" s="3">
        <v>4</v>
      </c>
      <c r="CT32" s="3">
        <v>5</v>
      </c>
      <c r="CU32" s="3"/>
      <c r="CV32" s="9"/>
      <c r="CW32" s="10"/>
      <c r="CX32" s="3"/>
      <c r="CY32" s="3"/>
      <c r="CZ32" s="3"/>
      <c r="DA32" s="3"/>
      <c r="DC32" s="9"/>
      <c r="DD32" s="10"/>
      <c r="DE32" s="3"/>
      <c r="DF32" s="3"/>
      <c r="DG32" s="3"/>
      <c r="DH32" s="3"/>
    </row>
    <row r="33" spans="1:112" ht="45" customHeight="1" thickBot="1" x14ac:dyDescent="0.3">
      <c r="A33" s="21"/>
      <c r="B33" s="27"/>
      <c r="C33" s="27"/>
      <c r="D33" s="28" t="str">
        <f>$D$6</f>
        <v>×</v>
      </c>
      <c r="E33" s="29">
        <f t="shared" ca="1" si="44"/>
        <v>4</v>
      </c>
      <c r="F33" s="30">
        <f t="shared" ca="1" si="44"/>
        <v>0</v>
      </c>
      <c r="G33" s="31">
        <f t="shared" ca="1" si="44"/>
        <v>0</v>
      </c>
      <c r="H33" s="32"/>
      <c r="I33" s="33"/>
      <c r="J33" s="27"/>
      <c r="K33" s="27"/>
      <c r="L33" s="28" t="str">
        <f>$D$6</f>
        <v>×</v>
      </c>
      <c r="M33" s="29">
        <f t="shared" ca="1" si="45"/>
        <v>8</v>
      </c>
      <c r="N33" s="30">
        <f t="shared" ca="1" si="45"/>
        <v>0</v>
      </c>
      <c r="O33" s="31">
        <f t="shared" ca="1" si="45"/>
        <v>0</v>
      </c>
      <c r="P33" s="32"/>
      <c r="Q33" s="33"/>
      <c r="R33" s="27"/>
      <c r="S33" s="27"/>
      <c r="T33" s="28" t="str">
        <f>$T$6</f>
        <v>×</v>
      </c>
      <c r="U33" s="29">
        <f t="shared" ca="1" si="46"/>
        <v>9</v>
      </c>
      <c r="V33" s="30">
        <f t="shared" ca="1" si="46"/>
        <v>0</v>
      </c>
      <c r="W33" s="31">
        <f t="shared" ca="1" si="46"/>
        <v>0</v>
      </c>
      <c r="X33" s="26"/>
      <c r="AA33" s="1" t="str">
        <f t="shared" ca="1" si="27"/>
        <v>F</v>
      </c>
      <c r="AB33" s="13"/>
      <c r="AC33" s="3" t="str">
        <f t="shared" si="28"/>
        <v>⑤</v>
      </c>
      <c r="AD33" s="4">
        <f t="shared" ca="1" si="28"/>
        <v>564</v>
      </c>
      <c r="AE33" s="4" t="str">
        <f t="shared" si="28"/>
        <v>×</v>
      </c>
      <c r="AF33" s="4">
        <f t="shared" ca="1" si="28"/>
        <v>700</v>
      </c>
      <c r="AG33" s="4" t="str">
        <f t="shared" si="28"/>
        <v>＝</v>
      </c>
      <c r="AH33" s="53">
        <f t="shared" ca="1" si="28"/>
        <v>394800</v>
      </c>
      <c r="AI33" s="3"/>
      <c r="AJ33" s="4">
        <f t="shared" ca="1" si="29"/>
        <v>5</v>
      </c>
      <c r="AK33" s="4">
        <f t="shared" ca="1" si="29"/>
        <v>6</v>
      </c>
      <c r="AL33" s="4">
        <f t="shared" ca="1" si="29"/>
        <v>4</v>
      </c>
      <c r="AM33" s="3"/>
      <c r="AN33" s="4">
        <f t="shared" ca="1" si="30"/>
        <v>7</v>
      </c>
      <c r="AO33" s="4">
        <f t="shared" ca="1" si="30"/>
        <v>0</v>
      </c>
      <c r="AP33" s="4">
        <f t="shared" ca="1" si="30"/>
        <v>0</v>
      </c>
      <c r="AR33" s="65"/>
      <c r="AS33" s="66"/>
      <c r="AT33" s="4">
        <f t="shared" ca="1" si="36"/>
        <v>0</v>
      </c>
      <c r="AU33" s="4">
        <f t="shared" ca="1" si="37"/>
        <v>0</v>
      </c>
      <c r="AV33" s="4">
        <f t="shared" ca="1" si="38"/>
        <v>0</v>
      </c>
      <c r="AW33" s="67">
        <f t="shared" ca="1" si="39"/>
        <v>0</v>
      </c>
      <c r="AX33" s="13"/>
      <c r="AY33" s="68"/>
      <c r="AZ33" s="4">
        <f t="shared" ca="1" si="40"/>
        <v>0</v>
      </c>
      <c r="BA33" s="4">
        <f t="shared" ca="1" si="41"/>
        <v>0</v>
      </c>
      <c r="BB33" s="4">
        <f t="shared" ca="1" si="42"/>
        <v>0</v>
      </c>
      <c r="BC33" s="4">
        <f t="shared" ca="1" si="43"/>
        <v>0</v>
      </c>
      <c r="BD33" s="69"/>
      <c r="BF33" s="68">
        <f t="shared" ca="1" si="31"/>
        <v>3</v>
      </c>
      <c r="BG33" s="4">
        <f t="shared" ca="1" si="32"/>
        <v>9</v>
      </c>
      <c r="BH33" s="4">
        <f t="shared" ca="1" si="33"/>
        <v>4</v>
      </c>
      <c r="BI33" s="4">
        <f t="shared" ca="1" si="34"/>
        <v>8</v>
      </c>
      <c r="BJ33" s="70"/>
      <c r="BK33" s="69"/>
      <c r="BM33" s="4">
        <f t="shared" ca="1" si="35"/>
        <v>3</v>
      </c>
      <c r="BN33" s="4">
        <f t="shared" ca="1" si="35"/>
        <v>9</v>
      </c>
      <c r="BO33" s="4">
        <f t="shared" ca="1" si="35"/>
        <v>4</v>
      </c>
      <c r="BP33" s="4">
        <f t="shared" ca="1" si="35"/>
        <v>8</v>
      </c>
      <c r="BQ33" s="4">
        <f t="shared" ca="1" si="35"/>
        <v>0</v>
      </c>
      <c r="BR33" s="4">
        <f t="shared" ca="1" si="35"/>
        <v>0</v>
      </c>
      <c r="BS33" s="50"/>
      <c r="BT33" s="71"/>
      <c r="BU33" s="72"/>
      <c r="BV33" s="72"/>
      <c r="BW33" s="73"/>
      <c r="BX33" s="72"/>
      <c r="BY33" s="74"/>
      <c r="BZ33" s="52"/>
      <c r="CA33" s="50"/>
      <c r="CB33" s="52"/>
      <c r="CC33" s="52"/>
      <c r="CD33" s="52"/>
      <c r="CE33" s="52"/>
      <c r="CF33" s="50"/>
      <c r="CO33" s="9">
        <f t="shared" ca="1" si="21"/>
        <v>0.53363373109138679</v>
      </c>
      <c r="CP33" s="10">
        <f t="shared" ca="1" si="22"/>
        <v>40</v>
      </c>
      <c r="CQ33" s="3"/>
      <c r="CR33" s="3">
        <v>33</v>
      </c>
      <c r="CS33" s="3">
        <v>4</v>
      </c>
      <c r="CT33" s="3">
        <v>6</v>
      </c>
      <c r="CU33" s="3"/>
      <c r="CV33" s="9"/>
      <c r="CW33" s="10"/>
      <c r="CX33" s="3"/>
      <c r="CY33" s="3"/>
      <c r="CZ33" s="3"/>
      <c r="DA33" s="3"/>
      <c r="DC33" s="9"/>
      <c r="DD33" s="10"/>
      <c r="DE33" s="3"/>
      <c r="DF33" s="3"/>
      <c r="DG33" s="3"/>
      <c r="DH33" s="3"/>
    </row>
    <row r="34" spans="1:112" ht="45" customHeight="1" x14ac:dyDescent="0.25">
      <c r="A34" s="21"/>
      <c r="B34" s="35">
        <f ca="1">IF(OR($A$31="A",$A$31="C",$A$31="D"),$AR$29,IF($A$31="B",$AY$29,$BM$29))</f>
        <v>2</v>
      </c>
      <c r="C34" s="36">
        <f ca="1">IF(OR($A$31="A",$A$31="C",$A$31="D"),$AS$29,IF($A$31="B",$AZ$29,$BN$29))</f>
        <v>4</v>
      </c>
      <c r="D34" s="37">
        <f ca="1">IF(OR($A$31="A",$A$31="C",$A$31="D"),$AT$29,IF($A$31="B",$BA$29,$BO$29))</f>
        <v>6</v>
      </c>
      <c r="E34" s="37">
        <f ca="1">IF(OR($A$31="A",$A$31="C",$A$31="D"),$AU$29,IF($A$31="B",$BB$29,$BP$29))</f>
        <v>0</v>
      </c>
      <c r="F34" s="37">
        <f ca="1">IF(OR($A$31="A",$A$31="C",$A$31="D"),$AV$29,IF($A$31="B",$BC$29,$BQ$29))</f>
        <v>0</v>
      </c>
      <c r="G34" s="38">
        <f ca="1">IF(OR($A$31="A",$A$31="C",$A$31="D"),$AW$29,IF($A$31="B",$BD$29,$BR$29))</f>
        <v>0</v>
      </c>
      <c r="H34" s="32"/>
      <c r="I34" s="21"/>
      <c r="J34" s="35">
        <f ca="1">IF(OR($I$31="A",$I$31="C",$I$31="D"),$AR$30,IF($I$31="B",$AY$30,$BM$30))</f>
        <v>3</v>
      </c>
      <c r="K34" s="36">
        <f ca="1">IF(OR($I$31="A",$I$31="C",$I$31="D"),$AS$30,IF($I$31="B",$AZ$30,$BN$30))</f>
        <v>9</v>
      </c>
      <c r="L34" s="37">
        <f ca="1">IF(OR($I$31="A",$I$31="C",$I$31="D"),$AT$30,IF($I$31="B",$BA$30,$BO$30))</f>
        <v>3</v>
      </c>
      <c r="M34" s="37">
        <f ca="1">IF(OR($I$31="A",$I$31="C",$I$31="D"),$AU$30,IF($I$31="B",$BB$30,$BP$30))</f>
        <v>6</v>
      </c>
      <c r="N34" s="37">
        <f ca="1">IF(OR($I$31="A",$I$31="C",$I$31="D"),$AV$30,IF($I$31="B",$BC$30,$BQ$30))</f>
        <v>0</v>
      </c>
      <c r="O34" s="38">
        <f ca="1">IF(OR($I$31="A",$I$31="C",$I$31="D"),$AW$30,IF($I$31="B",$BD$30,$BR$30))</f>
        <v>0</v>
      </c>
      <c r="P34" s="32"/>
      <c r="Q34" s="33"/>
      <c r="R34" s="35">
        <f ca="1">IF(OR($Q$31="A",$Q$31="C",$Q$31="D"),$AR$31,IF($Q$31="B",$AY$31,$BM$31))</f>
        <v>3</v>
      </c>
      <c r="S34" s="36">
        <f ca="1">IF(OR($Q$31="A",$Q$31="C",$Q$31="D"),$AS$31,IF($Q$31="B",$AZ$31,$BN$31))</f>
        <v>4</v>
      </c>
      <c r="T34" s="37">
        <f ca="1">IF(OR($Q$31="A",$Q$31="C",$Q$31="D"),$AT$31,IF($Q$31="B",$BA$31,$BO$31))</f>
        <v>4</v>
      </c>
      <c r="U34" s="37">
        <f ca="1">IF(OR($Q$31="A",$Q$31="C",$Q$31="D"),$AU$31,IF($Q$31="B",$BB$31,$BP$31))</f>
        <v>7</v>
      </c>
      <c r="V34" s="37">
        <f ca="1">IF(OR($Q$31="A",$Q$31="C",$Q$31="D"),$AV$31,IF($Q$31="B",$BC$31,$BQ$31))</f>
        <v>0</v>
      </c>
      <c r="W34" s="38">
        <f ca="1">IF(OR($Q$31="A",$Q$31="C",$Q$31="D"),$AW$31,IF($Q$31="B",$BD$31,$BR$31))</f>
        <v>0</v>
      </c>
      <c r="X34" s="26"/>
      <c r="AA34" s="1" t="str">
        <f t="shared" ca="1" si="27"/>
        <v>F</v>
      </c>
      <c r="AB34" s="13"/>
      <c r="AC34" s="3" t="str">
        <f t="shared" si="28"/>
        <v>⑥</v>
      </c>
      <c r="AD34" s="4">
        <f t="shared" ca="1" si="28"/>
        <v>158</v>
      </c>
      <c r="AE34" s="4" t="str">
        <f t="shared" si="28"/>
        <v>×</v>
      </c>
      <c r="AF34" s="4">
        <f t="shared" ca="1" si="28"/>
        <v>300</v>
      </c>
      <c r="AG34" s="4" t="str">
        <f t="shared" si="28"/>
        <v>＝</v>
      </c>
      <c r="AH34" s="53">
        <f t="shared" ca="1" si="28"/>
        <v>47400</v>
      </c>
      <c r="AI34" s="3"/>
      <c r="AJ34" s="4">
        <f t="shared" ca="1" si="29"/>
        <v>1</v>
      </c>
      <c r="AK34" s="4">
        <f t="shared" ca="1" si="29"/>
        <v>5</v>
      </c>
      <c r="AL34" s="4">
        <f t="shared" ca="1" si="29"/>
        <v>8</v>
      </c>
      <c r="AM34" s="3"/>
      <c r="AN34" s="4">
        <f t="shared" ca="1" si="30"/>
        <v>3</v>
      </c>
      <c r="AO34" s="4">
        <f t="shared" ca="1" si="30"/>
        <v>0</v>
      </c>
      <c r="AP34" s="4">
        <f t="shared" ca="1" si="30"/>
        <v>0</v>
      </c>
      <c r="AR34" s="65"/>
      <c r="AS34" s="66"/>
      <c r="AT34" s="4">
        <f t="shared" ca="1" si="36"/>
        <v>0</v>
      </c>
      <c r="AU34" s="4">
        <f t="shared" ca="1" si="37"/>
        <v>0</v>
      </c>
      <c r="AV34" s="4">
        <f t="shared" ca="1" si="38"/>
        <v>0</v>
      </c>
      <c r="AW34" s="67">
        <f t="shared" ca="1" si="39"/>
        <v>0</v>
      </c>
      <c r="AX34" s="13"/>
      <c r="AY34" s="68"/>
      <c r="AZ34" s="4">
        <f t="shared" ca="1" si="40"/>
        <v>0</v>
      </c>
      <c r="BA34" s="4">
        <f t="shared" ca="1" si="41"/>
        <v>0</v>
      </c>
      <c r="BB34" s="4">
        <f t="shared" ca="1" si="42"/>
        <v>0</v>
      </c>
      <c r="BC34" s="4">
        <f t="shared" ca="1" si="43"/>
        <v>0</v>
      </c>
      <c r="BD34" s="69"/>
      <c r="BF34" s="68">
        <f t="shared" ca="1" si="31"/>
        <v>0</v>
      </c>
      <c r="BG34" s="4">
        <f t="shared" ca="1" si="32"/>
        <v>4</v>
      </c>
      <c r="BH34" s="4">
        <f t="shared" ca="1" si="33"/>
        <v>7</v>
      </c>
      <c r="BI34" s="4">
        <f t="shared" ca="1" si="34"/>
        <v>4</v>
      </c>
      <c r="BJ34" s="70"/>
      <c r="BK34" s="69"/>
      <c r="BM34" s="4">
        <f t="shared" ca="1" si="35"/>
        <v>0</v>
      </c>
      <c r="BN34" s="4">
        <f t="shared" ca="1" si="35"/>
        <v>4</v>
      </c>
      <c r="BO34" s="4">
        <f t="shared" ca="1" si="35"/>
        <v>7</v>
      </c>
      <c r="BP34" s="4">
        <f t="shared" ca="1" si="35"/>
        <v>4</v>
      </c>
      <c r="BQ34" s="4">
        <f t="shared" ca="1" si="35"/>
        <v>0</v>
      </c>
      <c r="BR34" s="4">
        <f t="shared" ca="1" si="35"/>
        <v>0</v>
      </c>
      <c r="BS34" s="50"/>
      <c r="BT34" s="71"/>
      <c r="BU34" s="72"/>
      <c r="BV34" s="72"/>
      <c r="BW34" s="73"/>
      <c r="BX34" s="72"/>
      <c r="BY34" s="74"/>
      <c r="BZ34" s="52"/>
      <c r="CA34" s="50"/>
      <c r="CB34" s="52"/>
      <c r="CC34" s="52"/>
      <c r="CD34" s="52"/>
      <c r="CE34" s="52"/>
      <c r="CF34" s="50"/>
      <c r="CO34" s="9">
        <f t="shared" ca="1" si="21"/>
        <v>0.76317613524448635</v>
      </c>
      <c r="CP34" s="10">
        <f t="shared" ca="1" si="22"/>
        <v>22</v>
      </c>
      <c r="CQ34" s="3"/>
      <c r="CR34" s="3">
        <v>34</v>
      </c>
      <c r="CS34" s="3">
        <v>4</v>
      </c>
      <c r="CT34" s="3">
        <v>7</v>
      </c>
      <c r="CU34" s="3"/>
      <c r="CV34" s="9"/>
      <c r="CW34" s="10"/>
      <c r="CX34" s="3"/>
      <c r="CY34" s="3"/>
      <c r="CZ34" s="3"/>
      <c r="DA34" s="3"/>
      <c r="DC34" s="9"/>
      <c r="DD34" s="10"/>
      <c r="DE34" s="3"/>
      <c r="DF34" s="3"/>
      <c r="DG34" s="3"/>
      <c r="DH34" s="3"/>
    </row>
    <row r="35" spans="1:112" ht="45" customHeight="1" x14ac:dyDescent="0.25">
      <c r="A35" s="34"/>
      <c r="B35" s="36">
        <f ca="1">IF(OR($A$31="A",$A$31="D"),$AY$29,IF(OR($A$31="B",$A$31="C"),$BF$29,$BT$29))</f>
        <v>0</v>
      </c>
      <c r="C35" s="36">
        <f ca="1">IF(OR($A$31="A",$A$31="D"),$AZ$29,IF(OR($A$31="B",$A$31="C"),$BG$29,$BT$29))</f>
        <v>0</v>
      </c>
      <c r="D35" s="36">
        <f ca="1">IF(OR($A$31="A",$A$31="D"),$BA$29,IF(OR($A$31="B",$A$31="C"),$BH$29,$BV$29))</f>
        <v>0</v>
      </c>
      <c r="E35" s="36">
        <f ca="1">IF(OR($A$31="A",$A$31="D"),$BB$29,IF(OR($A$31="B",$A$31="C"),$BI$29,$BW$29))</f>
        <v>0</v>
      </c>
      <c r="F35" s="36" t="str">
        <f ca="1">IF(OR($A$31="A",$A$31="D"),$BC$29,IF($A$31="B","",IF($A$31="C",$BJ$29,"")))</f>
        <v/>
      </c>
      <c r="G35" s="36"/>
      <c r="H35" s="32"/>
      <c r="I35" s="39"/>
      <c r="J35" s="36">
        <f ca="1">IF(OR($I$31="A",$I$31="D"),$AY$30,IF(OR($I$31="B",$I$31="C"),$BF$30,$BT$30))</f>
        <v>0</v>
      </c>
      <c r="K35" s="36">
        <f ca="1">IF(OR($I$31="A",$I$31="D"),$AZ$30,IF(OR($I$31="B",$I$31="C"),$BG$30,$BT$30))</f>
        <v>0</v>
      </c>
      <c r="L35" s="36">
        <f ca="1">IF(OR($I$31="A",$I$31="D"),$BA$30,IF(OR($I$31="B",$I$31="C"),$BH$30,$BV$30))</f>
        <v>0</v>
      </c>
      <c r="M35" s="36">
        <f ca="1">IF(OR($I$31="A",$I$31="D"),$BB$30,IF(OR($I$31="B",$I$31="C"),$BI$30,$BW$30))</f>
        <v>0</v>
      </c>
      <c r="N35" s="36" t="str">
        <f ca="1">IF(OR($I$31="A",$I$31="D"),$BC$30,IF($I$31="B","",IF($I$31="C",$BJ$30,"")))</f>
        <v/>
      </c>
      <c r="O35" s="36"/>
      <c r="P35" s="32"/>
      <c r="Q35" s="39"/>
      <c r="R35" s="36">
        <f ca="1">IF(OR($Q$31="A",$Q$31="D"),$AY$31,IF(OR($Q$31="B",$Q$31="C"),$BF$31,$BT$31))</f>
        <v>0</v>
      </c>
      <c r="S35" s="36">
        <f ca="1">IF(OR($Q$31="A",$Q$31="D"),$AZ$31,IF(OR($Q$31="B",$Q$31="C"),$BG$31,$BT$31))</f>
        <v>0</v>
      </c>
      <c r="T35" s="36">
        <f ca="1">IF(OR($Q$31="A",$Q$31="D"),$BA$31,IF(OR($Q$31="B",$Q$31="C"),$BH$31,$BV$31))</f>
        <v>0</v>
      </c>
      <c r="U35" s="36">
        <f ca="1">IF(OR($Q$31="A",$Q$31="D"),$BB$31,IF(OR($Q$31="B",$Q$31="C"),$BI$31,$BW$31))</f>
        <v>0</v>
      </c>
      <c r="V35" s="36" t="str">
        <f ca="1">IF(OR($Q$31="A",$Q$31="D"),$BC$31,IF($Q$31="B","",IF($Q$31="C",$BJ$31,"")))</f>
        <v/>
      </c>
      <c r="W35" s="36"/>
      <c r="X35" s="26"/>
      <c r="AA35" s="1" t="str">
        <f t="shared" ca="1" si="27"/>
        <v>F</v>
      </c>
      <c r="AB35" s="13"/>
      <c r="AC35" s="3" t="str">
        <f t="shared" si="28"/>
        <v>⑦</v>
      </c>
      <c r="AD35" s="4">
        <f t="shared" ca="1" si="28"/>
        <v>427</v>
      </c>
      <c r="AE35" s="4" t="str">
        <f t="shared" si="28"/>
        <v>×</v>
      </c>
      <c r="AF35" s="4">
        <f t="shared" ca="1" si="28"/>
        <v>700</v>
      </c>
      <c r="AG35" s="4" t="str">
        <f t="shared" si="28"/>
        <v>＝</v>
      </c>
      <c r="AH35" s="53">
        <f t="shared" ca="1" si="28"/>
        <v>298900</v>
      </c>
      <c r="AI35" s="3"/>
      <c r="AJ35" s="4">
        <f t="shared" ca="1" si="29"/>
        <v>4</v>
      </c>
      <c r="AK35" s="4">
        <f t="shared" ca="1" si="29"/>
        <v>2</v>
      </c>
      <c r="AL35" s="4">
        <f t="shared" ca="1" si="29"/>
        <v>7</v>
      </c>
      <c r="AM35" s="3"/>
      <c r="AN35" s="4">
        <f t="shared" ca="1" si="30"/>
        <v>7</v>
      </c>
      <c r="AO35" s="4">
        <f t="shared" ca="1" si="30"/>
        <v>0</v>
      </c>
      <c r="AP35" s="4">
        <f t="shared" ca="1" si="30"/>
        <v>0</v>
      </c>
      <c r="AR35" s="65"/>
      <c r="AS35" s="66"/>
      <c r="AT35" s="4">
        <f t="shared" ca="1" si="36"/>
        <v>0</v>
      </c>
      <c r="AU35" s="4">
        <f t="shared" ca="1" si="37"/>
        <v>0</v>
      </c>
      <c r="AV35" s="4">
        <f t="shared" ca="1" si="38"/>
        <v>0</v>
      </c>
      <c r="AW35" s="67">
        <f t="shared" ca="1" si="39"/>
        <v>0</v>
      </c>
      <c r="AX35" s="13"/>
      <c r="AY35" s="68"/>
      <c r="AZ35" s="4">
        <f t="shared" ca="1" si="40"/>
        <v>0</v>
      </c>
      <c r="BA35" s="4">
        <f t="shared" ca="1" si="41"/>
        <v>0</v>
      </c>
      <c r="BB35" s="4">
        <f t="shared" ca="1" si="42"/>
        <v>0</v>
      </c>
      <c r="BC35" s="4">
        <f t="shared" ca="1" si="43"/>
        <v>0</v>
      </c>
      <c r="BD35" s="69"/>
      <c r="BF35" s="68">
        <f t="shared" ca="1" si="31"/>
        <v>2</v>
      </c>
      <c r="BG35" s="4">
        <f t="shared" ca="1" si="32"/>
        <v>9</v>
      </c>
      <c r="BH35" s="4">
        <f t="shared" ca="1" si="33"/>
        <v>8</v>
      </c>
      <c r="BI35" s="4">
        <f t="shared" ca="1" si="34"/>
        <v>9</v>
      </c>
      <c r="BJ35" s="70"/>
      <c r="BK35" s="69"/>
      <c r="BM35" s="4">
        <f t="shared" ca="1" si="35"/>
        <v>2</v>
      </c>
      <c r="BN35" s="4">
        <f t="shared" ca="1" si="35"/>
        <v>9</v>
      </c>
      <c r="BO35" s="4">
        <f t="shared" ca="1" si="35"/>
        <v>8</v>
      </c>
      <c r="BP35" s="4">
        <f t="shared" ca="1" si="35"/>
        <v>9</v>
      </c>
      <c r="BQ35" s="4">
        <f t="shared" ca="1" si="35"/>
        <v>0</v>
      </c>
      <c r="BR35" s="4">
        <f t="shared" ca="1" si="35"/>
        <v>0</v>
      </c>
      <c r="BS35" s="50"/>
      <c r="BT35" s="71"/>
      <c r="BU35" s="72"/>
      <c r="BV35" s="72"/>
      <c r="BW35" s="73"/>
      <c r="BX35" s="72"/>
      <c r="BY35" s="74"/>
      <c r="BZ35" s="52"/>
      <c r="CA35" s="50"/>
      <c r="CB35" s="52"/>
      <c r="CC35" s="52"/>
      <c r="CD35" s="52"/>
      <c r="CE35" s="52"/>
      <c r="CF35" s="50"/>
      <c r="CO35" s="9">
        <f t="shared" ca="1" si="21"/>
        <v>0.12886305428702793</v>
      </c>
      <c r="CP35" s="10">
        <f t="shared" ca="1" si="22"/>
        <v>71</v>
      </c>
      <c r="CQ35" s="3"/>
      <c r="CR35" s="3">
        <v>35</v>
      </c>
      <c r="CS35" s="3">
        <v>4</v>
      </c>
      <c r="CT35" s="3">
        <v>8</v>
      </c>
      <c r="CU35" s="3"/>
      <c r="CV35" s="9"/>
      <c r="CW35" s="10"/>
      <c r="CX35" s="3"/>
      <c r="CY35" s="3"/>
      <c r="CZ35" s="3"/>
      <c r="DA35" s="3"/>
      <c r="DC35" s="9"/>
      <c r="DD35" s="10"/>
      <c r="DE35" s="3"/>
      <c r="DF35" s="3"/>
      <c r="DG35" s="3"/>
      <c r="DH35" s="3"/>
    </row>
    <row r="36" spans="1:112" ht="45" customHeight="1" x14ac:dyDescent="0.25">
      <c r="A36" s="34"/>
      <c r="B36" s="36" t="str">
        <f ca="1">IF($A$31="A",$BF$29,IF(OR($A$31="B",$A$31="C",$A$31="D"),$BM$29,""))</f>
        <v/>
      </c>
      <c r="C36" s="36" t="str">
        <f ca="1">IF($A$31="A",$BG$29,IF(OR($A$31="B",$A$31="C",$A$31="D"),$BN$29,""))</f>
        <v/>
      </c>
      <c r="D36" s="36" t="str">
        <f ca="1">IF($A$31="A",$BH$29,IF(OR($A$31="B",$A$31="C",$A$31="D"),$BO$29,""))</f>
        <v/>
      </c>
      <c r="E36" s="36" t="str">
        <f ca="1">IF($A$31="A",$BI$29,IF(OR($A$31="B",$A$31="C",$A$31="D"),$BP$29,""))</f>
        <v/>
      </c>
      <c r="F36" s="36" t="str">
        <f ca="1">IF($A$31="A","",IF(OR($A$31="B",$A$31="C",$A$31="D"),$BQ$29,""))</f>
        <v/>
      </c>
      <c r="G36" s="36" t="str">
        <f ca="1">IF($A$31="A","",IF(OR($A$31="B",$A$31="C",$A$31="D"),$BR$29,""))</f>
        <v/>
      </c>
      <c r="H36" s="32"/>
      <c r="I36" s="39"/>
      <c r="J36" s="36" t="str">
        <f ca="1">IF($I$31="A",$BF$30,IF(OR($I$31="B",$I$31="C",$I$31="D"),$BM$30,""))</f>
        <v/>
      </c>
      <c r="K36" s="36" t="str">
        <f ca="1">IF($I$31="A",$BG$30,IF(OR($I$31="B",$I$31="C",$I$31="D"),$BN$30,""))</f>
        <v/>
      </c>
      <c r="L36" s="36" t="str">
        <f ca="1">IF($I$31="A",$BH$30,IF(OR($I$31="B",$I$31="C",$I$31="D"),$BO$30,""))</f>
        <v/>
      </c>
      <c r="M36" s="36" t="str">
        <f ca="1">IF($I$31="A",$BI$30,IF(OR($I$31="B",$I$31="C",$I$31="D"),$BP$30,""))</f>
        <v/>
      </c>
      <c r="N36" s="36" t="str">
        <f ca="1">IF($I$31="A","",IF(OR($I$31="B",$I$31="C",$I$31="D"),$BQ$30,""))</f>
        <v/>
      </c>
      <c r="O36" s="36" t="str">
        <f ca="1">IF($I$31="A","",IF(OR($I$31="B",$I$31="C",$I$31="D"),$BR$30,""))</f>
        <v/>
      </c>
      <c r="P36" s="32"/>
      <c r="Q36" s="39"/>
      <c r="R36" s="36" t="str">
        <f ca="1">IF($Q$31="A",$BF$31,IF(OR($Q$31="B",$Q$31="C",$Q$31="D"),$BM$31,""))</f>
        <v/>
      </c>
      <c r="S36" s="36" t="str">
        <f ca="1">IF($Q$31="A",$BG$31,IF(OR($Q$31="B",$Q$31="C",$Q$31="D"),$BN$31,""))</f>
        <v/>
      </c>
      <c r="T36" s="36" t="str">
        <f ca="1">IF($Q$31="A",$BH$31,IF(OR($Q$31="B",$Q$31="C",$Q$31="D"),$BO$31,""))</f>
        <v/>
      </c>
      <c r="U36" s="36" t="str">
        <f ca="1">IF($Q$31="A",$BI$31,IF(OR($Q$31="B",$Q$31="C",$Q$31="D"),$BP$31,""))</f>
        <v/>
      </c>
      <c r="V36" s="36" t="str">
        <f ca="1">IF($Q$31="A","",IF(OR($Q$31="B",$Q$31="C",$Q$31="D"),$BQ$31,""))</f>
        <v/>
      </c>
      <c r="W36" s="36" t="str">
        <f ca="1">IF($Q$31="A","",IF(OR($Q$31="B",$Q$31="C",$Q$31="D"),$BR$31,""))</f>
        <v/>
      </c>
      <c r="X36" s="26"/>
      <c r="AA36" s="1" t="str">
        <f t="shared" ca="1" si="27"/>
        <v>F</v>
      </c>
      <c r="AB36" s="13"/>
      <c r="AC36" s="3" t="str">
        <f t="shared" si="28"/>
        <v>⑧</v>
      </c>
      <c r="AD36" s="4">
        <f t="shared" ca="1" si="28"/>
        <v>476</v>
      </c>
      <c r="AE36" s="4" t="str">
        <f t="shared" si="28"/>
        <v>×</v>
      </c>
      <c r="AF36" s="4">
        <f t="shared" ca="1" si="28"/>
        <v>500</v>
      </c>
      <c r="AG36" s="4" t="str">
        <f t="shared" si="28"/>
        <v>＝</v>
      </c>
      <c r="AH36" s="53">
        <f t="shared" ca="1" si="28"/>
        <v>238000</v>
      </c>
      <c r="AI36" s="3"/>
      <c r="AJ36" s="4">
        <f t="shared" ca="1" si="29"/>
        <v>4</v>
      </c>
      <c r="AK36" s="4">
        <f t="shared" ca="1" si="29"/>
        <v>7</v>
      </c>
      <c r="AL36" s="4">
        <f t="shared" ca="1" si="29"/>
        <v>6</v>
      </c>
      <c r="AM36" s="3"/>
      <c r="AN36" s="4">
        <f t="shared" ca="1" si="30"/>
        <v>5</v>
      </c>
      <c r="AO36" s="4">
        <f t="shared" ca="1" si="30"/>
        <v>0</v>
      </c>
      <c r="AP36" s="4">
        <f t="shared" ca="1" si="30"/>
        <v>0</v>
      </c>
      <c r="AR36" s="65"/>
      <c r="AS36" s="66"/>
      <c r="AT36" s="4">
        <f t="shared" ca="1" si="36"/>
        <v>0</v>
      </c>
      <c r="AU36" s="4">
        <f t="shared" ca="1" si="37"/>
        <v>0</v>
      </c>
      <c r="AV36" s="4">
        <f t="shared" ca="1" si="38"/>
        <v>0</v>
      </c>
      <c r="AW36" s="67">
        <f t="shared" ca="1" si="39"/>
        <v>0</v>
      </c>
      <c r="AX36" s="13"/>
      <c r="AY36" s="68"/>
      <c r="AZ36" s="4">
        <f t="shared" ca="1" si="40"/>
        <v>0</v>
      </c>
      <c r="BA36" s="4">
        <f t="shared" ca="1" si="41"/>
        <v>0</v>
      </c>
      <c r="BB36" s="4">
        <f t="shared" ca="1" si="42"/>
        <v>0</v>
      </c>
      <c r="BC36" s="4">
        <f t="shared" ca="1" si="43"/>
        <v>0</v>
      </c>
      <c r="BD36" s="69"/>
      <c r="BF36" s="68">
        <f t="shared" ca="1" si="31"/>
        <v>2</v>
      </c>
      <c r="BG36" s="4">
        <f t="shared" ca="1" si="32"/>
        <v>3</v>
      </c>
      <c r="BH36" s="4">
        <f t="shared" ca="1" si="33"/>
        <v>8</v>
      </c>
      <c r="BI36" s="4">
        <f t="shared" ca="1" si="34"/>
        <v>0</v>
      </c>
      <c r="BJ36" s="70"/>
      <c r="BK36" s="69"/>
      <c r="BM36" s="4">
        <f t="shared" ca="1" si="35"/>
        <v>2</v>
      </c>
      <c r="BN36" s="4">
        <f t="shared" ca="1" si="35"/>
        <v>3</v>
      </c>
      <c r="BO36" s="4">
        <f t="shared" ca="1" si="35"/>
        <v>8</v>
      </c>
      <c r="BP36" s="4">
        <f t="shared" ca="1" si="35"/>
        <v>0</v>
      </c>
      <c r="BQ36" s="4">
        <f t="shared" ca="1" si="35"/>
        <v>0</v>
      </c>
      <c r="BR36" s="4">
        <f t="shared" ca="1" si="35"/>
        <v>0</v>
      </c>
      <c r="BS36" s="50"/>
      <c r="BT36" s="71"/>
      <c r="BU36" s="72"/>
      <c r="BV36" s="72"/>
      <c r="BW36" s="73"/>
      <c r="BX36" s="72"/>
      <c r="BY36" s="74"/>
      <c r="BZ36" s="52"/>
      <c r="CA36" s="50"/>
      <c r="CB36" s="52"/>
      <c r="CC36" s="52"/>
      <c r="CD36" s="52"/>
      <c r="CE36" s="52"/>
      <c r="CF36" s="50"/>
      <c r="CO36" s="9">
        <f t="shared" ca="1" si="21"/>
        <v>0.83264083133307665</v>
      </c>
      <c r="CP36" s="10">
        <f t="shared" ca="1" si="22"/>
        <v>16</v>
      </c>
      <c r="CQ36" s="3"/>
      <c r="CR36" s="3">
        <v>36</v>
      </c>
      <c r="CS36" s="3">
        <v>4</v>
      </c>
      <c r="CT36" s="3">
        <v>9</v>
      </c>
      <c r="CU36" s="3"/>
      <c r="CV36" s="9"/>
      <c r="CW36" s="10"/>
      <c r="CX36" s="3"/>
      <c r="CY36" s="3"/>
      <c r="CZ36" s="3"/>
      <c r="DA36" s="3"/>
      <c r="DC36" s="9"/>
      <c r="DD36" s="10"/>
      <c r="DE36" s="3"/>
      <c r="DF36" s="3"/>
      <c r="DG36" s="3"/>
      <c r="DH36" s="3"/>
    </row>
    <row r="37" spans="1:112" ht="45" customHeight="1" thickBot="1" x14ac:dyDescent="0.3">
      <c r="A37" s="34"/>
      <c r="B37" s="36" t="str">
        <f ca="1">IF($A$31="A",$BM$29,"")</f>
        <v/>
      </c>
      <c r="C37" s="36" t="str">
        <f ca="1">IF($A$31="A",$BN$29,"")</f>
        <v/>
      </c>
      <c r="D37" s="36" t="str">
        <f ca="1">IF($A$31="A",$BO$29,"")</f>
        <v/>
      </c>
      <c r="E37" s="36" t="str">
        <f ca="1">IF($A$31="A",$BP$29,"")</f>
        <v/>
      </c>
      <c r="F37" s="36" t="str">
        <f ca="1">IF($A$31="A",$BQ$29,"")</f>
        <v/>
      </c>
      <c r="G37" s="36" t="str">
        <f ca="1">IF($A$31="A",$BR$29,"")</f>
        <v/>
      </c>
      <c r="H37" s="32"/>
      <c r="I37" s="39"/>
      <c r="J37" s="36" t="str">
        <f ca="1">IF($I$31="A",$BM$30,"")</f>
        <v/>
      </c>
      <c r="K37" s="36" t="str">
        <f ca="1">IF($I$31="A",$BN$30,"")</f>
        <v/>
      </c>
      <c r="L37" s="36" t="str">
        <f ca="1">IF($I$31="A",$BO$30,"")</f>
        <v/>
      </c>
      <c r="M37" s="36" t="str">
        <f ca="1">IF($I$31="A",$BP$30,"")</f>
        <v/>
      </c>
      <c r="N37" s="36" t="str">
        <f ca="1">IF($I$31="A",$BQ$30,"")</f>
        <v/>
      </c>
      <c r="O37" s="36" t="str">
        <f ca="1">IF($I$31="A",$BR$30,"")</f>
        <v/>
      </c>
      <c r="P37" s="32"/>
      <c r="Q37" s="39"/>
      <c r="R37" s="36" t="str">
        <f ca="1">IF($Q$31="A",$BM$31,"")</f>
        <v/>
      </c>
      <c r="S37" s="36" t="str">
        <f ca="1">IF($Q$31="A",$BN$31,"")</f>
        <v/>
      </c>
      <c r="T37" s="36" t="str">
        <f ca="1">IF($Q$31="A",$BO$31,"")</f>
        <v/>
      </c>
      <c r="U37" s="36" t="str">
        <f ca="1">IF($Q$31="A",$BP$31,"")</f>
        <v/>
      </c>
      <c r="V37" s="36" t="str">
        <f ca="1">IF($Q$31="A",$BQ$31,"")</f>
        <v/>
      </c>
      <c r="W37" s="36" t="str">
        <f ca="1">IF($Q$31="A",$BR$31,"")</f>
        <v/>
      </c>
      <c r="X37" s="26"/>
      <c r="AA37" s="1" t="str">
        <f t="shared" ca="1" si="27"/>
        <v>F</v>
      </c>
      <c r="AB37" s="13"/>
      <c r="AC37" s="3" t="str">
        <f t="shared" si="28"/>
        <v>⑨</v>
      </c>
      <c r="AD37" s="4">
        <f t="shared" ca="1" si="28"/>
        <v>341</v>
      </c>
      <c r="AE37" s="4" t="str">
        <f t="shared" si="28"/>
        <v>×</v>
      </c>
      <c r="AF37" s="4">
        <f t="shared" ca="1" si="28"/>
        <v>200</v>
      </c>
      <c r="AG37" s="4" t="str">
        <f t="shared" si="28"/>
        <v>＝</v>
      </c>
      <c r="AH37" s="53">
        <f t="shared" ca="1" si="28"/>
        <v>68200</v>
      </c>
      <c r="AI37" s="3"/>
      <c r="AJ37" s="4">
        <f t="shared" ca="1" si="29"/>
        <v>3</v>
      </c>
      <c r="AK37" s="4">
        <f t="shared" ca="1" si="29"/>
        <v>4</v>
      </c>
      <c r="AL37" s="4">
        <f t="shared" ca="1" si="29"/>
        <v>1</v>
      </c>
      <c r="AM37" s="3"/>
      <c r="AN37" s="4">
        <f t="shared" ca="1" si="30"/>
        <v>2</v>
      </c>
      <c r="AO37" s="4">
        <f t="shared" ca="1" si="30"/>
        <v>0</v>
      </c>
      <c r="AP37" s="4">
        <f t="shared" ca="1" si="30"/>
        <v>0</v>
      </c>
      <c r="AR37" s="75"/>
      <c r="AS37" s="76"/>
      <c r="AT37" s="77">
        <f t="shared" ca="1" si="36"/>
        <v>0</v>
      </c>
      <c r="AU37" s="77">
        <f t="shared" ca="1" si="37"/>
        <v>0</v>
      </c>
      <c r="AV37" s="77">
        <f t="shared" ca="1" si="38"/>
        <v>0</v>
      </c>
      <c r="AW37" s="78">
        <f t="shared" ca="1" si="39"/>
        <v>0</v>
      </c>
      <c r="AX37" s="13"/>
      <c r="AY37" s="79"/>
      <c r="AZ37" s="77">
        <f t="shared" ca="1" si="40"/>
        <v>0</v>
      </c>
      <c r="BA37" s="77">
        <f t="shared" ca="1" si="41"/>
        <v>0</v>
      </c>
      <c r="BB37" s="77">
        <f t="shared" ca="1" si="42"/>
        <v>0</v>
      </c>
      <c r="BC37" s="77">
        <f t="shared" ca="1" si="43"/>
        <v>0</v>
      </c>
      <c r="BD37" s="80"/>
      <c r="BF37" s="79">
        <f t="shared" ca="1" si="31"/>
        <v>0</v>
      </c>
      <c r="BG37" s="77">
        <f t="shared" ca="1" si="32"/>
        <v>6</v>
      </c>
      <c r="BH37" s="77">
        <f t="shared" ca="1" si="33"/>
        <v>8</v>
      </c>
      <c r="BI37" s="77">
        <f t="shared" ca="1" si="34"/>
        <v>2</v>
      </c>
      <c r="BJ37" s="81"/>
      <c r="BK37" s="80"/>
      <c r="BM37" s="4">
        <f t="shared" ca="1" si="35"/>
        <v>0</v>
      </c>
      <c r="BN37" s="4">
        <f t="shared" ca="1" si="35"/>
        <v>6</v>
      </c>
      <c r="BO37" s="4">
        <f t="shared" ca="1" si="35"/>
        <v>8</v>
      </c>
      <c r="BP37" s="4">
        <f t="shared" ca="1" si="35"/>
        <v>2</v>
      </c>
      <c r="BQ37" s="4">
        <f t="shared" ca="1" si="35"/>
        <v>0</v>
      </c>
      <c r="BR37" s="4">
        <f t="shared" ca="1" si="35"/>
        <v>0</v>
      </c>
      <c r="BS37" s="50"/>
      <c r="BT37" s="82"/>
      <c r="BU37" s="83"/>
      <c r="BV37" s="83"/>
      <c r="BW37" s="84"/>
      <c r="BX37" s="83"/>
      <c r="BY37" s="85"/>
      <c r="BZ37" s="52"/>
      <c r="CA37" s="50"/>
      <c r="CB37" s="52"/>
      <c r="CC37" s="52"/>
      <c r="CD37" s="52"/>
      <c r="CE37" s="52"/>
      <c r="CF37" s="50"/>
      <c r="CO37" s="9">
        <f t="shared" ca="1" si="21"/>
        <v>0.2897794913588031</v>
      </c>
      <c r="CP37" s="10">
        <f t="shared" ca="1" si="22"/>
        <v>60</v>
      </c>
      <c r="CQ37" s="3"/>
      <c r="CR37" s="3">
        <v>37</v>
      </c>
      <c r="CS37" s="3">
        <v>5</v>
      </c>
      <c r="CT37" s="3">
        <v>1</v>
      </c>
      <c r="CU37" s="3"/>
      <c r="CV37" s="9"/>
      <c r="CW37" s="10"/>
      <c r="CX37" s="3"/>
      <c r="CY37" s="3"/>
      <c r="CZ37" s="3"/>
      <c r="DA37" s="3"/>
      <c r="DC37" s="9"/>
      <c r="DD37" s="10"/>
      <c r="DE37" s="3"/>
      <c r="DF37" s="3"/>
      <c r="DG37" s="3"/>
      <c r="DH37" s="3"/>
    </row>
    <row r="38" spans="1:112" ht="15" customHeight="1" x14ac:dyDescent="0.25">
      <c r="A38" s="41"/>
      <c r="B38" s="51"/>
      <c r="C38" s="51"/>
      <c r="D38" s="42"/>
      <c r="E38" s="42"/>
      <c r="F38" s="42"/>
      <c r="G38" s="42"/>
      <c r="H38" s="43"/>
      <c r="I38" s="44"/>
      <c r="J38" s="42"/>
      <c r="K38" s="42"/>
      <c r="L38" s="42"/>
      <c r="M38" s="42"/>
      <c r="N38" s="42"/>
      <c r="O38" s="42"/>
      <c r="P38" s="43"/>
      <c r="Q38" s="44"/>
      <c r="R38" s="42"/>
      <c r="S38" s="42"/>
      <c r="T38" s="42"/>
      <c r="U38" s="42"/>
      <c r="V38" s="42"/>
      <c r="W38" s="42"/>
      <c r="X38" s="45"/>
      <c r="AA38" s="13"/>
      <c r="AB38" s="13"/>
      <c r="AJ38" s="3"/>
      <c r="AK38" s="3"/>
      <c r="AL38" s="3"/>
      <c r="AM38" s="3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O38" s="9">
        <f t="shared" ca="1" si="21"/>
        <v>5.4539758528016291E-2</v>
      </c>
      <c r="CP38" s="10">
        <f t="shared" ca="1" si="22"/>
        <v>78</v>
      </c>
      <c r="CQ38" s="3"/>
      <c r="CR38" s="3">
        <v>38</v>
      </c>
      <c r="CS38" s="3">
        <v>5</v>
      </c>
      <c r="CT38" s="3">
        <v>2</v>
      </c>
      <c r="CU38" s="3"/>
      <c r="CV38" s="9"/>
      <c r="CW38" s="10"/>
      <c r="CX38" s="3"/>
      <c r="CY38" s="3"/>
      <c r="CZ38" s="3"/>
      <c r="DA38" s="3"/>
      <c r="DC38" s="9"/>
      <c r="DD38" s="10"/>
      <c r="DE38" s="3"/>
      <c r="DF38" s="3"/>
      <c r="DG38" s="3"/>
      <c r="DH38" s="3"/>
    </row>
    <row r="39" spans="1:112" ht="15" customHeight="1" x14ac:dyDescent="0.25">
      <c r="A39" s="15" t="str">
        <f ca="1">$AA4</f>
        <v>F</v>
      </c>
      <c r="B39" s="16"/>
      <c r="C39" s="16"/>
      <c r="D39" s="46"/>
      <c r="E39" s="46"/>
      <c r="F39" s="46"/>
      <c r="G39" s="46"/>
      <c r="H39" s="47"/>
      <c r="I39" s="15" t="str">
        <f ca="1">$AA5</f>
        <v>F</v>
      </c>
      <c r="J39" s="46"/>
      <c r="K39" s="46"/>
      <c r="L39" s="46"/>
      <c r="M39" s="46"/>
      <c r="N39" s="46"/>
      <c r="O39" s="46"/>
      <c r="P39" s="47"/>
      <c r="Q39" s="15" t="str">
        <f ca="1">$AA6</f>
        <v>F</v>
      </c>
      <c r="R39" s="46"/>
      <c r="S39" s="48"/>
      <c r="T39" s="48"/>
      <c r="U39" s="49"/>
      <c r="V39" s="49"/>
      <c r="W39" s="49"/>
      <c r="X39" s="20"/>
      <c r="AA39" s="13"/>
      <c r="AB39" s="13"/>
      <c r="AJ39" s="3"/>
      <c r="AK39" s="3"/>
      <c r="AL39" s="3"/>
      <c r="AM39" s="3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O39" s="9">
        <f t="shared" ca="1" si="21"/>
        <v>9.2126711604360367E-2</v>
      </c>
      <c r="CP39" s="10">
        <f t="shared" ca="1" si="22"/>
        <v>73</v>
      </c>
      <c r="CQ39" s="3"/>
      <c r="CR39" s="3">
        <v>39</v>
      </c>
      <c r="CS39" s="3">
        <v>5</v>
      </c>
      <c r="CT39" s="3">
        <v>3</v>
      </c>
      <c r="CU39" s="3"/>
      <c r="CV39" s="9"/>
      <c r="CW39" s="10"/>
      <c r="CX39" s="3"/>
      <c r="CY39" s="3"/>
      <c r="CZ39" s="3"/>
      <c r="DA39" s="3"/>
      <c r="DC39" s="9"/>
      <c r="DD39" s="10"/>
      <c r="DE39" s="3"/>
      <c r="DF39" s="3"/>
      <c r="DG39" s="3"/>
      <c r="DH39" s="3"/>
    </row>
    <row r="40" spans="1:112" ht="45" customHeight="1" x14ac:dyDescent="0.25">
      <c r="A40" s="21"/>
      <c r="B40" s="22"/>
      <c r="C40" s="22"/>
      <c r="D40" s="23"/>
      <c r="E40" s="24">
        <f t="shared" ref="E40:G41" ca="1" si="47">E13</f>
        <v>9</v>
      </c>
      <c r="F40" s="25">
        <f t="shared" ca="1" si="47"/>
        <v>3</v>
      </c>
      <c r="G40" s="25">
        <f t="shared" ca="1" si="47"/>
        <v>9</v>
      </c>
      <c r="H40" s="32"/>
      <c r="I40" s="33"/>
      <c r="J40" s="22"/>
      <c r="K40" s="22"/>
      <c r="L40" s="23"/>
      <c r="M40" s="24">
        <f t="shared" ref="M40:O41" ca="1" si="48">M13</f>
        <v>5</v>
      </c>
      <c r="N40" s="25">
        <f t="shared" ca="1" si="48"/>
        <v>6</v>
      </c>
      <c r="O40" s="25">
        <f t="shared" ca="1" si="48"/>
        <v>4</v>
      </c>
      <c r="P40" s="32"/>
      <c r="Q40" s="33"/>
      <c r="R40" s="22"/>
      <c r="S40" s="22"/>
      <c r="T40" s="23"/>
      <c r="U40" s="24">
        <f t="shared" ref="U40:W41" ca="1" si="49">U13</f>
        <v>1</v>
      </c>
      <c r="V40" s="25">
        <f t="shared" ca="1" si="49"/>
        <v>5</v>
      </c>
      <c r="W40" s="25">
        <f t="shared" ca="1" si="49"/>
        <v>8</v>
      </c>
      <c r="X40" s="26"/>
      <c r="AA40" s="86" t="s">
        <v>21</v>
      </c>
      <c r="AB40" s="87"/>
      <c r="AC40" s="88"/>
      <c r="AD40" s="89"/>
      <c r="AH40" s="90" t="s">
        <v>22</v>
      </c>
      <c r="AI40" s="90" t="s">
        <v>23</v>
      </c>
      <c r="AJ40" s="90" t="s">
        <v>24</v>
      </c>
      <c r="AK40" s="90" t="s">
        <v>25</v>
      </c>
      <c r="AL40" s="90" t="s">
        <v>26</v>
      </c>
      <c r="AM40" s="90" t="s">
        <v>27</v>
      </c>
      <c r="AN40" s="90" t="s">
        <v>28</v>
      </c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O40" s="9">
        <f t="shared" ca="1" si="21"/>
        <v>0.74491735841729356</v>
      </c>
      <c r="CP40" s="10">
        <f t="shared" ca="1" si="22"/>
        <v>24</v>
      </c>
      <c r="CQ40" s="3"/>
      <c r="CR40" s="3">
        <v>40</v>
      </c>
      <c r="CS40" s="3">
        <v>5</v>
      </c>
      <c r="CT40" s="3">
        <v>4</v>
      </c>
      <c r="CU40" s="3"/>
      <c r="CV40" s="9"/>
      <c r="CW40" s="10"/>
      <c r="CX40" s="3"/>
      <c r="CY40" s="3"/>
      <c r="CZ40" s="3"/>
      <c r="DA40" s="3"/>
      <c r="DC40" s="9"/>
      <c r="DD40" s="10"/>
      <c r="DE40" s="3"/>
      <c r="DF40" s="3"/>
      <c r="DG40" s="3"/>
      <c r="DH40" s="3"/>
    </row>
    <row r="41" spans="1:112" ht="45" customHeight="1" thickBot="1" x14ac:dyDescent="0.3">
      <c r="A41" s="21"/>
      <c r="B41" s="27"/>
      <c r="C41" s="27"/>
      <c r="D41" s="28" t="str">
        <f>$D$14</f>
        <v>×</v>
      </c>
      <c r="E41" s="29">
        <f t="shared" ca="1" si="47"/>
        <v>9</v>
      </c>
      <c r="F41" s="30">
        <f t="shared" ca="1" si="47"/>
        <v>0</v>
      </c>
      <c r="G41" s="31">
        <f t="shared" ca="1" si="47"/>
        <v>0</v>
      </c>
      <c r="H41" s="32"/>
      <c r="I41" s="33"/>
      <c r="J41" s="27"/>
      <c r="K41" s="27"/>
      <c r="L41" s="28" t="str">
        <f>$L$14</f>
        <v>×</v>
      </c>
      <c r="M41" s="29">
        <f t="shared" ca="1" si="48"/>
        <v>7</v>
      </c>
      <c r="N41" s="30">
        <f t="shared" ca="1" si="48"/>
        <v>0</v>
      </c>
      <c r="O41" s="31">
        <f t="shared" ca="1" si="48"/>
        <v>0</v>
      </c>
      <c r="P41" s="32"/>
      <c r="Q41" s="33"/>
      <c r="R41" s="27"/>
      <c r="S41" s="27"/>
      <c r="T41" s="28" t="str">
        <f>$T$14</f>
        <v>×</v>
      </c>
      <c r="U41" s="29">
        <f t="shared" ca="1" si="49"/>
        <v>3</v>
      </c>
      <c r="V41" s="30">
        <f t="shared" ca="1" si="49"/>
        <v>0</v>
      </c>
      <c r="W41" s="31">
        <f t="shared" ca="1" si="49"/>
        <v>0</v>
      </c>
      <c r="X41" s="26"/>
      <c r="AA41" s="86" t="s">
        <v>29</v>
      </c>
      <c r="AB41" s="87"/>
      <c r="AC41" s="88"/>
      <c r="AD41" s="89">
        <v>0</v>
      </c>
      <c r="AH41" s="90" t="s">
        <v>30</v>
      </c>
      <c r="AI41" s="90" t="s">
        <v>31</v>
      </c>
      <c r="AJ41" s="90" t="s">
        <v>32</v>
      </c>
      <c r="AK41" s="90" t="s">
        <v>33</v>
      </c>
      <c r="AL41" s="90"/>
      <c r="AM41" s="90"/>
      <c r="AN41" s="90"/>
      <c r="CO41" s="9">
        <f t="shared" ca="1" si="21"/>
        <v>0.34103569507244358</v>
      </c>
      <c r="CP41" s="10">
        <f t="shared" ca="1" si="22"/>
        <v>58</v>
      </c>
      <c r="CQ41" s="3"/>
      <c r="CR41" s="3">
        <v>41</v>
      </c>
      <c r="CS41" s="3">
        <v>5</v>
      </c>
      <c r="CT41" s="3">
        <v>5</v>
      </c>
      <c r="CU41" s="3"/>
      <c r="CV41" s="9"/>
      <c r="CW41" s="10"/>
      <c r="CX41" s="3"/>
      <c r="CY41" s="3"/>
      <c r="CZ41" s="3"/>
      <c r="DA41" s="3"/>
      <c r="DC41" s="9"/>
      <c r="DD41" s="10"/>
      <c r="DE41" s="3"/>
      <c r="DF41" s="3"/>
      <c r="DG41" s="3"/>
      <c r="DH41" s="3"/>
    </row>
    <row r="42" spans="1:112" ht="45" customHeight="1" x14ac:dyDescent="0.25">
      <c r="A42" s="21"/>
      <c r="B42" s="35">
        <f ca="1">IF(OR($A$39="A",$A$39="C",$A$39="D"),$AR$32,IF($A$39="B",$AY$32,$BM$32))</f>
        <v>8</v>
      </c>
      <c r="C42" s="36">
        <f ca="1">IF(OR($A$39="A",$A$39="C",$A$39="D"),$AS$32,IF($A$39="B",$AZ$32,$BN$32))</f>
        <v>4</v>
      </c>
      <c r="D42" s="37">
        <f ca="1">IF(OR($A$39="A",$A$39="C",$A$39="D"),$AT$32,IF($A$39="B",$BA$32,$BO$32))</f>
        <v>5</v>
      </c>
      <c r="E42" s="37">
        <f ca="1">IF(OR($A$39="A",$A$39="C",$A$39="D"),$AU$32,IF($A$39="B",$BB$32,$BP$32))</f>
        <v>1</v>
      </c>
      <c r="F42" s="37">
        <f ca="1">IF(OR($A$39="A",$A$39="C",$A$39="D"),$AV$32,IF($A$39="B",$BC$32,$BQ$32))</f>
        <v>0</v>
      </c>
      <c r="G42" s="38">
        <f ca="1">IF(OR($A$39="A",$A$39="C",$A$39="D"),$AW$32,IF($A$39="B",$BD$32,$BR$32))</f>
        <v>0</v>
      </c>
      <c r="H42" s="32"/>
      <c r="I42" s="33"/>
      <c r="J42" s="35">
        <f ca="1">IF(OR($I$39="A",$I$39="C",$I$39="D"),$AR$33,IF($I$39="B",$AY$33,$BM$33))</f>
        <v>3</v>
      </c>
      <c r="K42" s="36">
        <f ca="1">IF(OR($I$39="A",$I$39="C",$I$39="D"),$AS$33,IF($I$39="B",$AZ$33,$BN$33))</f>
        <v>9</v>
      </c>
      <c r="L42" s="37">
        <f ca="1">IF(OR($I$39="A",$I$39="C",$I$39="D"),$AT$33,IF($I$39="B",$BA$33,$BO$33))</f>
        <v>4</v>
      </c>
      <c r="M42" s="37">
        <f ca="1">IF(OR($I$39="A",$I$39="C",$I$39="D"),$AU$33,IF($I$39="B",$BB$33,$BP$33))</f>
        <v>8</v>
      </c>
      <c r="N42" s="37">
        <f ca="1">IF(OR($I$39="A",$I$39="C",$I$39="D"),$AV$33,IF($I$39="B",$BC$33,$BQ$33))</f>
        <v>0</v>
      </c>
      <c r="O42" s="38">
        <f ca="1">IF(OR($I$39="A",$I$39="C",$I$39="D"),$AW$33,IF($I$39="B",$BD$33,$BR$33))</f>
        <v>0</v>
      </c>
      <c r="P42" s="32"/>
      <c r="Q42" s="39"/>
      <c r="R42" s="36">
        <f ca="1">IF(OR($Q$39="A",$Q$39="C",$Q$39="D"),$AR$34,IF($Q$39="B",$AY$34,$BM$34))</f>
        <v>0</v>
      </c>
      <c r="S42" s="36">
        <f ca="1">IF(OR($Q$39="A",$Q$39="C",$Q$39="D"),$AS$34,IF($Q$39="B",$AZ$34,$BN$34))</f>
        <v>4</v>
      </c>
      <c r="T42" s="37">
        <f ca="1">IF(OR($Q$39="A",$Q$39="C",$Q$39="D"),$AT$34,IF($Q$39="B",$BA$34,$BO$34))</f>
        <v>7</v>
      </c>
      <c r="U42" s="37">
        <f ca="1">IF(OR($Q$39="A",$Q$39="C",$Q$39="D"),$AU$34,IF($Q$39="B",$BB$34,$BP$34))</f>
        <v>4</v>
      </c>
      <c r="V42" s="37">
        <f ca="1">IF(OR($Q$39="A",$Q$39="C",$Q$39="D"),$AV$34,IF($Q$39="B",$BC$34,$BQ$34))</f>
        <v>0</v>
      </c>
      <c r="W42" s="38">
        <f ca="1">IF(OR($Q$39="A",$Q$39="C",$Q$39="D"),$AW$34,IF($Q$39="B",$BD$34,$BR$34))</f>
        <v>0</v>
      </c>
      <c r="X42" s="26"/>
      <c r="AA42" s="86" t="s">
        <v>34</v>
      </c>
      <c r="AB42" s="87"/>
      <c r="AC42" s="88">
        <v>0</v>
      </c>
      <c r="AD42" s="89"/>
      <c r="AH42" s="90" t="s">
        <v>35</v>
      </c>
      <c r="AI42" s="90" t="s">
        <v>36</v>
      </c>
      <c r="AJ42" s="90" t="s">
        <v>37</v>
      </c>
      <c r="AK42" s="90" t="s">
        <v>38</v>
      </c>
      <c r="AL42" s="90"/>
      <c r="AM42" s="90"/>
      <c r="AN42" s="90"/>
      <c r="AS42" s="90"/>
      <c r="AT42" s="90"/>
      <c r="AU42" s="90"/>
      <c r="CO42" s="9">
        <f t="shared" ca="1" si="21"/>
        <v>0.76877249682958282</v>
      </c>
      <c r="CP42" s="10">
        <f t="shared" ca="1" si="22"/>
        <v>21</v>
      </c>
      <c r="CQ42" s="3"/>
      <c r="CR42" s="3">
        <v>42</v>
      </c>
      <c r="CS42" s="3">
        <v>5</v>
      </c>
      <c r="CT42" s="3">
        <v>6</v>
      </c>
      <c r="CU42" s="3"/>
      <c r="CV42" s="9"/>
      <c r="CW42" s="10"/>
      <c r="CX42" s="3"/>
      <c r="CY42" s="3"/>
      <c r="CZ42" s="3"/>
      <c r="DA42" s="3"/>
      <c r="DC42" s="9"/>
      <c r="DD42" s="10"/>
      <c r="DE42" s="3"/>
      <c r="DF42" s="3"/>
      <c r="DG42" s="3"/>
      <c r="DH42" s="3"/>
    </row>
    <row r="43" spans="1:112" ht="45" customHeight="1" x14ac:dyDescent="0.25">
      <c r="A43" s="34"/>
      <c r="B43" s="36">
        <f ca="1">IF(OR($A$39="A",$A$39="D"),$AY$32,IF(OR($A$39="B",$A$39="C"),$BF$32,$BT$32))</f>
        <v>0</v>
      </c>
      <c r="C43" s="36">
        <f ca="1">IF(OR($A$39="A",$A$39="D"),$AZ$32,IF(OR($A$39="B",$A$39="C"),$BG$32,$BT$32))</f>
        <v>0</v>
      </c>
      <c r="D43" s="36">
        <f ca="1">IF(OR($A$39="A",$A$39="D"),$BA$32,IF(OR($A$39="B",$A$39="C"),$BH$32,$BV$32))</f>
        <v>0</v>
      </c>
      <c r="E43" s="36">
        <f ca="1">IF(OR($A$39="A",$A$39="D"),$BB$32,IF(OR($A$39="B",$A$39="C"),$BI$32,$BW$32))</f>
        <v>0</v>
      </c>
      <c r="F43" s="36" t="str">
        <f ca="1">IF(OR($A$39="A",$A$39="D"),$BC$32,IF($A$39="B","",IF($A$39="C",$BJ$32,"")))</f>
        <v/>
      </c>
      <c r="G43" s="36"/>
      <c r="H43" s="32"/>
      <c r="I43" s="39"/>
      <c r="J43" s="36">
        <f ca="1">IF(OR($I$39="A",$I$39="D"),$AY$33,IF(OR($I$39="B",$I$39="C"),$BF$33,$BT$33))</f>
        <v>0</v>
      </c>
      <c r="K43" s="36">
        <f ca="1">IF(OR($I$39="A",$I$39="D"),$AZ$33,IF(OR($I$39="B",$I$39="C"),$BG$33,$BT$33))</f>
        <v>0</v>
      </c>
      <c r="L43" s="36">
        <f ca="1">IF(OR($I$39="A",$I$39="D"),$BA$33,IF(OR($I$39="B",$I$39="C"),$BH$33,$BV$33))</f>
        <v>0</v>
      </c>
      <c r="M43" s="36">
        <f ca="1">IF(OR($I$39="A",$I$39="D"),$BB$33,IF(OR($I$39="B",$I$39="C"),$BI$33,$BW$33))</f>
        <v>0</v>
      </c>
      <c r="N43" s="36" t="str">
        <f ca="1">IF(OR($I$39="A",$I$39="D"),$BC$33,IF($I$39="B","",IF($I$39="C",$BJ$33,"")))</f>
        <v/>
      </c>
      <c r="O43" s="36"/>
      <c r="P43" s="32"/>
      <c r="Q43" s="39"/>
      <c r="R43" s="36">
        <f ca="1">IF(OR($Q$39="A",$Q$39="D"),$AY$34,IF(OR($Q$39="B",$Q$39="C"),$BF$34,$BT$34))</f>
        <v>0</v>
      </c>
      <c r="S43" s="36">
        <f ca="1">IF(OR($Q$39="A",$Q$39="D"),$AZ$34,IF(OR($Q$39="B",$Q$39="C"),$BG$34,$BT$34))</f>
        <v>0</v>
      </c>
      <c r="T43" s="36">
        <f ca="1">IF(OR($Q$39="A",$Q$39="D"),$BA$34,IF(OR($Q$39="B",$Q$39="C"),$BH$34,$BV$34))</f>
        <v>0</v>
      </c>
      <c r="U43" s="36">
        <f ca="1">IF(OR($Q$39="A",$Q$39="D"),$BB$34,IF(OR($Q$39="B",$Q$39="C"),$BI$34,$BW$34))</f>
        <v>0</v>
      </c>
      <c r="V43" s="36" t="str">
        <f ca="1">IF(OR($Q$39="A",$Q$39="D"),$BC$34,IF($Q$39="B","",IF($Q$39="C",$BJ$34,"")))</f>
        <v/>
      </c>
      <c r="W43" s="36"/>
      <c r="X43" s="26"/>
      <c r="AA43" s="86" t="s">
        <v>39</v>
      </c>
      <c r="AB43" s="87">
        <v>0</v>
      </c>
      <c r="AC43" s="88"/>
      <c r="AD43" s="89"/>
      <c r="AH43" s="90" t="s">
        <v>40</v>
      </c>
      <c r="AI43" s="90"/>
      <c r="AJ43" s="90"/>
      <c r="AK43" s="90"/>
      <c r="AL43" s="90"/>
      <c r="AM43" s="90"/>
      <c r="AN43" s="90"/>
      <c r="AS43" s="90"/>
      <c r="AT43" s="90"/>
      <c r="AU43" s="90"/>
      <c r="CO43" s="9">
        <f t="shared" ca="1" si="21"/>
        <v>0.3417888874929208</v>
      </c>
      <c r="CP43" s="10">
        <f t="shared" ca="1" si="22"/>
        <v>57</v>
      </c>
      <c r="CQ43" s="3"/>
      <c r="CR43" s="3">
        <v>43</v>
      </c>
      <c r="CS43" s="3">
        <v>5</v>
      </c>
      <c r="CT43" s="3">
        <v>7</v>
      </c>
      <c r="CU43" s="3"/>
      <c r="CV43" s="9"/>
      <c r="CW43" s="10"/>
      <c r="CX43" s="3"/>
      <c r="CY43" s="3"/>
      <c r="CZ43" s="3"/>
      <c r="DA43" s="3"/>
      <c r="DC43" s="9"/>
      <c r="DD43" s="10"/>
      <c r="DE43" s="3"/>
      <c r="DF43" s="3"/>
      <c r="DG43" s="3"/>
      <c r="DH43" s="3"/>
    </row>
    <row r="44" spans="1:112" ht="45" customHeight="1" x14ac:dyDescent="0.25">
      <c r="A44" s="34"/>
      <c r="B44" s="36" t="str">
        <f ca="1">IF($A$39="A",$BF$32,IF(OR($A$39="B",$A$39="C",$A$39="D"),$BM$32,""))</f>
        <v/>
      </c>
      <c r="C44" s="36" t="str">
        <f ca="1">IF($A$39="A",$BG$32,IF(OR($A$39="B",$A$39="C",$A$39="D"),$BN$32,""))</f>
        <v/>
      </c>
      <c r="D44" s="36" t="str">
        <f ca="1">IF($A$39="A",$BH$32,IF(OR($A$39="B",$A$39="C",$A$39="D"),$BO$32,""))</f>
        <v/>
      </c>
      <c r="E44" s="36" t="str">
        <f ca="1">IF($A$39="A",$BI$32,IF(OR($A$39="B",$A$39="C",$A$39="D"),$BP$32,""))</f>
        <v/>
      </c>
      <c r="F44" s="36" t="str">
        <f ca="1">IF($A$39="A","",IF(OR($A$39="B",$A$39="C",$A$39="D"),$BQ$32,""))</f>
        <v/>
      </c>
      <c r="G44" s="36" t="str">
        <f ca="1">IF($A$39="A","",IF(OR($A$39="B",$A$39="C",$A$39="D"),$BR$32,""))</f>
        <v/>
      </c>
      <c r="H44" s="32"/>
      <c r="I44" s="39"/>
      <c r="J44" s="36" t="str">
        <f ca="1">IF($I$39="A",$BF$33,IF(OR($I$39="B",$I$39="C",$I$39="D"),$BM$33,""))</f>
        <v/>
      </c>
      <c r="K44" s="36" t="str">
        <f ca="1">IF($I$39="A",$BG$33,IF(OR($I$39="B",$I$39="C",$I$39="D"),$BN$33,""))</f>
        <v/>
      </c>
      <c r="L44" s="36" t="str">
        <f ca="1">IF($I$39="A",$BH$33,IF(OR($I$39="B",$I$39="C",$I$39="D"),$BO$33,""))</f>
        <v/>
      </c>
      <c r="M44" s="36" t="str">
        <f ca="1">IF($I$39="A",$BI$33,IF(OR($I$39="B",$I$39="C",$I$39="D"),$BP$33,""))</f>
        <v/>
      </c>
      <c r="N44" s="36" t="str">
        <f ca="1">IF($I$39="A","",IF(OR($I$39="B",$I$39="C",$I$39="D"),$BQ$33,""))</f>
        <v/>
      </c>
      <c r="O44" s="36" t="str">
        <f ca="1">IF($I$39="A","",IF(OR($I$39="B",$I$39="C",$I$39="D"),$BR$33,""))</f>
        <v/>
      </c>
      <c r="P44" s="32"/>
      <c r="Q44" s="39"/>
      <c r="R44" s="36" t="str">
        <f ca="1">IF($Q$39="A",$BF$34,IF(OR($Q$39="B",$Q$39="C",$Q$39="D"),$BM$34,""))</f>
        <v/>
      </c>
      <c r="S44" s="36" t="str">
        <f ca="1">IF($Q$39="A",$BG$34,IF(OR($Q$39="B",$Q$39="C",$Q$39="D"),$BN$34,""))</f>
        <v/>
      </c>
      <c r="T44" s="36" t="str">
        <f ca="1">IF($Q$39="A",$BH$34,IF(OR($Q$39="B",$Q$39="C",$Q$39="D"),$BO$34,""))</f>
        <v/>
      </c>
      <c r="U44" s="36" t="str">
        <f ca="1">IF($Q$39="A",$BI$34,IF(OR($Q$39="B",$Q$39="C",$Q$39="D"),$BP$34,""))</f>
        <v/>
      </c>
      <c r="V44" s="36" t="str">
        <f ca="1">IF($Q$39="A","",IF(OR($Q$39="B",$Q$39="C",$Q$39="D"),$BQ$34,""))</f>
        <v/>
      </c>
      <c r="W44" s="36" t="str">
        <f ca="1">IF($Q$39="A","",IF(OR($Q$39="B",$Q$39="C",$Q$39="D"),$BR$34,""))</f>
        <v/>
      </c>
      <c r="X44" s="26"/>
      <c r="AA44" s="86" t="s">
        <v>41</v>
      </c>
      <c r="AB44" s="87">
        <v>0</v>
      </c>
      <c r="AC44" s="88">
        <v>0</v>
      </c>
      <c r="AD44" s="89"/>
      <c r="AI44" s="91"/>
      <c r="AJ44" s="91"/>
      <c r="AK44" s="91"/>
      <c r="AS44" s="90"/>
      <c r="AT44" s="90"/>
      <c r="AU44" s="90"/>
      <c r="CO44" s="9">
        <f t="shared" ca="1" si="21"/>
        <v>0.90466200014381914</v>
      </c>
      <c r="CP44" s="10">
        <f t="shared" ca="1" si="22"/>
        <v>6</v>
      </c>
      <c r="CQ44" s="3"/>
      <c r="CR44" s="3">
        <v>44</v>
      </c>
      <c r="CS44" s="3">
        <v>5</v>
      </c>
      <c r="CT44" s="3">
        <v>8</v>
      </c>
      <c r="CU44" s="3"/>
      <c r="CV44" s="9"/>
      <c r="CW44" s="10"/>
      <c r="CX44" s="3"/>
      <c r="CY44" s="3"/>
      <c r="CZ44" s="3"/>
      <c r="DA44" s="3"/>
      <c r="DC44" s="9"/>
      <c r="DD44" s="10"/>
      <c r="DE44" s="3"/>
      <c r="DF44" s="3"/>
      <c r="DG44" s="3"/>
      <c r="DH44" s="3"/>
    </row>
    <row r="45" spans="1:112" ht="45" customHeight="1" x14ac:dyDescent="0.25">
      <c r="A45" s="34"/>
      <c r="B45" s="36" t="str">
        <f ca="1">IF($A$39="A",$BM$32,"")</f>
        <v/>
      </c>
      <c r="C45" s="36" t="str">
        <f ca="1">IF($A$39="A",$BN$32,"")</f>
        <v/>
      </c>
      <c r="D45" s="36" t="str">
        <f ca="1">IF($A$39="A",$BO$32,"")</f>
        <v/>
      </c>
      <c r="E45" s="36" t="str">
        <f ca="1">IF($A$39="A",$BP$32,"")</f>
        <v/>
      </c>
      <c r="F45" s="36" t="str">
        <f ca="1">IF($A$39="A",$BQ$32,"")</f>
        <v/>
      </c>
      <c r="G45" s="36" t="str">
        <f ca="1">IF($A$39="A",$BR$32,"")</f>
        <v/>
      </c>
      <c r="H45" s="32"/>
      <c r="I45" s="39"/>
      <c r="J45" s="36" t="str">
        <f ca="1">IF($I$39="A",$BM$33,"")</f>
        <v/>
      </c>
      <c r="K45" s="36" t="str">
        <f ca="1">IF($I$39="A",$BN$33,"")</f>
        <v/>
      </c>
      <c r="L45" s="36" t="str">
        <f ca="1">IF($I$39="A",$BO$33,"")</f>
        <v/>
      </c>
      <c r="M45" s="36" t="str">
        <f ca="1">IF($I$39="A",$BP$33,"")</f>
        <v/>
      </c>
      <c r="N45" s="36" t="str">
        <f ca="1">IF($I$39="A",$BQ$33,"")</f>
        <v/>
      </c>
      <c r="O45" s="36" t="str">
        <f ca="1">IF($I$39="A",$BR$33,"")</f>
        <v/>
      </c>
      <c r="P45" s="32"/>
      <c r="Q45" s="39"/>
      <c r="R45" s="36" t="str">
        <f ca="1">IF($Q$39="A",$BM$34,"")</f>
        <v/>
      </c>
      <c r="S45" s="36" t="str">
        <f ca="1">IF($Q$39="A",$BN$34,"")</f>
        <v/>
      </c>
      <c r="T45" s="36" t="str">
        <f ca="1">IF($Q$39="A",$BO$34,"")</f>
        <v/>
      </c>
      <c r="U45" s="36" t="str">
        <f ca="1">IF($Q$39="A",$BP$34,"")</f>
        <v/>
      </c>
      <c r="V45" s="36" t="str">
        <f ca="1">IF($Q$39="A",$BQ$34,"")</f>
        <v/>
      </c>
      <c r="W45" s="36" t="str">
        <f ca="1">IF($Q$39="A",$BR$34,"")</f>
        <v/>
      </c>
      <c r="X45" s="26"/>
      <c r="AA45" s="86" t="s">
        <v>42</v>
      </c>
      <c r="AB45" s="87"/>
      <c r="AC45" s="88">
        <v>0</v>
      </c>
      <c r="AD45" s="89">
        <v>0</v>
      </c>
      <c r="AH45" s="92" t="str">
        <f ca="1">$AA1</f>
        <v>F</v>
      </c>
      <c r="AI45" s="91"/>
      <c r="AJ45" s="91"/>
      <c r="AK45" s="91"/>
      <c r="AS45" s="90"/>
      <c r="AT45" s="90"/>
      <c r="AU45" s="90"/>
      <c r="CO45" s="9">
        <f t="shared" ca="1" si="21"/>
        <v>0.50523070763837252</v>
      </c>
      <c r="CP45" s="10">
        <f t="shared" ca="1" si="22"/>
        <v>42</v>
      </c>
      <c r="CQ45" s="3"/>
      <c r="CR45" s="3">
        <v>45</v>
      </c>
      <c r="CS45" s="3">
        <v>5</v>
      </c>
      <c r="CT45" s="3">
        <v>9</v>
      </c>
      <c r="CU45" s="3"/>
      <c r="CV45" s="9"/>
      <c r="CW45" s="10"/>
      <c r="CX45" s="3"/>
      <c r="CY45" s="3"/>
      <c r="CZ45" s="3"/>
      <c r="DA45" s="3"/>
      <c r="DC45" s="9"/>
      <c r="DD45" s="10"/>
      <c r="DE45" s="3"/>
      <c r="DF45" s="3"/>
      <c r="DG45" s="3"/>
      <c r="DH45" s="3"/>
    </row>
    <row r="46" spans="1:112" ht="15" customHeight="1" x14ac:dyDescent="0.25">
      <c r="A46" s="41"/>
      <c r="B46" s="51"/>
      <c r="C46" s="51"/>
      <c r="D46" s="42"/>
      <c r="E46" s="42"/>
      <c r="F46" s="42"/>
      <c r="G46" s="42"/>
      <c r="H46" s="43"/>
      <c r="I46" s="44"/>
      <c r="J46" s="42"/>
      <c r="K46" s="42"/>
      <c r="L46" s="42"/>
      <c r="M46" s="42"/>
      <c r="N46" s="42"/>
      <c r="O46" s="42"/>
      <c r="P46" s="43"/>
      <c r="Q46" s="44"/>
      <c r="R46" s="42"/>
      <c r="S46" s="42"/>
      <c r="T46" s="42"/>
      <c r="U46" s="42"/>
      <c r="V46" s="42"/>
      <c r="W46" s="42"/>
      <c r="X46" s="45"/>
      <c r="AA46" s="86" t="s">
        <v>43</v>
      </c>
      <c r="AB46" s="87">
        <v>0</v>
      </c>
      <c r="AC46" s="88"/>
      <c r="AD46" s="89">
        <v>0</v>
      </c>
      <c r="CO46" s="9">
        <f t="shared" ca="1" si="21"/>
        <v>0.5169993058282476</v>
      </c>
      <c r="CP46" s="10">
        <f t="shared" ca="1" si="22"/>
        <v>41</v>
      </c>
      <c r="CQ46" s="3"/>
      <c r="CR46" s="3">
        <v>46</v>
      </c>
      <c r="CS46" s="3">
        <v>6</v>
      </c>
      <c r="CT46" s="3">
        <v>1</v>
      </c>
      <c r="CU46" s="3"/>
      <c r="CV46" s="9"/>
      <c r="CW46" s="10"/>
      <c r="CX46" s="3"/>
      <c r="CY46" s="3"/>
      <c r="CZ46" s="3"/>
      <c r="DA46" s="3"/>
      <c r="DC46" s="9"/>
      <c r="DD46" s="10"/>
      <c r="DE46" s="3"/>
      <c r="DF46" s="3"/>
      <c r="DG46" s="3"/>
      <c r="DH46" s="3"/>
    </row>
    <row r="47" spans="1:112" ht="15" customHeight="1" x14ac:dyDescent="0.25">
      <c r="A47" s="15" t="str">
        <f ca="1">$AA7</f>
        <v>F</v>
      </c>
      <c r="B47" s="16"/>
      <c r="C47" s="16"/>
      <c r="D47" s="46"/>
      <c r="E47" s="46"/>
      <c r="F47" s="46"/>
      <c r="G47" s="46"/>
      <c r="H47" s="47"/>
      <c r="I47" s="15" t="str">
        <f ca="1">$AA8</f>
        <v>F</v>
      </c>
      <c r="J47" s="46"/>
      <c r="K47" s="46"/>
      <c r="L47" s="46"/>
      <c r="M47" s="46"/>
      <c r="N47" s="46"/>
      <c r="O47" s="46"/>
      <c r="P47" s="47"/>
      <c r="Q47" s="15" t="str">
        <f ca="1">$AA9</f>
        <v>F</v>
      </c>
      <c r="R47" s="46"/>
      <c r="S47" s="48"/>
      <c r="T47" s="48"/>
      <c r="U47" s="49"/>
      <c r="V47" s="49"/>
      <c r="W47" s="49"/>
      <c r="X47" s="20"/>
      <c r="AA47" s="13"/>
      <c r="AB47" s="13"/>
      <c r="CO47" s="9">
        <f t="shared" ca="1" si="21"/>
        <v>0.48251242388427018</v>
      </c>
      <c r="CP47" s="10">
        <f t="shared" ca="1" si="22"/>
        <v>45</v>
      </c>
      <c r="CQ47" s="3"/>
      <c r="CR47" s="3">
        <v>47</v>
      </c>
      <c r="CS47" s="3">
        <v>6</v>
      </c>
      <c r="CT47" s="3">
        <v>2</v>
      </c>
      <c r="CU47" s="3"/>
      <c r="CV47" s="9"/>
      <c r="CW47" s="10"/>
      <c r="CX47" s="3"/>
      <c r="CY47" s="3"/>
      <c r="CZ47" s="3"/>
      <c r="DA47" s="3"/>
      <c r="DC47" s="9"/>
      <c r="DD47" s="10"/>
      <c r="DE47" s="3"/>
      <c r="DF47" s="3"/>
      <c r="DG47" s="3"/>
      <c r="DH47" s="3"/>
    </row>
    <row r="48" spans="1:112" ht="45" customHeight="1" x14ac:dyDescent="0.25">
      <c r="A48" s="21"/>
      <c r="B48" s="22"/>
      <c r="C48" s="22"/>
      <c r="D48" s="23"/>
      <c r="E48" s="24">
        <f t="shared" ref="E48:G49" ca="1" si="50">E21</f>
        <v>4</v>
      </c>
      <c r="F48" s="25">
        <f t="shared" ca="1" si="50"/>
        <v>2</v>
      </c>
      <c r="G48" s="25">
        <f t="shared" ca="1" si="50"/>
        <v>7</v>
      </c>
      <c r="H48" s="32"/>
      <c r="I48" s="33"/>
      <c r="J48" s="22"/>
      <c r="K48" s="22"/>
      <c r="L48" s="23"/>
      <c r="M48" s="24">
        <f t="shared" ref="M48:O49" ca="1" si="51">M21</f>
        <v>4</v>
      </c>
      <c r="N48" s="25">
        <f t="shared" ca="1" si="51"/>
        <v>7</v>
      </c>
      <c r="O48" s="25">
        <f t="shared" ca="1" si="51"/>
        <v>6</v>
      </c>
      <c r="P48" s="32"/>
      <c r="Q48" s="33"/>
      <c r="R48" s="22"/>
      <c r="S48" s="22"/>
      <c r="T48" s="23"/>
      <c r="U48" s="24">
        <f t="shared" ref="U48:W49" ca="1" si="52">U21</f>
        <v>3</v>
      </c>
      <c r="V48" s="25">
        <f t="shared" ca="1" si="52"/>
        <v>4</v>
      </c>
      <c r="W48" s="25">
        <f t="shared" ca="1" si="52"/>
        <v>1</v>
      </c>
      <c r="X48" s="26"/>
      <c r="AA48" s="13"/>
      <c r="AB48" s="13"/>
      <c r="CO48" s="9">
        <f t="shared" ca="1" si="21"/>
        <v>0.78017667980423355</v>
      </c>
      <c r="CP48" s="10">
        <f t="shared" ca="1" si="22"/>
        <v>18</v>
      </c>
      <c r="CQ48" s="3"/>
      <c r="CR48" s="3">
        <v>48</v>
      </c>
      <c r="CS48" s="3">
        <v>6</v>
      </c>
      <c r="CT48" s="3">
        <v>3</v>
      </c>
      <c r="CU48" s="3"/>
      <c r="CV48" s="9"/>
      <c r="CW48" s="10"/>
      <c r="CX48" s="3"/>
      <c r="CY48" s="3"/>
      <c r="CZ48" s="3"/>
      <c r="DA48" s="3"/>
      <c r="DC48" s="9"/>
      <c r="DD48" s="10"/>
      <c r="DE48" s="3"/>
      <c r="DF48" s="3"/>
      <c r="DG48" s="3"/>
      <c r="DH48" s="3"/>
    </row>
    <row r="49" spans="1:112" ht="45" customHeight="1" thickBot="1" x14ac:dyDescent="0.3">
      <c r="A49" s="21"/>
      <c r="B49" s="27"/>
      <c r="C49" s="27"/>
      <c r="D49" s="28" t="str">
        <f>$D$22</f>
        <v>×</v>
      </c>
      <c r="E49" s="29">
        <f t="shared" ca="1" si="50"/>
        <v>7</v>
      </c>
      <c r="F49" s="30">
        <f t="shared" ca="1" si="50"/>
        <v>0</v>
      </c>
      <c r="G49" s="31">
        <f t="shared" ca="1" si="50"/>
        <v>0</v>
      </c>
      <c r="H49" s="32"/>
      <c r="I49" s="33"/>
      <c r="J49" s="27"/>
      <c r="K49" s="27"/>
      <c r="L49" s="28" t="str">
        <f>$L$22</f>
        <v>×</v>
      </c>
      <c r="M49" s="29">
        <f t="shared" ca="1" si="51"/>
        <v>5</v>
      </c>
      <c r="N49" s="30">
        <f t="shared" ca="1" si="51"/>
        <v>0</v>
      </c>
      <c r="O49" s="31">
        <f t="shared" ca="1" si="51"/>
        <v>0</v>
      </c>
      <c r="P49" s="32"/>
      <c r="Q49" s="33"/>
      <c r="R49" s="27"/>
      <c r="S49" s="27"/>
      <c r="T49" s="28" t="str">
        <f>$T$22</f>
        <v>×</v>
      </c>
      <c r="U49" s="29">
        <f t="shared" ca="1" si="52"/>
        <v>2</v>
      </c>
      <c r="V49" s="30">
        <f t="shared" ca="1" si="52"/>
        <v>0</v>
      </c>
      <c r="W49" s="31">
        <f t="shared" ca="1" si="52"/>
        <v>0</v>
      </c>
      <c r="X49" s="26"/>
      <c r="CO49" s="9">
        <f t="shared" ca="1" si="21"/>
        <v>0.55688091507677329</v>
      </c>
      <c r="CP49" s="10">
        <f t="shared" ca="1" si="22"/>
        <v>39</v>
      </c>
      <c r="CQ49" s="3"/>
      <c r="CR49" s="3">
        <v>49</v>
      </c>
      <c r="CS49" s="3">
        <v>6</v>
      </c>
      <c r="CT49" s="3">
        <v>4</v>
      </c>
      <c r="CU49" s="3"/>
      <c r="CV49" s="9"/>
      <c r="CW49" s="10"/>
      <c r="CX49" s="3"/>
      <c r="CY49" s="3"/>
      <c r="CZ49" s="3"/>
      <c r="DA49" s="3"/>
      <c r="DC49" s="9"/>
      <c r="DD49" s="10"/>
      <c r="DE49" s="3"/>
      <c r="DF49" s="3"/>
      <c r="DG49" s="3"/>
      <c r="DH49" s="3"/>
    </row>
    <row r="50" spans="1:112" ht="45" customHeight="1" x14ac:dyDescent="0.25">
      <c r="A50" s="34"/>
      <c r="B50" s="36">
        <f ca="1">IF(OR($A$47="A",$A$47="C",$A$47="D"),$AR$35,IF($A$47="B",$AY$35,$BM$35))</f>
        <v>2</v>
      </c>
      <c r="C50" s="36">
        <f ca="1">IF(OR($A$47="A",$A$47="C",$A$47="D"),$AS$35,IF($A$47="B",$AZ$35,$BN$35))</f>
        <v>9</v>
      </c>
      <c r="D50" s="37">
        <f ca="1">IF(OR($A$47="A",$A$47="C",$A$47="D"),$AT$35,IF($A$47="B",$BA$35,$BO$35))</f>
        <v>8</v>
      </c>
      <c r="E50" s="37">
        <f ca="1">IF(OR($A$47="A",$A$47="C",$A$47="D"),$AU$35,IF($A$47="B",$BB$35,$BP$35))</f>
        <v>9</v>
      </c>
      <c r="F50" s="37">
        <f ca="1">IF(OR($A$47="A",$A$47="C",$A$47="D"),$AV$35,IF($A$47="B",$BC$35,$BQ$35))</f>
        <v>0</v>
      </c>
      <c r="G50" s="38">
        <f ca="1">IF(OR($A$47="A",$A$47="C",$A$47="D"),$AW$35,IF($A$47="B",$BD$35,$BR$35))</f>
        <v>0</v>
      </c>
      <c r="H50" s="93"/>
      <c r="I50" s="39"/>
      <c r="J50" s="36">
        <f ca="1">IF(OR($I$47="A",$I$47="C",$I$47="D"),$AR$36,IF($I$47="B",$AY$36,$BM$36))</f>
        <v>2</v>
      </c>
      <c r="K50" s="36">
        <f ca="1">IF(OR($I$47="A",$I$47="C",$I$47="D"),$AS$36,IF($I$47="B",$AZ$36,$BN$36))</f>
        <v>3</v>
      </c>
      <c r="L50" s="37">
        <f ca="1">IF(OR($I$47="A",$I$47="C",$I$47="D"),$AT$36,IF($I$47="B",$BA$36,$BO$36))</f>
        <v>8</v>
      </c>
      <c r="M50" s="37">
        <f ca="1">IF(OR($I$47="A",$I$47="C",$I$47="D"),$AU$36,IF($I$47="B",$BB$36,$BP$36))</f>
        <v>0</v>
      </c>
      <c r="N50" s="37">
        <f ca="1">IF(OR($I$47="A",$I$47="C",$I$47="D"),$AV$36,IF($I$47="B",$BC$36,$BQ$36))</f>
        <v>0</v>
      </c>
      <c r="O50" s="38">
        <f ca="1">IF(OR($I$47="A",$I$47="C",$I$47="D"),$AW$36,IF($I$47="B",$BD$36,$BR$36))</f>
        <v>0</v>
      </c>
      <c r="P50" s="32"/>
      <c r="Q50" s="39"/>
      <c r="R50" s="36">
        <f ca="1">IF(OR($Q$47="A",$Q$47="C",$Q$47="D"),$AR$37,IF($Q$47="B",$AY$37,$BM$37))</f>
        <v>0</v>
      </c>
      <c r="S50" s="36">
        <f ca="1">IF(OR($Q$47="A",$Q$47="C",$Q$47="D"),$AS$37,IF($Q$47="B",$AZ$37,$BN$37))</f>
        <v>6</v>
      </c>
      <c r="T50" s="37">
        <f ca="1">IF(OR($Q$47="A",$Q$47="C",$Q$47="D"),$AT$37,IF($Q$47="B",$BA$37,$BO$37))</f>
        <v>8</v>
      </c>
      <c r="U50" s="37">
        <f ca="1">IF(OR($Q$47="A",$Q$47="C",$Q$47="D"),$AU$37,IF($Q$47="B",$BB$37,$BP$37))</f>
        <v>2</v>
      </c>
      <c r="V50" s="37">
        <f ca="1">IF(OR($Q$47="A",$Q$47="C",$Q$47="D"),$AV$37,IF($Q$47="B",$BC$37,$BQ$37))</f>
        <v>0</v>
      </c>
      <c r="W50" s="38">
        <f ca="1">IF(OR($Q$47="A",$Q$47="C",$Q$47="D"),$AW$37,IF($Q$47="B",$BD$37,$BR$37))</f>
        <v>0</v>
      </c>
      <c r="X50" s="26"/>
      <c r="CO50" s="9">
        <f t="shared" ca="1" si="21"/>
        <v>2.7722974350936957E-2</v>
      </c>
      <c r="CP50" s="10">
        <f t="shared" ca="1" si="22"/>
        <v>80</v>
      </c>
      <c r="CQ50" s="3"/>
      <c r="CR50" s="3">
        <v>50</v>
      </c>
      <c r="CS50" s="3">
        <v>6</v>
      </c>
      <c r="CT50" s="3">
        <v>5</v>
      </c>
      <c r="CU50" s="3"/>
      <c r="CV50" s="9"/>
      <c r="CW50" s="10"/>
      <c r="CX50" s="3"/>
      <c r="CY50" s="3"/>
      <c r="CZ50" s="3"/>
      <c r="DA50" s="3"/>
      <c r="DC50" s="9"/>
      <c r="DD50" s="10"/>
      <c r="DE50" s="3"/>
      <c r="DF50" s="3"/>
      <c r="DG50" s="3"/>
      <c r="DH50" s="3"/>
    </row>
    <row r="51" spans="1:112" ht="45" customHeight="1" x14ac:dyDescent="0.25">
      <c r="A51" s="34"/>
      <c r="B51" s="36">
        <f ca="1">IF(OR($A$47="A",$A$47="D"),$AY$35,IF(OR($A$47="B",$A$47="C"),$BF$35,$BT$35))</f>
        <v>0</v>
      </c>
      <c r="C51" s="36">
        <f ca="1">IF(OR($A$47="A",$A$47="D"),$AZ$35,IF(OR($A$47="B",$A$47="C"),$BG$35,$BT$35))</f>
        <v>0</v>
      </c>
      <c r="D51" s="36">
        <f ca="1">IF(OR($A$47="A",$A$47="D"),$BA$35,IF(OR($A$47="B",$A$47="C"),$BH$35,$BV$35))</f>
        <v>0</v>
      </c>
      <c r="E51" s="36">
        <f ca="1">IF(OR($A$47="A",$A$47="D"),$BB$35,IF(OR($A$47="B",$A$47="C"),$BI$35,$BW$35))</f>
        <v>0</v>
      </c>
      <c r="F51" s="36" t="str">
        <f ca="1">IF(OR($A$47="A",$A$47="D"),$BC$35,IF($A$47="B","",IF($A$47="C",$BJ$35,"")))</f>
        <v/>
      </c>
      <c r="G51" s="36"/>
      <c r="H51" s="32"/>
      <c r="I51" s="39"/>
      <c r="J51" s="36">
        <f ca="1">IF(OR($I$47="A",$I$47="D"),$AY$36,IF(OR($I$47="B",$I$47="C"),$BF$36,$BT$36))</f>
        <v>0</v>
      </c>
      <c r="K51" s="36">
        <f ca="1">IF(OR($I$47="A",$I$47="D"),$AZ$36,IF(OR($I$47="B",$I$47="C"),$BG$36,$BT$36))</f>
        <v>0</v>
      </c>
      <c r="L51" s="36">
        <f ca="1">IF(OR($I$47="A",$I$47="D"),$BA$36,IF(OR($I$47="B",$I$47="C"),$BH$36,$BV$36))</f>
        <v>0</v>
      </c>
      <c r="M51" s="36">
        <f ca="1">IF(OR($I$47="A",$I$47="D"),$BB$36,IF(OR($I$47="B",$I$47="C"),$BI$36,$BW$36))</f>
        <v>0</v>
      </c>
      <c r="N51" s="36" t="str">
        <f ca="1">IF(OR($I$47="A",$I$47="D"),$BC$36,IF($I$47="B","",IF($I$47="C",$BJ$36,"")))</f>
        <v/>
      </c>
      <c r="O51" s="36"/>
      <c r="P51" s="32"/>
      <c r="Q51" s="39"/>
      <c r="R51" s="36">
        <f ca="1">IF(OR($Q$47="A",$Q$47="D"),$AY$37,IF(OR($Q$47="B",$Q$47="C"),$BF$37,$BT$37))</f>
        <v>0</v>
      </c>
      <c r="S51" s="36">
        <f ca="1">IF(OR($Q$47="A",$Q$47="D"),$AZ$37,IF(OR($Q$47="B",$Q$47="C"),$BG$37,$BT$37))</f>
        <v>0</v>
      </c>
      <c r="T51" s="36">
        <f ca="1">IF(OR($Q$47="A",$Q$47="D"),$BA$37,IF(OR($Q$47="B",$Q$47="C"),$BH$37,$BV$37))</f>
        <v>0</v>
      </c>
      <c r="U51" s="36">
        <f ca="1">IF(OR($Q$47="A",$Q$47="D"),$BB$37,IF(OR($Q$47="B",$Q$47="C"),$BI$37,$BW$37))</f>
        <v>0</v>
      </c>
      <c r="V51" s="36" t="str">
        <f ca="1">IF(OR($Q$47="A",$Q$47="D"),$BC$37,IF($Q$47="B","",IF($Q$47="C",$BJ$37,"")))</f>
        <v/>
      </c>
      <c r="W51" s="36"/>
      <c r="X51" s="26"/>
      <c r="CO51" s="9">
        <f t="shared" ca="1" si="21"/>
        <v>0.22379612732430487</v>
      </c>
      <c r="CP51" s="10">
        <f t="shared" ca="1" si="22"/>
        <v>64</v>
      </c>
      <c r="CQ51" s="3"/>
      <c r="CR51" s="3">
        <v>51</v>
      </c>
      <c r="CS51" s="3">
        <v>6</v>
      </c>
      <c r="CT51" s="3">
        <v>6</v>
      </c>
      <c r="CU51" s="3"/>
      <c r="CV51" s="9"/>
      <c r="CW51" s="10"/>
      <c r="CX51" s="3"/>
      <c r="CY51" s="3"/>
      <c r="CZ51" s="3"/>
      <c r="DA51" s="3"/>
      <c r="DC51" s="9"/>
      <c r="DD51" s="10"/>
      <c r="DE51" s="3"/>
      <c r="DF51" s="3"/>
      <c r="DG51" s="3"/>
      <c r="DH51" s="3"/>
    </row>
    <row r="52" spans="1:112" ht="45" customHeight="1" x14ac:dyDescent="0.25">
      <c r="A52" s="34"/>
      <c r="B52" s="36" t="str">
        <f ca="1">IF($A$47="A",$BF$35,IF(OR($A$47="B",$A$47="C",$A$47="D"),$BM$35,""))</f>
        <v/>
      </c>
      <c r="C52" s="36" t="str">
        <f ca="1">IF($A$47="A",$BG$35,IF(OR($A$47="B",$A$47="C",$A$47="D"),$BN$35,""))</f>
        <v/>
      </c>
      <c r="D52" s="36" t="str">
        <f ca="1">IF($A$47="A",$BH$35,IF(OR($A$47="B",$A$47="C",$A$47="D"),$BO$35,""))</f>
        <v/>
      </c>
      <c r="E52" s="36" t="str">
        <f ca="1">IF($A$47="A",$BI$35,IF(OR($A$47="B",$A$47="C",$A$47="D"),$BP$35,""))</f>
        <v/>
      </c>
      <c r="F52" s="36" t="str">
        <f ca="1">IF($A$47="A","",IF(OR($A$47="B",$A$47="C",$A$47="D"),$BQ$35,""))</f>
        <v/>
      </c>
      <c r="G52" s="36" t="str">
        <f ca="1">IF($A$47="A","",IF(OR($A$47="B",$A$47="C",$A$47="D"),$BR$35,""))</f>
        <v/>
      </c>
      <c r="H52" s="32"/>
      <c r="I52" s="39"/>
      <c r="J52" s="36" t="str">
        <f ca="1">IF($I$47="A",$BF$36,IF(OR($I$47="B",$I$47="C",$I$47="D"),$BM$36,""))</f>
        <v/>
      </c>
      <c r="K52" s="36" t="str">
        <f ca="1">IF($I$47="A",$BG$36,IF(OR($I$47="B",$I$47="C",$I$47="D"),$BN$36,""))</f>
        <v/>
      </c>
      <c r="L52" s="36" t="str">
        <f ca="1">IF($I$47="A",$BH$36,IF(OR($I$47="B",$I$47="C",$I$47="D"),$BO$36,""))</f>
        <v/>
      </c>
      <c r="M52" s="36" t="str">
        <f ca="1">IF($I$47="A",$BI$36,IF(OR($I$47="B",$I$47="C",$I$47="D"),$BP$36,""))</f>
        <v/>
      </c>
      <c r="N52" s="36" t="str">
        <f ca="1">IF($I$47="A","",IF(OR($I$47="B",$I$47="C",$I$47="D"),$BQ$36,""))</f>
        <v/>
      </c>
      <c r="O52" s="36" t="str">
        <f ca="1">IF($I$47="A","",IF(OR($I$47="B",$I$47="C",$I$47="D"),$BR$36,""))</f>
        <v/>
      </c>
      <c r="P52" s="32"/>
      <c r="Q52" s="39"/>
      <c r="R52" s="36" t="str">
        <f ca="1">IF($Q$47="A",$BF$37,IF(OR($Q$47="B",$Q$47="C",$Q$47="D"),$BM$37,""))</f>
        <v/>
      </c>
      <c r="S52" s="36" t="str">
        <f ca="1">IF($Q$47="A",$BG$37,IF(OR($Q$47="B",$Q$47="C",$Q$47="D"),$BN$37,""))</f>
        <v/>
      </c>
      <c r="T52" s="36" t="str">
        <f ca="1">IF($Q$47="A",$BH$37,IF(OR($Q$47="B",$Q$47="C",$Q$47="D"),$BO$37,""))</f>
        <v/>
      </c>
      <c r="U52" s="36" t="str">
        <f ca="1">IF($Q$47="A",$BI$37,IF(OR($Q$47="B",$Q$47="C",$Q$47="D"),$BP$37,""))</f>
        <v/>
      </c>
      <c r="V52" s="36" t="str">
        <f ca="1">IF($Q$47="A","",IF(OR($Q$47="B",$Q$47="C",$Q$47="D"),$BQ$37,""))</f>
        <v/>
      </c>
      <c r="W52" s="36" t="str">
        <f ca="1">IF($Q$47="A","",IF(OR($Q$47="B",$Q$47="C",$Q$47="D"),$BR$37,""))</f>
        <v/>
      </c>
      <c r="X52" s="26"/>
      <c r="CO52" s="9">
        <f t="shared" ca="1" si="21"/>
        <v>0.74737044482269344</v>
      </c>
      <c r="CP52" s="10">
        <f t="shared" ca="1" si="22"/>
        <v>23</v>
      </c>
      <c r="CQ52" s="3"/>
      <c r="CR52" s="3">
        <v>52</v>
      </c>
      <c r="CS52" s="3">
        <v>6</v>
      </c>
      <c r="CT52" s="3">
        <v>7</v>
      </c>
      <c r="CU52" s="3"/>
      <c r="CV52" s="9"/>
      <c r="CW52" s="10"/>
      <c r="CX52" s="3"/>
      <c r="CY52" s="3"/>
      <c r="CZ52" s="3"/>
      <c r="DA52" s="3"/>
      <c r="DC52" s="9"/>
      <c r="DD52" s="10"/>
      <c r="DE52" s="3"/>
      <c r="DF52" s="3"/>
      <c r="DG52" s="3"/>
      <c r="DH52" s="3"/>
    </row>
    <row r="53" spans="1:112" ht="45" customHeight="1" x14ac:dyDescent="0.25">
      <c r="A53" s="34"/>
      <c r="B53" s="36" t="str">
        <f ca="1">IF($A$47="A",$BM$35,"")</f>
        <v/>
      </c>
      <c r="C53" s="36" t="str">
        <f ca="1">IF($A$47="A",$BN$35,"")</f>
        <v/>
      </c>
      <c r="D53" s="36" t="str">
        <f ca="1">IF($A$47="A",$BO$35,"")</f>
        <v/>
      </c>
      <c r="E53" s="36" t="str">
        <f ca="1">IF($A$47="A",$BP$35,"")</f>
        <v/>
      </c>
      <c r="F53" s="36" t="str">
        <f ca="1">IF($A$47="A",$BQ$35,"")</f>
        <v/>
      </c>
      <c r="G53" s="36" t="str">
        <f ca="1">IF($A$47="A",$BR$35,"")</f>
        <v/>
      </c>
      <c r="H53" s="32"/>
      <c r="I53" s="39"/>
      <c r="J53" s="36" t="str">
        <f ca="1">IF($I$47="A",$BM$36,"")</f>
        <v/>
      </c>
      <c r="K53" s="36" t="str">
        <f ca="1">IF($I$47="A",$BN$36,"")</f>
        <v/>
      </c>
      <c r="L53" s="36" t="str">
        <f ca="1">IF($I$47="A",$BO$36,"")</f>
        <v/>
      </c>
      <c r="M53" s="36" t="str">
        <f ca="1">IF($I$47="A",$BP$36,"")</f>
        <v/>
      </c>
      <c r="N53" s="36" t="str">
        <f ca="1">IF($I$47="A",$BQ$36,"")</f>
        <v/>
      </c>
      <c r="O53" s="36" t="str">
        <f ca="1">IF($I$47="A",$BR$36,"")</f>
        <v/>
      </c>
      <c r="P53" s="32"/>
      <c r="Q53" s="39"/>
      <c r="R53" s="36" t="str">
        <f ca="1">IF($Q$47="A",$BM$37,"")</f>
        <v/>
      </c>
      <c r="S53" s="36" t="str">
        <f ca="1">IF($Q$47="A",$BN$37,"")</f>
        <v/>
      </c>
      <c r="T53" s="36" t="str">
        <f ca="1">IF($Q$47="A",$BO$37,"")</f>
        <v/>
      </c>
      <c r="U53" s="36" t="str">
        <f ca="1">IF($Q$47="A",$BP$37,"")</f>
        <v/>
      </c>
      <c r="V53" s="36" t="str">
        <f ca="1">IF($Q$47="A",$BQ$37,"")</f>
        <v/>
      </c>
      <c r="W53" s="36" t="str">
        <f ca="1">IF($Q$47="A",$BR$37,"")</f>
        <v/>
      </c>
      <c r="X53" s="94"/>
      <c r="CO53" s="9">
        <f t="shared" ca="1" si="21"/>
        <v>0.77040930861549417</v>
      </c>
      <c r="CP53" s="10">
        <f t="shared" ca="1" si="22"/>
        <v>19</v>
      </c>
      <c r="CQ53" s="3"/>
      <c r="CR53" s="3">
        <v>53</v>
      </c>
      <c r="CS53" s="3">
        <v>6</v>
      </c>
      <c r="CT53" s="3">
        <v>8</v>
      </c>
      <c r="CU53" s="3"/>
      <c r="CV53" s="9"/>
      <c r="CW53" s="10"/>
      <c r="CX53" s="3"/>
      <c r="CY53" s="3"/>
      <c r="CZ53" s="3"/>
      <c r="DA53" s="3"/>
      <c r="DC53" s="9"/>
      <c r="DD53" s="10"/>
      <c r="DE53" s="3"/>
      <c r="DF53" s="3"/>
      <c r="DG53" s="3"/>
      <c r="DH53" s="3"/>
    </row>
    <row r="54" spans="1:112" ht="15" customHeight="1" x14ac:dyDescent="0.25">
      <c r="A54" s="41"/>
      <c r="B54" s="51"/>
      <c r="C54" s="51"/>
      <c r="D54" s="51"/>
      <c r="E54" s="51"/>
      <c r="F54" s="51"/>
      <c r="G54" s="51"/>
      <c r="H54" s="45"/>
      <c r="I54" s="41"/>
      <c r="J54" s="51"/>
      <c r="K54" s="51"/>
      <c r="L54" s="51"/>
      <c r="M54" s="51"/>
      <c r="N54" s="51"/>
      <c r="O54" s="51"/>
      <c r="P54" s="45"/>
      <c r="Q54" s="41"/>
      <c r="R54" s="51"/>
      <c r="S54" s="51"/>
      <c r="T54" s="51"/>
      <c r="U54" s="51"/>
      <c r="V54" s="51"/>
      <c r="W54" s="51"/>
      <c r="X54" s="45"/>
      <c r="CO54" s="9">
        <f t="shared" ca="1" si="21"/>
        <v>0.12195024586313075</v>
      </c>
      <c r="CP54" s="10">
        <f t="shared" ca="1" si="22"/>
        <v>72</v>
      </c>
      <c r="CQ54" s="3"/>
      <c r="CR54" s="3">
        <v>54</v>
      </c>
      <c r="CS54" s="3">
        <v>6</v>
      </c>
      <c r="CT54" s="3">
        <v>9</v>
      </c>
      <c r="CU54" s="3"/>
      <c r="CV54" s="9"/>
      <c r="CW54" s="10"/>
      <c r="CX54" s="3"/>
      <c r="CY54" s="3"/>
      <c r="CZ54" s="3"/>
      <c r="DA54" s="3"/>
      <c r="DC54" s="9"/>
      <c r="DD54" s="10"/>
      <c r="DE54" s="3"/>
      <c r="DF54" s="3"/>
      <c r="DG54" s="3"/>
      <c r="DH54" s="3"/>
    </row>
    <row r="55" spans="1:112" ht="18.75" x14ac:dyDescent="0.25">
      <c r="CO55" s="9">
        <f t="shared" ca="1" si="21"/>
        <v>0.9372407992144427</v>
      </c>
      <c r="CP55" s="10">
        <f t="shared" ca="1" si="22"/>
        <v>5</v>
      </c>
      <c r="CQ55" s="3"/>
      <c r="CR55" s="3">
        <v>55</v>
      </c>
      <c r="CS55" s="3">
        <v>7</v>
      </c>
      <c r="CT55" s="3">
        <v>1</v>
      </c>
      <c r="CU55" s="3"/>
      <c r="CV55" s="9"/>
      <c r="CW55" s="10"/>
      <c r="CX55" s="3"/>
      <c r="CY55" s="3"/>
      <c r="CZ55" s="3"/>
      <c r="DA55" s="3"/>
      <c r="DC55" s="9"/>
      <c r="DD55" s="10"/>
      <c r="DE55" s="3"/>
      <c r="DF55" s="3"/>
      <c r="DG55" s="3"/>
      <c r="DH55" s="3"/>
    </row>
    <row r="56" spans="1:112" ht="18.75" x14ac:dyDescent="0.25">
      <c r="CO56" s="9">
        <f t="shared" ca="1" si="21"/>
        <v>0.20230466068916664</v>
      </c>
      <c r="CP56" s="10">
        <f t="shared" ca="1" si="22"/>
        <v>66</v>
      </c>
      <c r="CQ56" s="3"/>
      <c r="CR56" s="3">
        <v>56</v>
      </c>
      <c r="CS56" s="3">
        <v>7</v>
      </c>
      <c r="CT56" s="3">
        <v>2</v>
      </c>
      <c r="CU56" s="3"/>
      <c r="CV56" s="9"/>
      <c r="CW56" s="10"/>
      <c r="CX56" s="3"/>
      <c r="CY56" s="3"/>
      <c r="CZ56" s="3"/>
      <c r="DA56" s="3"/>
      <c r="DC56" s="9"/>
      <c r="DD56" s="10"/>
      <c r="DE56" s="3"/>
      <c r="DF56" s="3"/>
      <c r="DG56" s="3"/>
      <c r="DH56" s="3"/>
    </row>
    <row r="57" spans="1:112" ht="18.75" x14ac:dyDescent="0.25">
      <c r="CO57" s="9">
        <f t="shared" ca="1" si="21"/>
        <v>0.46898318587467858</v>
      </c>
      <c r="CP57" s="10">
        <f t="shared" ca="1" si="22"/>
        <v>46</v>
      </c>
      <c r="CQ57" s="3"/>
      <c r="CR57" s="3">
        <v>57</v>
      </c>
      <c r="CS57" s="3">
        <v>7</v>
      </c>
      <c r="CT57" s="3">
        <v>3</v>
      </c>
      <c r="CU57" s="3"/>
      <c r="CV57" s="9"/>
      <c r="CW57" s="10"/>
      <c r="CX57" s="3"/>
      <c r="CY57" s="3"/>
      <c r="CZ57" s="3"/>
      <c r="DA57" s="3"/>
      <c r="DC57" s="9"/>
      <c r="DD57" s="10"/>
      <c r="DE57" s="3"/>
      <c r="DF57" s="3"/>
      <c r="DG57" s="3"/>
      <c r="DH57" s="3"/>
    </row>
    <row r="58" spans="1:112" ht="18.75" x14ac:dyDescent="0.25">
      <c r="CO58" s="9">
        <f t="shared" ca="1" si="21"/>
        <v>0.14313730818566672</v>
      </c>
      <c r="CP58" s="10">
        <f t="shared" ca="1" si="22"/>
        <v>69</v>
      </c>
      <c r="CQ58" s="3"/>
      <c r="CR58" s="3">
        <v>58</v>
      </c>
      <c r="CS58" s="3">
        <v>7</v>
      </c>
      <c r="CT58" s="3">
        <v>4</v>
      </c>
      <c r="CU58" s="3"/>
      <c r="CV58" s="9"/>
      <c r="CW58" s="10"/>
      <c r="CX58" s="3"/>
      <c r="CY58" s="3"/>
      <c r="CZ58" s="3"/>
      <c r="DA58" s="3"/>
      <c r="DC58" s="9"/>
      <c r="DD58" s="10"/>
      <c r="DE58" s="3"/>
      <c r="DF58" s="3"/>
      <c r="DG58" s="3"/>
      <c r="DH58" s="3"/>
    </row>
    <row r="59" spans="1:112" ht="18.75" x14ac:dyDescent="0.25">
      <c r="CO59" s="9">
        <f t="shared" ca="1" si="21"/>
        <v>0.84245230846729557</v>
      </c>
      <c r="CP59" s="10">
        <f t="shared" ca="1" si="22"/>
        <v>14</v>
      </c>
      <c r="CQ59" s="3"/>
      <c r="CR59" s="3">
        <v>59</v>
      </c>
      <c r="CS59" s="3">
        <v>7</v>
      </c>
      <c r="CT59" s="3">
        <v>5</v>
      </c>
      <c r="CU59" s="3"/>
      <c r="CV59" s="9"/>
      <c r="CW59" s="10"/>
      <c r="CX59" s="3"/>
      <c r="CY59" s="3"/>
      <c r="CZ59" s="3"/>
      <c r="DA59" s="3"/>
      <c r="DC59" s="9"/>
      <c r="DD59" s="10"/>
      <c r="DE59" s="3"/>
      <c r="DF59" s="3"/>
      <c r="DG59" s="3"/>
      <c r="DH59" s="3"/>
    </row>
    <row r="60" spans="1:112" ht="18.75" x14ac:dyDescent="0.25">
      <c r="CO60" s="9">
        <f t="shared" ca="1" si="21"/>
        <v>0.87160158972052681</v>
      </c>
      <c r="CP60" s="10">
        <f t="shared" ca="1" si="22"/>
        <v>9</v>
      </c>
      <c r="CQ60" s="3"/>
      <c r="CR60" s="3">
        <v>60</v>
      </c>
      <c r="CS60" s="3">
        <v>7</v>
      </c>
      <c r="CT60" s="3">
        <v>6</v>
      </c>
      <c r="CU60" s="3"/>
      <c r="CV60" s="9"/>
      <c r="CW60" s="10"/>
      <c r="CX60" s="3"/>
      <c r="CY60" s="3"/>
      <c r="CZ60" s="3"/>
      <c r="DA60" s="3"/>
      <c r="DC60" s="9"/>
      <c r="DD60" s="10"/>
      <c r="DE60" s="3"/>
      <c r="DF60" s="3"/>
      <c r="DG60" s="3"/>
      <c r="DH60" s="3"/>
    </row>
    <row r="61" spans="1:112" ht="18.75" x14ac:dyDescent="0.25">
      <c r="CO61" s="9">
        <f t="shared" ca="1" si="21"/>
        <v>0.28689306062067721</v>
      </c>
      <c r="CP61" s="10">
        <f t="shared" ca="1" si="22"/>
        <v>62</v>
      </c>
      <c r="CQ61" s="3"/>
      <c r="CR61" s="3">
        <v>61</v>
      </c>
      <c r="CS61" s="3">
        <v>7</v>
      </c>
      <c r="CT61" s="3">
        <v>7</v>
      </c>
      <c r="CU61" s="3"/>
      <c r="CV61" s="9"/>
      <c r="CW61" s="10"/>
      <c r="CX61" s="3"/>
      <c r="CY61" s="3"/>
      <c r="CZ61" s="3"/>
      <c r="DA61" s="3"/>
      <c r="DC61" s="9"/>
      <c r="DD61" s="10"/>
      <c r="DE61" s="3"/>
      <c r="DF61" s="3"/>
      <c r="DG61" s="3"/>
      <c r="DH61" s="3"/>
    </row>
    <row r="62" spans="1:112" ht="18.75" x14ac:dyDescent="0.25">
      <c r="CO62" s="9">
        <f t="shared" ca="1" si="21"/>
        <v>0.49633793770447021</v>
      </c>
      <c r="CP62" s="10">
        <f t="shared" ca="1" si="22"/>
        <v>44</v>
      </c>
      <c r="CQ62" s="3"/>
      <c r="CR62" s="3">
        <v>62</v>
      </c>
      <c r="CS62" s="3">
        <v>7</v>
      </c>
      <c r="CT62" s="3">
        <v>8</v>
      </c>
      <c r="CU62" s="3"/>
      <c r="CV62" s="9"/>
      <c r="CW62" s="10"/>
      <c r="CX62" s="3"/>
      <c r="CY62" s="3"/>
      <c r="CZ62" s="3"/>
      <c r="DA62" s="3"/>
      <c r="DC62" s="9"/>
      <c r="DD62" s="10"/>
      <c r="DE62" s="3"/>
      <c r="DF62" s="3"/>
      <c r="DG62" s="3"/>
      <c r="DH62" s="3"/>
    </row>
    <row r="63" spans="1:112" ht="18.75" x14ac:dyDescent="0.25">
      <c r="CO63" s="9">
        <f t="shared" ca="1" si="21"/>
        <v>0.41618623478960803</v>
      </c>
      <c r="CP63" s="10">
        <f t="shared" ca="1" si="22"/>
        <v>51</v>
      </c>
      <c r="CQ63" s="3"/>
      <c r="CR63" s="3">
        <v>63</v>
      </c>
      <c r="CS63" s="3">
        <v>7</v>
      </c>
      <c r="CT63" s="3">
        <v>9</v>
      </c>
      <c r="CU63" s="3"/>
      <c r="CV63" s="9"/>
      <c r="CW63" s="10"/>
      <c r="CX63" s="3"/>
      <c r="CY63" s="3"/>
      <c r="CZ63" s="3"/>
      <c r="DA63" s="3"/>
      <c r="DC63" s="9"/>
      <c r="DD63" s="10"/>
      <c r="DE63" s="3"/>
      <c r="DF63" s="3"/>
      <c r="DG63" s="3"/>
      <c r="DH63" s="3"/>
    </row>
    <row r="64" spans="1:112" ht="18.75" x14ac:dyDescent="0.25">
      <c r="CO64" s="9">
        <f t="shared" ca="1" si="21"/>
        <v>0.85950222525576292</v>
      </c>
      <c r="CP64" s="10">
        <f t="shared" ca="1" si="22"/>
        <v>12</v>
      </c>
      <c r="CQ64" s="3"/>
      <c r="CR64" s="3">
        <v>64</v>
      </c>
      <c r="CS64" s="3">
        <v>8</v>
      </c>
      <c r="CT64" s="3">
        <v>1</v>
      </c>
      <c r="CU64" s="3"/>
      <c r="CV64" s="9"/>
      <c r="CW64" s="10"/>
      <c r="CX64" s="3"/>
      <c r="CY64" s="3"/>
      <c r="CZ64" s="3"/>
      <c r="DA64" s="3"/>
      <c r="DC64" s="9"/>
      <c r="DD64" s="10"/>
      <c r="DE64" s="3"/>
      <c r="DF64" s="3"/>
      <c r="DG64" s="3"/>
      <c r="DH64" s="3"/>
    </row>
    <row r="65" spans="93:112" ht="18.75" x14ac:dyDescent="0.25">
      <c r="CO65" s="9">
        <f t="shared" ca="1" si="21"/>
        <v>0.67569587861071545</v>
      </c>
      <c r="CP65" s="10">
        <f t="shared" ca="1" si="22"/>
        <v>33</v>
      </c>
      <c r="CQ65" s="3"/>
      <c r="CR65" s="3">
        <v>65</v>
      </c>
      <c r="CS65" s="3">
        <v>8</v>
      </c>
      <c r="CT65" s="3">
        <v>2</v>
      </c>
      <c r="CU65" s="3"/>
      <c r="CV65" s="9"/>
      <c r="CW65" s="10"/>
      <c r="CX65" s="3"/>
      <c r="CY65" s="3"/>
      <c r="CZ65" s="3"/>
      <c r="DA65" s="3"/>
      <c r="DC65" s="9"/>
      <c r="DD65" s="10"/>
      <c r="DE65" s="3"/>
      <c r="DF65" s="3"/>
      <c r="DG65" s="3"/>
      <c r="DH65" s="3"/>
    </row>
    <row r="66" spans="93:112" ht="18.75" x14ac:dyDescent="0.25">
      <c r="CO66" s="9">
        <f t="shared" ref="CO66:CO81" ca="1" si="53">RAND()</f>
        <v>0.86896952988814891</v>
      </c>
      <c r="CP66" s="10">
        <f t="shared" ref="CP66:CP81" ca="1" si="54">RANK(CO66,$CO$1:$CO$100,)</f>
        <v>10</v>
      </c>
      <c r="CQ66" s="3"/>
      <c r="CR66" s="3">
        <v>66</v>
      </c>
      <c r="CS66" s="3">
        <v>8</v>
      </c>
      <c r="CT66" s="3">
        <v>3</v>
      </c>
      <c r="CU66" s="3"/>
      <c r="CV66" s="9"/>
      <c r="CW66" s="10"/>
      <c r="CX66" s="3"/>
      <c r="CY66" s="3"/>
      <c r="CZ66" s="3"/>
      <c r="DA66" s="3"/>
      <c r="DC66" s="9"/>
      <c r="DD66" s="10"/>
      <c r="DE66" s="3"/>
      <c r="DF66" s="3"/>
      <c r="DG66" s="3"/>
      <c r="DH66" s="3"/>
    </row>
    <row r="67" spans="93:112" ht="18.75" x14ac:dyDescent="0.25">
      <c r="CO67" s="9">
        <f t="shared" ca="1" si="53"/>
        <v>0.35679883446188054</v>
      </c>
      <c r="CP67" s="10">
        <f t="shared" ca="1" si="54"/>
        <v>56</v>
      </c>
      <c r="CQ67" s="3"/>
      <c r="CR67" s="3">
        <v>67</v>
      </c>
      <c r="CS67" s="3">
        <v>8</v>
      </c>
      <c r="CT67" s="3">
        <v>4</v>
      </c>
      <c r="CU67" s="3"/>
      <c r="CV67" s="9"/>
      <c r="CW67" s="10"/>
      <c r="CX67" s="3"/>
      <c r="CY67" s="3"/>
      <c r="CZ67" s="3"/>
      <c r="DA67" s="3"/>
      <c r="DC67" s="9"/>
      <c r="DD67" s="10"/>
      <c r="DE67" s="3"/>
      <c r="DF67" s="3"/>
      <c r="DG67" s="3"/>
      <c r="DH67" s="3"/>
    </row>
    <row r="68" spans="93:112" ht="18.75" x14ac:dyDescent="0.25">
      <c r="CO68" s="9">
        <f t="shared" ca="1" si="53"/>
        <v>8.0926616437475674E-2</v>
      </c>
      <c r="CP68" s="10">
        <f t="shared" ca="1" si="54"/>
        <v>74</v>
      </c>
      <c r="CQ68" s="3"/>
      <c r="CR68" s="3">
        <v>68</v>
      </c>
      <c r="CS68" s="3">
        <v>8</v>
      </c>
      <c r="CT68" s="3">
        <v>5</v>
      </c>
      <c r="CU68" s="3"/>
      <c r="CV68" s="9"/>
      <c r="CW68" s="10"/>
      <c r="CX68" s="3"/>
      <c r="CY68" s="3"/>
      <c r="CZ68" s="3"/>
      <c r="DA68" s="3"/>
      <c r="DC68" s="9"/>
      <c r="DD68" s="10"/>
      <c r="DE68" s="3"/>
      <c r="DF68" s="3"/>
      <c r="DG68" s="3"/>
      <c r="DH68" s="3"/>
    </row>
    <row r="69" spans="93:112" ht="18.75" x14ac:dyDescent="0.25">
      <c r="CO69" s="9">
        <f t="shared" ca="1" si="53"/>
        <v>0.37198709416996367</v>
      </c>
      <c r="CP69" s="10">
        <f t="shared" ca="1" si="54"/>
        <v>53</v>
      </c>
      <c r="CQ69" s="3"/>
      <c r="CR69" s="3">
        <v>69</v>
      </c>
      <c r="CS69" s="3">
        <v>8</v>
      </c>
      <c r="CT69" s="3">
        <v>6</v>
      </c>
      <c r="CU69" s="3"/>
      <c r="CV69" s="9"/>
      <c r="CW69" s="10"/>
      <c r="CX69" s="3"/>
      <c r="CY69" s="3"/>
      <c r="CZ69" s="3"/>
      <c r="DA69" s="3"/>
      <c r="DC69" s="9"/>
      <c r="DD69" s="10"/>
      <c r="DE69" s="3"/>
      <c r="DF69" s="3"/>
      <c r="DG69" s="3"/>
      <c r="DH69" s="3"/>
    </row>
    <row r="70" spans="93:112" ht="18.75" x14ac:dyDescent="0.25">
      <c r="CO70" s="9">
        <f t="shared" ca="1" si="53"/>
        <v>0.3716774146316042</v>
      </c>
      <c r="CP70" s="10">
        <f t="shared" ca="1" si="54"/>
        <v>54</v>
      </c>
      <c r="CQ70" s="3"/>
      <c r="CR70" s="3">
        <v>70</v>
      </c>
      <c r="CS70" s="3">
        <v>8</v>
      </c>
      <c r="CT70" s="3">
        <v>7</v>
      </c>
      <c r="CU70" s="3"/>
      <c r="CV70" s="9"/>
      <c r="CW70" s="10"/>
      <c r="CX70" s="3"/>
      <c r="CY70" s="3"/>
      <c r="CZ70" s="3"/>
      <c r="DA70" s="3"/>
      <c r="DC70" s="9"/>
      <c r="DD70" s="10"/>
      <c r="DE70" s="3"/>
      <c r="DF70" s="3"/>
      <c r="DG70" s="3"/>
      <c r="DH70" s="3"/>
    </row>
    <row r="71" spans="93:112" ht="18.75" x14ac:dyDescent="0.25">
      <c r="CO71" s="9">
        <f t="shared" ca="1" si="53"/>
        <v>0.87583898394286042</v>
      </c>
      <c r="CP71" s="10">
        <f t="shared" ca="1" si="54"/>
        <v>8</v>
      </c>
      <c r="CQ71" s="3"/>
      <c r="CR71" s="3">
        <v>71</v>
      </c>
      <c r="CS71" s="3">
        <v>8</v>
      </c>
      <c r="CT71" s="3">
        <v>8</v>
      </c>
      <c r="CU71" s="3"/>
      <c r="CV71" s="9"/>
      <c r="CW71" s="10"/>
      <c r="CX71" s="3"/>
      <c r="CY71" s="3"/>
      <c r="CZ71" s="3"/>
      <c r="DA71" s="3"/>
      <c r="DC71" s="9"/>
      <c r="DD71" s="10"/>
      <c r="DE71" s="3"/>
      <c r="DF71" s="3"/>
      <c r="DG71" s="3"/>
      <c r="DH71" s="3"/>
    </row>
    <row r="72" spans="93:112" ht="18.75" x14ac:dyDescent="0.25">
      <c r="CO72" s="9">
        <f t="shared" ca="1" si="53"/>
        <v>0.98088004061576728</v>
      </c>
      <c r="CP72" s="10">
        <f t="shared" ca="1" si="54"/>
        <v>1</v>
      </c>
      <c r="CQ72" s="3"/>
      <c r="CR72" s="3">
        <v>72</v>
      </c>
      <c r="CS72" s="3">
        <v>8</v>
      </c>
      <c r="CT72" s="3">
        <v>9</v>
      </c>
      <c r="CU72" s="3"/>
      <c r="CV72" s="9"/>
      <c r="CW72" s="10"/>
      <c r="CX72" s="3"/>
      <c r="CY72" s="3"/>
      <c r="CZ72" s="3"/>
      <c r="DA72" s="3"/>
      <c r="DC72" s="9"/>
      <c r="DD72" s="10"/>
      <c r="DE72" s="3"/>
      <c r="DF72" s="3"/>
      <c r="DG72" s="3"/>
      <c r="DH72" s="3"/>
    </row>
    <row r="73" spans="93:112" ht="18.75" x14ac:dyDescent="0.25">
      <c r="CO73" s="9">
        <f t="shared" ca="1" si="53"/>
        <v>0.36218225942030013</v>
      </c>
      <c r="CP73" s="10">
        <f t="shared" ca="1" si="54"/>
        <v>55</v>
      </c>
      <c r="CQ73" s="3"/>
      <c r="CR73" s="3">
        <v>73</v>
      </c>
      <c r="CS73" s="3">
        <v>9</v>
      </c>
      <c r="CT73" s="3">
        <v>1</v>
      </c>
      <c r="CU73" s="3"/>
      <c r="CV73" s="9"/>
      <c r="CW73" s="10"/>
      <c r="CX73" s="3"/>
      <c r="CY73" s="3"/>
      <c r="CZ73" s="3"/>
      <c r="DA73" s="3"/>
      <c r="DC73" s="9"/>
      <c r="DD73" s="10"/>
      <c r="DE73" s="3"/>
      <c r="DF73" s="3"/>
      <c r="DG73" s="3"/>
      <c r="DH73" s="3"/>
    </row>
    <row r="74" spans="93:112" ht="18.75" x14ac:dyDescent="0.25">
      <c r="CO74" s="9">
        <f t="shared" ca="1" si="53"/>
        <v>0.27339079691975732</v>
      </c>
      <c r="CP74" s="10">
        <f t="shared" ca="1" si="54"/>
        <v>63</v>
      </c>
      <c r="CQ74" s="3"/>
      <c r="CR74" s="3">
        <v>74</v>
      </c>
      <c r="CS74" s="3">
        <v>9</v>
      </c>
      <c r="CT74" s="3">
        <v>2</v>
      </c>
      <c r="CU74" s="3"/>
      <c r="CV74" s="9"/>
      <c r="CW74" s="10"/>
      <c r="CX74" s="3"/>
      <c r="CY74" s="3"/>
      <c r="CZ74" s="3"/>
      <c r="DA74" s="3"/>
      <c r="DC74" s="9"/>
      <c r="DD74" s="10"/>
      <c r="DE74" s="3"/>
      <c r="DF74" s="3"/>
      <c r="DG74" s="3"/>
      <c r="DH74" s="3"/>
    </row>
    <row r="75" spans="93:112" ht="18.75" x14ac:dyDescent="0.25">
      <c r="CO75" s="9">
        <f t="shared" ca="1" si="53"/>
        <v>0.20631110635962235</v>
      </c>
      <c r="CP75" s="10">
        <f t="shared" ca="1" si="54"/>
        <v>65</v>
      </c>
      <c r="CQ75" s="3"/>
      <c r="CR75" s="3">
        <v>75</v>
      </c>
      <c r="CS75" s="3">
        <v>9</v>
      </c>
      <c r="CT75" s="3">
        <v>3</v>
      </c>
      <c r="CU75" s="3"/>
      <c r="CV75" s="9"/>
      <c r="CW75" s="10"/>
      <c r="CX75" s="3"/>
      <c r="CY75" s="3"/>
      <c r="CZ75" s="3"/>
      <c r="DA75" s="3"/>
      <c r="DC75" s="9"/>
      <c r="DD75" s="10"/>
      <c r="DE75" s="3"/>
      <c r="DF75" s="3"/>
      <c r="DG75" s="3"/>
      <c r="DH75" s="3"/>
    </row>
    <row r="76" spans="93:112" ht="18.75" x14ac:dyDescent="0.25">
      <c r="CO76" s="9">
        <f t="shared" ca="1" si="53"/>
        <v>6.0917838003763047E-2</v>
      </c>
      <c r="CP76" s="10">
        <f t="shared" ca="1" si="54"/>
        <v>76</v>
      </c>
      <c r="CQ76" s="3"/>
      <c r="CR76" s="3">
        <v>76</v>
      </c>
      <c r="CS76" s="3">
        <v>9</v>
      </c>
      <c r="CT76" s="3">
        <v>4</v>
      </c>
      <c r="CU76" s="3"/>
      <c r="CV76" s="9"/>
      <c r="CW76" s="10"/>
      <c r="CX76" s="3"/>
      <c r="CY76" s="3"/>
      <c r="CZ76" s="3"/>
      <c r="DA76" s="3"/>
      <c r="DC76" s="9"/>
      <c r="DD76" s="10"/>
      <c r="DE76" s="3"/>
      <c r="DF76" s="3"/>
      <c r="DG76" s="3"/>
      <c r="DH76" s="3"/>
    </row>
    <row r="77" spans="93:112" ht="18.75" x14ac:dyDescent="0.25">
      <c r="CO77" s="9">
        <f t="shared" ca="1" si="53"/>
        <v>0.72871675184611806</v>
      </c>
      <c r="CP77" s="10">
        <f t="shared" ca="1" si="54"/>
        <v>26</v>
      </c>
      <c r="CQ77" s="3"/>
      <c r="CR77" s="3">
        <v>77</v>
      </c>
      <c r="CS77" s="3">
        <v>9</v>
      </c>
      <c r="CT77" s="3">
        <v>5</v>
      </c>
      <c r="CU77" s="3"/>
      <c r="CV77" s="9"/>
      <c r="CW77" s="10"/>
      <c r="CX77" s="3"/>
      <c r="CY77" s="3"/>
      <c r="CZ77" s="3"/>
      <c r="DA77" s="3"/>
      <c r="DC77" s="9"/>
      <c r="DD77" s="10"/>
      <c r="DE77" s="3"/>
      <c r="DF77" s="3"/>
      <c r="DG77" s="3"/>
      <c r="DH77" s="3"/>
    </row>
    <row r="78" spans="93:112" ht="18.75" x14ac:dyDescent="0.25">
      <c r="CO78" s="9">
        <f t="shared" ca="1" si="53"/>
        <v>5.7117597389700459E-2</v>
      </c>
      <c r="CP78" s="10">
        <f t="shared" ca="1" si="54"/>
        <v>77</v>
      </c>
      <c r="CQ78" s="3"/>
      <c r="CR78" s="3">
        <v>78</v>
      </c>
      <c r="CS78" s="3">
        <v>9</v>
      </c>
      <c r="CT78" s="3">
        <v>6</v>
      </c>
      <c r="CU78" s="3"/>
      <c r="CV78" s="9"/>
      <c r="CW78" s="10"/>
      <c r="CX78" s="3"/>
      <c r="CY78" s="3"/>
      <c r="CZ78" s="3"/>
      <c r="DA78" s="3"/>
      <c r="DC78" s="9"/>
      <c r="DD78" s="10"/>
      <c r="DE78" s="3"/>
      <c r="DF78" s="3"/>
      <c r="DG78" s="3"/>
      <c r="DH78" s="3"/>
    </row>
    <row r="79" spans="93:112" ht="18.75" x14ac:dyDescent="0.25">
      <c r="CO79" s="9">
        <f t="shared" ca="1" si="53"/>
        <v>0.69426224841492379</v>
      </c>
      <c r="CP79" s="10">
        <f t="shared" ca="1" si="54"/>
        <v>30</v>
      </c>
      <c r="CQ79" s="3"/>
      <c r="CR79" s="3">
        <v>79</v>
      </c>
      <c r="CS79" s="3">
        <v>9</v>
      </c>
      <c r="CT79" s="3">
        <v>7</v>
      </c>
      <c r="CU79" s="3"/>
      <c r="CV79" s="9"/>
      <c r="CW79" s="10"/>
      <c r="CX79" s="3"/>
      <c r="CY79" s="3"/>
      <c r="CZ79" s="3"/>
      <c r="DA79" s="3"/>
      <c r="DC79" s="9"/>
      <c r="DD79" s="10"/>
      <c r="DE79" s="3"/>
      <c r="DF79" s="3"/>
      <c r="DG79" s="3"/>
      <c r="DH79" s="3"/>
    </row>
    <row r="80" spans="93:112" ht="18.75" x14ac:dyDescent="0.25">
      <c r="CO80" s="9">
        <f t="shared" ca="1" si="53"/>
        <v>0.13741765946368567</v>
      </c>
      <c r="CP80" s="10">
        <f t="shared" ca="1" si="54"/>
        <v>70</v>
      </c>
      <c r="CQ80" s="3"/>
      <c r="CR80" s="3">
        <v>80</v>
      </c>
      <c r="CS80" s="3">
        <v>9</v>
      </c>
      <c r="CT80" s="3">
        <v>8</v>
      </c>
      <c r="CU80" s="3"/>
      <c r="CV80" s="9"/>
      <c r="CW80" s="10"/>
      <c r="CX80" s="3"/>
      <c r="CY80" s="3"/>
      <c r="CZ80" s="3"/>
      <c r="DA80" s="3"/>
      <c r="DC80" s="9"/>
      <c r="DD80" s="10"/>
      <c r="DE80" s="3"/>
      <c r="DF80" s="3"/>
      <c r="DG80" s="3"/>
      <c r="DH80" s="3"/>
    </row>
    <row r="81" spans="93:112" ht="18.75" x14ac:dyDescent="0.25">
      <c r="CO81" s="9">
        <f t="shared" ca="1" si="53"/>
        <v>0.70730520293409893</v>
      </c>
      <c r="CP81" s="10">
        <f t="shared" ca="1" si="54"/>
        <v>29</v>
      </c>
      <c r="CQ81" s="3"/>
      <c r="CR81" s="3">
        <v>81</v>
      </c>
      <c r="CS81" s="3">
        <v>9</v>
      </c>
      <c r="CT81" s="3">
        <v>9</v>
      </c>
      <c r="CU81" s="3"/>
      <c r="CV81" s="9"/>
      <c r="CW81" s="10"/>
      <c r="CX81" s="3"/>
      <c r="CY81" s="3"/>
      <c r="CZ81" s="3"/>
      <c r="DA81" s="3"/>
      <c r="DC81" s="9"/>
      <c r="DD81" s="10"/>
      <c r="DE81" s="3"/>
      <c r="DF81" s="3"/>
      <c r="DG81" s="3"/>
      <c r="DH81" s="3"/>
    </row>
    <row r="82" spans="93:112" ht="18.75" x14ac:dyDescent="0.25">
      <c r="CO82" s="9"/>
      <c r="CP82" s="10"/>
      <c r="CR82" s="3"/>
      <c r="CV82" s="9"/>
      <c r="CW82" s="10"/>
      <c r="CY82" s="3"/>
      <c r="CZ82" s="3"/>
      <c r="DA82" s="3"/>
      <c r="DC82" s="9"/>
      <c r="DD82" s="10"/>
      <c r="DF82" s="3"/>
      <c r="DG82" s="3"/>
      <c r="DH82" s="3"/>
    </row>
    <row r="83" spans="93:112" ht="18.75" x14ac:dyDescent="0.25">
      <c r="CO83" s="9"/>
      <c r="CP83" s="10"/>
      <c r="CR83" s="3"/>
      <c r="CV83" s="9"/>
      <c r="CW83" s="10"/>
      <c r="CY83" s="3"/>
      <c r="CZ83" s="3"/>
      <c r="DA83" s="3"/>
      <c r="DC83" s="9"/>
      <c r="DD83" s="10"/>
      <c r="DF83" s="3"/>
      <c r="DG83" s="3"/>
      <c r="DH83" s="3"/>
    </row>
    <row r="84" spans="93:112" ht="18.75" x14ac:dyDescent="0.25">
      <c r="CO84" s="9"/>
      <c r="CP84" s="10"/>
      <c r="CR84" s="3"/>
      <c r="CV84" s="9"/>
      <c r="CW84" s="10"/>
      <c r="CY84" s="3"/>
      <c r="CZ84" s="3"/>
      <c r="DA84" s="3"/>
      <c r="DC84" s="9"/>
      <c r="DD84" s="10"/>
      <c r="DF84" s="3"/>
      <c r="DG84" s="3"/>
      <c r="DH84" s="3"/>
    </row>
    <row r="85" spans="93:112" ht="18.75" x14ac:dyDescent="0.25">
      <c r="CO85" s="9"/>
      <c r="CP85" s="10"/>
      <c r="CR85" s="3"/>
      <c r="CV85" s="9"/>
      <c r="CW85" s="10"/>
      <c r="CY85" s="3"/>
      <c r="CZ85" s="3"/>
      <c r="DA85" s="3"/>
      <c r="DC85" s="9"/>
      <c r="DD85" s="10"/>
      <c r="DF85" s="3"/>
      <c r="DG85" s="3"/>
      <c r="DH85" s="3"/>
    </row>
    <row r="86" spans="93:112" ht="18.75" x14ac:dyDescent="0.25">
      <c r="CO86" s="9"/>
      <c r="CP86" s="10"/>
      <c r="CR86" s="3"/>
      <c r="CV86" s="9"/>
      <c r="CW86" s="10"/>
      <c r="CY86" s="3"/>
      <c r="CZ86" s="3"/>
      <c r="DA86" s="3"/>
      <c r="DC86" s="9"/>
      <c r="DD86" s="10"/>
      <c r="DF86" s="3"/>
      <c r="DG86" s="3"/>
      <c r="DH86" s="3"/>
    </row>
    <row r="87" spans="93:112" ht="18.75" x14ac:dyDescent="0.25">
      <c r="CO87" s="9"/>
      <c r="CP87" s="10"/>
      <c r="CR87" s="3"/>
      <c r="CV87" s="9"/>
      <c r="CW87" s="10"/>
      <c r="CY87" s="3"/>
      <c r="CZ87" s="3"/>
      <c r="DA87" s="3"/>
      <c r="DC87" s="9"/>
      <c r="DD87" s="10"/>
      <c r="DF87" s="3"/>
      <c r="DG87" s="3"/>
      <c r="DH87" s="3"/>
    </row>
    <row r="88" spans="93:112" ht="18.75" x14ac:dyDescent="0.25">
      <c r="CO88" s="9"/>
      <c r="CP88" s="10"/>
      <c r="CR88" s="3"/>
      <c r="CV88" s="9"/>
      <c r="CW88" s="10"/>
      <c r="CY88" s="3"/>
      <c r="CZ88" s="3"/>
      <c r="DA88" s="3"/>
      <c r="DC88" s="9"/>
      <c r="DD88" s="10"/>
      <c r="DF88" s="3"/>
      <c r="DG88" s="3"/>
      <c r="DH88" s="3"/>
    </row>
    <row r="89" spans="93:112" ht="18.75" x14ac:dyDescent="0.25">
      <c r="CO89" s="9"/>
      <c r="CP89" s="10"/>
      <c r="CR89" s="3"/>
      <c r="CV89" s="9"/>
      <c r="CW89" s="10"/>
      <c r="CY89" s="3"/>
      <c r="CZ89" s="3"/>
      <c r="DA89" s="3"/>
      <c r="DC89" s="9"/>
      <c r="DD89" s="10"/>
      <c r="DF89" s="3"/>
      <c r="DG89" s="3"/>
      <c r="DH89" s="3"/>
    </row>
    <row r="90" spans="93:112" ht="18.75" x14ac:dyDescent="0.25">
      <c r="CO90" s="9"/>
      <c r="CP90" s="10"/>
      <c r="CR90" s="3"/>
      <c r="CV90" s="9"/>
      <c r="CW90" s="10"/>
      <c r="CY90" s="3"/>
      <c r="CZ90" s="3"/>
      <c r="DA90" s="3"/>
      <c r="DC90" s="9"/>
      <c r="DD90" s="10"/>
      <c r="DF90" s="3"/>
      <c r="DG90" s="3"/>
      <c r="DH90" s="3"/>
    </row>
    <row r="91" spans="93:112" ht="18.75" x14ac:dyDescent="0.25">
      <c r="CO91" s="9"/>
      <c r="CP91" s="10"/>
      <c r="CR91" s="3"/>
      <c r="CV91" s="9"/>
      <c r="CW91" s="10"/>
      <c r="CY91" s="3"/>
      <c r="CZ91" s="3"/>
      <c r="DA91" s="3"/>
      <c r="DC91" s="9"/>
      <c r="DD91" s="10"/>
      <c r="DF91" s="3"/>
      <c r="DG91" s="3"/>
      <c r="DH91" s="3"/>
    </row>
    <row r="92" spans="93:112" ht="18.75" x14ac:dyDescent="0.25">
      <c r="CO92" s="9"/>
      <c r="CP92" s="10"/>
      <c r="CR92" s="3"/>
      <c r="CV92" s="9"/>
      <c r="CW92" s="10"/>
      <c r="CY92" s="3"/>
      <c r="CZ92" s="3"/>
      <c r="DA92" s="3"/>
      <c r="DC92" s="9"/>
      <c r="DD92" s="10"/>
      <c r="DF92" s="3"/>
      <c r="DG92" s="3"/>
      <c r="DH92" s="3"/>
    </row>
    <row r="93" spans="93:112" ht="18.75" x14ac:dyDescent="0.25">
      <c r="CO93" s="9"/>
      <c r="CP93" s="10"/>
      <c r="CR93" s="3"/>
      <c r="CV93" s="9"/>
      <c r="CW93" s="10"/>
      <c r="CY93" s="3"/>
      <c r="CZ93" s="3"/>
      <c r="DA93" s="3"/>
      <c r="DC93" s="9"/>
      <c r="DD93" s="10"/>
      <c r="DF93" s="3"/>
      <c r="DG93" s="3"/>
      <c r="DH93" s="3"/>
    </row>
    <row r="94" spans="93:112" ht="18.75" x14ac:dyDescent="0.25">
      <c r="CO94" s="9"/>
      <c r="CP94" s="10"/>
      <c r="CR94" s="3"/>
      <c r="CV94" s="9"/>
      <c r="CW94" s="10"/>
      <c r="CY94" s="3"/>
      <c r="CZ94" s="3"/>
      <c r="DA94" s="3"/>
      <c r="DC94" s="9"/>
      <c r="DD94" s="10"/>
      <c r="DF94" s="3"/>
      <c r="DG94" s="3"/>
      <c r="DH94" s="3"/>
    </row>
    <row r="95" spans="93:112" ht="18.75" x14ac:dyDescent="0.25">
      <c r="CO95" s="9"/>
      <c r="CP95" s="10"/>
      <c r="CR95" s="3"/>
      <c r="CV95" s="9"/>
      <c r="CW95" s="10"/>
      <c r="CY95" s="3"/>
      <c r="CZ95" s="3"/>
      <c r="DA95" s="3"/>
      <c r="DC95" s="9"/>
      <c r="DD95" s="10"/>
      <c r="DF95" s="3"/>
      <c r="DG95" s="3"/>
      <c r="DH95" s="3"/>
    </row>
    <row r="96" spans="93:112" ht="18.75" x14ac:dyDescent="0.25">
      <c r="CO96" s="9"/>
      <c r="CP96" s="10"/>
      <c r="CR96" s="3"/>
      <c r="CV96" s="9"/>
      <c r="CW96" s="10"/>
      <c r="CY96" s="3"/>
      <c r="CZ96" s="3"/>
      <c r="DA96" s="3"/>
      <c r="DC96" s="9"/>
      <c r="DD96" s="10"/>
      <c r="DF96" s="3"/>
      <c r="DG96" s="3"/>
      <c r="DH96" s="3"/>
    </row>
    <row r="97" spans="93:112" ht="18.75" x14ac:dyDescent="0.25">
      <c r="CO97" s="9"/>
      <c r="CP97" s="10"/>
      <c r="CR97" s="3"/>
      <c r="CV97" s="9"/>
      <c r="CW97" s="10"/>
      <c r="CY97" s="3"/>
      <c r="CZ97" s="3"/>
      <c r="DA97" s="3"/>
      <c r="DC97" s="9"/>
      <c r="DD97" s="10"/>
      <c r="DF97" s="3"/>
      <c r="DG97" s="3"/>
      <c r="DH97" s="3"/>
    </row>
    <row r="98" spans="93:112" ht="18.75" x14ac:dyDescent="0.25">
      <c r="CO98" s="9"/>
      <c r="CP98" s="10"/>
      <c r="CR98" s="3"/>
      <c r="CV98" s="9"/>
      <c r="CW98" s="10"/>
      <c r="CY98" s="3"/>
      <c r="CZ98" s="3"/>
      <c r="DA98" s="3"/>
      <c r="DC98" s="9"/>
      <c r="DD98" s="10"/>
      <c r="DF98" s="3"/>
      <c r="DG98" s="3"/>
      <c r="DH98" s="3"/>
    </row>
    <row r="99" spans="93:112" ht="18.75" x14ac:dyDescent="0.25">
      <c r="CO99" s="9"/>
      <c r="CP99" s="10"/>
      <c r="CR99" s="3"/>
      <c r="CV99" s="9"/>
      <c r="CW99" s="10"/>
      <c r="CY99" s="3"/>
      <c r="CZ99" s="3"/>
      <c r="DA99" s="3"/>
      <c r="DC99" s="9"/>
      <c r="DD99" s="10"/>
      <c r="DF99" s="3"/>
      <c r="DG99" s="3"/>
      <c r="DH99" s="3"/>
    </row>
  </sheetData>
  <sheetProtection algorithmName="SHA-512" hashValue="8t4AiTd0QnJoozNh4ydUI88/O7DDi7vd1FhphqWu0h80RU0ytRHVzc60inUMMT4xX5M8BYBGXb0lCVwxWoLvFQ==" saltValue="Wbc1tw91MZztSLY+uho02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596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③×何百</vt:lpstr>
      <vt:lpstr>③×何百!Print_Area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2023-11-24T15:17:42Z</dcterms:created>
  <dcterms:modified xsi:type="dcterms:W3CDTF">2023-11-25T15:08:20Z</dcterms:modified>
</cp:coreProperties>
</file>