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workbookProtection workbookAlgorithmName="SHA-512" workbookHashValue="tYxcgPv4oS/Kf6DUW0KXW3yCsHxNC9cS67zz2hXiRceFURIog0TmBkS2zcBnfVezuvb7wfE/0pLy2NIGwUwIpw==" workbookSaltValue="f8bMmAa15X7Wt+gKowpJDA==" workbookSpinCount="100000" lockStructure="1"/>
  <bookViews>
    <workbookView xWindow="0" yWindow="0" windowWidth="28800" windowHeight="12060" firstSheet="2" activeTab="4"/>
  </bookViews>
  <sheets>
    <sheet name="①３×３空位０なし" sheetId="10" r:id="rId1"/>
    <sheet name="②３×３かける数空位０あり" sheetId="11" r:id="rId2"/>
    <sheet name="③×何百" sheetId="9" r:id="rId3"/>
    <sheet name="④３×３ミックス" sheetId="8" r:id="rId4"/>
    <sheet name="⑤３桁オールミックス" sheetId="7" r:id="rId5"/>
  </sheets>
  <definedNames>
    <definedName name="_xlnm.Print_Area" localSheetId="0">①３×３空位０なし!$A$1:$X$72</definedName>
    <definedName name="_xlnm.Print_Area" localSheetId="1">②３×３かける数空位０あり!$A$1:$X$72</definedName>
    <definedName name="_xlnm.Print_Area" localSheetId="2">③×何百!$A$1:$X$72</definedName>
    <definedName name="_xlnm.Print_Area" localSheetId="3">④３×３ミックス!$A$1:$X$72</definedName>
    <definedName name="_xlnm.Print_Area" localSheetId="4">⑤３桁オールミックス!$A$1:$X$72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100" i="8" l="1"/>
  <c r="DK100" i="8"/>
  <c r="CW82" i="7"/>
  <c r="CW83" i="7"/>
  <c r="CW84" i="7"/>
  <c r="CW85" i="7"/>
  <c r="CW86" i="7"/>
  <c r="CW87" i="7"/>
  <c r="CW88" i="7"/>
  <c r="CW89" i="7"/>
  <c r="CW90" i="7"/>
  <c r="CW91" i="7"/>
  <c r="CW92" i="7"/>
  <c r="CW93" i="7"/>
  <c r="CW94" i="7"/>
  <c r="CW95" i="7"/>
  <c r="CW96" i="7"/>
  <c r="CW97" i="7"/>
  <c r="CW98" i="7"/>
  <c r="CW99" i="7"/>
  <c r="CW100" i="7"/>
  <c r="DK100" i="7"/>
  <c r="DD100" i="7"/>
  <c r="CW1" i="7"/>
  <c r="DD1" i="7"/>
  <c r="DK1" i="7"/>
  <c r="CW2" i="7"/>
  <c r="DD2" i="7"/>
  <c r="DK2" i="7"/>
  <c r="CW3" i="7"/>
  <c r="DD3" i="7"/>
  <c r="DK3" i="7"/>
  <c r="CW4" i="7"/>
  <c r="DD4" i="7"/>
  <c r="DK4" i="7"/>
  <c r="CW5" i="7"/>
  <c r="DD5" i="7"/>
  <c r="DK5" i="7"/>
  <c r="CW6" i="7"/>
  <c r="DD6" i="7"/>
  <c r="DK6" i="7"/>
  <c r="CW7" i="7"/>
  <c r="DD7" i="7"/>
  <c r="DK7" i="7"/>
  <c r="CW8" i="7"/>
  <c r="DD8" i="7"/>
  <c r="DK8" i="7"/>
  <c r="CW9" i="7"/>
  <c r="DD9" i="7"/>
  <c r="DK9" i="7"/>
  <c r="CW10" i="7"/>
  <c r="DD10" i="7"/>
  <c r="DK10" i="7"/>
  <c r="CW11" i="7"/>
  <c r="DD11" i="7"/>
  <c r="DK11" i="7"/>
  <c r="CW12" i="7"/>
  <c r="DD12" i="7"/>
  <c r="DK12" i="7"/>
  <c r="CW13" i="7"/>
  <c r="DD13" i="7"/>
  <c r="DK13" i="7"/>
  <c r="CW14" i="7"/>
  <c r="DD14" i="7"/>
  <c r="DK14" i="7"/>
  <c r="CW15" i="7"/>
  <c r="DD15" i="7"/>
  <c r="DK15" i="7"/>
  <c r="CW16" i="7"/>
  <c r="DD16" i="7"/>
  <c r="DK16" i="7"/>
  <c r="CW17" i="7"/>
  <c r="DD17" i="7"/>
  <c r="DK17" i="7"/>
  <c r="CW18" i="7"/>
  <c r="DD18" i="7"/>
  <c r="DK18" i="7"/>
  <c r="CW19" i="7"/>
  <c r="DD19" i="7"/>
  <c r="DK19" i="7"/>
  <c r="CW20" i="7"/>
  <c r="DD20" i="7"/>
  <c r="DK20" i="7"/>
  <c r="CW21" i="7"/>
  <c r="DD21" i="7"/>
  <c r="DK21" i="7"/>
  <c r="CW22" i="7"/>
  <c r="DD22" i="7"/>
  <c r="DK22" i="7"/>
  <c r="CW23" i="7"/>
  <c r="DD23" i="7"/>
  <c r="DK23" i="7"/>
  <c r="CW24" i="7"/>
  <c r="DD24" i="7"/>
  <c r="DK24" i="7"/>
  <c r="CW25" i="7"/>
  <c r="DD25" i="7"/>
  <c r="DK25" i="7"/>
  <c r="CW26" i="7"/>
  <c r="DD26" i="7"/>
  <c r="DK26" i="7"/>
  <c r="CW27" i="7"/>
  <c r="DD27" i="7"/>
  <c r="DK27" i="7"/>
  <c r="CW28" i="7"/>
  <c r="DD28" i="7"/>
  <c r="DK28" i="7"/>
  <c r="CW29" i="7"/>
  <c r="DD29" i="7"/>
  <c r="DK29" i="7"/>
  <c r="CW30" i="7"/>
  <c r="DD30" i="7"/>
  <c r="DK30" i="7"/>
  <c r="CW31" i="7"/>
  <c r="DD31" i="7"/>
  <c r="DK31" i="7"/>
  <c r="CW32" i="7"/>
  <c r="DD32" i="7"/>
  <c r="DK32" i="7"/>
  <c r="CW33" i="7"/>
  <c r="DD33" i="7"/>
  <c r="DK33" i="7"/>
  <c r="CW34" i="7"/>
  <c r="DD34" i="7"/>
  <c r="DK34" i="7"/>
  <c r="CW35" i="7"/>
  <c r="DD35" i="7"/>
  <c r="DK35" i="7"/>
  <c r="CW36" i="7"/>
  <c r="DD36" i="7"/>
  <c r="DK36" i="7"/>
  <c r="CW37" i="7"/>
  <c r="DD37" i="7"/>
  <c r="DK37" i="7"/>
  <c r="CW38" i="7"/>
  <c r="DD38" i="7"/>
  <c r="DK38" i="7"/>
  <c r="CW39" i="7"/>
  <c r="DD39" i="7"/>
  <c r="DK39" i="7"/>
  <c r="CW40" i="7"/>
  <c r="DD40" i="7"/>
  <c r="DK40" i="7"/>
  <c r="CW41" i="7"/>
  <c r="DD41" i="7"/>
  <c r="DK41" i="7"/>
  <c r="CW42" i="7"/>
  <c r="DD42" i="7"/>
  <c r="DK42" i="7"/>
  <c r="CW43" i="7"/>
  <c r="DD43" i="7"/>
  <c r="DK43" i="7"/>
  <c r="CW44" i="7"/>
  <c r="DD44" i="7"/>
  <c r="DK44" i="7"/>
  <c r="CW45" i="7"/>
  <c r="DD45" i="7"/>
  <c r="DK45" i="7"/>
  <c r="CW46" i="7"/>
  <c r="DD46" i="7"/>
  <c r="DK46" i="7"/>
  <c r="CW47" i="7"/>
  <c r="DD47" i="7"/>
  <c r="DK47" i="7"/>
  <c r="CW48" i="7"/>
  <c r="DD48" i="7"/>
  <c r="DK48" i="7"/>
  <c r="CW49" i="7"/>
  <c r="DD49" i="7"/>
  <c r="DK49" i="7"/>
  <c r="CW50" i="7"/>
  <c r="DD50" i="7"/>
  <c r="DK50" i="7"/>
  <c r="CW51" i="7"/>
  <c r="DD51" i="7"/>
  <c r="DK51" i="7"/>
  <c r="CW52" i="7"/>
  <c r="DD52" i="7"/>
  <c r="DK52" i="7"/>
  <c r="CW53" i="7"/>
  <c r="DD53" i="7"/>
  <c r="DK53" i="7"/>
  <c r="CW54" i="7"/>
  <c r="DD54" i="7"/>
  <c r="DK54" i="7"/>
  <c r="CW55" i="7"/>
  <c r="DD55" i="7"/>
  <c r="DK55" i="7"/>
  <c r="CW56" i="7"/>
  <c r="DD56" i="7"/>
  <c r="DK56" i="7"/>
  <c r="CW57" i="7"/>
  <c r="DD57" i="7"/>
  <c r="DK57" i="7"/>
  <c r="CW58" i="7"/>
  <c r="DD58" i="7"/>
  <c r="DK58" i="7"/>
  <c r="CW59" i="7"/>
  <c r="DD59" i="7"/>
  <c r="DK59" i="7"/>
  <c r="CW60" i="7"/>
  <c r="DD60" i="7"/>
  <c r="DK60" i="7"/>
  <c r="CW61" i="7"/>
  <c r="DD61" i="7"/>
  <c r="DK61" i="7"/>
  <c r="CW62" i="7"/>
  <c r="DD62" i="7"/>
  <c r="DK62" i="7"/>
  <c r="CW63" i="7"/>
  <c r="DD63" i="7"/>
  <c r="DK63" i="7"/>
  <c r="CW64" i="7"/>
  <c r="DD64" i="7"/>
  <c r="DK64" i="7"/>
  <c r="CW65" i="7"/>
  <c r="DD65" i="7"/>
  <c r="DK65" i="7"/>
  <c r="CW66" i="7"/>
  <c r="DD66" i="7"/>
  <c r="DK66" i="7"/>
  <c r="CW67" i="7"/>
  <c r="DD67" i="7"/>
  <c r="DK67" i="7"/>
  <c r="CW68" i="7"/>
  <c r="DD68" i="7"/>
  <c r="DK68" i="7"/>
  <c r="CW69" i="7"/>
  <c r="DD69" i="7"/>
  <c r="DK69" i="7"/>
  <c r="CW70" i="7"/>
  <c r="DD70" i="7"/>
  <c r="DK70" i="7"/>
  <c r="CW71" i="7"/>
  <c r="DD71" i="7"/>
  <c r="DK71" i="7"/>
  <c r="CW72" i="7"/>
  <c r="DD72" i="7"/>
  <c r="DK72" i="7"/>
  <c r="CW73" i="7"/>
  <c r="DD73" i="7"/>
  <c r="DK73" i="7"/>
  <c r="CW74" i="7"/>
  <c r="DD74" i="7"/>
  <c r="DK74" i="7"/>
  <c r="CW75" i="7"/>
  <c r="DD75" i="7"/>
  <c r="DK75" i="7"/>
  <c r="CW76" i="7"/>
  <c r="DD76" i="7"/>
  <c r="DK76" i="7"/>
  <c r="CW77" i="7"/>
  <c r="DD77" i="7"/>
  <c r="DK77" i="7"/>
  <c r="CW78" i="7"/>
  <c r="DD78" i="7"/>
  <c r="DK78" i="7"/>
  <c r="CW79" i="7"/>
  <c r="DD79" i="7"/>
  <c r="DK79" i="7"/>
  <c r="CW80" i="7"/>
  <c r="DD80" i="7"/>
  <c r="DK80" i="7"/>
  <c r="CW81" i="7"/>
  <c r="DD81" i="7"/>
  <c r="DK81" i="7"/>
  <c r="DD82" i="7"/>
  <c r="DK82" i="7"/>
  <c r="DD83" i="7"/>
  <c r="DK83" i="7"/>
  <c r="DD84" i="7"/>
  <c r="DK84" i="7"/>
  <c r="DD85" i="7"/>
  <c r="DK85" i="7"/>
  <c r="DD86" i="7"/>
  <c r="DK86" i="7"/>
  <c r="DD87" i="7"/>
  <c r="DK87" i="7"/>
  <c r="DD88" i="7"/>
  <c r="DK88" i="7"/>
  <c r="DD89" i="7"/>
  <c r="DK89" i="7"/>
  <c r="DD90" i="7"/>
  <c r="DK90" i="7"/>
  <c r="DD91" i="7"/>
  <c r="DK91" i="7"/>
  <c r="DD92" i="7"/>
  <c r="DK92" i="7"/>
  <c r="DD93" i="7"/>
  <c r="DK93" i="7"/>
  <c r="DD94" i="7"/>
  <c r="DK94" i="7"/>
  <c r="DD95" i="7"/>
  <c r="DK95" i="7"/>
  <c r="DD96" i="7"/>
  <c r="DK96" i="7"/>
  <c r="DD97" i="7"/>
  <c r="DK97" i="7"/>
  <c r="DD98" i="7"/>
  <c r="DK98" i="7"/>
  <c r="DD99" i="7"/>
  <c r="DK99" i="7"/>
  <c r="DK81" i="11"/>
  <c r="CW81" i="11"/>
  <c r="DK80" i="11"/>
  <c r="CW80" i="11"/>
  <c r="DK79" i="11"/>
  <c r="CW79" i="11"/>
  <c r="DK78" i="11"/>
  <c r="CW78" i="11"/>
  <c r="DK77" i="11"/>
  <c r="CW77" i="11"/>
  <c r="DK76" i="11"/>
  <c r="CW76" i="11"/>
  <c r="DK75" i="11"/>
  <c r="CW75" i="11"/>
  <c r="DK74" i="11"/>
  <c r="CW74" i="11"/>
  <c r="DK73" i="11"/>
  <c r="CW73" i="11"/>
  <c r="DK72" i="11"/>
  <c r="CW72" i="11"/>
  <c r="DK71" i="11"/>
  <c r="CW71" i="11"/>
  <c r="DK70" i="11"/>
  <c r="CW70" i="11"/>
  <c r="DK69" i="11"/>
  <c r="CW69" i="11"/>
  <c r="DK68" i="11"/>
  <c r="CW68" i="11"/>
  <c r="DK67" i="11"/>
  <c r="CW67" i="11"/>
  <c r="DK66" i="11"/>
  <c r="CW66" i="11"/>
  <c r="DK65" i="11"/>
  <c r="CW65" i="11"/>
  <c r="DK64" i="11"/>
  <c r="CW64" i="11"/>
  <c r="T64" i="11"/>
  <c r="L64" i="11"/>
  <c r="D64" i="11"/>
  <c r="DK63" i="11"/>
  <c r="CW63" i="11"/>
  <c r="DK62" i="11"/>
  <c r="CW62" i="11"/>
  <c r="DK61" i="11"/>
  <c r="CW61" i="11"/>
  <c r="DK60" i="11"/>
  <c r="CW60" i="11"/>
  <c r="DK59" i="11"/>
  <c r="CW59" i="11"/>
  <c r="DK58" i="11"/>
  <c r="CW58" i="11"/>
  <c r="DK57" i="11"/>
  <c r="CW57" i="11"/>
  <c r="DK56" i="11"/>
  <c r="CW56" i="11"/>
  <c r="DK55" i="11"/>
  <c r="CW55" i="11"/>
  <c r="DK54" i="11"/>
  <c r="CW54" i="11"/>
  <c r="DK53" i="11"/>
  <c r="CW53" i="11"/>
  <c r="T53" i="11"/>
  <c r="L53" i="11"/>
  <c r="D53" i="11"/>
  <c r="DK52" i="11"/>
  <c r="CW52" i="11"/>
  <c r="DK51" i="11"/>
  <c r="CW51" i="11"/>
  <c r="DK50" i="11"/>
  <c r="CW50" i="11"/>
  <c r="DK49" i="11"/>
  <c r="CW49" i="11"/>
  <c r="DK48" i="11"/>
  <c r="CW48" i="11"/>
  <c r="DK47" i="11"/>
  <c r="CW47" i="11"/>
  <c r="DK46" i="11"/>
  <c r="CW46" i="11"/>
  <c r="DK45" i="11"/>
  <c r="CW45" i="11"/>
  <c r="DK44" i="11"/>
  <c r="CW44" i="11"/>
  <c r="DK43" i="11"/>
  <c r="CW43" i="11"/>
  <c r="DK42" i="11"/>
  <c r="CW42" i="11"/>
  <c r="T42" i="11"/>
  <c r="L42" i="11"/>
  <c r="D42" i="11"/>
  <c r="DK41" i="11"/>
  <c r="CW41" i="11"/>
  <c r="DK40" i="11"/>
  <c r="CW40" i="11"/>
  <c r="DK39" i="11"/>
  <c r="CW39" i="11"/>
  <c r="DK38" i="11"/>
  <c r="CW38" i="11"/>
  <c r="H38" i="11"/>
  <c r="B38" i="11"/>
  <c r="DK37" i="11"/>
  <c r="CW37" i="11"/>
  <c r="AG37" i="11"/>
  <c r="AE37" i="11"/>
  <c r="AC37" i="11"/>
  <c r="V37" i="11"/>
  <c r="A37" i="11"/>
  <c r="DK36" i="11"/>
  <c r="CW36" i="11"/>
  <c r="AG36" i="11"/>
  <c r="AE36" i="11"/>
  <c r="AC36" i="11"/>
  <c r="DK35" i="11"/>
  <c r="CW35" i="11"/>
  <c r="AG35" i="11"/>
  <c r="AE35" i="11"/>
  <c r="AC35" i="11"/>
  <c r="DK34" i="11"/>
  <c r="CW34" i="11"/>
  <c r="AG34" i="11"/>
  <c r="AE34" i="11"/>
  <c r="AC34" i="11"/>
  <c r="DK33" i="11"/>
  <c r="CW33" i="11"/>
  <c r="AG33" i="11"/>
  <c r="AE33" i="11"/>
  <c r="AC33" i="11"/>
  <c r="DK32" i="11"/>
  <c r="CW32" i="11"/>
  <c r="AG32" i="11"/>
  <c r="AE32" i="11"/>
  <c r="AC32" i="11"/>
  <c r="DK31" i="11"/>
  <c r="CW31" i="11"/>
  <c r="AG31" i="11"/>
  <c r="AE31" i="11"/>
  <c r="AC31" i="11"/>
  <c r="DK30" i="11"/>
  <c r="CW30" i="11"/>
  <c r="AG30" i="11"/>
  <c r="AE30" i="11"/>
  <c r="AC30" i="11"/>
  <c r="DK29" i="11"/>
  <c r="CW29" i="11"/>
  <c r="AG29" i="11"/>
  <c r="AE29" i="11"/>
  <c r="AC29" i="11"/>
  <c r="DK28" i="11"/>
  <c r="CW28" i="11"/>
  <c r="DK27" i="11"/>
  <c r="CW27" i="11"/>
  <c r="DK26" i="11"/>
  <c r="CW26" i="11"/>
  <c r="DK25" i="11"/>
  <c r="CW25" i="11"/>
  <c r="DK24" i="11"/>
  <c r="CW24" i="11"/>
  <c r="DK23" i="11"/>
  <c r="CW23" i="11"/>
  <c r="DK22" i="11"/>
  <c r="CW22" i="11"/>
  <c r="DK21" i="11"/>
  <c r="CW21" i="11"/>
  <c r="DK20" i="11"/>
  <c r="CW20" i="11"/>
  <c r="DK19" i="11"/>
  <c r="CW19" i="11"/>
  <c r="DK18" i="11"/>
  <c r="CW18" i="11"/>
  <c r="DK17" i="11"/>
  <c r="CW17" i="11"/>
  <c r="DK16" i="11"/>
  <c r="CW16" i="11"/>
  <c r="DK15" i="11"/>
  <c r="CW15" i="11"/>
  <c r="DK14" i="11"/>
  <c r="CW14" i="11"/>
  <c r="DK13" i="11"/>
  <c r="CW13" i="11"/>
  <c r="DK12" i="11"/>
  <c r="CW12" i="11"/>
  <c r="DK11" i="11"/>
  <c r="CW11" i="11"/>
  <c r="DK10" i="11"/>
  <c r="CW10" i="11"/>
  <c r="DK9" i="11"/>
  <c r="DD9" i="11"/>
  <c r="CW9" i="11"/>
  <c r="DK8" i="11"/>
  <c r="DD8" i="11"/>
  <c r="CW8" i="11"/>
  <c r="DK7" i="11"/>
  <c r="DD7" i="11"/>
  <c r="CW7" i="11"/>
  <c r="DK6" i="11"/>
  <c r="DD6" i="11"/>
  <c r="CW6" i="11"/>
  <c r="DK5" i="11"/>
  <c r="DD5" i="11"/>
  <c r="CW5" i="11"/>
  <c r="DK4" i="11"/>
  <c r="DD4" i="11"/>
  <c r="CW4" i="11"/>
  <c r="DK3" i="11"/>
  <c r="DD3" i="11"/>
  <c r="CW3" i="11"/>
  <c r="DK2" i="11"/>
  <c r="DD2" i="11"/>
  <c r="CW2" i="11"/>
  <c r="DK1" i="11"/>
  <c r="DD1" i="11"/>
  <c r="CW1" i="11"/>
  <c r="DK81" i="10"/>
  <c r="DD81" i="10"/>
  <c r="CW81" i="10"/>
  <c r="DK80" i="10"/>
  <c r="DD80" i="10"/>
  <c r="CW80" i="10"/>
  <c r="DK79" i="10"/>
  <c r="DD79" i="10"/>
  <c r="CW79" i="10"/>
  <c r="DK78" i="10"/>
  <c r="DD78" i="10"/>
  <c r="CW78" i="10"/>
  <c r="DK77" i="10"/>
  <c r="DD77" i="10"/>
  <c r="CW77" i="10"/>
  <c r="DK76" i="10"/>
  <c r="DD76" i="10"/>
  <c r="CW76" i="10"/>
  <c r="DK75" i="10"/>
  <c r="DD75" i="10"/>
  <c r="CW75" i="10"/>
  <c r="DK74" i="10"/>
  <c r="DD74" i="10"/>
  <c r="CW74" i="10"/>
  <c r="DK73" i="10"/>
  <c r="DD73" i="10"/>
  <c r="CW73" i="10"/>
  <c r="DK72" i="10"/>
  <c r="DD72" i="10"/>
  <c r="CW72" i="10"/>
  <c r="DK71" i="10"/>
  <c r="DD71" i="10"/>
  <c r="CW71" i="10"/>
  <c r="DK70" i="10"/>
  <c r="DD70" i="10"/>
  <c r="CW70" i="10"/>
  <c r="DK69" i="10"/>
  <c r="DD69" i="10"/>
  <c r="CW69" i="10"/>
  <c r="DK68" i="10"/>
  <c r="DD68" i="10"/>
  <c r="CW68" i="10"/>
  <c r="DK67" i="10"/>
  <c r="DD67" i="10"/>
  <c r="CW67" i="10"/>
  <c r="DK66" i="10"/>
  <c r="DD66" i="10"/>
  <c r="CW66" i="10"/>
  <c r="DK65" i="10"/>
  <c r="DD65" i="10"/>
  <c r="CW65" i="10"/>
  <c r="DK64" i="10"/>
  <c r="DD64" i="10"/>
  <c r="CW64" i="10"/>
  <c r="T64" i="10"/>
  <c r="L64" i="10"/>
  <c r="D64" i="10"/>
  <c r="DK63" i="10"/>
  <c r="DD63" i="10"/>
  <c r="CW63" i="10"/>
  <c r="DK62" i="10"/>
  <c r="DD62" i="10"/>
  <c r="CW62" i="10"/>
  <c r="DK61" i="10"/>
  <c r="DD61" i="10"/>
  <c r="CW61" i="10"/>
  <c r="DK60" i="10"/>
  <c r="DD60" i="10"/>
  <c r="CW60" i="10"/>
  <c r="DK59" i="10"/>
  <c r="DD59" i="10"/>
  <c r="CW59" i="10"/>
  <c r="DK58" i="10"/>
  <c r="DD58" i="10"/>
  <c r="CW58" i="10"/>
  <c r="DK57" i="10"/>
  <c r="DD57" i="10"/>
  <c r="CW57" i="10"/>
  <c r="DK56" i="10"/>
  <c r="DD56" i="10"/>
  <c r="CW56" i="10"/>
  <c r="DK55" i="10"/>
  <c r="DD55" i="10"/>
  <c r="CW55" i="10"/>
  <c r="DK54" i="10"/>
  <c r="DD54" i="10"/>
  <c r="CW54" i="10"/>
  <c r="DK53" i="10"/>
  <c r="DD53" i="10"/>
  <c r="CW53" i="10"/>
  <c r="T53" i="10"/>
  <c r="L53" i="10"/>
  <c r="D53" i="10"/>
  <c r="DK52" i="10"/>
  <c r="DD52" i="10"/>
  <c r="CW52" i="10"/>
  <c r="DK51" i="10"/>
  <c r="DD51" i="10"/>
  <c r="CW51" i="10"/>
  <c r="DK50" i="10"/>
  <c r="DD50" i="10"/>
  <c r="CW50" i="10"/>
  <c r="DK49" i="10"/>
  <c r="DD49" i="10"/>
  <c r="CW49" i="10"/>
  <c r="DK48" i="10"/>
  <c r="DD48" i="10"/>
  <c r="CW48" i="10"/>
  <c r="DK47" i="10"/>
  <c r="DD47" i="10"/>
  <c r="CW47" i="10"/>
  <c r="DK46" i="10"/>
  <c r="DD46" i="10"/>
  <c r="CW46" i="10"/>
  <c r="DK45" i="10"/>
  <c r="DD45" i="10"/>
  <c r="CW45" i="10"/>
  <c r="DK44" i="10"/>
  <c r="DD44" i="10"/>
  <c r="CW44" i="10"/>
  <c r="DK43" i="10"/>
  <c r="DD43" i="10"/>
  <c r="CW43" i="10"/>
  <c r="DK42" i="10"/>
  <c r="DD42" i="10"/>
  <c r="CW42" i="10"/>
  <c r="T42" i="10"/>
  <c r="L42" i="10"/>
  <c r="D42" i="10"/>
  <c r="DK41" i="10"/>
  <c r="DD41" i="10"/>
  <c r="CW41" i="10"/>
  <c r="DK40" i="10"/>
  <c r="DD40" i="10"/>
  <c r="CW40" i="10"/>
  <c r="DK39" i="10"/>
  <c r="DD39" i="10"/>
  <c r="CW39" i="10"/>
  <c r="DK38" i="10"/>
  <c r="DD38" i="10"/>
  <c r="CW38" i="10"/>
  <c r="H38" i="10"/>
  <c r="B38" i="10"/>
  <c r="DK37" i="10"/>
  <c r="DD37" i="10"/>
  <c r="CW37" i="10"/>
  <c r="AG37" i="10"/>
  <c r="AE37" i="10"/>
  <c r="AC37" i="10"/>
  <c r="V37" i="10"/>
  <c r="A37" i="10"/>
  <c r="DK36" i="10"/>
  <c r="DD36" i="10"/>
  <c r="CW36" i="10"/>
  <c r="AG36" i="10"/>
  <c r="AE36" i="10"/>
  <c r="AC36" i="10"/>
  <c r="DK35" i="10"/>
  <c r="DD35" i="10"/>
  <c r="CW35" i="10"/>
  <c r="AG35" i="10"/>
  <c r="AE35" i="10"/>
  <c r="AC35" i="10"/>
  <c r="DK34" i="10"/>
  <c r="DD34" i="10"/>
  <c r="CW34" i="10"/>
  <c r="AG34" i="10"/>
  <c r="AE34" i="10"/>
  <c r="AC34" i="10"/>
  <c r="DK33" i="10"/>
  <c r="DD33" i="10"/>
  <c r="CW33" i="10"/>
  <c r="AG33" i="10"/>
  <c r="AE33" i="10"/>
  <c r="AC33" i="10"/>
  <c r="DK32" i="10"/>
  <c r="DD32" i="10"/>
  <c r="CW32" i="10"/>
  <c r="AG32" i="10"/>
  <c r="AE32" i="10"/>
  <c r="AC32" i="10"/>
  <c r="DK31" i="10"/>
  <c r="DD31" i="10"/>
  <c r="CW31" i="10"/>
  <c r="AG31" i="10"/>
  <c r="AE31" i="10"/>
  <c r="AC31" i="10"/>
  <c r="DK30" i="10"/>
  <c r="DD30" i="10"/>
  <c r="CW30" i="10"/>
  <c r="AG30" i="10"/>
  <c r="AE30" i="10"/>
  <c r="AC30" i="10"/>
  <c r="DK29" i="10"/>
  <c r="DD29" i="10"/>
  <c r="CW29" i="10"/>
  <c r="AG29" i="10"/>
  <c r="AE29" i="10"/>
  <c r="AC29" i="10"/>
  <c r="DK28" i="10"/>
  <c r="DD28" i="10"/>
  <c r="CW28" i="10"/>
  <c r="DK27" i="10"/>
  <c r="DD27" i="10"/>
  <c r="CW27" i="10"/>
  <c r="DK26" i="10"/>
  <c r="DD26" i="10"/>
  <c r="CW26" i="10"/>
  <c r="DK25" i="10"/>
  <c r="DD25" i="10"/>
  <c r="CW25" i="10"/>
  <c r="DK24" i="10"/>
  <c r="DD24" i="10"/>
  <c r="CW24" i="10"/>
  <c r="DK23" i="10"/>
  <c r="DD23" i="10"/>
  <c r="CW23" i="10"/>
  <c r="DK22" i="10"/>
  <c r="DD22" i="10"/>
  <c r="CW22" i="10"/>
  <c r="DK21" i="10"/>
  <c r="DD21" i="10"/>
  <c r="CW21" i="10"/>
  <c r="DK20" i="10"/>
  <c r="DD20" i="10"/>
  <c r="CW20" i="10"/>
  <c r="DK19" i="10"/>
  <c r="DD19" i="10"/>
  <c r="CW19" i="10"/>
  <c r="DK18" i="10"/>
  <c r="DD18" i="10"/>
  <c r="CW18" i="10"/>
  <c r="DK17" i="10"/>
  <c r="DD17" i="10"/>
  <c r="CW17" i="10"/>
  <c r="DK16" i="10"/>
  <c r="DD16" i="10"/>
  <c r="CW16" i="10"/>
  <c r="DK15" i="10"/>
  <c r="DD15" i="10"/>
  <c r="CW15" i="10"/>
  <c r="DK14" i="10"/>
  <c r="DD14" i="10"/>
  <c r="CW14" i="10"/>
  <c r="DK13" i="10"/>
  <c r="DD13" i="10"/>
  <c r="CW13" i="10"/>
  <c r="DK12" i="10"/>
  <c r="DD12" i="10"/>
  <c r="CW12" i="10"/>
  <c r="DK11" i="10"/>
  <c r="DD11" i="10"/>
  <c r="CW11" i="10"/>
  <c r="DK10" i="10"/>
  <c r="DD10" i="10"/>
  <c r="CW10" i="10"/>
  <c r="DK9" i="10"/>
  <c r="DD9" i="10"/>
  <c r="CW9" i="10"/>
  <c r="DK8" i="10"/>
  <c r="DD8" i="10"/>
  <c r="CW8" i="10"/>
  <c r="DK7" i="10"/>
  <c r="DD7" i="10"/>
  <c r="CW7" i="10"/>
  <c r="DK6" i="10"/>
  <c r="DD6" i="10"/>
  <c r="CW6" i="10"/>
  <c r="DK5" i="10"/>
  <c r="DD5" i="10"/>
  <c r="CW5" i="10"/>
  <c r="DK4" i="10"/>
  <c r="DD4" i="10"/>
  <c r="CW4" i="10"/>
  <c r="DK3" i="10"/>
  <c r="DD3" i="10"/>
  <c r="CW3" i="10"/>
  <c r="DK2" i="10"/>
  <c r="DD2" i="10"/>
  <c r="CW2" i="10"/>
  <c r="DK1" i="10"/>
  <c r="DD1" i="10"/>
  <c r="CW1" i="10"/>
  <c r="CW81" i="9"/>
  <c r="CW80" i="9"/>
  <c r="CW79" i="9"/>
  <c r="CW78" i="9"/>
  <c r="CW77" i="9"/>
  <c r="CW76" i="9"/>
  <c r="CW75" i="9"/>
  <c r="CW74" i="9"/>
  <c r="CW73" i="9"/>
  <c r="CW72" i="9"/>
  <c r="CW71" i="9"/>
  <c r="CW70" i="9"/>
  <c r="CW69" i="9"/>
  <c r="CW68" i="9"/>
  <c r="CW67" i="9"/>
  <c r="CW66" i="9"/>
  <c r="CW65" i="9"/>
  <c r="CW64" i="9"/>
  <c r="T64" i="9"/>
  <c r="L64" i="9"/>
  <c r="D64" i="9"/>
  <c r="CW63" i="9"/>
  <c r="CW62" i="9"/>
  <c r="CW61" i="9"/>
  <c r="CW60" i="9"/>
  <c r="CW59" i="9"/>
  <c r="CW58" i="9"/>
  <c r="CW57" i="9"/>
  <c r="CW56" i="9"/>
  <c r="CW55" i="9"/>
  <c r="CW54" i="9"/>
  <c r="CW53" i="9"/>
  <c r="T53" i="9"/>
  <c r="L53" i="9"/>
  <c r="D53" i="9"/>
  <c r="CW52" i="9"/>
  <c r="CW51" i="9"/>
  <c r="CW50" i="9"/>
  <c r="CW49" i="9"/>
  <c r="CW48" i="9"/>
  <c r="CW47" i="9"/>
  <c r="CW46" i="9"/>
  <c r="CW45" i="9"/>
  <c r="CW44" i="9"/>
  <c r="CW43" i="9"/>
  <c r="CW42" i="9"/>
  <c r="T42" i="9"/>
  <c r="L42" i="9"/>
  <c r="D42" i="9"/>
  <c r="CW41" i="9"/>
  <c r="CW40" i="9"/>
  <c r="CW39" i="9"/>
  <c r="CW38" i="9"/>
  <c r="H38" i="9"/>
  <c r="B38" i="9"/>
  <c r="CW37" i="9"/>
  <c r="AG37" i="9"/>
  <c r="AE37" i="9"/>
  <c r="AC37" i="9"/>
  <c r="V37" i="9"/>
  <c r="A37" i="9"/>
  <c r="CW36" i="9"/>
  <c r="AG36" i="9"/>
  <c r="AE36" i="9"/>
  <c r="AC36" i="9"/>
  <c r="CW35" i="9"/>
  <c r="AG35" i="9"/>
  <c r="AE35" i="9"/>
  <c r="AC35" i="9"/>
  <c r="CW34" i="9"/>
  <c r="AG34" i="9"/>
  <c r="AE34" i="9"/>
  <c r="AC34" i="9"/>
  <c r="CW33" i="9"/>
  <c r="AG33" i="9"/>
  <c r="AE33" i="9"/>
  <c r="AC33" i="9"/>
  <c r="CW32" i="9"/>
  <c r="AG32" i="9"/>
  <c r="AE32" i="9"/>
  <c r="AC32" i="9"/>
  <c r="CW31" i="9"/>
  <c r="AG31" i="9"/>
  <c r="AE31" i="9"/>
  <c r="AC31" i="9"/>
  <c r="CW30" i="9"/>
  <c r="AG30" i="9"/>
  <c r="AE30" i="9"/>
  <c r="AC30" i="9"/>
  <c r="CW29" i="9"/>
  <c r="AG29" i="9"/>
  <c r="AE29" i="9"/>
  <c r="AC29" i="9"/>
  <c r="CW28" i="9"/>
  <c r="CW27" i="9"/>
  <c r="CW26" i="9"/>
  <c r="CW25" i="9"/>
  <c r="CW24" i="9"/>
  <c r="CW23" i="9"/>
  <c r="CW22" i="9"/>
  <c r="CW21" i="9"/>
  <c r="CW20" i="9"/>
  <c r="CW19" i="9"/>
  <c r="CW18" i="9"/>
  <c r="CW17" i="9"/>
  <c r="CW16" i="9"/>
  <c r="CW15" i="9"/>
  <c r="CW14" i="9"/>
  <c r="CW13" i="9"/>
  <c r="CW12" i="9"/>
  <c r="CW11" i="9"/>
  <c r="CW10" i="9"/>
  <c r="DK9" i="9"/>
  <c r="DD9" i="9"/>
  <c r="CW9" i="9"/>
  <c r="DK8" i="9"/>
  <c r="DD8" i="9"/>
  <c r="CW8" i="9"/>
  <c r="DK7" i="9"/>
  <c r="DD7" i="9"/>
  <c r="CW7" i="9"/>
  <c r="DK6" i="9"/>
  <c r="DD6" i="9"/>
  <c r="CW6" i="9"/>
  <c r="DK5" i="9"/>
  <c r="DD5" i="9"/>
  <c r="CW5" i="9"/>
  <c r="DK4" i="9"/>
  <c r="DD4" i="9"/>
  <c r="CW4" i="9"/>
  <c r="DK3" i="9"/>
  <c r="DD3" i="9"/>
  <c r="CW3" i="9"/>
  <c r="DK2" i="9"/>
  <c r="DD2" i="9"/>
  <c r="CW2" i="9"/>
  <c r="DK1" i="9"/>
  <c r="DD1" i="9"/>
  <c r="CW1" i="9"/>
  <c r="DK99" i="8"/>
  <c r="DD99" i="8"/>
  <c r="DK98" i="8"/>
  <c r="DD98" i="8"/>
  <c r="DK97" i="8"/>
  <c r="DD97" i="8"/>
  <c r="DK96" i="8"/>
  <c r="DD96" i="8"/>
  <c r="DK95" i="8"/>
  <c r="DD95" i="8"/>
  <c r="DK94" i="8"/>
  <c r="DD94" i="8"/>
  <c r="DK93" i="8"/>
  <c r="DD93" i="8"/>
  <c r="DK92" i="8"/>
  <c r="DD92" i="8"/>
  <c r="DK91" i="8"/>
  <c r="DD91" i="8"/>
  <c r="DK90" i="8"/>
  <c r="DD90" i="8"/>
  <c r="DK89" i="8"/>
  <c r="DD89" i="8"/>
  <c r="DK88" i="8"/>
  <c r="DD88" i="8"/>
  <c r="DK87" i="8"/>
  <c r="DD87" i="8"/>
  <c r="DK86" i="8"/>
  <c r="DD86" i="8"/>
  <c r="DK85" i="8"/>
  <c r="DD85" i="8"/>
  <c r="DK84" i="8"/>
  <c r="DD84" i="8"/>
  <c r="DK83" i="8"/>
  <c r="DD83" i="8"/>
  <c r="DK82" i="8"/>
  <c r="DD82" i="8"/>
  <c r="DK81" i="8"/>
  <c r="DD81" i="8"/>
  <c r="CW81" i="8"/>
  <c r="DK80" i="8"/>
  <c r="DD80" i="8"/>
  <c r="CW80" i="8"/>
  <c r="DK79" i="8"/>
  <c r="DD79" i="8"/>
  <c r="CW79" i="8"/>
  <c r="DK78" i="8"/>
  <c r="DD78" i="8"/>
  <c r="CW78" i="8"/>
  <c r="DK77" i="8"/>
  <c r="DD77" i="8"/>
  <c r="CW77" i="8"/>
  <c r="DK76" i="8"/>
  <c r="DD76" i="8"/>
  <c r="CW76" i="8"/>
  <c r="DK75" i="8"/>
  <c r="DD75" i="8"/>
  <c r="CW75" i="8"/>
  <c r="DK74" i="8"/>
  <c r="DD74" i="8"/>
  <c r="CW74" i="8"/>
  <c r="DK73" i="8"/>
  <c r="DD73" i="8"/>
  <c r="CW73" i="8"/>
  <c r="DK72" i="8"/>
  <c r="DD72" i="8"/>
  <c r="CW72" i="8"/>
  <c r="DK71" i="8"/>
  <c r="DD71" i="8"/>
  <c r="CW71" i="8"/>
  <c r="DK70" i="8"/>
  <c r="DD70" i="8"/>
  <c r="CW70" i="8"/>
  <c r="DK69" i="8"/>
  <c r="DD69" i="8"/>
  <c r="CW69" i="8"/>
  <c r="DK68" i="8"/>
  <c r="DD68" i="8"/>
  <c r="CW68" i="8"/>
  <c r="DK67" i="8"/>
  <c r="DD67" i="8"/>
  <c r="CW67" i="8"/>
  <c r="DK66" i="8"/>
  <c r="DD66" i="8"/>
  <c r="CW66" i="8"/>
  <c r="DK65" i="8"/>
  <c r="DD65" i="8"/>
  <c r="CW65" i="8"/>
  <c r="DK64" i="8"/>
  <c r="DD64" i="8"/>
  <c r="CW64" i="8"/>
  <c r="T64" i="8"/>
  <c r="L64" i="8"/>
  <c r="D64" i="8"/>
  <c r="DK63" i="8"/>
  <c r="DD63" i="8"/>
  <c r="CW63" i="8"/>
  <c r="DK62" i="8"/>
  <c r="DD62" i="8"/>
  <c r="CW62" i="8"/>
  <c r="DK61" i="8"/>
  <c r="DD61" i="8"/>
  <c r="CW61" i="8"/>
  <c r="DK60" i="8"/>
  <c r="DD60" i="8"/>
  <c r="CW60" i="8"/>
  <c r="DK59" i="8"/>
  <c r="DD59" i="8"/>
  <c r="CW59" i="8"/>
  <c r="DK58" i="8"/>
  <c r="DD58" i="8"/>
  <c r="CW58" i="8"/>
  <c r="DK57" i="8"/>
  <c r="DD57" i="8"/>
  <c r="CW57" i="8"/>
  <c r="DK56" i="8"/>
  <c r="DD56" i="8"/>
  <c r="CW56" i="8"/>
  <c r="DK55" i="8"/>
  <c r="DD55" i="8"/>
  <c r="CW55" i="8"/>
  <c r="DK54" i="8"/>
  <c r="DD54" i="8"/>
  <c r="CW54" i="8"/>
  <c r="DK53" i="8"/>
  <c r="DD53" i="8"/>
  <c r="CW53" i="8"/>
  <c r="T53" i="8"/>
  <c r="L53" i="8"/>
  <c r="D53" i="8"/>
  <c r="DK52" i="8"/>
  <c r="DD52" i="8"/>
  <c r="CW52" i="8"/>
  <c r="DK51" i="8"/>
  <c r="DD51" i="8"/>
  <c r="CW51" i="8"/>
  <c r="DK50" i="8"/>
  <c r="DD50" i="8"/>
  <c r="CW50" i="8"/>
  <c r="DK49" i="8"/>
  <c r="DD49" i="8"/>
  <c r="CW49" i="8"/>
  <c r="DK48" i="8"/>
  <c r="DD48" i="8"/>
  <c r="CW48" i="8"/>
  <c r="DK47" i="8"/>
  <c r="DD47" i="8"/>
  <c r="CW47" i="8"/>
  <c r="DK46" i="8"/>
  <c r="DD46" i="8"/>
  <c r="CW46" i="8"/>
  <c r="DK45" i="8"/>
  <c r="DD45" i="8"/>
  <c r="CW45" i="8"/>
  <c r="DK44" i="8"/>
  <c r="DD44" i="8"/>
  <c r="CW44" i="8"/>
  <c r="DK43" i="8"/>
  <c r="DD43" i="8"/>
  <c r="CW43" i="8"/>
  <c r="DK42" i="8"/>
  <c r="DD42" i="8"/>
  <c r="CW42" i="8"/>
  <c r="T42" i="8"/>
  <c r="L42" i="8"/>
  <c r="D42" i="8"/>
  <c r="DK41" i="8"/>
  <c r="DD41" i="8"/>
  <c r="CW41" i="8"/>
  <c r="DK40" i="8"/>
  <c r="DD40" i="8"/>
  <c r="CW40" i="8"/>
  <c r="DK39" i="8"/>
  <c r="DD39" i="8"/>
  <c r="CW39" i="8"/>
  <c r="DK38" i="8"/>
  <c r="DD38" i="8"/>
  <c r="CW38" i="8"/>
  <c r="H38" i="8"/>
  <c r="B38" i="8"/>
  <c r="DK37" i="8"/>
  <c r="DD37" i="8"/>
  <c r="CW37" i="8"/>
  <c r="AG37" i="8"/>
  <c r="AE37" i="8"/>
  <c r="AC37" i="8"/>
  <c r="V37" i="8"/>
  <c r="A37" i="8"/>
  <c r="DK36" i="8"/>
  <c r="DD36" i="8"/>
  <c r="CW36" i="8"/>
  <c r="AG36" i="8"/>
  <c r="AE36" i="8"/>
  <c r="AC36" i="8"/>
  <c r="DK35" i="8"/>
  <c r="DD35" i="8"/>
  <c r="CW35" i="8"/>
  <c r="AG35" i="8"/>
  <c r="AE35" i="8"/>
  <c r="AC35" i="8"/>
  <c r="DK34" i="8"/>
  <c r="DD34" i="8"/>
  <c r="CW34" i="8"/>
  <c r="AG34" i="8"/>
  <c r="AE34" i="8"/>
  <c r="AC34" i="8"/>
  <c r="DK33" i="8"/>
  <c r="DD33" i="8"/>
  <c r="CW33" i="8"/>
  <c r="AG33" i="8"/>
  <c r="AE33" i="8"/>
  <c r="AC33" i="8"/>
  <c r="DK32" i="8"/>
  <c r="DD32" i="8"/>
  <c r="CW32" i="8"/>
  <c r="AG32" i="8"/>
  <c r="AE32" i="8"/>
  <c r="AC32" i="8"/>
  <c r="DK31" i="8"/>
  <c r="DD31" i="8"/>
  <c r="CW31" i="8"/>
  <c r="AG31" i="8"/>
  <c r="AE31" i="8"/>
  <c r="AC31" i="8"/>
  <c r="DK30" i="8"/>
  <c r="DD30" i="8"/>
  <c r="CW30" i="8"/>
  <c r="AG30" i="8"/>
  <c r="AE30" i="8"/>
  <c r="AC30" i="8"/>
  <c r="DK29" i="8"/>
  <c r="DD29" i="8"/>
  <c r="CW29" i="8"/>
  <c r="AG29" i="8"/>
  <c r="AE29" i="8"/>
  <c r="AC29" i="8"/>
  <c r="DK28" i="8"/>
  <c r="DD28" i="8"/>
  <c r="CW28" i="8"/>
  <c r="DK27" i="8"/>
  <c r="DD27" i="8"/>
  <c r="CW27" i="8"/>
  <c r="DK26" i="8"/>
  <c r="DD26" i="8"/>
  <c r="CW26" i="8"/>
  <c r="DK25" i="8"/>
  <c r="DD25" i="8"/>
  <c r="CW25" i="8"/>
  <c r="DK24" i="8"/>
  <c r="DD24" i="8"/>
  <c r="CW24" i="8"/>
  <c r="DK23" i="8"/>
  <c r="DD23" i="8"/>
  <c r="CW23" i="8"/>
  <c r="DK22" i="8"/>
  <c r="DD22" i="8"/>
  <c r="CW22" i="8"/>
  <c r="DK21" i="8"/>
  <c r="DD21" i="8"/>
  <c r="CW21" i="8"/>
  <c r="DK20" i="8"/>
  <c r="DD20" i="8"/>
  <c r="CW20" i="8"/>
  <c r="DK19" i="8"/>
  <c r="DD19" i="8"/>
  <c r="CW19" i="8"/>
  <c r="DK18" i="8"/>
  <c r="DD18" i="8"/>
  <c r="CW18" i="8"/>
  <c r="DK17" i="8"/>
  <c r="DD17" i="8"/>
  <c r="CW17" i="8"/>
  <c r="DK16" i="8"/>
  <c r="DD16" i="8"/>
  <c r="CW16" i="8"/>
  <c r="DK15" i="8"/>
  <c r="DD15" i="8"/>
  <c r="CW15" i="8"/>
  <c r="DK14" i="8"/>
  <c r="DD14" i="8"/>
  <c r="CW14" i="8"/>
  <c r="DK13" i="8"/>
  <c r="DD13" i="8"/>
  <c r="CW13" i="8"/>
  <c r="DK12" i="8"/>
  <c r="DD12" i="8"/>
  <c r="CW12" i="8"/>
  <c r="DK11" i="8"/>
  <c r="DD11" i="8"/>
  <c r="CW11" i="8"/>
  <c r="DK10" i="8"/>
  <c r="DD10" i="8"/>
  <c r="CW10" i="8"/>
  <c r="DK9" i="8"/>
  <c r="DD9" i="8"/>
  <c r="CW9" i="8"/>
  <c r="DK8" i="8"/>
  <c r="DD8" i="8"/>
  <c r="CW8" i="8"/>
  <c r="DK7" i="8"/>
  <c r="DD7" i="8"/>
  <c r="CW7" i="8"/>
  <c r="DK6" i="8"/>
  <c r="DD6" i="8"/>
  <c r="CW6" i="8"/>
  <c r="DK5" i="8"/>
  <c r="DD5" i="8"/>
  <c r="CW5" i="8"/>
  <c r="DK4" i="8"/>
  <c r="DD4" i="8"/>
  <c r="CW4" i="8"/>
  <c r="DK3" i="8"/>
  <c r="DD3" i="8"/>
  <c r="CW3" i="8"/>
  <c r="DK2" i="8"/>
  <c r="DD2" i="8"/>
  <c r="CW2" i="8"/>
  <c r="DK1" i="8"/>
  <c r="DD1" i="8"/>
  <c r="CW1" i="8"/>
  <c r="DE100" i="8" l="1"/>
  <c r="DL100" i="8"/>
  <c r="CX84" i="7"/>
  <c r="CX87" i="7"/>
  <c r="CX82" i="7"/>
  <c r="CX97" i="7"/>
  <c r="CX83" i="7"/>
  <c r="CX99" i="7"/>
  <c r="CX93" i="7"/>
  <c r="CX91" i="7"/>
  <c r="CX89" i="7"/>
  <c r="CX85" i="7"/>
  <c r="CX100" i="7"/>
  <c r="CX98" i="7"/>
  <c r="CX96" i="7"/>
  <c r="CX94" i="7"/>
  <c r="CX92" i="7"/>
  <c r="CX90" i="7"/>
  <c r="CX88" i="7"/>
  <c r="CX86" i="7"/>
  <c r="CX95" i="7"/>
  <c r="DL100" i="7"/>
  <c r="DE100" i="7"/>
  <c r="DE96" i="7"/>
  <c r="DL99" i="7"/>
  <c r="DE98" i="7"/>
  <c r="DL81" i="7"/>
  <c r="DL89" i="7"/>
  <c r="DL95" i="7"/>
  <c r="DE94" i="7"/>
  <c r="DL91" i="7"/>
  <c r="DE92" i="7"/>
  <c r="DE90" i="7"/>
  <c r="DE74" i="7"/>
  <c r="DE85" i="7"/>
  <c r="DL82" i="7"/>
  <c r="CX55" i="7"/>
  <c r="DL97" i="7"/>
  <c r="DE52" i="7"/>
  <c r="DL93" i="7"/>
  <c r="DE77" i="7"/>
  <c r="DE76" i="7"/>
  <c r="CX72" i="7"/>
  <c r="CX71" i="7"/>
  <c r="DE69" i="7"/>
  <c r="DE68" i="7"/>
  <c r="DL64" i="7"/>
  <c r="DL58" i="7"/>
  <c r="CX48" i="7"/>
  <c r="CX49" i="7"/>
  <c r="CX57" i="7"/>
  <c r="CX53" i="7"/>
  <c r="CX61" i="7"/>
  <c r="CX65" i="7"/>
  <c r="CX67" i="7"/>
  <c r="DL88" i="7"/>
  <c r="DL87" i="7"/>
  <c r="DE83" i="7"/>
  <c r="DE82" i="7"/>
  <c r="DL80" i="7"/>
  <c r="DL79" i="7"/>
  <c r="CX78" i="7"/>
  <c r="CX77" i="7"/>
  <c r="DE75" i="7"/>
  <c r="DL72" i="7"/>
  <c r="DL71" i="7"/>
  <c r="CX70" i="7"/>
  <c r="CX69" i="7"/>
  <c r="CX63" i="7"/>
  <c r="CX56" i="7"/>
  <c r="DE1" i="7"/>
  <c r="DE5" i="7"/>
  <c r="CX4" i="7"/>
  <c r="DL11" i="7"/>
  <c r="DE84" i="7"/>
  <c r="CX79" i="7"/>
  <c r="DL73" i="7"/>
  <c r="DE67" i="7"/>
  <c r="DE99" i="7"/>
  <c r="DL98" i="7"/>
  <c r="DE97" i="7"/>
  <c r="DL96" i="7"/>
  <c r="DE95" i="7"/>
  <c r="DL94" i="7"/>
  <c r="DE93" i="7"/>
  <c r="DL92" i="7"/>
  <c r="DE91" i="7"/>
  <c r="DL90" i="7"/>
  <c r="DE89" i="7"/>
  <c r="DE88" i="7"/>
  <c r="DL86" i="7"/>
  <c r="DL85" i="7"/>
  <c r="DE81" i="7"/>
  <c r="DE80" i="7"/>
  <c r="DL78" i="7"/>
  <c r="DL77" i="7"/>
  <c r="CX76" i="7"/>
  <c r="CX75" i="7"/>
  <c r="DE73" i="7"/>
  <c r="DE72" i="7"/>
  <c r="DL70" i="7"/>
  <c r="DL69" i="7"/>
  <c r="CX68" i="7"/>
  <c r="DL66" i="7"/>
  <c r="DE65" i="7"/>
  <c r="CX64" i="7"/>
  <c r="DE60" i="7"/>
  <c r="DE53" i="7"/>
  <c r="DE54" i="7"/>
  <c r="DE62" i="7"/>
  <c r="DE58" i="7"/>
  <c r="DE64" i="7"/>
  <c r="DE66" i="7"/>
  <c r="DL49" i="7"/>
  <c r="DE10" i="7"/>
  <c r="CX9" i="7"/>
  <c r="DL17" i="7"/>
  <c r="DL19" i="7"/>
  <c r="DL21" i="7"/>
  <c r="DL23" i="7"/>
  <c r="DL25" i="7"/>
  <c r="DL27" i="7"/>
  <c r="DL29" i="7"/>
  <c r="DL31" i="7"/>
  <c r="DL33" i="7"/>
  <c r="DL35" i="7"/>
  <c r="DL37" i="7"/>
  <c r="DL39" i="7"/>
  <c r="DL41" i="7"/>
  <c r="DL43" i="7"/>
  <c r="DL45" i="7"/>
  <c r="DL6" i="7"/>
  <c r="DL51" i="7"/>
  <c r="DL59" i="7"/>
  <c r="DL53" i="7"/>
  <c r="DL61" i="7"/>
  <c r="DL47" i="7"/>
  <c r="DL55" i="7"/>
  <c r="DL63" i="7"/>
  <c r="DL65" i="7"/>
  <c r="DL67" i="7"/>
  <c r="CX80" i="7"/>
  <c r="DL74" i="7"/>
  <c r="CX66" i="7"/>
  <c r="DE87" i="7"/>
  <c r="DE86" i="7"/>
  <c r="DL84" i="7"/>
  <c r="DL83" i="7"/>
  <c r="CX81" i="7"/>
  <c r="DE79" i="7"/>
  <c r="DE78" i="7"/>
  <c r="DL76" i="7"/>
  <c r="DL75" i="7"/>
  <c r="CX74" i="7"/>
  <c r="CX73" i="7"/>
  <c r="DE71" i="7"/>
  <c r="DE70" i="7"/>
  <c r="DL68" i="7"/>
  <c r="DE61" i="7"/>
  <c r="DL57" i="7"/>
  <c r="DL50" i="7"/>
  <c r="CX47" i="7"/>
  <c r="CX62" i="7"/>
  <c r="DE59" i="7"/>
  <c r="DL56" i="7"/>
  <c r="CX54" i="7"/>
  <c r="DE51" i="7"/>
  <c r="DE50" i="7"/>
  <c r="DL48" i="7"/>
  <c r="CX5" i="7"/>
  <c r="CX46" i="7"/>
  <c r="DL44" i="7"/>
  <c r="DE43" i="7"/>
  <c r="CX42" i="7"/>
  <c r="DL40" i="7"/>
  <c r="DE39" i="7"/>
  <c r="CX38" i="7"/>
  <c r="DL36" i="7"/>
  <c r="DE35" i="7"/>
  <c r="CX34" i="7"/>
  <c r="DL32" i="7"/>
  <c r="DE31" i="7"/>
  <c r="CX30" i="7"/>
  <c r="DL28" i="7"/>
  <c r="DE27" i="7"/>
  <c r="CX26" i="7"/>
  <c r="DL24" i="7"/>
  <c r="DE23" i="7"/>
  <c r="CX22" i="7"/>
  <c r="DL20" i="7"/>
  <c r="DE19" i="7"/>
  <c r="CX18" i="7"/>
  <c r="DL16" i="7"/>
  <c r="DE15" i="7"/>
  <c r="CX14" i="7"/>
  <c r="DL12" i="7"/>
  <c r="DE11" i="7"/>
  <c r="CX10" i="7"/>
  <c r="DL8" i="7"/>
  <c r="DE7" i="7"/>
  <c r="CX13" i="7"/>
  <c r="CX15" i="7"/>
  <c r="CX17" i="7"/>
  <c r="CX19" i="7"/>
  <c r="CX21" i="7"/>
  <c r="CX23" i="7"/>
  <c r="CX25" i="7"/>
  <c r="CX27" i="7"/>
  <c r="CX29" i="7"/>
  <c r="CX31" i="7"/>
  <c r="CX33" i="7"/>
  <c r="CX35" i="7"/>
  <c r="CX37" i="7"/>
  <c r="CX39" i="7"/>
  <c r="CX41" i="7"/>
  <c r="CX43" i="7"/>
  <c r="CX45" i="7"/>
  <c r="DL2" i="7"/>
  <c r="DE8" i="7"/>
  <c r="DL7" i="7"/>
  <c r="CX7" i="7"/>
  <c r="DE6" i="7"/>
  <c r="DL62" i="7"/>
  <c r="CX60" i="7"/>
  <c r="CX59" i="7"/>
  <c r="DE57" i="7"/>
  <c r="DE56" i="7"/>
  <c r="DL54" i="7"/>
  <c r="CX52" i="7"/>
  <c r="CX51" i="7"/>
  <c r="DE49" i="7"/>
  <c r="DE48" i="7"/>
  <c r="DL46" i="7"/>
  <c r="CX11" i="7"/>
  <c r="DL9" i="7"/>
  <c r="CX6" i="7"/>
  <c r="DL4" i="7"/>
  <c r="DE12" i="7"/>
  <c r="DE14" i="7"/>
  <c r="DE16" i="7"/>
  <c r="DE18" i="7"/>
  <c r="DE20" i="7"/>
  <c r="DE22" i="7"/>
  <c r="DE24" i="7"/>
  <c r="DE26" i="7"/>
  <c r="DE28" i="7"/>
  <c r="DE30" i="7"/>
  <c r="DE32" i="7"/>
  <c r="DE34" i="7"/>
  <c r="DE36" i="7"/>
  <c r="DE38" i="7"/>
  <c r="DE40" i="7"/>
  <c r="DE42" i="7"/>
  <c r="DE44" i="7"/>
  <c r="DE63" i="7"/>
  <c r="DL60" i="7"/>
  <c r="CX58" i="7"/>
  <c r="DE55" i="7"/>
  <c r="DL52" i="7"/>
  <c r="CX50" i="7"/>
  <c r="DE47" i="7"/>
  <c r="DE46" i="7"/>
  <c r="DE45" i="7"/>
  <c r="CX44" i="7"/>
  <c r="DL42" i="7"/>
  <c r="DE41" i="7"/>
  <c r="CX40" i="7"/>
  <c r="DL38" i="7"/>
  <c r="DE37" i="7"/>
  <c r="CX36" i="7"/>
  <c r="DL34" i="7"/>
  <c r="DE33" i="7"/>
  <c r="CX32" i="7"/>
  <c r="DL30" i="7"/>
  <c r="DE29" i="7"/>
  <c r="CX28" i="7"/>
  <c r="DL26" i="7"/>
  <c r="DE25" i="7"/>
  <c r="CX24" i="7"/>
  <c r="DL22" i="7"/>
  <c r="DE21" i="7"/>
  <c r="CX20" i="7"/>
  <c r="DL18" i="7"/>
  <c r="DE17" i="7"/>
  <c r="CX16" i="7"/>
  <c r="DL14" i="7"/>
  <c r="DE13" i="7"/>
  <c r="CX12" i="7"/>
  <c r="DL10" i="7"/>
  <c r="DE9" i="7"/>
  <c r="CX8" i="7"/>
  <c r="DE3" i="7"/>
  <c r="CX2" i="7"/>
  <c r="DL15" i="7"/>
  <c r="DL13" i="7"/>
  <c r="DL5" i="7"/>
  <c r="DE4" i="7"/>
  <c r="DL3" i="7"/>
  <c r="CX3" i="7"/>
  <c r="DE2" i="7"/>
  <c r="DL1" i="7"/>
  <c r="CX1" i="7"/>
  <c r="DL1" i="10"/>
  <c r="BE1" i="10" s="1"/>
  <c r="DL2" i="11"/>
  <c r="BA2" i="11" s="1"/>
  <c r="CX14" i="10"/>
  <c r="DL12" i="10"/>
  <c r="DL11" i="10"/>
  <c r="CX1" i="9"/>
  <c r="AY1" i="9" s="1"/>
  <c r="AJ1" i="9" s="1"/>
  <c r="CX1" i="10"/>
  <c r="AY1" i="10" s="1"/>
  <c r="AJ1" i="10" s="1"/>
  <c r="E5" i="10" s="1"/>
  <c r="CX13" i="10"/>
  <c r="CX11" i="10"/>
  <c r="DE1" i="10"/>
  <c r="AZ1" i="10" s="1"/>
  <c r="DL14" i="10"/>
  <c r="DE3" i="10"/>
  <c r="DE16" i="10"/>
  <c r="DE5" i="11"/>
  <c r="BD5" i="11" s="1"/>
  <c r="AO5" i="11" s="1"/>
  <c r="N17" i="11" s="1"/>
  <c r="CX12" i="11"/>
  <c r="DL14" i="11"/>
  <c r="DL10" i="10"/>
  <c r="DL16" i="11"/>
  <c r="CX3" i="11"/>
  <c r="AY3" i="11" s="1"/>
  <c r="DL5" i="11"/>
  <c r="BA5" i="11" s="1"/>
  <c r="CX7" i="11"/>
  <c r="BC7" i="11" s="1"/>
  <c r="DL17" i="11"/>
  <c r="CX2" i="11"/>
  <c r="AY2" i="11" s="1"/>
  <c r="DE3" i="11"/>
  <c r="BD3" i="11" s="1"/>
  <c r="AO3" i="11" s="1"/>
  <c r="V6" i="11" s="1"/>
  <c r="DL8" i="11"/>
  <c r="BE8" i="11" s="1"/>
  <c r="DL12" i="11"/>
  <c r="CX14" i="11"/>
  <c r="DE5" i="9"/>
  <c r="AZ5" i="9" s="1"/>
  <c r="AK5" i="9" s="1"/>
  <c r="AK33" i="9" s="1"/>
  <c r="CX15" i="10"/>
  <c r="CX3" i="10"/>
  <c r="AY3" i="10" s="1"/>
  <c r="AJ3" i="10" s="1"/>
  <c r="U5" i="10" s="1"/>
  <c r="DL3" i="10"/>
  <c r="CX12" i="10"/>
  <c r="DL13" i="10"/>
  <c r="DL15" i="10"/>
  <c r="DL2" i="8"/>
  <c r="BA2" i="8" s="1"/>
  <c r="CX17" i="11"/>
  <c r="DE2" i="11"/>
  <c r="AZ2" i="11" s="1"/>
  <c r="AK2" i="11" s="1"/>
  <c r="N5" i="11" s="1"/>
  <c r="DL3" i="11"/>
  <c r="BA3" i="11" s="1"/>
  <c r="CX5" i="11"/>
  <c r="AY5" i="11" s="1"/>
  <c r="DL19" i="11"/>
  <c r="CX2" i="8"/>
  <c r="AY2" i="8" s="1"/>
  <c r="AJ2" i="8" s="1"/>
  <c r="M5" i="8" s="1"/>
  <c r="DL3" i="9"/>
  <c r="DE2" i="10"/>
  <c r="CX20" i="10"/>
  <c r="CX4" i="10"/>
  <c r="CX5" i="10"/>
  <c r="DL5" i="10"/>
  <c r="CX6" i="10"/>
  <c r="CX7" i="10"/>
  <c r="DL8" i="10"/>
  <c r="DE9" i="10"/>
  <c r="CX10" i="10"/>
  <c r="DL17" i="10"/>
  <c r="CX19" i="10"/>
  <c r="DE28" i="10"/>
  <c r="DE30" i="10"/>
  <c r="DE37" i="10"/>
  <c r="CX38" i="10"/>
  <c r="DE39" i="10"/>
  <c r="DE42" i="10"/>
  <c r="DL43" i="10"/>
  <c r="DE46" i="10"/>
  <c r="DL47" i="10"/>
  <c r="DE20" i="10"/>
  <c r="DE4" i="10"/>
  <c r="DE6" i="10"/>
  <c r="DE7" i="10"/>
  <c r="DE12" i="10"/>
  <c r="DE14" i="10"/>
  <c r="CX18" i="10"/>
  <c r="DE19" i="10"/>
  <c r="CX26" i="10"/>
  <c r="DL28" i="10"/>
  <c r="DL30" i="10"/>
  <c r="CX31" i="10"/>
  <c r="CX33" i="10"/>
  <c r="CX35" i="10"/>
  <c r="DL37" i="10"/>
  <c r="DE38" i="10"/>
  <c r="DL39" i="10"/>
  <c r="CX41" i="10"/>
  <c r="DL42" i="10"/>
  <c r="CX44" i="10"/>
  <c r="DL46" i="10"/>
  <c r="CX48" i="10"/>
  <c r="CX38" i="8"/>
  <c r="DE5" i="8"/>
  <c r="BD5" i="8" s="1"/>
  <c r="AO5" i="8" s="1"/>
  <c r="CX34" i="9"/>
  <c r="CX2" i="9"/>
  <c r="BC2" i="9" s="1"/>
  <c r="AN2" i="9" s="1"/>
  <c r="DE49" i="10"/>
  <c r="CX2" i="10"/>
  <c r="DL2" i="10"/>
  <c r="DL16" i="10"/>
  <c r="DL20" i="10"/>
  <c r="DL4" i="10"/>
  <c r="DE5" i="10"/>
  <c r="DL6" i="10"/>
  <c r="DL7" i="10"/>
  <c r="CX8" i="10"/>
  <c r="CX9" i="10"/>
  <c r="DL9" i="10"/>
  <c r="DE10" i="10"/>
  <c r="DE15" i="10"/>
  <c r="CX16" i="10"/>
  <c r="CX17" i="10"/>
  <c r="DE18" i="10"/>
  <c r="DL19" i="10"/>
  <c r="DE26" i="10"/>
  <c r="DE31" i="10"/>
  <c r="DE33" i="10"/>
  <c r="DE35" i="10"/>
  <c r="DL38" i="10"/>
  <c r="DE41" i="10"/>
  <c r="CX43" i="10"/>
  <c r="DE44" i="10"/>
  <c r="CX47" i="10"/>
  <c r="DE48" i="10"/>
  <c r="DE8" i="10"/>
  <c r="DE11" i="10"/>
  <c r="DE13" i="10"/>
  <c r="DE17" i="10"/>
  <c r="DL18" i="10"/>
  <c r="DL26" i="10"/>
  <c r="CX28" i="10"/>
  <c r="CX30" i="10"/>
  <c r="DL31" i="10"/>
  <c r="DL33" i="10"/>
  <c r="DL35" i="10"/>
  <c r="CX37" i="10"/>
  <c r="CX39" i="10"/>
  <c r="DL41" i="10"/>
  <c r="CX42" i="10"/>
  <c r="DE43" i="10"/>
  <c r="DL44" i="10"/>
  <c r="CX46" i="10"/>
  <c r="DE47" i="10"/>
  <c r="DL48" i="10"/>
  <c r="CX60" i="10"/>
  <c r="CX59" i="10"/>
  <c r="CX58" i="10"/>
  <c r="CX57" i="10"/>
  <c r="CX55" i="10"/>
  <c r="CX54" i="10"/>
  <c r="CX52" i="10"/>
  <c r="CX67" i="10"/>
  <c r="CX62" i="10"/>
  <c r="CX53" i="10"/>
  <c r="DL60" i="10"/>
  <c r="DL59" i="10"/>
  <c r="DL58" i="10"/>
  <c r="DL57" i="10"/>
  <c r="DL55" i="10"/>
  <c r="DL54" i="10"/>
  <c r="DL52" i="10"/>
  <c r="DL67" i="10"/>
  <c r="DL62" i="10"/>
  <c r="DL53" i="10"/>
  <c r="DE51" i="10"/>
  <c r="CX56" i="10"/>
  <c r="DE21" i="10"/>
  <c r="DE22" i="10"/>
  <c r="CX23" i="10"/>
  <c r="DL23" i="10"/>
  <c r="DE24" i="10"/>
  <c r="CX25" i="10"/>
  <c r="DL25" i="10"/>
  <c r="CX27" i="10"/>
  <c r="DL27" i="10"/>
  <c r="CX29" i="10"/>
  <c r="DL29" i="10"/>
  <c r="CX32" i="10"/>
  <c r="DL32" i="10"/>
  <c r="CX34" i="10"/>
  <c r="DL34" i="10"/>
  <c r="DE36" i="10"/>
  <c r="CX40" i="10"/>
  <c r="DL40" i="10"/>
  <c r="DE45" i="10"/>
  <c r="CX50" i="10"/>
  <c r="DL50" i="10"/>
  <c r="DL51" i="10"/>
  <c r="DE56" i="10"/>
  <c r="DE53" i="10"/>
  <c r="DE60" i="10"/>
  <c r="DE59" i="10"/>
  <c r="DE58" i="10"/>
  <c r="DE57" i="10"/>
  <c r="DE55" i="10"/>
  <c r="DE54" i="10"/>
  <c r="DE52" i="10"/>
  <c r="DE67" i="10"/>
  <c r="DE62" i="10"/>
  <c r="DL56" i="10"/>
  <c r="CX21" i="10"/>
  <c r="DL21" i="10"/>
  <c r="CX22" i="10"/>
  <c r="DL22" i="10"/>
  <c r="DE23" i="10"/>
  <c r="CX24" i="10"/>
  <c r="DL24" i="10"/>
  <c r="DE25" i="10"/>
  <c r="DE27" i="10"/>
  <c r="DE29" i="10"/>
  <c r="DE32" i="10"/>
  <c r="DE34" i="10"/>
  <c r="CX36" i="10"/>
  <c r="DL36" i="10"/>
  <c r="DE40" i="10"/>
  <c r="CX45" i="10"/>
  <c r="DL45" i="10"/>
  <c r="CX49" i="10"/>
  <c r="DL49" i="10"/>
  <c r="DE50" i="10"/>
  <c r="CX51" i="10"/>
  <c r="CX61" i="10"/>
  <c r="DE63" i="10"/>
  <c r="CX64" i="10"/>
  <c r="DL68" i="10"/>
  <c r="CX69" i="10"/>
  <c r="CX70" i="10"/>
  <c r="CX71" i="10"/>
  <c r="DE72" i="10"/>
  <c r="DL73" i="10"/>
  <c r="CX75" i="10"/>
  <c r="DE76" i="10"/>
  <c r="DL77" i="10"/>
  <c r="CX79" i="10"/>
  <c r="DE80" i="10"/>
  <c r="DL81" i="10"/>
  <c r="DE61" i="10"/>
  <c r="DL63" i="10"/>
  <c r="DE64" i="10"/>
  <c r="CX65" i="10"/>
  <c r="CX66" i="10"/>
  <c r="DE69" i="10"/>
  <c r="DE70" i="10"/>
  <c r="DE71" i="10"/>
  <c r="DL72" i="10"/>
  <c r="CX74" i="10"/>
  <c r="DE75" i="10"/>
  <c r="DL76" i="10"/>
  <c r="CX78" i="10"/>
  <c r="DE79" i="10"/>
  <c r="DL80" i="10"/>
  <c r="DL61" i="10"/>
  <c r="DL64" i="10"/>
  <c r="DE65" i="10"/>
  <c r="DE66" i="10"/>
  <c r="CX68" i="10"/>
  <c r="DL69" i="10"/>
  <c r="DL70" i="10"/>
  <c r="DL71" i="10"/>
  <c r="CX73" i="10"/>
  <c r="DE74" i="10"/>
  <c r="DL75" i="10"/>
  <c r="CX77" i="10"/>
  <c r="DE78" i="10"/>
  <c r="DL79" i="10"/>
  <c r="CX81" i="10"/>
  <c r="CX63" i="10"/>
  <c r="DL65" i="10"/>
  <c r="DL66" i="10"/>
  <c r="DE68" i="10"/>
  <c r="CX72" i="10"/>
  <c r="DE73" i="10"/>
  <c r="DL74" i="10"/>
  <c r="CX76" i="10"/>
  <c r="DE77" i="10"/>
  <c r="DL78" i="10"/>
  <c r="CX80" i="10"/>
  <c r="DE81" i="10"/>
  <c r="CX1" i="11"/>
  <c r="DL1" i="11"/>
  <c r="DE8" i="11"/>
  <c r="CX11" i="11"/>
  <c r="DL11" i="11"/>
  <c r="CX13" i="11"/>
  <c r="DL13" i="11"/>
  <c r="DL15" i="11"/>
  <c r="DL20" i="11"/>
  <c r="DL22" i="11"/>
  <c r="CX24" i="11"/>
  <c r="DE4" i="11"/>
  <c r="CX6" i="11"/>
  <c r="DL6" i="11"/>
  <c r="DL7" i="11"/>
  <c r="DE9" i="11"/>
  <c r="CX10" i="11"/>
  <c r="DL10" i="11"/>
  <c r="CX15" i="11"/>
  <c r="CX16" i="11"/>
  <c r="DL18" i="11"/>
  <c r="CX21" i="11"/>
  <c r="DE1" i="11"/>
  <c r="CX18" i="11"/>
  <c r="CX22" i="11"/>
  <c r="CX61" i="11"/>
  <c r="CX67" i="11"/>
  <c r="CX62" i="11"/>
  <c r="CX60" i="11"/>
  <c r="CX58" i="11"/>
  <c r="CX59" i="11"/>
  <c r="CX57" i="11"/>
  <c r="CX42" i="11"/>
  <c r="CX38" i="11"/>
  <c r="CX37" i="11"/>
  <c r="CX35" i="11"/>
  <c r="CX30" i="11"/>
  <c r="CX55" i="11"/>
  <c r="CX41" i="11"/>
  <c r="CX51" i="11"/>
  <c r="CX47" i="11"/>
  <c r="CX44" i="11"/>
  <c r="CX33" i="11"/>
  <c r="CX26" i="11"/>
  <c r="CX43" i="11"/>
  <c r="CX39" i="11"/>
  <c r="CX31" i="11"/>
  <c r="CX46" i="11"/>
  <c r="CX28" i="11"/>
  <c r="DL67" i="11"/>
  <c r="DL58" i="11"/>
  <c r="DL62" i="11"/>
  <c r="DL60" i="11"/>
  <c r="DL57" i="11"/>
  <c r="DL55" i="11"/>
  <c r="DL51" i="11"/>
  <c r="DL42" i="11"/>
  <c r="DL38" i="11"/>
  <c r="DL37" i="11"/>
  <c r="DL35" i="11"/>
  <c r="DL30" i="11"/>
  <c r="DL46" i="11"/>
  <c r="DL41" i="11"/>
  <c r="DL26" i="11"/>
  <c r="DL59" i="11"/>
  <c r="DL47" i="11"/>
  <c r="DL44" i="11"/>
  <c r="DL33" i="11"/>
  <c r="DL43" i="11"/>
  <c r="DL39" i="11"/>
  <c r="DL31" i="11"/>
  <c r="DL28" i="11"/>
  <c r="CX4" i="11"/>
  <c r="DL4" i="11"/>
  <c r="DE6" i="11"/>
  <c r="DE7" i="11"/>
  <c r="CX8" i="11"/>
  <c r="CX9" i="11"/>
  <c r="DL9" i="11"/>
  <c r="CX19" i="11"/>
  <c r="DL21" i="11"/>
  <c r="DL23" i="11"/>
  <c r="CX25" i="11"/>
  <c r="DL29" i="11"/>
  <c r="DL32" i="11"/>
  <c r="DL36" i="11"/>
  <c r="CX45" i="11"/>
  <c r="CX72" i="11"/>
  <c r="DL74" i="11"/>
  <c r="CX76" i="11"/>
  <c r="DL78" i="11"/>
  <c r="CX80" i="11"/>
  <c r="DL27" i="11"/>
  <c r="DL34" i="11"/>
  <c r="CX40" i="11"/>
  <c r="CX20" i="11"/>
  <c r="CX23" i="11"/>
  <c r="DL25" i="11"/>
  <c r="CX29" i="11"/>
  <c r="CX32" i="11"/>
  <c r="CX36" i="11"/>
  <c r="DL45" i="11"/>
  <c r="DL49" i="11"/>
  <c r="CX53" i="11"/>
  <c r="DL24" i="11"/>
  <c r="CX27" i="11"/>
  <c r="CX34" i="11"/>
  <c r="DL40" i="11"/>
  <c r="DL48" i="11"/>
  <c r="DL52" i="11"/>
  <c r="DL54" i="11"/>
  <c r="CX50" i="11"/>
  <c r="CX48" i="11"/>
  <c r="CX49" i="11"/>
  <c r="CX52" i="11"/>
  <c r="DL53" i="11"/>
  <c r="CX54" i="11"/>
  <c r="DL50" i="11"/>
  <c r="DL61" i="11"/>
  <c r="CX56" i="11"/>
  <c r="DL56" i="11"/>
  <c r="DL64" i="11"/>
  <c r="CX68" i="11"/>
  <c r="CX63" i="11"/>
  <c r="DL65" i="11"/>
  <c r="DL66" i="11"/>
  <c r="CX69" i="11"/>
  <c r="CX70" i="11"/>
  <c r="CX71" i="11"/>
  <c r="DL73" i="11"/>
  <c r="CX75" i="11"/>
  <c r="DL77" i="11"/>
  <c r="CX79" i="11"/>
  <c r="DL81" i="11"/>
  <c r="CX64" i="11"/>
  <c r="DL68" i="11"/>
  <c r="DL72" i="11"/>
  <c r="CX74" i="11"/>
  <c r="DL76" i="11"/>
  <c r="CX78" i="11"/>
  <c r="DL80" i="11"/>
  <c r="DL63" i="11"/>
  <c r="CX65" i="11"/>
  <c r="CX66" i="11"/>
  <c r="DL69" i="11"/>
  <c r="DL70" i="11"/>
  <c r="DL71" i="11"/>
  <c r="CX73" i="11"/>
  <c r="DL75" i="11"/>
  <c r="CX77" i="11"/>
  <c r="DL79" i="11"/>
  <c r="CX81" i="11"/>
  <c r="CX8" i="9"/>
  <c r="DE9" i="9"/>
  <c r="CX14" i="9"/>
  <c r="CX17" i="9"/>
  <c r="CX19" i="9"/>
  <c r="CX23" i="9"/>
  <c r="CX48" i="9"/>
  <c r="CX72" i="9"/>
  <c r="CX76" i="9"/>
  <c r="CX80" i="9"/>
  <c r="DE44" i="8"/>
  <c r="CX36" i="8"/>
  <c r="DE8" i="9"/>
  <c r="DE7" i="9"/>
  <c r="DE2" i="9"/>
  <c r="DE4" i="9"/>
  <c r="DL5" i="9"/>
  <c r="DE6" i="9"/>
  <c r="DL7" i="9"/>
  <c r="DL9" i="9"/>
  <c r="CX13" i="9"/>
  <c r="CX21" i="9"/>
  <c r="CX22" i="9"/>
  <c r="CX27" i="9"/>
  <c r="CX47" i="9"/>
  <c r="DL37" i="8"/>
  <c r="DE8" i="8"/>
  <c r="AZ8" i="8" s="1"/>
  <c r="AK8" i="8" s="1"/>
  <c r="CX19" i="8"/>
  <c r="CX45" i="8"/>
  <c r="DE1" i="9"/>
  <c r="DL2" i="9"/>
  <c r="CX3" i="9"/>
  <c r="CX7" i="9"/>
  <c r="CX10" i="9"/>
  <c r="CX12" i="9"/>
  <c r="CX16" i="9"/>
  <c r="CX20" i="9"/>
  <c r="CX25" i="9"/>
  <c r="DE39" i="8"/>
  <c r="CX67" i="9"/>
  <c r="CX56" i="9"/>
  <c r="CX62" i="9"/>
  <c r="CX51" i="9"/>
  <c r="CX45" i="9"/>
  <c r="CX36" i="9"/>
  <c r="CX40" i="9"/>
  <c r="CX28" i="9"/>
  <c r="CX18" i="9"/>
  <c r="CX15" i="9"/>
  <c r="CX32" i="9"/>
  <c r="DL1" i="9"/>
  <c r="DE3" i="9"/>
  <c r="CX4" i="9"/>
  <c r="DL4" i="9"/>
  <c r="CX5" i="9"/>
  <c r="CX6" i="9"/>
  <c r="DL6" i="9"/>
  <c r="DL8" i="9"/>
  <c r="CX9" i="9"/>
  <c r="CX11" i="9"/>
  <c r="CX24" i="9"/>
  <c r="CX26" i="9"/>
  <c r="CX29" i="9"/>
  <c r="CX49" i="9"/>
  <c r="CX33" i="9"/>
  <c r="CX35" i="9"/>
  <c r="CX41" i="9"/>
  <c r="CX43" i="9"/>
  <c r="CX44" i="9"/>
  <c r="CX31" i="9"/>
  <c r="CX37" i="9"/>
  <c r="CX39" i="9"/>
  <c r="CX30" i="9"/>
  <c r="CX38" i="9"/>
  <c r="CX42" i="9"/>
  <c r="CX46" i="9"/>
  <c r="CX52" i="9"/>
  <c r="CX54" i="9"/>
  <c r="CX50" i="9"/>
  <c r="CX53" i="9"/>
  <c r="CX58" i="9"/>
  <c r="CX59" i="9"/>
  <c r="CX55" i="9"/>
  <c r="CX61" i="9"/>
  <c r="CX57" i="9"/>
  <c r="CX60" i="9"/>
  <c r="CX68" i="9"/>
  <c r="CX63" i="9"/>
  <c r="CX69" i="9"/>
  <c r="CX70" i="9"/>
  <c r="CX71" i="9"/>
  <c r="CX75" i="9"/>
  <c r="CX79" i="9"/>
  <c r="CX64" i="9"/>
  <c r="CX74" i="9"/>
  <c r="CX78" i="9"/>
  <c r="CX65" i="9"/>
  <c r="CX66" i="9"/>
  <c r="CX73" i="9"/>
  <c r="CX77" i="9"/>
  <c r="CX81" i="9"/>
  <c r="DE15" i="8"/>
  <c r="DL16" i="8"/>
  <c r="DL22" i="8"/>
  <c r="DE26" i="8"/>
  <c r="DE73" i="8"/>
  <c r="CX80" i="8"/>
  <c r="DL82" i="8"/>
  <c r="DE85" i="8"/>
  <c r="DE89" i="8"/>
  <c r="DL90" i="8"/>
  <c r="DE93" i="8"/>
  <c r="DL94" i="8"/>
  <c r="DE1" i="8"/>
  <c r="CX3" i="8"/>
  <c r="DL3" i="8"/>
  <c r="DL8" i="8"/>
  <c r="DE10" i="8"/>
  <c r="DL12" i="8"/>
  <c r="DL15" i="8"/>
  <c r="CX16" i="8"/>
  <c r="DL17" i="8"/>
  <c r="CX18" i="8"/>
  <c r="DE19" i="8"/>
  <c r="CX22" i="8"/>
  <c r="DL24" i="8"/>
  <c r="DL26" i="8"/>
  <c r="DL28" i="8"/>
  <c r="CX30" i="8"/>
  <c r="CX34" i="8"/>
  <c r="DE48" i="8"/>
  <c r="DL5" i="8"/>
  <c r="DL4" i="8"/>
  <c r="DE25" i="8"/>
  <c r="DE28" i="8"/>
  <c r="DE31" i="8"/>
  <c r="CX72" i="8"/>
  <c r="DL74" i="8"/>
  <c r="DE77" i="8"/>
  <c r="DE81" i="8"/>
  <c r="DE2" i="8"/>
  <c r="CX5" i="8"/>
  <c r="CX4" i="8"/>
  <c r="CX6" i="8"/>
  <c r="CX7" i="8"/>
  <c r="DL9" i="8"/>
  <c r="CX12" i="8"/>
  <c r="DL14" i="8"/>
  <c r="DE18" i="8"/>
  <c r="DL19" i="8"/>
  <c r="DL21" i="8"/>
  <c r="CX24" i="8"/>
  <c r="DE29" i="8"/>
  <c r="DE30" i="8"/>
  <c r="CX50" i="8"/>
  <c r="CX53" i="8"/>
  <c r="DL6" i="8"/>
  <c r="DL7" i="8"/>
  <c r="DE13" i="8"/>
  <c r="DE17" i="8"/>
  <c r="DE20" i="8"/>
  <c r="DL65" i="8"/>
  <c r="CX76" i="8"/>
  <c r="DL78" i="8"/>
  <c r="DL86" i="8"/>
  <c r="DE97" i="8"/>
  <c r="CX1" i="8"/>
  <c r="DL1" i="8"/>
  <c r="DE3" i="8"/>
  <c r="DE4" i="8"/>
  <c r="DE6" i="8"/>
  <c r="DE7" i="8"/>
  <c r="CX8" i="8"/>
  <c r="CX9" i="8"/>
  <c r="DE11" i="8"/>
  <c r="CX14" i="8"/>
  <c r="CX15" i="8"/>
  <c r="CX17" i="8"/>
  <c r="DL18" i="8"/>
  <c r="CX21" i="8"/>
  <c r="DE23" i="8"/>
  <c r="CX26" i="8"/>
  <c r="DE27" i="8"/>
  <c r="CX28" i="8"/>
  <c r="DL30" i="8"/>
  <c r="DE32" i="8"/>
  <c r="DL98" i="8"/>
  <c r="CX69" i="8"/>
  <c r="CX68" i="8"/>
  <c r="CX66" i="8"/>
  <c r="CX65" i="8"/>
  <c r="CX61" i="8"/>
  <c r="CX54" i="8"/>
  <c r="CX52" i="8"/>
  <c r="CX63" i="8"/>
  <c r="CX56" i="8"/>
  <c r="CX51" i="8"/>
  <c r="CX49" i="8"/>
  <c r="CX48" i="8"/>
  <c r="CX47" i="8"/>
  <c r="CX46" i="8"/>
  <c r="CX44" i="8"/>
  <c r="CX43" i="8"/>
  <c r="CX41" i="8"/>
  <c r="CX39" i="8"/>
  <c r="CX33" i="8"/>
  <c r="CX31" i="8"/>
  <c r="DL68" i="8"/>
  <c r="DL63" i="8"/>
  <c r="DL66" i="8"/>
  <c r="DL62" i="8"/>
  <c r="DL54" i="8"/>
  <c r="DL52" i="8"/>
  <c r="DL56" i="8"/>
  <c r="DL61" i="8"/>
  <c r="DL49" i="8"/>
  <c r="DL48" i="8"/>
  <c r="DL47" i="8"/>
  <c r="DL46" i="8"/>
  <c r="DL44" i="8"/>
  <c r="DL43" i="8"/>
  <c r="DL41" i="8"/>
  <c r="DL39" i="8"/>
  <c r="DL33" i="8"/>
  <c r="DL31" i="8"/>
  <c r="DL32" i="8"/>
  <c r="DE33" i="8"/>
  <c r="DE34" i="8"/>
  <c r="DE36" i="8"/>
  <c r="CX37" i="8"/>
  <c r="CX40" i="8"/>
  <c r="DE41" i="8"/>
  <c r="DL42" i="8"/>
  <c r="DE45" i="8"/>
  <c r="DE46" i="8"/>
  <c r="DE49" i="8"/>
  <c r="DE9" i="8"/>
  <c r="CX10" i="8"/>
  <c r="DL10" i="8"/>
  <c r="CX11" i="8"/>
  <c r="DL11" i="8"/>
  <c r="DE12" i="8"/>
  <c r="CX13" i="8"/>
  <c r="DL13" i="8"/>
  <c r="DE14" i="8"/>
  <c r="DE16" i="8"/>
  <c r="CX20" i="8"/>
  <c r="DL20" i="8"/>
  <c r="DE21" i="8"/>
  <c r="DE22" i="8"/>
  <c r="CX23" i="8"/>
  <c r="DL23" i="8"/>
  <c r="DE24" i="8"/>
  <c r="CX25" i="8"/>
  <c r="DL25" i="8"/>
  <c r="CX27" i="8"/>
  <c r="DL27" i="8"/>
  <c r="CX29" i="8"/>
  <c r="DL29" i="8"/>
  <c r="DL34" i="8"/>
  <c r="DL35" i="8"/>
  <c r="DL36" i="8"/>
  <c r="DE40" i="8"/>
  <c r="CX42" i="8"/>
  <c r="DL45" i="8"/>
  <c r="DL51" i="8"/>
  <c r="DE67" i="8"/>
  <c r="DE56" i="8"/>
  <c r="DE53" i="8"/>
  <c r="DE64" i="8"/>
  <c r="DE55" i="8"/>
  <c r="DE50" i="8"/>
  <c r="DE42" i="8"/>
  <c r="DE38" i="8"/>
  <c r="DE37" i="8"/>
  <c r="DE35" i="8"/>
  <c r="CX32" i="8"/>
  <c r="CX35" i="8"/>
  <c r="DL38" i="8"/>
  <c r="DL40" i="8"/>
  <c r="DE43" i="8"/>
  <c r="DE47" i="8"/>
  <c r="DL50" i="8"/>
  <c r="DL53" i="8"/>
  <c r="DL58" i="8"/>
  <c r="DL59" i="8"/>
  <c r="DL60" i="8"/>
  <c r="DE66" i="8"/>
  <c r="DE51" i="8"/>
  <c r="DE52" i="8"/>
  <c r="DE54" i="8"/>
  <c r="DL55" i="8"/>
  <c r="CX57" i="8"/>
  <c r="CX62" i="8"/>
  <c r="CX55" i="8"/>
  <c r="DE57" i="8"/>
  <c r="CX58" i="8"/>
  <c r="CX59" i="8"/>
  <c r="CX60" i="8"/>
  <c r="DE62" i="8"/>
  <c r="DL57" i="8"/>
  <c r="DE58" i="8"/>
  <c r="DE59" i="8"/>
  <c r="DE60" i="8"/>
  <c r="CX67" i="8"/>
  <c r="DE63" i="8"/>
  <c r="DL64" i="8"/>
  <c r="DE68" i="8"/>
  <c r="CX70" i="8"/>
  <c r="CX71" i="8"/>
  <c r="DE72" i="8"/>
  <c r="DL73" i="8"/>
  <c r="CX75" i="8"/>
  <c r="DE76" i="8"/>
  <c r="DL77" i="8"/>
  <c r="CX79" i="8"/>
  <c r="DE80" i="8"/>
  <c r="DL81" i="8"/>
  <c r="DE84" i="8"/>
  <c r="DL85" i="8"/>
  <c r="DE88" i="8"/>
  <c r="DL89" i="8"/>
  <c r="DE92" i="8"/>
  <c r="DL93" i="8"/>
  <c r="DE96" i="8"/>
  <c r="DL97" i="8"/>
  <c r="DE61" i="8"/>
  <c r="CX64" i="8"/>
  <c r="DE65" i="8"/>
  <c r="DE69" i="8"/>
  <c r="DE70" i="8"/>
  <c r="DE71" i="8"/>
  <c r="DL72" i="8"/>
  <c r="CX74" i="8"/>
  <c r="DE75" i="8"/>
  <c r="DL76" i="8"/>
  <c r="CX78" i="8"/>
  <c r="DE79" i="8"/>
  <c r="DL80" i="8"/>
  <c r="DE83" i="8"/>
  <c r="DL84" i="8"/>
  <c r="DE87" i="8"/>
  <c r="DL88" i="8"/>
  <c r="DE91" i="8"/>
  <c r="DL92" i="8"/>
  <c r="DE95" i="8"/>
  <c r="DL96" i="8"/>
  <c r="DE99" i="8"/>
  <c r="DL67" i="8"/>
  <c r="DL69" i="8"/>
  <c r="DL70" i="8"/>
  <c r="DL71" i="8"/>
  <c r="CX73" i="8"/>
  <c r="DE74" i="8"/>
  <c r="DL75" i="8"/>
  <c r="CX77" i="8"/>
  <c r="DE78" i="8"/>
  <c r="DL79" i="8"/>
  <c r="CX81" i="8"/>
  <c r="DE82" i="8"/>
  <c r="DL83" i="8"/>
  <c r="DE86" i="8"/>
  <c r="DL87" i="8"/>
  <c r="DE90" i="8"/>
  <c r="DL91" i="8"/>
  <c r="DE94" i="8"/>
  <c r="DL95" i="8"/>
  <c r="DE98" i="8"/>
  <c r="DL99" i="8"/>
  <c r="AK36" i="8" l="1"/>
  <c r="BE55" i="8" s="1"/>
  <c r="N27" i="8"/>
  <c r="N63" i="8" s="1"/>
  <c r="AO33" i="8"/>
  <c r="AO52" i="8" s="1"/>
  <c r="N17" i="8"/>
  <c r="N53" i="8" s="1"/>
  <c r="BA1" i="10"/>
  <c r="AL1" i="10" s="1"/>
  <c r="G5" i="10" s="1"/>
  <c r="AZ3" i="11"/>
  <c r="AK3" i="11" s="1"/>
  <c r="AZ5" i="11"/>
  <c r="AK5" i="11" s="1"/>
  <c r="BE2" i="11"/>
  <c r="BD5" i="9"/>
  <c r="AO5" i="9" s="1"/>
  <c r="AO33" i="9" s="1"/>
  <c r="AY7" i="11"/>
  <c r="AJ7" i="11" s="1"/>
  <c r="E27" i="11" s="1"/>
  <c r="N16" i="9"/>
  <c r="N52" i="9" s="1"/>
  <c r="BC2" i="8"/>
  <c r="AN2" i="8" s="1"/>
  <c r="M6" i="8" s="1"/>
  <c r="AY2" i="9"/>
  <c r="AJ2" i="9" s="1"/>
  <c r="BE3" i="11"/>
  <c r="BC2" i="11"/>
  <c r="BC3" i="11"/>
  <c r="AN3" i="11" s="1"/>
  <c r="U6" i="11" s="1"/>
  <c r="BC1" i="10"/>
  <c r="AN1" i="10" s="1"/>
  <c r="E6" i="10" s="1"/>
  <c r="BD2" i="11"/>
  <c r="AO2" i="11" s="1"/>
  <c r="AK1" i="10"/>
  <c r="BD8" i="8"/>
  <c r="AO8" i="8" s="1"/>
  <c r="AK55" i="8"/>
  <c r="BC1" i="9"/>
  <c r="AN1" i="9" s="1"/>
  <c r="BD1" i="10"/>
  <c r="AO1" i="10" s="1"/>
  <c r="BE2" i="8"/>
  <c r="BA8" i="11"/>
  <c r="BA3" i="10"/>
  <c r="BE3" i="10"/>
  <c r="AZ5" i="8"/>
  <c r="AK5" i="8" s="1"/>
  <c r="BC5" i="11"/>
  <c r="AN5" i="11" s="1"/>
  <c r="M17" i="11" s="1"/>
  <c r="BE5" i="11"/>
  <c r="BC3" i="10"/>
  <c r="AN3" i="10" s="1"/>
  <c r="U6" i="10" s="1"/>
  <c r="BD3" i="10"/>
  <c r="AO3" i="10" s="1"/>
  <c r="V6" i="10" s="1"/>
  <c r="AZ3" i="10"/>
  <c r="AZ7" i="11"/>
  <c r="AK7" i="11" s="1"/>
  <c r="F27" i="11" s="1"/>
  <c r="BD7" i="11"/>
  <c r="AO7" i="11" s="1"/>
  <c r="F28" i="11" s="1"/>
  <c r="BE6" i="11"/>
  <c r="BA6" i="11"/>
  <c r="AZ8" i="11"/>
  <c r="AK8" i="11" s="1"/>
  <c r="N27" i="11" s="1"/>
  <c r="BD8" i="11"/>
  <c r="AO8" i="11" s="1"/>
  <c r="N28" i="11" s="1"/>
  <c r="AJ5" i="11"/>
  <c r="M16" i="11" s="1"/>
  <c r="AK30" i="11"/>
  <c r="N41" i="11"/>
  <c r="AO31" i="11"/>
  <c r="V42" i="11"/>
  <c r="AO33" i="11"/>
  <c r="N53" i="11"/>
  <c r="AZ8" i="10"/>
  <c r="AK8" i="10" s="1"/>
  <c r="N27" i="10" s="1"/>
  <c r="BD8" i="10"/>
  <c r="AO8" i="10" s="1"/>
  <c r="N28" i="10" s="1"/>
  <c r="BC8" i="10"/>
  <c r="AY8" i="10"/>
  <c r="BE4" i="10"/>
  <c r="BA4" i="10"/>
  <c r="AY2" i="10"/>
  <c r="BC2" i="10"/>
  <c r="AZ4" i="10"/>
  <c r="AK4" i="10" s="1"/>
  <c r="F16" i="10" s="1"/>
  <c r="BD4" i="10"/>
  <c r="AO4" i="10" s="1"/>
  <c r="F17" i="10" s="1"/>
  <c r="BE8" i="10"/>
  <c r="BA8" i="10"/>
  <c r="BA5" i="10"/>
  <c r="BE5" i="10"/>
  <c r="BA9" i="11"/>
  <c r="BE9" i="11"/>
  <c r="AZ6" i="11"/>
  <c r="AK6" i="11" s="1"/>
  <c r="V16" i="11" s="1"/>
  <c r="BD6" i="11"/>
  <c r="AO6" i="11" s="1"/>
  <c r="V17" i="11" s="1"/>
  <c r="AY6" i="11"/>
  <c r="BC6" i="11"/>
  <c r="BA1" i="11"/>
  <c r="BE1" i="11"/>
  <c r="BE7" i="10"/>
  <c r="BA7" i="10"/>
  <c r="AZ7" i="10"/>
  <c r="AK7" i="10" s="1"/>
  <c r="F27" i="10" s="1"/>
  <c r="BD7" i="10"/>
  <c r="AO7" i="10" s="1"/>
  <c r="F28" i="10" s="1"/>
  <c r="BC7" i="10"/>
  <c r="AY7" i="10"/>
  <c r="AY5" i="10"/>
  <c r="BC5" i="10"/>
  <c r="BD2" i="10"/>
  <c r="AO2" i="10" s="1"/>
  <c r="N6" i="10" s="1"/>
  <c r="AZ2" i="10"/>
  <c r="AK2" i="10" s="1"/>
  <c r="N5" i="10" s="1"/>
  <c r="AY9" i="11"/>
  <c r="BC9" i="11"/>
  <c r="BA4" i="11"/>
  <c r="BE4" i="11"/>
  <c r="BD9" i="11"/>
  <c r="AO9" i="11" s="1"/>
  <c r="V28" i="11" s="1"/>
  <c r="AZ9" i="11"/>
  <c r="AK9" i="11" s="1"/>
  <c r="V27" i="11" s="1"/>
  <c r="AZ4" i="11"/>
  <c r="AK4" i="11" s="1"/>
  <c r="F16" i="11" s="1"/>
  <c r="BD4" i="11"/>
  <c r="AO4" i="11" s="1"/>
  <c r="F17" i="11" s="1"/>
  <c r="AY1" i="11"/>
  <c r="BC1" i="11"/>
  <c r="AN7" i="11"/>
  <c r="E28" i="11" s="1"/>
  <c r="AJ3" i="11"/>
  <c r="U5" i="11" s="1"/>
  <c r="AJ31" i="10"/>
  <c r="U41" i="10"/>
  <c r="BA9" i="10"/>
  <c r="BE9" i="10"/>
  <c r="BE6" i="10"/>
  <c r="BA6" i="10"/>
  <c r="AZ6" i="10"/>
  <c r="AK6" i="10" s="1"/>
  <c r="V16" i="10" s="1"/>
  <c r="BD6" i="10"/>
  <c r="AO6" i="10" s="1"/>
  <c r="V17" i="10" s="1"/>
  <c r="AJ29" i="10"/>
  <c r="E41" i="10"/>
  <c r="BC6" i="10"/>
  <c r="AY6" i="10"/>
  <c r="BC4" i="10"/>
  <c r="AY4" i="10"/>
  <c r="BE3" i="9"/>
  <c r="BA3" i="9"/>
  <c r="AY8" i="11"/>
  <c r="BC8" i="11"/>
  <c r="BC4" i="11"/>
  <c r="AY4" i="11"/>
  <c r="AZ1" i="11"/>
  <c r="AK1" i="11" s="1"/>
  <c r="F5" i="11" s="1"/>
  <c r="BD1" i="11"/>
  <c r="AO1" i="11" s="1"/>
  <c r="F6" i="11" s="1"/>
  <c r="BE7" i="11"/>
  <c r="BA7" i="11"/>
  <c r="AL2" i="11"/>
  <c r="O5" i="11" s="1"/>
  <c r="AJ2" i="11"/>
  <c r="M5" i="11" s="1"/>
  <c r="AY9" i="10"/>
  <c r="BC9" i="10"/>
  <c r="BD5" i="10"/>
  <c r="AO5" i="10" s="1"/>
  <c r="N17" i="10" s="1"/>
  <c r="AZ5" i="10"/>
  <c r="AK5" i="10" s="1"/>
  <c r="N16" i="10" s="1"/>
  <c r="BA2" i="10"/>
  <c r="BE2" i="10"/>
  <c r="BD9" i="10"/>
  <c r="AO9" i="10" s="1"/>
  <c r="V28" i="10" s="1"/>
  <c r="AZ9" i="10"/>
  <c r="AK9" i="10" s="1"/>
  <c r="V27" i="10" s="1"/>
  <c r="AY6" i="9"/>
  <c r="BC6" i="9"/>
  <c r="AZ3" i="9"/>
  <c r="AK3" i="9" s="1"/>
  <c r="BD3" i="9"/>
  <c r="AO3" i="9" s="1"/>
  <c r="BE2" i="9"/>
  <c r="BA2" i="9"/>
  <c r="BE9" i="9"/>
  <c r="BA9" i="9"/>
  <c r="BD4" i="9"/>
  <c r="AO4" i="9" s="1"/>
  <c r="AZ4" i="9"/>
  <c r="AK4" i="9" s="1"/>
  <c r="AY9" i="9"/>
  <c r="BC9" i="9"/>
  <c r="BC5" i="9"/>
  <c r="AY5" i="9"/>
  <c r="AY7" i="9"/>
  <c r="BC7" i="9"/>
  <c r="AZ1" i="9"/>
  <c r="BD1" i="9"/>
  <c r="AO1" i="9" s="1"/>
  <c r="BA7" i="9"/>
  <c r="BE7" i="9"/>
  <c r="AZ2" i="9"/>
  <c r="AK2" i="9" s="1"/>
  <c r="BD2" i="9"/>
  <c r="BD7" i="9"/>
  <c r="AO7" i="9" s="1"/>
  <c r="AZ7" i="9"/>
  <c r="AK7" i="9" s="1"/>
  <c r="BY52" i="9"/>
  <c r="BE52" i="9"/>
  <c r="AK52" i="9"/>
  <c r="BA8" i="9"/>
  <c r="BE8" i="9"/>
  <c r="BA4" i="9"/>
  <c r="BE4" i="9"/>
  <c r="BA1" i="9"/>
  <c r="BE1" i="9"/>
  <c r="BD6" i="9"/>
  <c r="AO6" i="9" s="1"/>
  <c r="AZ6" i="9"/>
  <c r="AK6" i="9" s="1"/>
  <c r="AZ8" i="9"/>
  <c r="AK8" i="9" s="1"/>
  <c r="BD8" i="9"/>
  <c r="AO8" i="9" s="1"/>
  <c r="AZ9" i="9"/>
  <c r="AK9" i="9" s="1"/>
  <c r="BD9" i="9"/>
  <c r="AO9" i="9" s="1"/>
  <c r="E5" i="9"/>
  <c r="E41" i="9" s="1"/>
  <c r="AJ29" i="9"/>
  <c r="BA6" i="9"/>
  <c r="BE6" i="9"/>
  <c r="AY4" i="9"/>
  <c r="BC4" i="9"/>
  <c r="BC3" i="9"/>
  <c r="AY3" i="9"/>
  <c r="AN30" i="9"/>
  <c r="M6" i="9"/>
  <c r="M42" i="9" s="1"/>
  <c r="BE5" i="9"/>
  <c r="BA5" i="9"/>
  <c r="AY8" i="9"/>
  <c r="BC8" i="9"/>
  <c r="AY9" i="8"/>
  <c r="BC9" i="8"/>
  <c r="BA6" i="8"/>
  <c r="BE6" i="8"/>
  <c r="AJ30" i="8"/>
  <c r="M41" i="8"/>
  <c r="BC8" i="8"/>
  <c r="AY8" i="8"/>
  <c r="BD3" i="8"/>
  <c r="AO3" i="8" s="1"/>
  <c r="V6" i="8" s="1"/>
  <c r="AZ3" i="8"/>
  <c r="AK3" i="8" s="1"/>
  <c r="V5" i="8" s="1"/>
  <c r="BC7" i="8"/>
  <c r="AY7" i="8"/>
  <c r="BD2" i="8"/>
  <c r="AO2" i="8" s="1"/>
  <c r="N6" i="8" s="1"/>
  <c r="AZ2" i="8"/>
  <c r="BA5" i="8"/>
  <c r="BE5" i="8"/>
  <c r="BA3" i="8"/>
  <c r="BE3" i="8"/>
  <c r="AZ9" i="8"/>
  <c r="AK9" i="8" s="1"/>
  <c r="V27" i="8" s="1"/>
  <c r="BD9" i="8"/>
  <c r="AO9" i="8" s="1"/>
  <c r="V28" i="8" s="1"/>
  <c r="AY5" i="8"/>
  <c r="BC5" i="8"/>
  <c r="BE4" i="8"/>
  <c r="BA4" i="8"/>
  <c r="BA8" i="8"/>
  <c r="BE8" i="8"/>
  <c r="AZ7" i="8"/>
  <c r="AK7" i="8" s="1"/>
  <c r="F27" i="8" s="1"/>
  <c r="BD7" i="8"/>
  <c r="AO7" i="8" s="1"/>
  <c r="F28" i="8" s="1"/>
  <c r="BA1" i="8"/>
  <c r="BE1" i="8"/>
  <c r="BC6" i="8"/>
  <c r="AY6" i="8"/>
  <c r="AY3" i="8"/>
  <c r="BC3" i="8"/>
  <c r="AZ4" i="8"/>
  <c r="AK4" i="8" s="1"/>
  <c r="F16" i="8" s="1"/>
  <c r="BD4" i="8"/>
  <c r="AO4" i="8" s="1"/>
  <c r="F17" i="8" s="1"/>
  <c r="BD1" i="8"/>
  <c r="AO1" i="8" s="1"/>
  <c r="F6" i="8" s="1"/>
  <c r="AZ1" i="8"/>
  <c r="AK1" i="8" s="1"/>
  <c r="F5" i="8" s="1"/>
  <c r="AZ6" i="8"/>
  <c r="AK6" i="8" s="1"/>
  <c r="V16" i="8" s="1"/>
  <c r="BD6" i="8"/>
  <c r="AO6" i="8" s="1"/>
  <c r="V17" i="8" s="1"/>
  <c r="AY1" i="8"/>
  <c r="BC1" i="8"/>
  <c r="BA7" i="8"/>
  <c r="BE7" i="8"/>
  <c r="BA9" i="8"/>
  <c r="BE9" i="8"/>
  <c r="BC4" i="8"/>
  <c r="AY4" i="8"/>
  <c r="D53" i="7"/>
  <c r="BY55" i="8" l="1"/>
  <c r="CC52" i="8"/>
  <c r="BI52" i="8"/>
  <c r="AO29" i="10"/>
  <c r="AO48" i="10" s="1"/>
  <c r="F6" i="10"/>
  <c r="F42" i="10" s="1"/>
  <c r="F5" i="10"/>
  <c r="F41" i="10" s="1"/>
  <c r="AO30" i="11"/>
  <c r="CC49" i="11" s="1"/>
  <c r="N6" i="11"/>
  <c r="N42" i="11" s="1"/>
  <c r="N16" i="11"/>
  <c r="N52" i="11" s="1"/>
  <c r="AK31" i="11"/>
  <c r="AK50" i="11" s="1"/>
  <c r="V5" i="11"/>
  <c r="V41" i="11" s="1"/>
  <c r="N16" i="8"/>
  <c r="N52" i="8" s="1"/>
  <c r="AO36" i="8"/>
  <c r="AO55" i="8" s="1"/>
  <c r="N28" i="8"/>
  <c r="AL3" i="11"/>
  <c r="W5" i="11" s="1"/>
  <c r="AK33" i="11"/>
  <c r="AK52" i="11" s="1"/>
  <c r="AL5" i="11"/>
  <c r="AL33" i="11" s="1"/>
  <c r="N17" i="9"/>
  <c r="N53" i="9" s="1"/>
  <c r="AP1" i="10"/>
  <c r="AL7" i="11"/>
  <c r="AP2" i="11"/>
  <c r="O6" i="11" s="1"/>
  <c r="AN2" i="11"/>
  <c r="AK33" i="8"/>
  <c r="BE52" i="8" s="1"/>
  <c r="BM52" i="8" s="1"/>
  <c r="AP3" i="11"/>
  <c r="AP7" i="11"/>
  <c r="AP5" i="11"/>
  <c r="AK29" i="10"/>
  <c r="AK48" i="10" s="1"/>
  <c r="AD1" i="10"/>
  <c r="AD29" i="10" s="1"/>
  <c r="AL2" i="9"/>
  <c r="O5" i="9" s="1"/>
  <c r="O41" i="9" s="1"/>
  <c r="G41" i="10"/>
  <c r="AL29" i="10"/>
  <c r="AL48" i="10" s="1"/>
  <c r="AP3" i="10"/>
  <c r="AP2" i="8"/>
  <c r="N64" i="8"/>
  <c r="AP1" i="9"/>
  <c r="AF1" i="9" s="1"/>
  <c r="AF29" i="9" s="1"/>
  <c r="AK3" i="10"/>
  <c r="V5" i="10" s="1"/>
  <c r="AL3" i="10"/>
  <c r="W5" i="10" s="1"/>
  <c r="AO31" i="10"/>
  <c r="V42" i="10"/>
  <c r="AK37" i="10"/>
  <c r="V63" i="10"/>
  <c r="AK33" i="10"/>
  <c r="N52" i="10"/>
  <c r="AJ30" i="11"/>
  <c r="M41" i="11"/>
  <c r="AD2" i="11"/>
  <c r="AN33" i="11"/>
  <c r="M53" i="11"/>
  <c r="AO29" i="11"/>
  <c r="F42" i="11"/>
  <c r="AP8" i="11"/>
  <c r="O28" i="11" s="1"/>
  <c r="AN8" i="11"/>
  <c r="M28" i="11" s="1"/>
  <c r="AP4" i="10"/>
  <c r="G17" i="10" s="1"/>
  <c r="AN4" i="10"/>
  <c r="E17" i="10" s="1"/>
  <c r="AN29" i="10"/>
  <c r="E42" i="10"/>
  <c r="BX50" i="10"/>
  <c r="BD50" i="10"/>
  <c r="AJ50" i="10"/>
  <c r="AL1" i="11"/>
  <c r="G5" i="11" s="1"/>
  <c r="AJ1" i="11"/>
  <c r="E5" i="11" s="1"/>
  <c r="AO37" i="11"/>
  <c r="V64" i="11"/>
  <c r="AJ9" i="11"/>
  <c r="U27" i="11" s="1"/>
  <c r="AL9" i="11"/>
  <c r="W27" i="11" s="1"/>
  <c r="AK30" i="10"/>
  <c r="N41" i="10"/>
  <c r="AJ7" i="10"/>
  <c r="E27" i="10" s="1"/>
  <c r="AL7" i="10"/>
  <c r="G27" i="10" s="1"/>
  <c r="F64" i="10"/>
  <c r="AO35" i="10"/>
  <c r="AN31" i="11"/>
  <c r="U42" i="11"/>
  <c r="AP6" i="11"/>
  <c r="W17" i="11" s="1"/>
  <c r="AN6" i="11"/>
  <c r="U17" i="11" s="1"/>
  <c r="F53" i="10"/>
  <c r="AO32" i="10"/>
  <c r="AO36" i="10"/>
  <c r="N64" i="10"/>
  <c r="AJ33" i="11"/>
  <c r="M52" i="11"/>
  <c r="AO37" i="10"/>
  <c r="V64" i="10"/>
  <c r="AO33" i="10"/>
  <c r="N53" i="10"/>
  <c r="AL30" i="11"/>
  <c r="O41" i="11"/>
  <c r="AK29" i="11"/>
  <c r="F41" i="11"/>
  <c r="AL8" i="11"/>
  <c r="O27" i="11" s="1"/>
  <c r="AJ8" i="11"/>
  <c r="M27" i="11" s="1"/>
  <c r="AJ6" i="10"/>
  <c r="U16" i="10" s="1"/>
  <c r="AL6" i="10"/>
  <c r="W16" i="10" s="1"/>
  <c r="BX48" i="10"/>
  <c r="BD48" i="10"/>
  <c r="AJ48" i="10"/>
  <c r="AJ31" i="11"/>
  <c r="U41" i="11"/>
  <c r="AO32" i="11"/>
  <c r="F53" i="11"/>
  <c r="N42" i="10"/>
  <c r="AO30" i="10"/>
  <c r="AN7" i="10"/>
  <c r="E28" i="10" s="1"/>
  <c r="AP7" i="10"/>
  <c r="G28" i="10" s="1"/>
  <c r="AK35" i="10"/>
  <c r="F63" i="10"/>
  <c r="BE50" i="11"/>
  <c r="AJ6" i="11"/>
  <c r="U16" i="11" s="1"/>
  <c r="AL6" i="11"/>
  <c r="W16" i="11" s="1"/>
  <c r="F52" i="10"/>
  <c r="AK32" i="10"/>
  <c r="AK36" i="10"/>
  <c r="N63" i="10"/>
  <c r="CC50" i="11"/>
  <c r="BI50" i="11"/>
  <c r="AO50" i="11"/>
  <c r="AP9" i="10"/>
  <c r="W28" i="10" s="1"/>
  <c r="AN9" i="10"/>
  <c r="U28" i="10" s="1"/>
  <c r="AL4" i="11"/>
  <c r="G16" i="11" s="1"/>
  <c r="AJ4" i="11"/>
  <c r="E16" i="11" s="1"/>
  <c r="AN6" i="10"/>
  <c r="U17" i="10" s="1"/>
  <c r="AP6" i="10"/>
  <c r="W17" i="10" s="1"/>
  <c r="V53" i="10"/>
  <c r="AO34" i="10"/>
  <c r="AL31" i="11"/>
  <c r="W41" i="11"/>
  <c r="AK32" i="11"/>
  <c r="F52" i="11"/>
  <c r="AN5" i="10"/>
  <c r="M17" i="10" s="1"/>
  <c r="AP5" i="10"/>
  <c r="O17" i="10" s="1"/>
  <c r="E63" i="11"/>
  <c r="AJ35" i="11"/>
  <c r="AO34" i="11"/>
  <c r="V53" i="11"/>
  <c r="AN31" i="10"/>
  <c r="U42" i="10"/>
  <c r="AP2" i="10"/>
  <c r="O6" i="10" s="1"/>
  <c r="AN2" i="10"/>
  <c r="M6" i="10" s="1"/>
  <c r="AL8" i="10"/>
  <c r="O27" i="10" s="1"/>
  <c r="AJ8" i="10"/>
  <c r="M27" i="10" s="1"/>
  <c r="AO36" i="11"/>
  <c r="N64" i="11"/>
  <c r="F64" i="11"/>
  <c r="AO35" i="11"/>
  <c r="AL9" i="10"/>
  <c r="W27" i="10" s="1"/>
  <c r="AJ9" i="10"/>
  <c r="U27" i="10" s="1"/>
  <c r="BI49" i="11"/>
  <c r="AN4" i="11"/>
  <c r="E17" i="11" s="1"/>
  <c r="AP4" i="11"/>
  <c r="G17" i="11" s="1"/>
  <c r="AJ4" i="10"/>
  <c r="E16" i="10" s="1"/>
  <c r="AL4" i="10"/>
  <c r="G16" i="10" s="1"/>
  <c r="AK34" i="10"/>
  <c r="V52" i="10"/>
  <c r="AN35" i="11"/>
  <c r="E64" i="11"/>
  <c r="AP1" i="11"/>
  <c r="G6" i="11" s="1"/>
  <c r="AN1" i="11"/>
  <c r="E6" i="11" s="1"/>
  <c r="AK37" i="11"/>
  <c r="V63" i="11"/>
  <c r="AN9" i="11"/>
  <c r="U28" i="11" s="1"/>
  <c r="AP9" i="11"/>
  <c r="W28" i="11" s="1"/>
  <c r="AJ5" i="10"/>
  <c r="M16" i="10" s="1"/>
  <c r="AL5" i="10"/>
  <c r="O16" i="10" s="1"/>
  <c r="AK34" i="11"/>
  <c r="V52" i="11"/>
  <c r="AJ2" i="10"/>
  <c r="M5" i="10" s="1"/>
  <c r="AL2" i="10"/>
  <c r="O5" i="10" s="1"/>
  <c r="AN8" i="10"/>
  <c r="M28" i="10" s="1"/>
  <c r="AP8" i="10"/>
  <c r="O28" i="10" s="1"/>
  <c r="CC52" i="11"/>
  <c r="BI52" i="11"/>
  <c r="AO52" i="11"/>
  <c r="BY49" i="11"/>
  <c r="BE49" i="11"/>
  <c r="AK49" i="11"/>
  <c r="AK36" i="11"/>
  <c r="N63" i="11"/>
  <c r="AK35" i="11"/>
  <c r="F63" i="11"/>
  <c r="AN29" i="9"/>
  <c r="E6" i="9"/>
  <c r="E42" i="9" s="1"/>
  <c r="AL3" i="9"/>
  <c r="AJ3" i="9"/>
  <c r="AK36" i="9"/>
  <c r="N27" i="9"/>
  <c r="N63" i="9" s="1"/>
  <c r="AO34" i="9"/>
  <c r="V17" i="9"/>
  <c r="V53" i="9" s="1"/>
  <c r="AK35" i="9"/>
  <c r="F27" i="9"/>
  <c r="F63" i="9" s="1"/>
  <c r="AP7" i="9"/>
  <c r="AN7" i="9"/>
  <c r="AP9" i="9"/>
  <c r="AN9" i="9"/>
  <c r="V6" i="9"/>
  <c r="V42" i="9" s="1"/>
  <c r="AO31" i="9"/>
  <c r="AN3" i="9"/>
  <c r="AP3" i="9"/>
  <c r="V28" i="9"/>
  <c r="V64" i="9" s="1"/>
  <c r="AO37" i="9"/>
  <c r="F28" i="9"/>
  <c r="F64" i="9" s="1"/>
  <c r="AO35" i="9"/>
  <c r="AL7" i="9"/>
  <c r="AJ7" i="9"/>
  <c r="AJ9" i="9"/>
  <c r="AL9" i="9"/>
  <c r="AK31" i="9"/>
  <c r="V5" i="9"/>
  <c r="V41" i="9" s="1"/>
  <c r="AP8" i="9"/>
  <c r="AN8" i="9"/>
  <c r="AP4" i="9"/>
  <c r="AN4" i="9"/>
  <c r="AK37" i="9"/>
  <c r="V27" i="9"/>
  <c r="V63" i="9" s="1"/>
  <c r="AJ30" i="9"/>
  <c r="M5" i="9"/>
  <c r="M41" i="9" s="1"/>
  <c r="CC52" i="9"/>
  <c r="BI52" i="9"/>
  <c r="BM52" i="9" s="1"/>
  <c r="AO52" i="9"/>
  <c r="AO2" i="9"/>
  <c r="AP2" i="9"/>
  <c r="AO29" i="9"/>
  <c r="F6" i="9"/>
  <c r="F42" i="9" s="1"/>
  <c r="AL5" i="9"/>
  <c r="AJ5" i="9"/>
  <c r="AK32" i="9"/>
  <c r="F16" i="9"/>
  <c r="F52" i="9" s="1"/>
  <c r="AP6" i="9"/>
  <c r="AN6" i="9"/>
  <c r="AL8" i="9"/>
  <c r="AJ8" i="9"/>
  <c r="CB49" i="9"/>
  <c r="BH49" i="9"/>
  <c r="AN49" i="9"/>
  <c r="AJ4" i="9"/>
  <c r="AL4" i="9"/>
  <c r="BX48" i="9"/>
  <c r="BD48" i="9"/>
  <c r="AJ48" i="9"/>
  <c r="AO36" i="9"/>
  <c r="N28" i="9"/>
  <c r="N64" i="9" s="1"/>
  <c r="V16" i="9"/>
  <c r="V52" i="9" s="1"/>
  <c r="AK34" i="9"/>
  <c r="AK30" i="9"/>
  <c r="N5" i="9"/>
  <c r="N41" i="9" s="1"/>
  <c r="AK1" i="9"/>
  <c r="AL1" i="9"/>
  <c r="AN5" i="9"/>
  <c r="AP5" i="9"/>
  <c r="AO32" i="9"/>
  <c r="F17" i="9"/>
  <c r="F53" i="9" s="1"/>
  <c r="AL6" i="9"/>
  <c r="AJ6" i="9"/>
  <c r="AL4" i="8"/>
  <c r="G16" i="8" s="1"/>
  <c r="AJ4" i="8"/>
  <c r="E16" i="8" s="1"/>
  <c r="AO32" i="8"/>
  <c r="F53" i="8"/>
  <c r="AO31" i="8"/>
  <c r="V42" i="8"/>
  <c r="AK34" i="8"/>
  <c r="V52" i="8"/>
  <c r="AK32" i="8"/>
  <c r="F52" i="8"/>
  <c r="AL6" i="8"/>
  <c r="W16" i="8" s="1"/>
  <c r="AJ6" i="8"/>
  <c r="U16" i="8" s="1"/>
  <c r="F63" i="8"/>
  <c r="AK35" i="8"/>
  <c r="V63" i="8"/>
  <c r="AK37" i="8"/>
  <c r="AL7" i="8"/>
  <c r="G27" i="8" s="1"/>
  <c r="AJ7" i="8"/>
  <c r="E27" i="8" s="1"/>
  <c r="AL8" i="8"/>
  <c r="O27" i="8" s="1"/>
  <c r="AJ8" i="8"/>
  <c r="M27" i="8" s="1"/>
  <c r="AO35" i="8"/>
  <c r="F64" i="8"/>
  <c r="AO37" i="8"/>
  <c r="V64" i="8"/>
  <c r="M42" i="8"/>
  <c r="AN30" i="8"/>
  <c r="AP1" i="8"/>
  <c r="G6" i="8" s="1"/>
  <c r="AN1" i="8"/>
  <c r="E6" i="8" s="1"/>
  <c r="F41" i="8"/>
  <c r="AK29" i="8"/>
  <c r="AN6" i="8"/>
  <c r="U17" i="8" s="1"/>
  <c r="AP6" i="8"/>
  <c r="W17" i="8" s="1"/>
  <c r="AN5" i="8"/>
  <c r="M17" i="8" s="1"/>
  <c r="AP5" i="8"/>
  <c r="O17" i="8" s="1"/>
  <c r="AN7" i="8"/>
  <c r="E28" i="8" s="1"/>
  <c r="AP7" i="8"/>
  <c r="G28" i="8" s="1"/>
  <c r="AN8" i="8"/>
  <c r="M28" i="8" s="1"/>
  <c r="AP8" i="8"/>
  <c r="O28" i="8" s="1"/>
  <c r="AP9" i="8"/>
  <c r="W28" i="8" s="1"/>
  <c r="AN9" i="8"/>
  <c r="U28" i="8" s="1"/>
  <c r="AO34" i="8"/>
  <c r="V53" i="8"/>
  <c r="AJ3" i="8"/>
  <c r="U5" i="8" s="1"/>
  <c r="AL3" i="8"/>
  <c r="W5" i="8" s="1"/>
  <c r="N42" i="8"/>
  <c r="AO30" i="8"/>
  <c r="AP4" i="8"/>
  <c r="G17" i="8" s="1"/>
  <c r="AN4" i="8"/>
  <c r="E17" i="8" s="1"/>
  <c r="AJ1" i="8"/>
  <c r="E5" i="8" s="1"/>
  <c r="AL1" i="8"/>
  <c r="G5" i="8" s="1"/>
  <c r="AO29" i="8"/>
  <c r="F42" i="8"/>
  <c r="AN3" i="8"/>
  <c r="U6" i="8" s="1"/>
  <c r="AP3" i="8"/>
  <c r="W6" i="8" s="1"/>
  <c r="AJ5" i="8"/>
  <c r="M16" i="8" s="1"/>
  <c r="AL5" i="8"/>
  <c r="O16" i="8" s="1"/>
  <c r="AK2" i="8"/>
  <c r="N5" i="8" s="1"/>
  <c r="AL2" i="8"/>
  <c r="O5" i="8" s="1"/>
  <c r="V41" i="8"/>
  <c r="AK31" i="8"/>
  <c r="BX49" i="8"/>
  <c r="BD49" i="8"/>
  <c r="AJ49" i="8"/>
  <c r="AL9" i="8"/>
  <c r="W27" i="8" s="1"/>
  <c r="AJ9" i="8"/>
  <c r="U27" i="8" s="1"/>
  <c r="L42" i="7"/>
  <c r="BY50" i="11" l="1"/>
  <c r="BY52" i="11"/>
  <c r="CC48" i="10"/>
  <c r="BI48" i="10"/>
  <c r="BI55" i="8"/>
  <c r="BM55" i="8" s="1"/>
  <c r="BS55" i="8" s="1"/>
  <c r="AO49" i="11"/>
  <c r="AD3" i="11"/>
  <c r="AH3" i="11" s="1"/>
  <c r="BE52" i="11"/>
  <c r="BM52" i="11" s="1"/>
  <c r="BS52" i="11" s="1"/>
  <c r="CC55" i="8"/>
  <c r="AF3" i="10"/>
  <c r="AF31" i="10" s="1"/>
  <c r="W6" i="10"/>
  <c r="W42" i="10" s="1"/>
  <c r="AF1" i="10"/>
  <c r="AF29" i="10" s="1"/>
  <c r="G6" i="10"/>
  <c r="G42" i="10" s="1"/>
  <c r="AF3" i="11"/>
  <c r="AF31" i="11" s="1"/>
  <c r="W6" i="11"/>
  <c r="W42" i="11" s="1"/>
  <c r="AD5" i="11"/>
  <c r="O16" i="11"/>
  <c r="O52" i="11" s="1"/>
  <c r="AL35" i="11"/>
  <c r="BZ54" i="11" s="1"/>
  <c r="G27" i="11"/>
  <c r="G63" i="11" s="1"/>
  <c r="AF5" i="11"/>
  <c r="AF33" i="11" s="1"/>
  <c r="O17" i="11"/>
  <c r="O53" i="11" s="1"/>
  <c r="M6" i="11"/>
  <c r="M42" i="11" s="1"/>
  <c r="G28" i="11"/>
  <c r="G64" i="11" s="1"/>
  <c r="O6" i="8"/>
  <c r="O42" i="8" s="1"/>
  <c r="AA7" i="11"/>
  <c r="A62" i="11" s="1"/>
  <c r="AA1" i="10"/>
  <c r="A40" i="10" s="1"/>
  <c r="AP29" i="10"/>
  <c r="AT29" i="10" s="1"/>
  <c r="AP35" i="11"/>
  <c r="AP54" i="11" s="1"/>
  <c r="AA2" i="11"/>
  <c r="I4" i="11" s="1"/>
  <c r="AN30" i="11"/>
  <c r="AN49" i="11" s="1"/>
  <c r="AD7" i="11"/>
  <c r="AD35" i="11" s="1"/>
  <c r="AF2" i="11"/>
  <c r="AF30" i="11" s="1"/>
  <c r="AP30" i="11"/>
  <c r="AP49" i="11" s="1"/>
  <c r="AS49" i="11" s="1"/>
  <c r="O42" i="11"/>
  <c r="AD2" i="9"/>
  <c r="AD30" i="9" s="1"/>
  <c r="AA3" i="10"/>
  <c r="Q40" i="10" s="1"/>
  <c r="AP31" i="10"/>
  <c r="BJ50" i="10" s="1"/>
  <c r="AF7" i="11"/>
  <c r="AF35" i="11" s="1"/>
  <c r="AL30" i="9"/>
  <c r="AL49" i="9" s="1"/>
  <c r="AK52" i="8"/>
  <c r="BY52" i="8"/>
  <c r="AP33" i="11"/>
  <c r="AP52" i="11" s="1"/>
  <c r="AS52" i="11" s="1"/>
  <c r="AA5" i="11"/>
  <c r="AA2" i="8"/>
  <c r="I40" i="8" s="1"/>
  <c r="AF2" i="8"/>
  <c r="AF30" i="8" s="1"/>
  <c r="AP30" i="8"/>
  <c r="CD49" i="8" s="1"/>
  <c r="AP31" i="11"/>
  <c r="BJ50" i="11" s="1"/>
  <c r="AA3" i="11"/>
  <c r="Q4" i="11" s="1"/>
  <c r="BM49" i="11"/>
  <c r="BS49" i="11" s="1"/>
  <c r="BF48" i="10"/>
  <c r="BE48" i="10"/>
  <c r="BY48" i="10"/>
  <c r="BZ48" i="10"/>
  <c r="G6" i="9"/>
  <c r="G42" i="9" s="1"/>
  <c r="AA1" i="9"/>
  <c r="A4" i="9" s="1"/>
  <c r="AP29" i="9"/>
  <c r="BJ48" i="9" s="1"/>
  <c r="CC50" i="10"/>
  <c r="BI50" i="10"/>
  <c r="AO50" i="10"/>
  <c r="AL31" i="10"/>
  <c r="W41" i="10"/>
  <c r="V41" i="10"/>
  <c r="AK31" i="10"/>
  <c r="AD3" i="10"/>
  <c r="AP36" i="10"/>
  <c r="O64" i="10"/>
  <c r="BY56" i="11"/>
  <c r="BE56" i="11"/>
  <c r="AK56" i="11"/>
  <c r="BG29" i="10"/>
  <c r="BA29" i="10"/>
  <c r="BF29" i="10"/>
  <c r="AZ29" i="10"/>
  <c r="BI29" i="10"/>
  <c r="BC29" i="10"/>
  <c r="BH29" i="10"/>
  <c r="BB29" i="10"/>
  <c r="CC54" i="11"/>
  <c r="BI54" i="11"/>
  <c r="AO54" i="11"/>
  <c r="AJ36" i="10"/>
  <c r="M63" i="10"/>
  <c r="AD8" i="10"/>
  <c r="AJ32" i="11"/>
  <c r="E52" i="11"/>
  <c r="AD4" i="11"/>
  <c r="BM50" i="11"/>
  <c r="BY54" i="10"/>
  <c r="BE54" i="10"/>
  <c r="AK54" i="10"/>
  <c r="AD31" i="11"/>
  <c r="AL34" i="10"/>
  <c r="W52" i="10"/>
  <c r="BX52" i="11"/>
  <c r="BD52" i="11"/>
  <c r="AJ52" i="11"/>
  <c r="BY49" i="10"/>
  <c r="BE49" i="10"/>
  <c r="AK49" i="10"/>
  <c r="CC56" i="11"/>
  <c r="BI56" i="11"/>
  <c r="AO56" i="11"/>
  <c r="CC48" i="11"/>
  <c r="BI48" i="11"/>
  <c r="AO48" i="11"/>
  <c r="CB52" i="11"/>
  <c r="BH52" i="11"/>
  <c r="AN52" i="11"/>
  <c r="BY55" i="11"/>
  <c r="BE55" i="11"/>
  <c r="AK55" i="11"/>
  <c r="AN36" i="10"/>
  <c r="M64" i="10"/>
  <c r="AA8" i="10"/>
  <c r="I26" i="10" s="1"/>
  <c r="AF8" i="10"/>
  <c r="AF36" i="10" s="1"/>
  <c r="AP37" i="11"/>
  <c r="W64" i="11"/>
  <c r="AN29" i="11"/>
  <c r="AF1" i="11"/>
  <c r="AF29" i="11" s="1"/>
  <c r="E42" i="11"/>
  <c r="AA1" i="11"/>
  <c r="AL32" i="10"/>
  <c r="G52" i="10"/>
  <c r="AP32" i="11"/>
  <c r="G53" i="11"/>
  <c r="AL36" i="10"/>
  <c r="O63" i="10"/>
  <c r="CC53" i="11"/>
  <c r="BI53" i="11"/>
  <c r="AO53" i="11"/>
  <c r="O53" i="10"/>
  <c r="AP33" i="10"/>
  <c r="AP34" i="10"/>
  <c r="W53" i="10"/>
  <c r="AL32" i="11"/>
  <c r="G52" i="11"/>
  <c r="BZ52" i="11"/>
  <c r="BF52" i="11"/>
  <c r="BN52" i="11" s="1"/>
  <c r="BT52" i="11" s="1"/>
  <c r="AL52" i="11"/>
  <c r="AL34" i="11"/>
  <c r="W52" i="11"/>
  <c r="AP35" i="10"/>
  <c r="G64" i="10"/>
  <c r="AJ34" i="10"/>
  <c r="AD6" i="10"/>
  <c r="U52" i="10"/>
  <c r="BY48" i="11"/>
  <c r="BE48" i="11"/>
  <c r="AK48" i="11"/>
  <c r="BZ49" i="11"/>
  <c r="BF49" i="11"/>
  <c r="BN49" i="11" s="1"/>
  <c r="BT49" i="11" s="1"/>
  <c r="AL49" i="11"/>
  <c r="CC56" i="10"/>
  <c r="BI56" i="10"/>
  <c r="AO56" i="10"/>
  <c r="AN34" i="11"/>
  <c r="U53" i="11"/>
  <c r="AA6" i="11"/>
  <c r="Q15" i="11" s="1"/>
  <c r="AF6" i="11"/>
  <c r="AF34" i="11" s="1"/>
  <c r="AL35" i="10"/>
  <c r="G63" i="10"/>
  <c r="AL37" i="11"/>
  <c r="W63" i="11"/>
  <c r="AJ29" i="11"/>
  <c r="AD1" i="11"/>
  <c r="E41" i="11"/>
  <c r="CB48" i="10"/>
  <c r="BH48" i="10"/>
  <c r="AN48" i="10"/>
  <c r="AN36" i="11"/>
  <c r="M64" i="11"/>
  <c r="AF8" i="11"/>
  <c r="AF36" i="11" s="1"/>
  <c r="AA8" i="11"/>
  <c r="I26" i="11" s="1"/>
  <c r="AD30" i="11"/>
  <c r="BY52" i="10"/>
  <c r="BE52" i="10"/>
  <c r="AK52" i="10"/>
  <c r="AL30" i="10"/>
  <c r="O41" i="10"/>
  <c r="O52" i="10"/>
  <c r="AL33" i="10"/>
  <c r="AA9" i="11"/>
  <c r="Q26" i="11" s="1"/>
  <c r="U64" i="11"/>
  <c r="AN37" i="11"/>
  <c r="AF9" i="11"/>
  <c r="AF37" i="11" s="1"/>
  <c r="AP29" i="11"/>
  <c r="G42" i="11"/>
  <c r="CB54" i="11"/>
  <c r="BH54" i="11"/>
  <c r="AN54" i="11"/>
  <c r="BY53" i="10"/>
  <c r="BE53" i="10"/>
  <c r="AK53" i="10"/>
  <c r="AD4" i="10"/>
  <c r="AJ32" i="10"/>
  <c r="E52" i="10"/>
  <c r="AN32" i="11"/>
  <c r="E53" i="11"/>
  <c r="AF4" i="11"/>
  <c r="AF32" i="11" s="1"/>
  <c r="AA4" i="11"/>
  <c r="AJ37" i="10"/>
  <c r="U63" i="10"/>
  <c r="AD9" i="10"/>
  <c r="AA2" i="10"/>
  <c r="AN30" i="10"/>
  <c r="AF2" i="10"/>
  <c r="AF30" i="10" s="1"/>
  <c r="M42" i="10"/>
  <c r="M53" i="10"/>
  <c r="AN33" i="10"/>
  <c r="AA5" i="10"/>
  <c r="I15" i="10" s="1"/>
  <c r="AF5" i="10"/>
  <c r="AF33" i="10" s="1"/>
  <c r="BY51" i="11"/>
  <c r="BE51" i="11"/>
  <c r="AK51" i="11"/>
  <c r="BZ50" i="11"/>
  <c r="BF50" i="11"/>
  <c r="BN50" i="11" s="1"/>
  <c r="BT50" i="11" s="1"/>
  <c r="AL50" i="11"/>
  <c r="AN34" i="10"/>
  <c r="U53" i="10"/>
  <c r="AF6" i="10"/>
  <c r="AF34" i="10" s="1"/>
  <c r="AA6" i="10"/>
  <c r="Q15" i="10" s="1"/>
  <c r="AF9" i="10"/>
  <c r="AF37" i="10" s="1"/>
  <c r="AN37" i="10"/>
  <c r="U64" i="10"/>
  <c r="AA9" i="10"/>
  <c r="Q26" i="10" s="1"/>
  <c r="BY55" i="10"/>
  <c r="BE55" i="10"/>
  <c r="AK55" i="10"/>
  <c r="AJ34" i="11"/>
  <c r="AD6" i="11"/>
  <c r="U52" i="11"/>
  <c r="E64" i="10"/>
  <c r="AN35" i="10"/>
  <c r="AF7" i="10"/>
  <c r="AF35" i="10" s="1"/>
  <c r="AA7" i="10"/>
  <c r="BX50" i="11"/>
  <c r="BD50" i="11"/>
  <c r="AJ50" i="11"/>
  <c r="AJ36" i="11"/>
  <c r="AD8" i="11"/>
  <c r="M63" i="11"/>
  <c r="CC55" i="10"/>
  <c r="BI55" i="10"/>
  <c r="AO55" i="10"/>
  <c r="AP34" i="11"/>
  <c r="W53" i="11"/>
  <c r="CB50" i="11"/>
  <c r="CG50" i="11" s="1"/>
  <c r="BH50" i="11"/>
  <c r="AN50" i="11"/>
  <c r="E63" i="10"/>
  <c r="AJ35" i="10"/>
  <c r="AD7" i="10"/>
  <c r="AJ37" i="11"/>
  <c r="U63" i="11"/>
  <c r="AD9" i="11"/>
  <c r="AL29" i="11"/>
  <c r="G41" i="11"/>
  <c r="AN32" i="10"/>
  <c r="E53" i="10"/>
  <c r="AF4" i="10"/>
  <c r="AF32" i="10" s="1"/>
  <c r="AA4" i="10"/>
  <c r="AP36" i="11"/>
  <c r="O64" i="11"/>
  <c r="BY54" i="11"/>
  <c r="BE54" i="11"/>
  <c r="AK54" i="11"/>
  <c r="AJ30" i="10"/>
  <c r="M41" i="10"/>
  <c r="AD2" i="10"/>
  <c r="BY53" i="11"/>
  <c r="BE53" i="11"/>
  <c r="AK53" i="11"/>
  <c r="AJ33" i="10"/>
  <c r="M52" i="10"/>
  <c r="AD5" i="10"/>
  <c r="AL37" i="10"/>
  <c r="W63" i="10"/>
  <c r="CC55" i="11"/>
  <c r="BI55" i="11"/>
  <c r="AO55" i="11"/>
  <c r="AP30" i="10"/>
  <c r="O42" i="10"/>
  <c r="CB50" i="10"/>
  <c r="BH50" i="10"/>
  <c r="AN50" i="10"/>
  <c r="BX54" i="11"/>
  <c r="BD54" i="11"/>
  <c r="AJ54" i="11"/>
  <c r="CC53" i="10"/>
  <c r="BI53" i="10"/>
  <c r="AO53" i="10"/>
  <c r="AP37" i="10"/>
  <c r="W64" i="10"/>
  <c r="BY51" i="10"/>
  <c r="BE51" i="10"/>
  <c r="AK51" i="10"/>
  <c r="CC49" i="10"/>
  <c r="BI49" i="10"/>
  <c r="AO49" i="10"/>
  <c r="CC51" i="11"/>
  <c r="BI51" i="11"/>
  <c r="AO51" i="11"/>
  <c r="O63" i="11"/>
  <c r="AL36" i="11"/>
  <c r="CC52" i="10"/>
  <c r="BI52" i="10"/>
  <c r="AO52" i="10"/>
  <c r="CC51" i="10"/>
  <c r="BI51" i="10"/>
  <c r="AO51" i="10"/>
  <c r="CC54" i="10"/>
  <c r="BI54" i="10"/>
  <c r="AO54" i="10"/>
  <c r="G53" i="10"/>
  <c r="AP32" i="10"/>
  <c r="BX49" i="11"/>
  <c r="BD49" i="11"/>
  <c r="AJ49" i="11"/>
  <c r="BY56" i="10"/>
  <c r="BE56" i="10"/>
  <c r="AK56" i="10"/>
  <c r="BF54" i="11"/>
  <c r="AL54" i="11"/>
  <c r="CC51" i="9"/>
  <c r="BI51" i="9"/>
  <c r="AO51" i="9"/>
  <c r="AK29" i="9"/>
  <c r="F5" i="9"/>
  <c r="F41" i="9" s="1"/>
  <c r="AD1" i="9"/>
  <c r="BY53" i="9"/>
  <c r="BE53" i="9"/>
  <c r="AK53" i="9"/>
  <c r="AJ32" i="9"/>
  <c r="E16" i="9"/>
  <c r="E52" i="9" s="1"/>
  <c r="AD4" i="9"/>
  <c r="AJ36" i="9"/>
  <c r="AD8" i="9"/>
  <c r="M27" i="9"/>
  <c r="M63" i="9" s="1"/>
  <c r="BS52" i="9"/>
  <c r="BY56" i="9"/>
  <c r="BE56" i="9"/>
  <c r="AK56" i="9"/>
  <c r="AP36" i="9"/>
  <c r="O28" i="9"/>
  <c r="O64" i="9" s="1"/>
  <c r="U27" i="9"/>
  <c r="U63" i="9" s="1"/>
  <c r="AD9" i="9"/>
  <c r="AJ37" i="9"/>
  <c r="CC56" i="9"/>
  <c r="BI56" i="9"/>
  <c r="AO56" i="9"/>
  <c r="AN37" i="9"/>
  <c r="U28" i="9"/>
  <c r="U64" i="9" s="1"/>
  <c r="AA9" i="9"/>
  <c r="AF9" i="9"/>
  <c r="AF37" i="9" s="1"/>
  <c r="AJ34" i="9"/>
  <c r="U16" i="9"/>
  <c r="U52" i="9" s="1"/>
  <c r="AD6" i="9"/>
  <c r="AP33" i="9"/>
  <c r="O17" i="9"/>
  <c r="O53" i="9" s="1"/>
  <c r="AL36" i="9"/>
  <c r="O27" i="9"/>
  <c r="O63" i="9" s="1"/>
  <c r="BE51" i="9"/>
  <c r="AK51" i="9"/>
  <c r="BY51" i="9"/>
  <c r="CC48" i="9"/>
  <c r="BI48" i="9"/>
  <c r="AO48" i="9"/>
  <c r="AA4" i="9"/>
  <c r="E17" i="9"/>
  <c r="E53" i="9" s="1"/>
  <c r="AN32" i="9"/>
  <c r="AF4" i="9"/>
  <c r="AF32" i="9" s="1"/>
  <c r="AJ35" i="9"/>
  <c r="E27" i="9"/>
  <c r="E63" i="9" s="1"/>
  <c r="AD7" i="9"/>
  <c r="AP37" i="9"/>
  <c r="W28" i="9"/>
  <c r="W64" i="9" s="1"/>
  <c r="BY54" i="9"/>
  <c r="BE54" i="9"/>
  <c r="AK54" i="9"/>
  <c r="BY55" i="9"/>
  <c r="BE55" i="9"/>
  <c r="AK55" i="9"/>
  <c r="AL34" i="9"/>
  <c r="W16" i="9"/>
  <c r="W52" i="9" s="1"/>
  <c r="AN33" i="9"/>
  <c r="M17" i="9"/>
  <c r="M53" i="9" s="1"/>
  <c r="AF5" i="9"/>
  <c r="AF33" i="9" s="1"/>
  <c r="AA5" i="9"/>
  <c r="BY49" i="9"/>
  <c r="CG49" i="9" s="1"/>
  <c r="BE49" i="9"/>
  <c r="AK49" i="9"/>
  <c r="AN34" i="9"/>
  <c r="AF6" i="9"/>
  <c r="AF34" i="9" s="1"/>
  <c r="AA6" i="9"/>
  <c r="U17" i="9"/>
  <c r="U53" i="9" s="1"/>
  <c r="AJ33" i="9"/>
  <c r="M16" i="9"/>
  <c r="M52" i="9" s="1"/>
  <c r="AD5" i="9"/>
  <c r="AP30" i="9"/>
  <c r="O6" i="9"/>
  <c r="O42" i="9" s="1"/>
  <c r="BX49" i="9"/>
  <c r="BD49" i="9"/>
  <c r="AJ49" i="9"/>
  <c r="AP32" i="9"/>
  <c r="G17" i="9"/>
  <c r="G53" i="9" s="1"/>
  <c r="BY50" i="9"/>
  <c r="BE50" i="9"/>
  <c r="AK50" i="9"/>
  <c r="AL35" i="9"/>
  <c r="G27" i="9"/>
  <c r="G63" i="9" s="1"/>
  <c r="AP31" i="9"/>
  <c r="W6" i="9"/>
  <c r="W42" i="9" s="1"/>
  <c r="BI50" i="9"/>
  <c r="CC50" i="9"/>
  <c r="AO50" i="9"/>
  <c r="AN35" i="9"/>
  <c r="AF7" i="9"/>
  <c r="AF35" i="9" s="1"/>
  <c r="AA7" i="9"/>
  <c r="E28" i="9"/>
  <c r="E64" i="9" s="1"/>
  <c r="AJ31" i="9"/>
  <c r="U5" i="9"/>
  <c r="U41" i="9" s="1"/>
  <c r="AD3" i="9"/>
  <c r="G5" i="9"/>
  <c r="G41" i="9" s="1"/>
  <c r="AL29" i="9"/>
  <c r="AO55" i="9"/>
  <c r="CC55" i="9"/>
  <c r="BI55" i="9"/>
  <c r="AL32" i="9"/>
  <c r="G16" i="9"/>
  <c r="G52" i="9" s="1"/>
  <c r="AP34" i="9"/>
  <c r="W17" i="9"/>
  <c r="W53" i="9" s="1"/>
  <c r="AL33" i="9"/>
  <c r="O16" i="9"/>
  <c r="O52" i="9" s="1"/>
  <c r="AO30" i="9"/>
  <c r="N6" i="9"/>
  <c r="N42" i="9" s="1"/>
  <c r="AF2" i="9"/>
  <c r="AF30" i="9" s="1"/>
  <c r="AA2" i="9"/>
  <c r="M28" i="9"/>
  <c r="M64" i="9" s="1"/>
  <c r="AF8" i="9"/>
  <c r="AF36" i="9" s="1"/>
  <c r="AN36" i="9"/>
  <c r="AA8" i="9"/>
  <c r="AL37" i="9"/>
  <c r="W27" i="9"/>
  <c r="W63" i="9" s="1"/>
  <c r="CC54" i="9"/>
  <c r="BI54" i="9"/>
  <c r="AO54" i="9"/>
  <c r="AN31" i="9"/>
  <c r="AA3" i="9"/>
  <c r="AF3" i="9"/>
  <c r="AF31" i="9" s="1"/>
  <c r="U6" i="9"/>
  <c r="U42" i="9" s="1"/>
  <c r="AP35" i="9"/>
  <c r="G28" i="9"/>
  <c r="G64" i="9" s="1"/>
  <c r="AO53" i="9"/>
  <c r="CC53" i="9"/>
  <c r="BI53" i="9"/>
  <c r="AL31" i="9"/>
  <c r="W5" i="9"/>
  <c r="W41" i="9" s="1"/>
  <c r="CB48" i="9"/>
  <c r="BH48" i="9"/>
  <c r="AN48" i="9"/>
  <c r="AL29" i="8"/>
  <c r="G41" i="8"/>
  <c r="CC56" i="8"/>
  <c r="BI56" i="8"/>
  <c r="AO56" i="8"/>
  <c r="AL35" i="8"/>
  <c r="G63" i="8"/>
  <c r="BY51" i="8"/>
  <c r="BE51" i="8"/>
  <c r="AK51" i="8"/>
  <c r="AJ37" i="8"/>
  <c r="U63" i="8"/>
  <c r="AD9" i="8"/>
  <c r="AK30" i="8"/>
  <c r="N41" i="8"/>
  <c r="AD2" i="8"/>
  <c r="AA3" i="8"/>
  <c r="AN31" i="8"/>
  <c r="U42" i="8"/>
  <c r="AF3" i="8"/>
  <c r="AF31" i="8" s="1"/>
  <c r="AJ29" i="8"/>
  <c r="AD1" i="8"/>
  <c r="E41" i="8"/>
  <c r="AN32" i="8"/>
  <c r="E53" i="8"/>
  <c r="AA4" i="8"/>
  <c r="AF4" i="8"/>
  <c r="AF32" i="8" s="1"/>
  <c r="W41" i="8"/>
  <c r="AL31" i="8"/>
  <c r="AN37" i="8"/>
  <c r="AF9" i="8"/>
  <c r="AF37" i="8" s="1"/>
  <c r="U64" i="8"/>
  <c r="AA9" i="8"/>
  <c r="Q26" i="8" s="1"/>
  <c r="AP35" i="8"/>
  <c r="G64" i="8"/>
  <c r="AP34" i="8"/>
  <c r="W53" i="8"/>
  <c r="E42" i="8"/>
  <c r="AA1" i="8"/>
  <c r="AF1" i="8"/>
  <c r="AF29" i="8" s="1"/>
  <c r="AN29" i="8"/>
  <c r="M63" i="8"/>
  <c r="AJ36" i="8"/>
  <c r="AD8" i="8"/>
  <c r="BE56" i="8"/>
  <c r="BY56" i="8"/>
  <c r="AK56" i="8"/>
  <c r="AJ34" i="8"/>
  <c r="AD6" i="8"/>
  <c r="U52" i="8"/>
  <c r="CC51" i="8"/>
  <c r="BI51" i="8"/>
  <c r="AO51" i="8"/>
  <c r="AP31" i="8"/>
  <c r="W42" i="8"/>
  <c r="AN36" i="8"/>
  <c r="M64" i="8"/>
  <c r="AF8" i="8"/>
  <c r="AF36" i="8" s="1"/>
  <c r="AA8" i="8"/>
  <c r="I26" i="8" s="1"/>
  <c r="AL33" i="8"/>
  <c r="O52" i="8"/>
  <c r="AP37" i="8"/>
  <c r="W64" i="8"/>
  <c r="AN35" i="8"/>
  <c r="E64" i="8"/>
  <c r="AF7" i="8"/>
  <c r="AF35" i="8" s="1"/>
  <c r="AA7" i="8"/>
  <c r="AN34" i="8"/>
  <c r="U53" i="8"/>
  <c r="AF6" i="8"/>
  <c r="AF34" i="8" s="1"/>
  <c r="AA6" i="8"/>
  <c r="Q15" i="8" s="1"/>
  <c r="AP29" i="8"/>
  <c r="G42" i="8"/>
  <c r="CC54" i="8"/>
  <c r="BI54" i="8"/>
  <c r="AO54" i="8"/>
  <c r="AL36" i="8"/>
  <c r="O63" i="8"/>
  <c r="AL34" i="8"/>
  <c r="W52" i="8"/>
  <c r="BY53" i="8"/>
  <c r="BE53" i="8"/>
  <c r="AK53" i="8"/>
  <c r="AJ32" i="8"/>
  <c r="AD4" i="8"/>
  <c r="E52" i="8"/>
  <c r="O41" i="8"/>
  <c r="AL30" i="8"/>
  <c r="CC53" i="8"/>
  <c r="BI53" i="8"/>
  <c r="AO53" i="8"/>
  <c r="AA5" i="8"/>
  <c r="I15" i="8" s="1"/>
  <c r="AN33" i="8"/>
  <c r="AF5" i="8"/>
  <c r="AF33" i="8" s="1"/>
  <c r="M53" i="8"/>
  <c r="CB49" i="8"/>
  <c r="BH49" i="8"/>
  <c r="AN49" i="8"/>
  <c r="AL37" i="8"/>
  <c r="W63" i="8"/>
  <c r="BY50" i="8"/>
  <c r="BE50" i="8"/>
  <c r="AK50" i="8"/>
  <c r="AP32" i="8"/>
  <c r="G53" i="8"/>
  <c r="AJ31" i="8"/>
  <c r="U41" i="8"/>
  <c r="AD3" i="8"/>
  <c r="AJ33" i="8"/>
  <c r="M52" i="8"/>
  <c r="AD5" i="8"/>
  <c r="CC48" i="8"/>
  <c r="BI48" i="8"/>
  <c r="AO48" i="8"/>
  <c r="BS52" i="8"/>
  <c r="CC49" i="8"/>
  <c r="BI49" i="8"/>
  <c r="AO49" i="8"/>
  <c r="AP36" i="8"/>
  <c r="O64" i="8"/>
  <c r="AP33" i="8"/>
  <c r="O53" i="8"/>
  <c r="BY48" i="8"/>
  <c r="BE48" i="8"/>
  <c r="AK48" i="8"/>
  <c r="AJ35" i="8"/>
  <c r="AD7" i="8"/>
  <c r="E63" i="8"/>
  <c r="BY54" i="8"/>
  <c r="BE54" i="8"/>
  <c r="AK54" i="8"/>
  <c r="CC50" i="8"/>
  <c r="BI50" i="8"/>
  <c r="AO50" i="8"/>
  <c r="AL32" i="8"/>
  <c r="G52" i="8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BH49" i="11" l="1"/>
  <c r="BM48" i="10"/>
  <c r="BS48" i="10" s="1"/>
  <c r="BN48" i="10"/>
  <c r="BT48" i="10" s="1"/>
  <c r="BU48" i="10" s="1"/>
  <c r="CG52" i="11"/>
  <c r="AA35" i="11"/>
  <c r="AA30" i="11"/>
  <c r="A26" i="11"/>
  <c r="D33" i="11" s="1"/>
  <c r="AH5" i="11"/>
  <c r="AV5" i="11" s="1"/>
  <c r="BQ33" i="11" s="1"/>
  <c r="AD33" i="11"/>
  <c r="BB33" i="11" s="1"/>
  <c r="BJ52" i="11"/>
  <c r="AH1" i="10"/>
  <c r="AH29" i="10" s="1"/>
  <c r="BJ49" i="8"/>
  <c r="L18" i="10"/>
  <c r="K18" i="10"/>
  <c r="K20" i="10"/>
  <c r="S31" i="10"/>
  <c r="T29" i="10"/>
  <c r="S29" i="10"/>
  <c r="T18" i="10"/>
  <c r="S18" i="10"/>
  <c r="S20" i="10"/>
  <c r="L29" i="10"/>
  <c r="K31" i="10"/>
  <c r="K29" i="10"/>
  <c r="T33" i="11"/>
  <c r="S33" i="11"/>
  <c r="T29" i="11"/>
  <c r="U31" i="11"/>
  <c r="S29" i="11"/>
  <c r="S22" i="11"/>
  <c r="T18" i="11"/>
  <c r="U20" i="11"/>
  <c r="S18" i="11"/>
  <c r="T22" i="11"/>
  <c r="L11" i="11"/>
  <c r="K7" i="11"/>
  <c r="K11" i="11"/>
  <c r="M9" i="11"/>
  <c r="L7" i="11"/>
  <c r="M31" i="11"/>
  <c r="L29" i="11"/>
  <c r="K33" i="11"/>
  <c r="L33" i="11"/>
  <c r="K29" i="11"/>
  <c r="U9" i="11"/>
  <c r="S7" i="11"/>
  <c r="S11" i="11"/>
  <c r="T7" i="11"/>
  <c r="T11" i="11"/>
  <c r="AA33" i="11"/>
  <c r="I15" i="11"/>
  <c r="K18" i="8"/>
  <c r="S18" i="8"/>
  <c r="K29" i="8"/>
  <c r="AP49" i="8"/>
  <c r="AW29" i="10"/>
  <c r="G44" i="10" s="1"/>
  <c r="CD48" i="10"/>
  <c r="AV29" i="10"/>
  <c r="F44" i="10" s="1"/>
  <c r="BJ48" i="10"/>
  <c r="AA29" i="10"/>
  <c r="BF49" i="9"/>
  <c r="A4" i="10"/>
  <c r="I40" i="11"/>
  <c r="J44" i="11" s="1"/>
  <c r="AH2" i="11"/>
  <c r="AU2" i="11" s="1"/>
  <c r="BP30" i="11" s="1"/>
  <c r="AU29" i="10"/>
  <c r="E44" i="10" s="1"/>
  <c r="AP48" i="10"/>
  <c r="AS48" i="10" s="1"/>
  <c r="AY48" i="10" s="1"/>
  <c r="BJ54" i="11"/>
  <c r="CD54" i="11"/>
  <c r="CB49" i="11"/>
  <c r="CG49" i="11" s="1"/>
  <c r="CM49" i="11" s="1"/>
  <c r="BJ49" i="11"/>
  <c r="CD49" i="11"/>
  <c r="AA30" i="8"/>
  <c r="I4" i="8"/>
  <c r="CD50" i="10"/>
  <c r="A40" i="9"/>
  <c r="AA31" i="11"/>
  <c r="BZ49" i="9"/>
  <c r="CH49" i="9" s="1"/>
  <c r="CN49" i="9" s="1"/>
  <c r="CF49" i="9" s="1"/>
  <c r="CJ49" i="9" s="1"/>
  <c r="CD52" i="11"/>
  <c r="BM56" i="10"/>
  <c r="BS56" i="10" s="1"/>
  <c r="I51" i="11"/>
  <c r="N60" i="11" s="1"/>
  <c r="Q4" i="10"/>
  <c r="AA31" i="10"/>
  <c r="CD50" i="11"/>
  <c r="CD48" i="9"/>
  <c r="AH7" i="11"/>
  <c r="AV7" i="11" s="1"/>
  <c r="BQ35" i="11" s="1"/>
  <c r="F71" i="11" s="1"/>
  <c r="AP50" i="10"/>
  <c r="CG48" i="10"/>
  <c r="CM48" i="10" s="1"/>
  <c r="BL48" i="10"/>
  <c r="BP48" i="10" s="1"/>
  <c r="BQ48" i="10" s="1"/>
  <c r="AP50" i="11"/>
  <c r="AS50" i="11" s="1"/>
  <c r="AY50" i="11" s="1"/>
  <c r="BV48" i="10"/>
  <c r="AA29" i="9"/>
  <c r="Q40" i="11"/>
  <c r="AS54" i="11"/>
  <c r="AY54" i="11" s="1"/>
  <c r="BL49" i="11"/>
  <c r="BP49" i="11" s="1"/>
  <c r="BR49" i="11" s="1"/>
  <c r="CH54" i="11"/>
  <c r="CN54" i="11" s="1"/>
  <c r="CP54" i="11" s="1"/>
  <c r="BM54" i="11"/>
  <c r="BS54" i="11" s="1"/>
  <c r="CG54" i="11"/>
  <c r="CM54" i="11" s="1"/>
  <c r="CH52" i="11"/>
  <c r="CN52" i="11" s="1"/>
  <c r="CP52" i="11" s="1"/>
  <c r="BM54" i="8"/>
  <c r="BS54" i="8" s="1"/>
  <c r="BM51" i="9"/>
  <c r="BS51" i="9" s="1"/>
  <c r="AP48" i="9"/>
  <c r="BM48" i="8"/>
  <c r="BS48" i="8" s="1"/>
  <c r="BN54" i="11"/>
  <c r="BT54" i="11" s="1"/>
  <c r="BV54" i="11" s="1"/>
  <c r="BE50" i="10"/>
  <c r="BM50" i="10" s="1"/>
  <c r="AK50" i="10"/>
  <c r="BY50" i="10"/>
  <c r="CG50" i="10" s="1"/>
  <c r="AT52" i="11"/>
  <c r="AZ52" i="11" s="1"/>
  <c r="AR52" i="11" s="1"/>
  <c r="AV52" i="11" s="1"/>
  <c r="BM56" i="11"/>
  <c r="BS56" i="11" s="1"/>
  <c r="BM52" i="10"/>
  <c r="BS52" i="10" s="1"/>
  <c r="AH3" i="10"/>
  <c r="AD31" i="10"/>
  <c r="BF50" i="10"/>
  <c r="BN50" i="10" s="1"/>
  <c r="BT50" i="10" s="1"/>
  <c r="AL50" i="10"/>
  <c r="BZ50" i="10"/>
  <c r="CH50" i="10" s="1"/>
  <c r="CN50" i="10" s="1"/>
  <c r="AY49" i="11"/>
  <c r="AY52" i="11"/>
  <c r="CM50" i="11"/>
  <c r="AT54" i="11"/>
  <c r="AZ54" i="11" s="1"/>
  <c r="D48" i="10"/>
  <c r="E46" i="10"/>
  <c r="E45" i="10"/>
  <c r="D44" i="10"/>
  <c r="C43" i="10"/>
  <c r="G48" i="10"/>
  <c r="C48" i="10"/>
  <c r="D46" i="10"/>
  <c r="C44" i="10"/>
  <c r="F48" i="10"/>
  <c r="B48" i="10"/>
  <c r="C46" i="10"/>
  <c r="B44" i="10"/>
  <c r="E48" i="10"/>
  <c r="F46" i="10"/>
  <c r="B46" i="10"/>
  <c r="CD56" i="10"/>
  <c r="BJ56" i="10"/>
  <c r="AP56" i="10"/>
  <c r="AS56" i="10" s="1"/>
  <c r="D65" i="11"/>
  <c r="C66" i="11"/>
  <c r="B66" i="11"/>
  <c r="C65" i="11"/>
  <c r="AD30" i="10"/>
  <c r="AH2" i="10"/>
  <c r="CD55" i="11"/>
  <c r="BJ55" i="11"/>
  <c r="AP55" i="11"/>
  <c r="AS55" i="11" s="1"/>
  <c r="CB51" i="10"/>
  <c r="CG51" i="10" s="1"/>
  <c r="BH51" i="10"/>
  <c r="AN51" i="10"/>
  <c r="AD36" i="11"/>
  <c r="AH8" i="11"/>
  <c r="AJ53" i="11"/>
  <c r="BX53" i="11"/>
  <c r="BD53" i="11"/>
  <c r="Q62" i="10"/>
  <c r="AA37" i="10"/>
  <c r="Q51" i="10"/>
  <c r="AA34" i="10"/>
  <c r="BM51" i="11"/>
  <c r="CB52" i="10"/>
  <c r="CG52" i="10" s="1"/>
  <c r="BH52" i="10"/>
  <c r="AN52" i="10"/>
  <c r="AD32" i="10"/>
  <c r="AH4" i="10"/>
  <c r="CD48" i="11"/>
  <c r="BJ48" i="11"/>
  <c r="AP48" i="11"/>
  <c r="AS48" i="11" s="1"/>
  <c r="Q62" i="11"/>
  <c r="AA37" i="11"/>
  <c r="BX48" i="11"/>
  <c r="BD48" i="11"/>
  <c r="AJ48" i="11"/>
  <c r="BZ54" i="10"/>
  <c r="BF54" i="10"/>
  <c r="BN54" i="10" s="1"/>
  <c r="BT54" i="10" s="1"/>
  <c r="AL54" i="10"/>
  <c r="CB53" i="11"/>
  <c r="CG53" i="11" s="1"/>
  <c r="BH53" i="11"/>
  <c r="AN53" i="11"/>
  <c r="AT49" i="11"/>
  <c r="AZ49" i="11" s="1"/>
  <c r="BM48" i="11"/>
  <c r="BX53" i="10"/>
  <c r="BD53" i="10"/>
  <c r="AJ53" i="10"/>
  <c r="BV52" i="11"/>
  <c r="BU52" i="11"/>
  <c r="BZ55" i="10"/>
  <c r="BF55" i="10"/>
  <c r="BN55" i="10" s="1"/>
  <c r="BT55" i="10" s="1"/>
  <c r="AL55" i="10"/>
  <c r="BZ51" i="10"/>
  <c r="BF51" i="10"/>
  <c r="BN51" i="10" s="1"/>
  <c r="BT51" i="10" s="1"/>
  <c r="AL51" i="10"/>
  <c r="CB48" i="11"/>
  <c r="CG48" i="11" s="1"/>
  <c r="BH48" i="11"/>
  <c r="AN48" i="11"/>
  <c r="BL52" i="11"/>
  <c r="BP52" i="11" s="1"/>
  <c r="BM54" i="10"/>
  <c r="AD32" i="11"/>
  <c r="AH4" i="11"/>
  <c r="BX55" i="10"/>
  <c r="BD55" i="10"/>
  <c r="AJ55" i="10"/>
  <c r="CD51" i="10"/>
  <c r="BJ51" i="10"/>
  <c r="AP51" i="10"/>
  <c r="AS51" i="10" s="1"/>
  <c r="BZ55" i="11"/>
  <c r="BF55" i="11"/>
  <c r="BN55" i="11" s="1"/>
  <c r="BT55" i="11" s="1"/>
  <c r="AL55" i="11"/>
  <c r="BM51" i="10"/>
  <c r="CD49" i="10"/>
  <c r="BJ49" i="10"/>
  <c r="AP49" i="10"/>
  <c r="AS49" i="10" s="1"/>
  <c r="AD33" i="10"/>
  <c r="AH5" i="10"/>
  <c r="A51" i="10"/>
  <c r="AA32" i="10"/>
  <c r="A15" i="10"/>
  <c r="BX56" i="11"/>
  <c r="BD56" i="11"/>
  <c r="AJ56" i="11"/>
  <c r="CD53" i="11"/>
  <c r="BJ53" i="11"/>
  <c r="AP53" i="11"/>
  <c r="AS53" i="11" s="1"/>
  <c r="BX55" i="11"/>
  <c r="BD55" i="11"/>
  <c r="AJ55" i="11"/>
  <c r="A62" i="10"/>
  <c r="AA35" i="10"/>
  <c r="A26" i="10"/>
  <c r="BV50" i="11"/>
  <c r="BU50" i="11"/>
  <c r="CB49" i="10"/>
  <c r="CG49" i="10" s="1"/>
  <c r="BH49" i="10"/>
  <c r="AN49" i="10"/>
  <c r="BX56" i="10"/>
  <c r="BD56" i="10"/>
  <c r="AJ56" i="10"/>
  <c r="CB51" i="11"/>
  <c r="CG51" i="11" s="1"/>
  <c r="BH51" i="11"/>
  <c r="AN51" i="11"/>
  <c r="BZ52" i="10"/>
  <c r="BF52" i="10"/>
  <c r="BN52" i="10" s="1"/>
  <c r="BT52" i="10" s="1"/>
  <c r="AL52" i="10"/>
  <c r="BZ49" i="10"/>
  <c r="BF49" i="10"/>
  <c r="BN49" i="10" s="1"/>
  <c r="BT49" i="10" s="1"/>
  <c r="AL49" i="10"/>
  <c r="AW2" i="11"/>
  <c r="BR30" i="11" s="1"/>
  <c r="BV49" i="11"/>
  <c r="BU49" i="11"/>
  <c r="CD54" i="10"/>
  <c r="BJ54" i="10"/>
  <c r="AP54" i="10"/>
  <c r="AS54" i="10" s="1"/>
  <c r="CD53" i="10"/>
  <c r="BJ53" i="10"/>
  <c r="AP53" i="10"/>
  <c r="AS53" i="10" s="1"/>
  <c r="A40" i="11"/>
  <c r="AA29" i="11"/>
  <c r="A4" i="11"/>
  <c r="CB55" i="10"/>
  <c r="CG55" i="10" s="1"/>
  <c r="BH55" i="10"/>
  <c r="AN55" i="10"/>
  <c r="BZ53" i="10"/>
  <c r="BF53" i="10"/>
  <c r="BN53" i="10" s="1"/>
  <c r="BT53" i="10" s="1"/>
  <c r="AL53" i="10"/>
  <c r="AH31" i="11"/>
  <c r="AV3" i="11"/>
  <c r="BQ31" i="11" s="1"/>
  <c r="AR3" i="11"/>
  <c r="BM31" i="11" s="1"/>
  <c r="AU3" i="11"/>
  <c r="BP31" i="11" s="1"/>
  <c r="AT3" i="11"/>
  <c r="BO31" i="11" s="1"/>
  <c r="AW3" i="11"/>
  <c r="BR31" i="11" s="1"/>
  <c r="AS3" i="11"/>
  <c r="BN31" i="11" s="1"/>
  <c r="BZ56" i="10"/>
  <c r="BF56" i="10"/>
  <c r="BN56" i="10" s="1"/>
  <c r="BT56" i="10" s="1"/>
  <c r="AL56" i="10"/>
  <c r="BM53" i="11"/>
  <c r="BX49" i="10"/>
  <c r="BD49" i="10"/>
  <c r="AJ49" i="10"/>
  <c r="BZ48" i="11"/>
  <c r="BF48" i="11"/>
  <c r="BN48" i="11" s="1"/>
  <c r="BT48" i="11" s="1"/>
  <c r="AL48" i="11"/>
  <c r="AH7" i="10"/>
  <c r="AD35" i="10"/>
  <c r="BH33" i="11"/>
  <c r="AT33" i="11"/>
  <c r="BM55" i="10"/>
  <c r="CB56" i="10"/>
  <c r="CG56" i="10" s="1"/>
  <c r="BH56" i="10"/>
  <c r="AN56" i="10"/>
  <c r="CH50" i="11"/>
  <c r="CN50" i="11" s="1"/>
  <c r="CF50" i="11" s="1"/>
  <c r="CJ50" i="11" s="1"/>
  <c r="S43" i="10"/>
  <c r="R44" i="10"/>
  <c r="I40" i="10"/>
  <c r="AA30" i="10"/>
  <c r="I4" i="10"/>
  <c r="AA32" i="11"/>
  <c r="A15" i="11"/>
  <c r="A51" i="11"/>
  <c r="BM53" i="10"/>
  <c r="CB56" i="11"/>
  <c r="CG56" i="11" s="1"/>
  <c r="BH56" i="11"/>
  <c r="AN56" i="11"/>
  <c r="BF30" i="11"/>
  <c r="AZ30" i="11"/>
  <c r="AT30" i="11"/>
  <c r="BI30" i="11"/>
  <c r="BC30" i="11"/>
  <c r="AW30" i="11"/>
  <c r="BH30" i="11"/>
  <c r="BB30" i="11"/>
  <c r="AV30" i="11"/>
  <c r="BA30" i="11"/>
  <c r="AU30" i="11"/>
  <c r="BG30" i="11"/>
  <c r="BH55" i="11"/>
  <c r="CB55" i="11"/>
  <c r="CG55" i="11" s="1"/>
  <c r="AN55" i="11"/>
  <c r="BZ56" i="11"/>
  <c r="BF56" i="11"/>
  <c r="BN56" i="11" s="1"/>
  <c r="BT56" i="11" s="1"/>
  <c r="AL56" i="11"/>
  <c r="Q51" i="11"/>
  <c r="AA34" i="11"/>
  <c r="BZ53" i="11"/>
  <c r="BF53" i="11"/>
  <c r="BN53" i="11" s="1"/>
  <c r="BT53" i="11" s="1"/>
  <c r="AL53" i="11"/>
  <c r="CD52" i="10"/>
  <c r="BJ52" i="10"/>
  <c r="AP52" i="10"/>
  <c r="AS52" i="10" s="1"/>
  <c r="BJ51" i="11"/>
  <c r="AP51" i="11"/>
  <c r="AS51" i="11" s="1"/>
  <c r="CD51" i="11"/>
  <c r="CD56" i="11"/>
  <c r="BJ56" i="11"/>
  <c r="AP56" i="11"/>
  <c r="AS56" i="11" s="1"/>
  <c r="BH31" i="11"/>
  <c r="BB31" i="11"/>
  <c r="AV31" i="11"/>
  <c r="BG31" i="11"/>
  <c r="BA31" i="11"/>
  <c r="AU31" i="11"/>
  <c r="BF31" i="11"/>
  <c r="AZ31" i="11"/>
  <c r="AT31" i="11"/>
  <c r="BI31" i="11"/>
  <c r="BC31" i="11"/>
  <c r="AW31" i="11"/>
  <c r="BX51" i="11"/>
  <c r="BD51" i="11"/>
  <c r="AJ51" i="11"/>
  <c r="AH8" i="10"/>
  <c r="AD36" i="10"/>
  <c r="CD55" i="10"/>
  <c r="BJ55" i="10"/>
  <c r="AP55" i="10"/>
  <c r="AS55" i="10" s="1"/>
  <c r="BX52" i="10"/>
  <c r="BD52" i="10"/>
  <c r="AJ52" i="10"/>
  <c r="AD37" i="11"/>
  <c r="AH9" i="11"/>
  <c r="BX54" i="10"/>
  <c r="BD54" i="10"/>
  <c r="AJ54" i="10"/>
  <c r="CB54" i="10"/>
  <c r="CG54" i="10" s="1"/>
  <c r="BH54" i="10"/>
  <c r="AN54" i="10"/>
  <c r="AD34" i="11"/>
  <c r="AH6" i="11"/>
  <c r="CB53" i="10"/>
  <c r="CG53" i="10" s="1"/>
  <c r="BH53" i="10"/>
  <c r="AN53" i="10"/>
  <c r="I51" i="10"/>
  <c r="AA33" i="10"/>
  <c r="BF35" i="11"/>
  <c r="AZ35" i="11"/>
  <c r="AT35" i="11"/>
  <c r="D66" i="11" s="1"/>
  <c r="BI35" i="11"/>
  <c r="BC35" i="11"/>
  <c r="F68" i="11" s="1"/>
  <c r="AW35" i="11"/>
  <c r="G66" i="11" s="1"/>
  <c r="BH35" i="11"/>
  <c r="BB35" i="11"/>
  <c r="AV35" i="11"/>
  <c r="F66" i="11" s="1"/>
  <c r="BG35" i="11"/>
  <c r="BA35" i="11"/>
  <c r="D68" i="11" s="1"/>
  <c r="AU35" i="11"/>
  <c r="E66" i="11" s="1"/>
  <c r="AD37" i="10"/>
  <c r="AH9" i="10"/>
  <c r="BX51" i="10"/>
  <c r="BD51" i="10"/>
  <c r="AJ51" i="10"/>
  <c r="CM52" i="11"/>
  <c r="I62" i="11"/>
  <c r="AA36" i="11"/>
  <c r="AD29" i="11"/>
  <c r="AH1" i="11"/>
  <c r="AD34" i="10"/>
  <c r="AH6" i="10"/>
  <c r="BZ51" i="11"/>
  <c r="BF51" i="11"/>
  <c r="BN51" i="11" s="1"/>
  <c r="BT51" i="11" s="1"/>
  <c r="AL51" i="11"/>
  <c r="CH48" i="10"/>
  <c r="CN48" i="10" s="1"/>
  <c r="I62" i="10"/>
  <c r="AA36" i="10"/>
  <c r="BM55" i="11"/>
  <c r="BM49" i="10"/>
  <c r="BS50" i="11"/>
  <c r="BL50" i="11"/>
  <c r="BP50" i="11" s="1"/>
  <c r="CD54" i="9"/>
  <c r="BJ54" i="9"/>
  <c r="AP54" i="9"/>
  <c r="AS54" i="9" s="1"/>
  <c r="CB50" i="9"/>
  <c r="CG50" i="9" s="1"/>
  <c r="BH50" i="9"/>
  <c r="AN50" i="9"/>
  <c r="BZ56" i="9"/>
  <c r="BF56" i="9"/>
  <c r="BN56" i="9" s="1"/>
  <c r="BT56" i="9" s="1"/>
  <c r="AL56" i="9"/>
  <c r="CC49" i="9"/>
  <c r="BI49" i="9"/>
  <c r="AO49" i="9"/>
  <c r="CD53" i="9"/>
  <c r="BJ53" i="9"/>
  <c r="AP53" i="9"/>
  <c r="AS53" i="9" s="1"/>
  <c r="AD31" i="9"/>
  <c r="AH3" i="9"/>
  <c r="A62" i="9"/>
  <c r="AA35" i="9"/>
  <c r="A26" i="9"/>
  <c r="AD33" i="9"/>
  <c r="AH5" i="9"/>
  <c r="Q51" i="9"/>
  <c r="Q15" i="9"/>
  <c r="AA34" i="9"/>
  <c r="BM54" i="9"/>
  <c r="AD34" i="9"/>
  <c r="AH6" i="9"/>
  <c r="AD32" i="9"/>
  <c r="AH4" i="9"/>
  <c r="BM53" i="9"/>
  <c r="BY48" i="9"/>
  <c r="CG48" i="9" s="1"/>
  <c r="BE48" i="9"/>
  <c r="BM48" i="9" s="1"/>
  <c r="AK48" i="9"/>
  <c r="I62" i="9"/>
  <c r="AA36" i="9"/>
  <c r="I26" i="9"/>
  <c r="I40" i="9"/>
  <c r="I4" i="9"/>
  <c r="AA30" i="9"/>
  <c r="BZ54" i="9"/>
  <c r="BF54" i="9"/>
  <c r="BN54" i="9" s="1"/>
  <c r="BT54" i="9" s="1"/>
  <c r="AL54" i="9"/>
  <c r="CM49" i="9"/>
  <c r="CB52" i="9"/>
  <c r="CG52" i="9" s="1"/>
  <c r="BH52" i="9"/>
  <c r="AN52" i="9"/>
  <c r="BM55" i="9"/>
  <c r="BX54" i="9"/>
  <c r="BD54" i="9"/>
  <c r="AJ54" i="9"/>
  <c r="A51" i="9"/>
  <c r="A15" i="9"/>
  <c r="AA32" i="9"/>
  <c r="BZ55" i="9"/>
  <c r="BF55" i="9"/>
  <c r="BN55" i="9" s="1"/>
  <c r="BT55" i="9" s="1"/>
  <c r="AL55" i="9"/>
  <c r="CB56" i="9"/>
  <c r="CG56" i="9" s="1"/>
  <c r="BH56" i="9"/>
  <c r="AN56" i="9"/>
  <c r="BX56" i="9"/>
  <c r="BD56" i="9"/>
  <c r="AJ56" i="9"/>
  <c r="CD55" i="9"/>
  <c r="BJ55" i="9"/>
  <c r="AP55" i="9"/>
  <c r="AS55" i="9" s="1"/>
  <c r="BG30" i="9"/>
  <c r="BA30" i="9"/>
  <c r="AU30" i="9"/>
  <c r="BI30" i="9"/>
  <c r="BC30" i="9"/>
  <c r="AW30" i="9"/>
  <c r="BH30" i="9"/>
  <c r="AV30" i="9"/>
  <c r="BF30" i="9"/>
  <c r="AT30" i="9"/>
  <c r="BB30" i="9"/>
  <c r="AZ30" i="9"/>
  <c r="CB55" i="9"/>
  <c r="CG55" i="9" s="1"/>
  <c r="BH55" i="9"/>
  <c r="AN55" i="9"/>
  <c r="BZ52" i="9"/>
  <c r="BF52" i="9"/>
  <c r="BN52" i="9" s="1"/>
  <c r="BT52" i="9" s="1"/>
  <c r="AL52" i="9"/>
  <c r="BZ51" i="9"/>
  <c r="BF51" i="9"/>
  <c r="BN51" i="9" s="1"/>
  <c r="BT51" i="9" s="1"/>
  <c r="AL51" i="9"/>
  <c r="BZ48" i="9"/>
  <c r="CH48" i="9" s="1"/>
  <c r="CN48" i="9" s="1"/>
  <c r="BF48" i="9"/>
  <c r="BN48" i="9" s="1"/>
  <c r="BT48" i="9" s="1"/>
  <c r="AL48" i="9"/>
  <c r="BX50" i="9"/>
  <c r="BD50" i="9"/>
  <c r="AJ50" i="9"/>
  <c r="CB54" i="9"/>
  <c r="CG54" i="9" s="1"/>
  <c r="BH54" i="9"/>
  <c r="AN54" i="9"/>
  <c r="CD51" i="9"/>
  <c r="BJ51" i="9"/>
  <c r="AP51" i="9"/>
  <c r="AS51" i="9" s="1"/>
  <c r="BX52" i="9"/>
  <c r="BD52" i="9"/>
  <c r="AJ52" i="9"/>
  <c r="CB53" i="9"/>
  <c r="CG53" i="9" s="1"/>
  <c r="BH53" i="9"/>
  <c r="AN53" i="9"/>
  <c r="I51" i="9"/>
  <c r="AA33" i="9"/>
  <c r="I15" i="9"/>
  <c r="BX53" i="9"/>
  <c r="BD53" i="9"/>
  <c r="AJ53" i="9"/>
  <c r="AD37" i="9"/>
  <c r="AH9" i="9"/>
  <c r="AH2" i="9"/>
  <c r="AD36" i="9"/>
  <c r="AH8" i="9"/>
  <c r="BX51" i="9"/>
  <c r="BD51" i="9"/>
  <c r="AJ51" i="9"/>
  <c r="AD29" i="9"/>
  <c r="AH1" i="9"/>
  <c r="BZ50" i="9"/>
  <c r="BF50" i="9"/>
  <c r="BN50" i="9" s="1"/>
  <c r="BT50" i="9" s="1"/>
  <c r="AL50" i="9"/>
  <c r="AA31" i="9"/>
  <c r="Q40" i="9"/>
  <c r="Q4" i="9"/>
  <c r="CD50" i="9"/>
  <c r="BJ50" i="9"/>
  <c r="AP50" i="9"/>
  <c r="AS50" i="9" s="1"/>
  <c r="BM50" i="9"/>
  <c r="CD49" i="9"/>
  <c r="BJ49" i="9"/>
  <c r="AP49" i="9"/>
  <c r="AT49" i="9" s="1"/>
  <c r="AZ49" i="9" s="1"/>
  <c r="BZ53" i="9"/>
  <c r="BF53" i="9"/>
  <c r="BN53" i="9" s="1"/>
  <c r="BT53" i="9" s="1"/>
  <c r="AL53" i="9"/>
  <c r="BJ56" i="9"/>
  <c r="CD56" i="9"/>
  <c r="AP56" i="9"/>
  <c r="AS56" i="9" s="1"/>
  <c r="AD35" i="9"/>
  <c r="AH7" i="9"/>
  <c r="CB51" i="9"/>
  <c r="CG51" i="9" s="1"/>
  <c r="BH51" i="9"/>
  <c r="AN51" i="9"/>
  <c r="CD52" i="9"/>
  <c r="BJ52" i="9"/>
  <c r="AP52" i="9"/>
  <c r="AS52" i="9" s="1"/>
  <c r="Q62" i="9"/>
  <c r="AA37" i="9"/>
  <c r="Q26" i="9"/>
  <c r="BM56" i="9"/>
  <c r="BX55" i="9"/>
  <c r="BD55" i="9"/>
  <c r="AJ55" i="9"/>
  <c r="I51" i="8"/>
  <c r="AA33" i="8"/>
  <c r="CB53" i="8"/>
  <c r="CG53" i="8" s="1"/>
  <c r="BH53" i="8"/>
  <c r="AN53" i="8"/>
  <c r="BX53" i="8"/>
  <c r="BD53" i="8"/>
  <c r="AJ53" i="8"/>
  <c r="AD36" i="8"/>
  <c r="AH8" i="8"/>
  <c r="CD53" i="8"/>
  <c r="BJ53" i="8"/>
  <c r="AP53" i="8"/>
  <c r="AS53" i="8" s="1"/>
  <c r="AD30" i="8"/>
  <c r="AH2" i="8"/>
  <c r="CD55" i="8"/>
  <c r="BJ55" i="8"/>
  <c r="AP55" i="8"/>
  <c r="AS55" i="8" s="1"/>
  <c r="CD51" i="8"/>
  <c r="BJ51" i="8"/>
  <c r="AP51" i="8"/>
  <c r="AS51" i="8" s="1"/>
  <c r="AD32" i="8"/>
  <c r="AH4" i="8"/>
  <c r="BZ55" i="8"/>
  <c r="BF55" i="8"/>
  <c r="BN55" i="8" s="1"/>
  <c r="BT55" i="8" s="1"/>
  <c r="AL55" i="8"/>
  <c r="BX54" i="8"/>
  <c r="BD54" i="8"/>
  <c r="AJ54" i="8"/>
  <c r="AH5" i="8"/>
  <c r="AD33" i="8"/>
  <c r="BZ56" i="8"/>
  <c r="BF56" i="8"/>
  <c r="BN56" i="8" s="1"/>
  <c r="BT56" i="8" s="1"/>
  <c r="AL56" i="8"/>
  <c r="BZ49" i="8"/>
  <c r="CH49" i="8" s="1"/>
  <c r="CN49" i="8" s="1"/>
  <c r="BF49" i="8"/>
  <c r="BN49" i="8" s="1"/>
  <c r="BT49" i="8" s="1"/>
  <c r="AL49" i="8"/>
  <c r="BX51" i="8"/>
  <c r="BD51" i="8"/>
  <c r="AJ51" i="8"/>
  <c r="Q51" i="8"/>
  <c r="AA34" i="8"/>
  <c r="A62" i="8"/>
  <c r="AA35" i="8"/>
  <c r="A26" i="8"/>
  <c r="BZ52" i="8"/>
  <c r="BF52" i="8"/>
  <c r="BN52" i="8" s="1"/>
  <c r="BT52" i="8" s="1"/>
  <c r="AL52" i="8"/>
  <c r="I62" i="8"/>
  <c r="AA36" i="8"/>
  <c r="BX55" i="8"/>
  <c r="BD55" i="8"/>
  <c r="AJ55" i="8"/>
  <c r="A40" i="8"/>
  <c r="A4" i="8"/>
  <c r="AA29" i="8"/>
  <c r="BX56" i="8"/>
  <c r="BD56" i="8"/>
  <c r="AJ56" i="8"/>
  <c r="AD31" i="8"/>
  <c r="AH3" i="8"/>
  <c r="CD48" i="8"/>
  <c r="BJ48" i="8"/>
  <c r="AP48" i="8"/>
  <c r="AS48" i="8" s="1"/>
  <c r="CB51" i="8"/>
  <c r="CG51" i="8" s="1"/>
  <c r="BH51" i="8"/>
  <c r="AN51" i="8"/>
  <c r="BZ51" i="8"/>
  <c r="BF51" i="8"/>
  <c r="BN51" i="8" s="1"/>
  <c r="BT51" i="8" s="1"/>
  <c r="AL51" i="8"/>
  <c r="CD52" i="8"/>
  <c r="BJ52" i="8"/>
  <c r="AP52" i="8"/>
  <c r="AS52" i="8" s="1"/>
  <c r="BX50" i="8"/>
  <c r="BD50" i="8"/>
  <c r="AJ50" i="8"/>
  <c r="BM50" i="8"/>
  <c r="BZ53" i="8"/>
  <c r="BF53" i="8"/>
  <c r="BN53" i="8" s="1"/>
  <c r="BT53" i="8" s="1"/>
  <c r="AL53" i="8"/>
  <c r="CD56" i="8"/>
  <c r="BJ56" i="8"/>
  <c r="AP56" i="8"/>
  <c r="AS56" i="8" s="1"/>
  <c r="BJ50" i="8"/>
  <c r="AP50" i="8"/>
  <c r="AS50" i="8" s="1"/>
  <c r="CD50" i="8"/>
  <c r="CD54" i="8"/>
  <c r="BJ54" i="8"/>
  <c r="AP54" i="8"/>
  <c r="AS54" i="8" s="1"/>
  <c r="CB56" i="8"/>
  <c r="CG56" i="8" s="1"/>
  <c r="BH56" i="8"/>
  <c r="AN56" i="8"/>
  <c r="AA32" i="8"/>
  <c r="A51" i="8"/>
  <c r="A15" i="8"/>
  <c r="AD29" i="8"/>
  <c r="AH1" i="8"/>
  <c r="CB50" i="8"/>
  <c r="CG50" i="8" s="1"/>
  <c r="BH50" i="8"/>
  <c r="AN50" i="8"/>
  <c r="BY49" i="8"/>
  <c r="CG49" i="8" s="1"/>
  <c r="BE49" i="8"/>
  <c r="BM49" i="8" s="1"/>
  <c r="AK49" i="8"/>
  <c r="BZ54" i="8"/>
  <c r="BF54" i="8"/>
  <c r="BN54" i="8" s="1"/>
  <c r="BT54" i="8" s="1"/>
  <c r="AL54" i="8"/>
  <c r="AD35" i="8"/>
  <c r="AH7" i="8"/>
  <c r="CB54" i="8"/>
  <c r="CG54" i="8" s="1"/>
  <c r="BH54" i="8"/>
  <c r="AN54" i="8"/>
  <c r="AN55" i="8"/>
  <c r="BH55" i="8"/>
  <c r="CB55" i="8"/>
  <c r="CG55" i="8" s="1"/>
  <c r="BX52" i="8"/>
  <c r="BD52" i="8"/>
  <c r="AJ52" i="8"/>
  <c r="CB52" i="8"/>
  <c r="CG52" i="8" s="1"/>
  <c r="BH52" i="8"/>
  <c r="AN52" i="8"/>
  <c r="BM53" i="8"/>
  <c r="AD34" i="8"/>
  <c r="AH6" i="8"/>
  <c r="BM56" i="8"/>
  <c r="CB48" i="8"/>
  <c r="CG48" i="8" s="1"/>
  <c r="BH48" i="8"/>
  <c r="AN48" i="8"/>
  <c r="Q62" i="8"/>
  <c r="AA37" i="8"/>
  <c r="BZ50" i="8"/>
  <c r="BF50" i="8"/>
  <c r="BN50" i="8" s="1"/>
  <c r="BT50" i="8" s="1"/>
  <c r="AL50" i="8"/>
  <c r="BX48" i="8"/>
  <c r="BD48" i="8"/>
  <c r="AJ48" i="8"/>
  <c r="Q40" i="8"/>
  <c r="AA31" i="8"/>
  <c r="Q4" i="8"/>
  <c r="AD37" i="8"/>
  <c r="AH9" i="8"/>
  <c r="BM51" i="8"/>
  <c r="BZ48" i="8"/>
  <c r="BF48" i="8"/>
  <c r="BN48" i="8" s="1"/>
  <c r="BT48" i="8" s="1"/>
  <c r="AL48" i="8"/>
  <c r="BE1" i="7"/>
  <c r="BD1" i="7"/>
  <c r="AR2" i="11" l="1"/>
  <c r="BM30" i="11" s="1"/>
  <c r="AH30" i="11"/>
  <c r="BA33" i="11"/>
  <c r="AT2" i="11"/>
  <c r="BO30" i="11" s="1"/>
  <c r="AS2" i="11"/>
  <c r="BN30" i="11" s="1"/>
  <c r="AV2" i="11"/>
  <c r="BQ30" i="11" s="1"/>
  <c r="N48" i="11" s="1"/>
  <c r="D31" i="11"/>
  <c r="C33" i="11"/>
  <c r="D29" i="11"/>
  <c r="E31" i="11"/>
  <c r="C29" i="11"/>
  <c r="AT5" i="11"/>
  <c r="BO33" i="11" s="1"/>
  <c r="L59" i="11" s="1"/>
  <c r="AU5" i="11"/>
  <c r="BP33" i="11" s="1"/>
  <c r="AH33" i="11"/>
  <c r="AW33" i="11"/>
  <c r="O55" i="11" s="1"/>
  <c r="AZ33" i="11"/>
  <c r="BC33" i="11"/>
  <c r="BF33" i="11"/>
  <c r="J57" i="11" s="1"/>
  <c r="AV33" i="11"/>
  <c r="N55" i="11" s="1"/>
  <c r="AS5" i="11"/>
  <c r="BN33" i="11" s="1"/>
  <c r="K59" i="11" s="1"/>
  <c r="AR5" i="11"/>
  <c r="BM33" i="11" s="1"/>
  <c r="BG33" i="11"/>
  <c r="K57" i="11" s="1"/>
  <c r="BI33" i="11"/>
  <c r="M57" i="11" s="1"/>
  <c r="AU33" i="11"/>
  <c r="M55" i="11" s="1"/>
  <c r="AW5" i="11"/>
  <c r="BR33" i="11" s="1"/>
  <c r="BN49" i="9"/>
  <c r="BT49" i="9" s="1"/>
  <c r="BU49" i="9" s="1"/>
  <c r="AS49" i="8"/>
  <c r="AY49" i="8" s="1"/>
  <c r="AU1" i="10"/>
  <c r="BP29" i="10" s="1"/>
  <c r="E49" i="10" s="1"/>
  <c r="AW1" i="10"/>
  <c r="BR29" i="10" s="1"/>
  <c r="G49" i="10" s="1"/>
  <c r="AV1" i="10"/>
  <c r="BQ29" i="10" s="1"/>
  <c r="F49" i="10" s="1"/>
  <c r="AR1" i="10"/>
  <c r="BM29" i="10" s="1"/>
  <c r="B49" i="10" s="1"/>
  <c r="AT1" i="10"/>
  <c r="BO29" i="10" s="1"/>
  <c r="D49" i="10" s="1"/>
  <c r="AS1" i="10"/>
  <c r="BN29" i="10" s="1"/>
  <c r="C49" i="10" s="1"/>
  <c r="AT49" i="8"/>
  <c r="AZ49" i="8" s="1"/>
  <c r="BA49" i="8" s="1"/>
  <c r="N43" i="8" s="1"/>
  <c r="D29" i="10"/>
  <c r="C31" i="10"/>
  <c r="C29" i="10"/>
  <c r="S7" i="10"/>
  <c r="T7" i="10"/>
  <c r="S9" i="10"/>
  <c r="C9" i="10"/>
  <c r="C7" i="10"/>
  <c r="D7" i="10"/>
  <c r="E9" i="10"/>
  <c r="K7" i="10"/>
  <c r="K9" i="10"/>
  <c r="L7" i="10"/>
  <c r="D18" i="10"/>
  <c r="C20" i="10"/>
  <c r="C18" i="10"/>
  <c r="C7" i="11"/>
  <c r="D7" i="11"/>
  <c r="D11" i="11"/>
  <c r="E9" i="11"/>
  <c r="C11" i="11"/>
  <c r="M20" i="11"/>
  <c r="L18" i="11"/>
  <c r="L22" i="11"/>
  <c r="L20" i="11"/>
  <c r="K18" i="11"/>
  <c r="K22" i="11"/>
  <c r="C22" i="11"/>
  <c r="D18" i="11"/>
  <c r="D22" i="11"/>
  <c r="E20" i="11"/>
  <c r="C18" i="11"/>
  <c r="C18" i="8"/>
  <c r="C7" i="8"/>
  <c r="K7" i="8"/>
  <c r="S7" i="8"/>
  <c r="C29" i="8"/>
  <c r="E68" i="11"/>
  <c r="AT55" i="8"/>
  <c r="AZ55" i="8" s="1"/>
  <c r="BB55" i="8" s="1"/>
  <c r="N29" i="8" s="1"/>
  <c r="L44" i="11"/>
  <c r="K49" i="11"/>
  <c r="K44" i="11"/>
  <c r="M44" i="11"/>
  <c r="O49" i="11"/>
  <c r="O48" i="11"/>
  <c r="J49" i="11"/>
  <c r="K43" i="11"/>
  <c r="N44" i="11"/>
  <c r="N46" i="11"/>
  <c r="J46" i="11"/>
  <c r="M45" i="11"/>
  <c r="L49" i="11"/>
  <c r="N49" i="11"/>
  <c r="M49" i="11"/>
  <c r="O44" i="11"/>
  <c r="L43" i="11"/>
  <c r="M46" i="11"/>
  <c r="AT48" i="10"/>
  <c r="AZ48" i="10" s="1"/>
  <c r="BA48" i="10" s="1"/>
  <c r="F43" i="10" s="1"/>
  <c r="U46" i="11"/>
  <c r="CH49" i="11"/>
  <c r="CN49" i="11" s="1"/>
  <c r="CP49" i="11" s="1"/>
  <c r="L9" i="11" s="1"/>
  <c r="N57" i="11"/>
  <c r="L55" i="11"/>
  <c r="L57" i="11"/>
  <c r="R46" i="11"/>
  <c r="J48" i="11"/>
  <c r="K48" i="11"/>
  <c r="K60" i="11"/>
  <c r="M60" i="11"/>
  <c r="W48" i="11"/>
  <c r="AW7" i="11"/>
  <c r="BR35" i="11" s="1"/>
  <c r="G71" i="11" s="1"/>
  <c r="W49" i="11"/>
  <c r="V49" i="11"/>
  <c r="V46" i="11"/>
  <c r="AU7" i="11"/>
  <c r="BP35" i="11" s="1"/>
  <c r="E71" i="11" s="1"/>
  <c r="L46" i="11"/>
  <c r="L48" i="11"/>
  <c r="M48" i="11"/>
  <c r="O60" i="11"/>
  <c r="L60" i="11"/>
  <c r="M56" i="11"/>
  <c r="AS7" i="11"/>
  <c r="BN35" i="11" s="1"/>
  <c r="C71" i="11" s="1"/>
  <c r="AH35" i="11"/>
  <c r="V48" i="11"/>
  <c r="S43" i="11"/>
  <c r="U48" i="11"/>
  <c r="T49" i="11"/>
  <c r="S44" i="11"/>
  <c r="R49" i="11"/>
  <c r="T44" i="11"/>
  <c r="T46" i="11"/>
  <c r="T48" i="11"/>
  <c r="AT7" i="11"/>
  <c r="BO35" i="11" s="1"/>
  <c r="D71" i="11" s="1"/>
  <c r="U49" i="11"/>
  <c r="R44" i="11"/>
  <c r="W44" i="11"/>
  <c r="S46" i="11"/>
  <c r="AR7" i="11"/>
  <c r="BM35" i="11" s="1"/>
  <c r="B71" i="11" s="1"/>
  <c r="S49" i="11"/>
  <c r="U45" i="11"/>
  <c r="J59" i="11"/>
  <c r="CF52" i="11"/>
  <c r="CJ52" i="11" s="1"/>
  <c r="CL52" i="11" s="1"/>
  <c r="K20" i="11" s="1"/>
  <c r="BL56" i="10"/>
  <c r="BP56" i="10" s="1"/>
  <c r="BQ56" i="10" s="1"/>
  <c r="K46" i="11"/>
  <c r="CO49" i="9"/>
  <c r="CP49" i="9"/>
  <c r="L7" i="9" s="1"/>
  <c r="J55" i="11"/>
  <c r="N59" i="11"/>
  <c r="J60" i="11"/>
  <c r="O59" i="11"/>
  <c r="AT48" i="9"/>
  <c r="AZ48" i="9" s="1"/>
  <c r="BB48" i="9" s="1"/>
  <c r="F7" i="9" s="1"/>
  <c r="BR48" i="10"/>
  <c r="D9" i="10" s="1"/>
  <c r="CH51" i="11"/>
  <c r="CN51" i="11" s="1"/>
  <c r="CO51" i="11" s="1"/>
  <c r="D58" i="11" s="1"/>
  <c r="AT50" i="11"/>
  <c r="AZ50" i="11" s="1"/>
  <c r="AR50" i="11" s="1"/>
  <c r="AV50" i="11" s="1"/>
  <c r="AX50" i="11" s="1"/>
  <c r="U7" i="11" s="1"/>
  <c r="AS48" i="9"/>
  <c r="BL56" i="11"/>
  <c r="BP56" i="11" s="1"/>
  <c r="BR56" i="11" s="1"/>
  <c r="AR54" i="11"/>
  <c r="AV54" i="11" s="1"/>
  <c r="AX54" i="11" s="1"/>
  <c r="E29" i="11" s="1"/>
  <c r="AT56" i="10"/>
  <c r="AZ56" i="10" s="1"/>
  <c r="BA56" i="10" s="1"/>
  <c r="V65" i="10" s="1"/>
  <c r="AT50" i="10"/>
  <c r="AZ50" i="10" s="1"/>
  <c r="BA50" i="10" s="1"/>
  <c r="V43" i="10" s="1"/>
  <c r="AS50" i="10"/>
  <c r="AY50" i="10" s="1"/>
  <c r="CF54" i="11"/>
  <c r="CJ54" i="11" s="1"/>
  <c r="CL54" i="11" s="1"/>
  <c r="C31" i="11" s="1"/>
  <c r="CO54" i="11"/>
  <c r="D69" i="11" s="1"/>
  <c r="BL54" i="8"/>
  <c r="BP54" i="8" s="1"/>
  <c r="BQ54" i="8" s="1"/>
  <c r="AT48" i="11"/>
  <c r="AZ48" i="11" s="1"/>
  <c r="BB48" i="11" s="1"/>
  <c r="F7" i="11" s="1"/>
  <c r="AT49" i="10"/>
  <c r="AZ49" i="10" s="1"/>
  <c r="BB49" i="10" s="1"/>
  <c r="N7" i="10" s="1"/>
  <c r="BL52" i="10"/>
  <c r="BP52" i="10" s="1"/>
  <c r="BR52" i="10" s="1"/>
  <c r="L20" i="10" s="1"/>
  <c r="BQ49" i="11"/>
  <c r="AT53" i="9"/>
  <c r="AZ53" i="9" s="1"/>
  <c r="BA53" i="9" s="1"/>
  <c r="V54" i="9" s="1"/>
  <c r="AT51" i="11"/>
  <c r="AZ51" i="11" s="1"/>
  <c r="BA51" i="11" s="1"/>
  <c r="F54" i="11" s="1"/>
  <c r="U44" i="11"/>
  <c r="BL51" i="9"/>
  <c r="BP51" i="9" s="1"/>
  <c r="BQ51" i="9" s="1"/>
  <c r="BA52" i="11"/>
  <c r="N54" i="11" s="1"/>
  <c r="BL54" i="11"/>
  <c r="BP54" i="11" s="1"/>
  <c r="BR54" i="11" s="1"/>
  <c r="BB52" i="11"/>
  <c r="N18" i="11" s="1"/>
  <c r="BU54" i="11"/>
  <c r="E67" i="11" s="1"/>
  <c r="K55" i="11"/>
  <c r="CO52" i="11"/>
  <c r="BM49" i="9"/>
  <c r="BS49" i="9" s="1"/>
  <c r="AT55" i="11"/>
  <c r="AZ55" i="11" s="1"/>
  <c r="BB55" i="11" s="1"/>
  <c r="N29" i="11" s="1"/>
  <c r="AT54" i="9"/>
  <c r="AZ54" i="9" s="1"/>
  <c r="BB54" i="9" s="1"/>
  <c r="F29" i="9" s="1"/>
  <c r="S48" i="11"/>
  <c r="R48" i="11"/>
  <c r="AT48" i="8"/>
  <c r="AZ48" i="8" s="1"/>
  <c r="BB48" i="8" s="1"/>
  <c r="F7" i="8" s="1"/>
  <c r="AT50" i="8"/>
  <c r="AZ50" i="8" s="1"/>
  <c r="AR50" i="8" s="1"/>
  <c r="AV50" i="8" s="1"/>
  <c r="CH53" i="8"/>
  <c r="CN53" i="8" s="1"/>
  <c r="CF53" i="8" s="1"/>
  <c r="CJ53" i="8" s="1"/>
  <c r="V44" i="11"/>
  <c r="CH48" i="11"/>
  <c r="CN48" i="11" s="1"/>
  <c r="CF48" i="11" s="1"/>
  <c r="CJ48" i="11" s="1"/>
  <c r="AT51" i="8"/>
  <c r="AZ51" i="8" s="1"/>
  <c r="BB51" i="8" s="1"/>
  <c r="F18" i="8" s="1"/>
  <c r="CH53" i="11"/>
  <c r="CN53" i="11" s="1"/>
  <c r="CF53" i="11" s="1"/>
  <c r="CJ53" i="11" s="1"/>
  <c r="AT53" i="8"/>
  <c r="AZ53" i="8" s="1"/>
  <c r="BA53" i="8" s="1"/>
  <c r="V54" i="8" s="1"/>
  <c r="CH50" i="9"/>
  <c r="CN50" i="9" s="1"/>
  <c r="CP50" i="9" s="1"/>
  <c r="T11" i="9" s="1"/>
  <c r="M59" i="11"/>
  <c r="C68" i="11"/>
  <c r="F70" i="11"/>
  <c r="B68" i="11"/>
  <c r="D43" i="10"/>
  <c r="CF50" i="10"/>
  <c r="CJ50" i="10" s="1"/>
  <c r="CL50" i="10" s="1"/>
  <c r="S11" i="10" s="1"/>
  <c r="CM50" i="10"/>
  <c r="AT53" i="11"/>
  <c r="AZ53" i="11" s="1"/>
  <c r="BB53" i="11" s="1"/>
  <c r="V18" i="11" s="1"/>
  <c r="CH52" i="10"/>
  <c r="CN52" i="10" s="1"/>
  <c r="CP52" i="10" s="1"/>
  <c r="L22" i="10" s="1"/>
  <c r="CH51" i="10"/>
  <c r="CN51" i="10" s="1"/>
  <c r="CP51" i="10" s="1"/>
  <c r="D22" i="10" s="1"/>
  <c r="CH56" i="11"/>
  <c r="CN56" i="11" s="1"/>
  <c r="CP56" i="11" s="1"/>
  <c r="T31" i="11" s="1"/>
  <c r="CH50" i="8"/>
  <c r="CN50" i="8" s="1"/>
  <c r="CP50" i="8" s="1"/>
  <c r="T11" i="8" s="1"/>
  <c r="BU50" i="10"/>
  <c r="U45" i="10" s="1"/>
  <c r="BV50" i="10"/>
  <c r="U9" i="10" s="1"/>
  <c r="BB31" i="10"/>
  <c r="AU31" i="10"/>
  <c r="U44" i="10" s="1"/>
  <c r="BI31" i="10"/>
  <c r="AV31" i="10"/>
  <c r="V44" i="10" s="1"/>
  <c r="BF31" i="10"/>
  <c r="BC31" i="10"/>
  <c r="V46" i="10" s="1"/>
  <c r="BG31" i="10"/>
  <c r="S48" i="10" s="1"/>
  <c r="AZ31" i="10"/>
  <c r="AW31" i="10"/>
  <c r="W44" i="10" s="1"/>
  <c r="BH31" i="10"/>
  <c r="BA31" i="10"/>
  <c r="T46" i="10" s="1"/>
  <c r="AT31" i="10"/>
  <c r="AS49" i="9"/>
  <c r="AY49" i="9" s="1"/>
  <c r="CH52" i="9"/>
  <c r="CN52" i="9" s="1"/>
  <c r="CP52" i="9" s="1"/>
  <c r="L22" i="9" s="1"/>
  <c r="AT3" i="10"/>
  <c r="BO31" i="10" s="1"/>
  <c r="T49" i="10" s="1"/>
  <c r="AU3" i="10"/>
  <c r="BP31" i="10" s="1"/>
  <c r="U49" i="10" s="1"/>
  <c r="AV3" i="10"/>
  <c r="BQ31" i="10" s="1"/>
  <c r="AS3" i="10"/>
  <c r="BN31" i="10" s="1"/>
  <c r="S49" i="10" s="1"/>
  <c r="AR3" i="10"/>
  <c r="BM31" i="10" s="1"/>
  <c r="R49" i="10" s="1"/>
  <c r="AH31" i="10"/>
  <c r="AW3" i="10"/>
  <c r="BR31" i="10" s="1"/>
  <c r="BS50" i="10"/>
  <c r="BL50" i="10"/>
  <c r="BP50" i="10" s="1"/>
  <c r="AY56" i="11"/>
  <c r="CM55" i="11"/>
  <c r="CM54" i="10"/>
  <c r="AY53" i="10"/>
  <c r="CM51" i="11"/>
  <c r="AY51" i="10"/>
  <c r="AY52" i="10"/>
  <c r="CM56" i="10"/>
  <c r="AY55" i="10"/>
  <c r="CL50" i="11"/>
  <c r="S9" i="11" s="1"/>
  <c r="CK50" i="11"/>
  <c r="CM49" i="10"/>
  <c r="BL49" i="10"/>
  <c r="BP49" i="10" s="1"/>
  <c r="BS49" i="10"/>
  <c r="K66" i="10"/>
  <c r="L65" i="10"/>
  <c r="J66" i="10"/>
  <c r="K65" i="10"/>
  <c r="BG34" i="10"/>
  <c r="BA34" i="10"/>
  <c r="T57" i="10" s="1"/>
  <c r="AU34" i="10"/>
  <c r="U55" i="10" s="1"/>
  <c r="BF34" i="10"/>
  <c r="R59" i="10" s="1"/>
  <c r="AZ34" i="10"/>
  <c r="S57" i="10" s="1"/>
  <c r="AT34" i="10"/>
  <c r="T55" i="10" s="1"/>
  <c r="BI34" i="10"/>
  <c r="U59" i="10" s="1"/>
  <c r="BC34" i="10"/>
  <c r="V57" i="10" s="1"/>
  <c r="AW34" i="10"/>
  <c r="W55" i="10" s="1"/>
  <c r="BH34" i="10"/>
  <c r="T59" i="10" s="1"/>
  <c r="BB34" i="10"/>
  <c r="AV34" i="10"/>
  <c r="V55" i="10" s="1"/>
  <c r="BF37" i="10"/>
  <c r="AZ37" i="10"/>
  <c r="S68" i="10" s="1"/>
  <c r="AT37" i="10"/>
  <c r="T66" i="10" s="1"/>
  <c r="BI37" i="10"/>
  <c r="BC37" i="10"/>
  <c r="V68" i="10" s="1"/>
  <c r="AW37" i="10"/>
  <c r="W66" i="10" s="1"/>
  <c r="BH37" i="10"/>
  <c r="BB37" i="10"/>
  <c r="U68" i="10" s="1"/>
  <c r="AV37" i="10"/>
  <c r="V66" i="10" s="1"/>
  <c r="BG37" i="10"/>
  <c r="BA37" i="10"/>
  <c r="T68" i="10" s="1"/>
  <c r="AU37" i="10"/>
  <c r="U66" i="10" s="1"/>
  <c r="AY51" i="11"/>
  <c r="CM55" i="10"/>
  <c r="AY55" i="11"/>
  <c r="D54" i="11"/>
  <c r="C54" i="11"/>
  <c r="C55" i="11"/>
  <c r="B55" i="11"/>
  <c r="BL53" i="11"/>
  <c r="BP53" i="11" s="1"/>
  <c r="BS53" i="11"/>
  <c r="CH56" i="10"/>
  <c r="CN56" i="10" s="1"/>
  <c r="CH53" i="10"/>
  <c r="CN53" i="10" s="1"/>
  <c r="CF53" i="10" s="1"/>
  <c r="CJ53" i="10" s="1"/>
  <c r="CM48" i="11"/>
  <c r="BV52" i="10"/>
  <c r="M20" i="10" s="1"/>
  <c r="BU52" i="10"/>
  <c r="M56" i="10" s="1"/>
  <c r="CO50" i="10"/>
  <c r="T47" i="10" s="1"/>
  <c r="CP50" i="10"/>
  <c r="T11" i="10" s="1"/>
  <c r="BG32" i="11"/>
  <c r="BA32" i="11"/>
  <c r="AU32" i="11"/>
  <c r="E55" i="11" s="1"/>
  <c r="BF32" i="11"/>
  <c r="B57" i="11" s="1"/>
  <c r="AZ32" i="11"/>
  <c r="AT32" i="11"/>
  <c r="D55" i="11" s="1"/>
  <c r="BI32" i="11"/>
  <c r="BC32" i="11"/>
  <c r="F57" i="11" s="1"/>
  <c r="AW32" i="11"/>
  <c r="G55" i="11" s="1"/>
  <c r="BB32" i="11"/>
  <c r="AV32" i="11"/>
  <c r="F55" i="11" s="1"/>
  <c r="BH32" i="11"/>
  <c r="BR52" i="11"/>
  <c r="BQ52" i="11"/>
  <c r="AT51" i="10"/>
  <c r="AZ51" i="10" s="1"/>
  <c r="BV55" i="10"/>
  <c r="M31" i="10" s="1"/>
  <c r="BU55" i="10"/>
  <c r="M67" i="10" s="1"/>
  <c r="BB49" i="11"/>
  <c r="N7" i="11" s="1"/>
  <c r="BA49" i="11"/>
  <c r="N43" i="11" s="1"/>
  <c r="AT54" i="10"/>
  <c r="AZ54" i="10" s="1"/>
  <c r="AR54" i="10" s="1"/>
  <c r="AV54" i="10" s="1"/>
  <c r="BF30" i="10"/>
  <c r="AZ30" i="10"/>
  <c r="AT30" i="10"/>
  <c r="BI30" i="10"/>
  <c r="BC30" i="10"/>
  <c r="N46" i="10" s="1"/>
  <c r="AW30" i="10"/>
  <c r="BH30" i="10"/>
  <c r="BB30" i="10"/>
  <c r="M46" i="10" s="1"/>
  <c r="AV30" i="10"/>
  <c r="BG30" i="10"/>
  <c r="BA30" i="10"/>
  <c r="L46" i="10" s="1"/>
  <c r="AU30" i="10"/>
  <c r="BR50" i="11"/>
  <c r="BQ50" i="11"/>
  <c r="BS55" i="11"/>
  <c r="BL55" i="11"/>
  <c r="BP55" i="11" s="1"/>
  <c r="CP48" i="10"/>
  <c r="D11" i="10" s="1"/>
  <c r="CO48" i="10"/>
  <c r="D47" i="10" s="1"/>
  <c r="AY48" i="11"/>
  <c r="AH34" i="11"/>
  <c r="AU6" i="11"/>
  <c r="BP34" i="11" s="1"/>
  <c r="U60" i="11" s="1"/>
  <c r="AT6" i="11"/>
  <c r="BO34" i="11" s="1"/>
  <c r="AW6" i="11"/>
  <c r="BR34" i="11" s="1"/>
  <c r="W59" i="11" s="1"/>
  <c r="AS6" i="11"/>
  <c r="BN34" i="11" s="1"/>
  <c r="S60" i="11" s="1"/>
  <c r="AV6" i="11"/>
  <c r="BQ34" i="11" s="1"/>
  <c r="V59" i="11" s="1"/>
  <c r="AR6" i="11"/>
  <c r="BM34" i="11" s="1"/>
  <c r="AH37" i="11"/>
  <c r="AT9" i="11"/>
  <c r="BO37" i="11" s="1"/>
  <c r="T71" i="11" s="1"/>
  <c r="AU9" i="11"/>
  <c r="BP37" i="11" s="1"/>
  <c r="U71" i="11" s="1"/>
  <c r="AS9" i="11"/>
  <c r="BN37" i="11" s="1"/>
  <c r="S71" i="11" s="1"/>
  <c r="AW9" i="11"/>
  <c r="BR37" i="11" s="1"/>
  <c r="W70" i="11" s="1"/>
  <c r="AR9" i="11"/>
  <c r="BM37" i="11" s="1"/>
  <c r="R71" i="11" s="1"/>
  <c r="AV9" i="11"/>
  <c r="BQ37" i="11" s="1"/>
  <c r="V71" i="11" s="1"/>
  <c r="CM53" i="11"/>
  <c r="CM56" i="11"/>
  <c r="AT56" i="11"/>
  <c r="AZ56" i="11" s="1"/>
  <c r="K43" i="10"/>
  <c r="J46" i="10"/>
  <c r="CP50" i="11"/>
  <c r="T9" i="11" s="1"/>
  <c r="CO50" i="11"/>
  <c r="T47" i="11" s="1"/>
  <c r="BS55" i="10"/>
  <c r="BL55" i="10"/>
  <c r="BP55" i="10" s="1"/>
  <c r="BV48" i="11"/>
  <c r="BU48" i="11"/>
  <c r="E45" i="11" s="1"/>
  <c r="CM51" i="10"/>
  <c r="BU49" i="10"/>
  <c r="M45" i="10" s="1"/>
  <c r="BV49" i="10"/>
  <c r="M9" i="10" s="1"/>
  <c r="AY53" i="11"/>
  <c r="BU55" i="11"/>
  <c r="M67" i="11" s="1"/>
  <c r="BV55" i="11"/>
  <c r="BS54" i="10"/>
  <c r="BL54" i="10"/>
  <c r="BP54" i="10" s="1"/>
  <c r="BV51" i="10"/>
  <c r="E20" i="10" s="1"/>
  <c r="BU51" i="10"/>
  <c r="E56" i="10" s="1"/>
  <c r="CH55" i="10"/>
  <c r="CN55" i="10" s="1"/>
  <c r="BV54" i="10"/>
  <c r="E31" i="10" s="1"/>
  <c r="BU54" i="10"/>
  <c r="E67" i="10" s="1"/>
  <c r="T65" i="11"/>
  <c r="W71" i="11"/>
  <c r="S65" i="11"/>
  <c r="R66" i="11"/>
  <c r="AH32" i="10"/>
  <c r="AU4" i="10"/>
  <c r="BP32" i="10" s="1"/>
  <c r="E60" i="10" s="1"/>
  <c r="AW4" i="10"/>
  <c r="BR32" i="10" s="1"/>
  <c r="G60" i="10" s="1"/>
  <c r="AS4" i="10"/>
  <c r="BN32" i="10" s="1"/>
  <c r="C60" i="10" s="1"/>
  <c r="AT4" i="10"/>
  <c r="BO32" i="10" s="1"/>
  <c r="D60" i="10" s="1"/>
  <c r="AR4" i="10"/>
  <c r="BM32" i="10" s="1"/>
  <c r="B60" i="10" s="1"/>
  <c r="AV4" i="10"/>
  <c r="BQ32" i="10" s="1"/>
  <c r="F60" i="10" s="1"/>
  <c r="BB54" i="11"/>
  <c r="F29" i="11" s="1"/>
  <c r="BA54" i="11"/>
  <c r="F65" i="11" s="1"/>
  <c r="CH53" i="9"/>
  <c r="CN53" i="9" s="1"/>
  <c r="CP53" i="9" s="1"/>
  <c r="T22" i="9" s="1"/>
  <c r="AT55" i="9"/>
  <c r="AZ55" i="9" s="1"/>
  <c r="BB55" i="9" s="1"/>
  <c r="N29" i="9" s="1"/>
  <c r="AH29" i="11"/>
  <c r="AV1" i="11"/>
  <c r="BQ29" i="11" s="1"/>
  <c r="F49" i="11" s="1"/>
  <c r="AR1" i="11"/>
  <c r="BM29" i="11" s="1"/>
  <c r="B49" i="11" s="1"/>
  <c r="AU1" i="11"/>
  <c r="BP29" i="11" s="1"/>
  <c r="AT1" i="11"/>
  <c r="BO29" i="11" s="1"/>
  <c r="D49" i="11" s="1"/>
  <c r="AW1" i="11"/>
  <c r="BR29" i="11" s="1"/>
  <c r="G49" i="11" s="1"/>
  <c r="AS1" i="11"/>
  <c r="BN29" i="11" s="1"/>
  <c r="C49" i="11" s="1"/>
  <c r="K65" i="11"/>
  <c r="J66" i="11"/>
  <c r="BG34" i="11"/>
  <c r="BA34" i="11"/>
  <c r="AU34" i="11"/>
  <c r="BF34" i="11"/>
  <c r="R57" i="11" s="1"/>
  <c r="AZ34" i="11"/>
  <c r="S55" i="11" s="1"/>
  <c r="AT34" i="11"/>
  <c r="BI34" i="11"/>
  <c r="BC34" i="11"/>
  <c r="AW34" i="11"/>
  <c r="AV34" i="11"/>
  <c r="BH34" i="11"/>
  <c r="BB34" i="11"/>
  <c r="BF37" i="11"/>
  <c r="AZ37" i="11"/>
  <c r="S66" i="11" s="1"/>
  <c r="AT37" i="11"/>
  <c r="BI37" i="11"/>
  <c r="BC37" i="11"/>
  <c r="V68" i="11" s="1"/>
  <c r="AW37" i="11"/>
  <c r="W66" i="11" s="1"/>
  <c r="BH37" i="11"/>
  <c r="BB37" i="11"/>
  <c r="U68" i="11" s="1"/>
  <c r="AV37" i="11"/>
  <c r="V66" i="11" s="1"/>
  <c r="BG37" i="11"/>
  <c r="BA37" i="11"/>
  <c r="AU37" i="11"/>
  <c r="U66" i="11" s="1"/>
  <c r="BI36" i="10"/>
  <c r="BC36" i="10"/>
  <c r="N68" i="10" s="1"/>
  <c r="AW36" i="10"/>
  <c r="O66" i="10" s="1"/>
  <c r="BH36" i="10"/>
  <c r="BB36" i="10"/>
  <c r="M68" i="10" s="1"/>
  <c r="AV36" i="10"/>
  <c r="N66" i="10" s="1"/>
  <c r="BG36" i="10"/>
  <c r="BA36" i="10"/>
  <c r="L68" i="10" s="1"/>
  <c r="AU36" i="10"/>
  <c r="M66" i="10" s="1"/>
  <c r="BF36" i="10"/>
  <c r="J68" i="10" s="1"/>
  <c r="AZ36" i="10"/>
  <c r="K68" i="10" s="1"/>
  <c r="AT36" i="10"/>
  <c r="L66" i="10" s="1"/>
  <c r="BV56" i="11"/>
  <c r="BU56" i="11"/>
  <c r="U67" i="11" s="1"/>
  <c r="BF35" i="10"/>
  <c r="AZ35" i="10"/>
  <c r="C68" i="10" s="1"/>
  <c r="AT35" i="10"/>
  <c r="BI35" i="10"/>
  <c r="BC35" i="10"/>
  <c r="F68" i="10" s="1"/>
  <c r="AW35" i="10"/>
  <c r="G66" i="10" s="1"/>
  <c r="BH35" i="10"/>
  <c r="BB35" i="10"/>
  <c r="E68" i="10" s="1"/>
  <c r="AV35" i="10"/>
  <c r="F66" i="10" s="1"/>
  <c r="BG35" i="10"/>
  <c r="BA35" i="10"/>
  <c r="D68" i="10" s="1"/>
  <c r="AU35" i="10"/>
  <c r="AT53" i="10"/>
  <c r="AZ53" i="10" s="1"/>
  <c r="E49" i="11"/>
  <c r="C43" i="11"/>
  <c r="C44" i="11"/>
  <c r="B44" i="11"/>
  <c r="D43" i="11"/>
  <c r="CH49" i="10"/>
  <c r="CN49" i="10" s="1"/>
  <c r="C54" i="10"/>
  <c r="G59" i="10"/>
  <c r="C55" i="10"/>
  <c r="F59" i="10"/>
  <c r="B55" i="10"/>
  <c r="AH33" i="10"/>
  <c r="AT5" i="10"/>
  <c r="BO33" i="10" s="1"/>
  <c r="L60" i="10" s="1"/>
  <c r="AV5" i="10"/>
  <c r="BQ33" i="10" s="1"/>
  <c r="N60" i="10" s="1"/>
  <c r="AR5" i="10"/>
  <c r="BM33" i="10" s="1"/>
  <c r="J60" i="10" s="1"/>
  <c r="AW5" i="10"/>
  <c r="BR33" i="10" s="1"/>
  <c r="O60" i="10" s="1"/>
  <c r="AU5" i="10"/>
  <c r="BP33" i="10" s="1"/>
  <c r="M60" i="10" s="1"/>
  <c r="AS5" i="10"/>
  <c r="BN33" i="10" s="1"/>
  <c r="K60" i="10" s="1"/>
  <c r="CH55" i="11"/>
  <c r="CN55" i="11" s="1"/>
  <c r="CF55" i="11" s="1"/>
  <c r="CJ55" i="11" s="1"/>
  <c r="CH54" i="10"/>
  <c r="CN54" i="10" s="1"/>
  <c r="CF54" i="10" s="1"/>
  <c r="CJ54" i="10" s="1"/>
  <c r="CM52" i="10"/>
  <c r="BG32" i="10"/>
  <c r="C59" i="10" s="1"/>
  <c r="BA32" i="10"/>
  <c r="AU32" i="10"/>
  <c r="BF32" i="10"/>
  <c r="B59" i="10" s="1"/>
  <c r="AZ32" i="10"/>
  <c r="C57" i="10" s="1"/>
  <c r="AT32" i="10"/>
  <c r="D55" i="10" s="1"/>
  <c r="BI32" i="10"/>
  <c r="E59" i="10" s="1"/>
  <c r="BC32" i="10"/>
  <c r="F57" i="10" s="1"/>
  <c r="AW32" i="10"/>
  <c r="G55" i="10" s="1"/>
  <c r="BH32" i="10"/>
  <c r="D59" i="10" s="1"/>
  <c r="BB32" i="10"/>
  <c r="E57" i="10" s="1"/>
  <c r="AV32" i="10"/>
  <c r="F55" i="10" s="1"/>
  <c r="R68" i="10"/>
  <c r="S66" i="10"/>
  <c r="T65" i="10"/>
  <c r="S65" i="10"/>
  <c r="R66" i="10"/>
  <c r="AH36" i="11"/>
  <c r="AU8" i="11"/>
  <c r="BP36" i="11" s="1"/>
  <c r="M71" i="11" s="1"/>
  <c r="AT8" i="11"/>
  <c r="BO36" i="11" s="1"/>
  <c r="L71" i="11" s="1"/>
  <c r="AS8" i="11"/>
  <c r="BN36" i="11" s="1"/>
  <c r="K71" i="11" s="1"/>
  <c r="AW8" i="11"/>
  <c r="BR36" i="11" s="1"/>
  <c r="O71" i="11" s="1"/>
  <c r="AR8" i="11"/>
  <c r="BM36" i="11" s="1"/>
  <c r="J71" i="11" s="1"/>
  <c r="AV8" i="11"/>
  <c r="BQ36" i="11" s="1"/>
  <c r="N71" i="11" s="1"/>
  <c r="AX52" i="11"/>
  <c r="M18" i="11" s="1"/>
  <c r="AW52" i="11"/>
  <c r="M54" i="11" s="1"/>
  <c r="AT51" i="9"/>
  <c r="AZ51" i="9" s="1"/>
  <c r="BB51" i="9" s="1"/>
  <c r="F18" i="9" s="1"/>
  <c r="AY54" i="10"/>
  <c r="BV51" i="11"/>
  <c r="BU51" i="11"/>
  <c r="E56" i="11" s="1"/>
  <c r="AH34" i="10"/>
  <c r="AW6" i="10"/>
  <c r="BR34" i="10" s="1"/>
  <c r="W59" i="10" s="1"/>
  <c r="AS6" i="10"/>
  <c r="BN34" i="10" s="1"/>
  <c r="S60" i="10" s="1"/>
  <c r="AU6" i="10"/>
  <c r="BP34" i="10" s="1"/>
  <c r="U60" i="10" s="1"/>
  <c r="AT6" i="10"/>
  <c r="BO34" i="10" s="1"/>
  <c r="T60" i="10" s="1"/>
  <c r="AR6" i="10"/>
  <c r="BM34" i="10" s="1"/>
  <c r="R60" i="10" s="1"/>
  <c r="AV6" i="10"/>
  <c r="BQ34" i="10" s="1"/>
  <c r="V60" i="10" s="1"/>
  <c r="BG29" i="11"/>
  <c r="BA29" i="11"/>
  <c r="AU29" i="11"/>
  <c r="E44" i="11" s="1"/>
  <c r="BI29" i="11"/>
  <c r="BC29" i="11"/>
  <c r="F46" i="11" s="1"/>
  <c r="AW29" i="11"/>
  <c r="AZ29" i="11"/>
  <c r="BH29" i="11"/>
  <c r="AV29" i="11"/>
  <c r="F44" i="11" s="1"/>
  <c r="BF29" i="11"/>
  <c r="AT29" i="11"/>
  <c r="D44" i="11" s="1"/>
  <c r="BB29" i="11"/>
  <c r="CM53" i="10"/>
  <c r="AV9" i="10"/>
  <c r="BQ37" i="10" s="1"/>
  <c r="V71" i="10" s="1"/>
  <c r="AR9" i="10"/>
  <c r="BM37" i="10" s="1"/>
  <c r="R71" i="10" s="1"/>
  <c r="AH37" i="10"/>
  <c r="AT9" i="10"/>
  <c r="BO37" i="10" s="1"/>
  <c r="T71" i="10" s="1"/>
  <c r="AS9" i="10"/>
  <c r="BN37" i="10" s="1"/>
  <c r="S71" i="10" s="1"/>
  <c r="AW9" i="10"/>
  <c r="BR37" i="10" s="1"/>
  <c r="W71" i="10" s="1"/>
  <c r="AU9" i="10"/>
  <c r="BP37" i="10" s="1"/>
  <c r="O59" i="10"/>
  <c r="K56" i="10"/>
  <c r="K55" i="10"/>
  <c r="L54" i="10"/>
  <c r="N59" i="10"/>
  <c r="J55" i="10"/>
  <c r="K54" i="10"/>
  <c r="J57" i="10"/>
  <c r="AY56" i="10"/>
  <c r="AW8" i="10"/>
  <c r="BR36" i="10" s="1"/>
  <c r="O71" i="10" s="1"/>
  <c r="AS8" i="10"/>
  <c r="BN36" i="10" s="1"/>
  <c r="K71" i="10" s="1"/>
  <c r="AH36" i="10"/>
  <c r="AU8" i="10"/>
  <c r="BP36" i="10" s="1"/>
  <c r="M71" i="10" s="1"/>
  <c r="AV8" i="10"/>
  <c r="BQ36" i="10" s="1"/>
  <c r="N71" i="10" s="1"/>
  <c r="AT8" i="10"/>
  <c r="BO36" i="10" s="1"/>
  <c r="L71" i="10" s="1"/>
  <c r="AR8" i="10"/>
  <c r="BM36" i="10" s="1"/>
  <c r="J71" i="10" s="1"/>
  <c r="AY49" i="10"/>
  <c r="BV53" i="11"/>
  <c r="BU53" i="11"/>
  <c r="U56" i="11" s="1"/>
  <c r="BL53" i="10"/>
  <c r="BP53" i="10" s="1"/>
  <c r="BS53" i="10"/>
  <c r="AW7" i="10"/>
  <c r="BR35" i="10" s="1"/>
  <c r="G71" i="10" s="1"/>
  <c r="AS7" i="10"/>
  <c r="BN35" i="10" s="1"/>
  <c r="C71" i="10" s="1"/>
  <c r="AH35" i="10"/>
  <c r="AU7" i="10"/>
  <c r="BP35" i="10" s="1"/>
  <c r="E71" i="10" s="1"/>
  <c r="AT7" i="10"/>
  <c r="BO35" i="10" s="1"/>
  <c r="D71" i="10" s="1"/>
  <c r="AR7" i="10"/>
  <c r="BM35" i="10" s="1"/>
  <c r="B71" i="10" s="1"/>
  <c r="AV7" i="10"/>
  <c r="BQ35" i="10" s="1"/>
  <c r="F71" i="10" s="1"/>
  <c r="BU56" i="10"/>
  <c r="U67" i="10" s="1"/>
  <c r="BV56" i="10"/>
  <c r="U31" i="10" s="1"/>
  <c r="BV53" i="10"/>
  <c r="U20" i="10" s="1"/>
  <c r="BU53" i="10"/>
  <c r="U56" i="10" s="1"/>
  <c r="CF48" i="10"/>
  <c r="CJ48" i="10" s="1"/>
  <c r="AT52" i="10"/>
  <c r="AZ52" i="10" s="1"/>
  <c r="AR52" i="10" s="1"/>
  <c r="AV52" i="10" s="1"/>
  <c r="C66" i="10"/>
  <c r="B68" i="10"/>
  <c r="C65" i="10"/>
  <c r="B66" i="10"/>
  <c r="BH33" i="10"/>
  <c r="L59" i="10" s="1"/>
  <c r="BB33" i="10"/>
  <c r="M57" i="10" s="1"/>
  <c r="AV33" i="10"/>
  <c r="N55" i="10" s="1"/>
  <c r="BG33" i="10"/>
  <c r="K59" i="10" s="1"/>
  <c r="BA33" i="10"/>
  <c r="L57" i="10" s="1"/>
  <c r="AU33" i="10"/>
  <c r="M55" i="10" s="1"/>
  <c r="BF33" i="10"/>
  <c r="J59" i="10" s="1"/>
  <c r="AZ33" i="10"/>
  <c r="K57" i="10" s="1"/>
  <c r="AT33" i="10"/>
  <c r="L55" i="10" s="1"/>
  <c r="BI33" i="10"/>
  <c r="M59" i="10" s="1"/>
  <c r="BC33" i="10"/>
  <c r="N57" i="10" s="1"/>
  <c r="AW33" i="10"/>
  <c r="O55" i="10" s="1"/>
  <c r="BL51" i="10"/>
  <c r="BP51" i="10" s="1"/>
  <c r="BS51" i="10"/>
  <c r="AH32" i="11"/>
  <c r="AW4" i="11"/>
  <c r="BR32" i="11" s="1"/>
  <c r="G60" i="11" s="1"/>
  <c r="AS4" i="11"/>
  <c r="BN32" i="11" s="1"/>
  <c r="C60" i="11" s="1"/>
  <c r="AV4" i="11"/>
  <c r="BQ32" i="11" s="1"/>
  <c r="F60" i="11" s="1"/>
  <c r="AR4" i="11"/>
  <c r="BM32" i="11" s="1"/>
  <c r="B60" i="11" s="1"/>
  <c r="AU4" i="11"/>
  <c r="BP32" i="11" s="1"/>
  <c r="E60" i="11" s="1"/>
  <c r="AT4" i="11"/>
  <c r="BO32" i="11" s="1"/>
  <c r="D60" i="11" s="1"/>
  <c r="AT55" i="10"/>
  <c r="AZ55" i="10" s="1"/>
  <c r="BS48" i="11"/>
  <c r="BL48" i="11"/>
  <c r="BP48" i="11" s="1"/>
  <c r="BS51" i="11"/>
  <c r="BL51" i="11"/>
  <c r="BP51" i="11" s="1"/>
  <c r="T54" i="10"/>
  <c r="S54" i="10"/>
  <c r="R57" i="10"/>
  <c r="S55" i="10"/>
  <c r="V59" i="10"/>
  <c r="R55" i="10"/>
  <c r="BI36" i="11"/>
  <c r="BC36" i="11"/>
  <c r="N68" i="11" s="1"/>
  <c r="AW36" i="11"/>
  <c r="O66" i="11" s="1"/>
  <c r="BH36" i="11"/>
  <c r="BB36" i="11"/>
  <c r="AV36" i="11"/>
  <c r="N66" i="11" s="1"/>
  <c r="BG36" i="11"/>
  <c r="BA36" i="11"/>
  <c r="L68" i="11" s="1"/>
  <c r="AU36" i="11"/>
  <c r="M66" i="11" s="1"/>
  <c r="BF36" i="11"/>
  <c r="AZ36" i="11"/>
  <c r="K68" i="11" s="1"/>
  <c r="AT36" i="11"/>
  <c r="L66" i="11" s="1"/>
  <c r="AT2" i="10"/>
  <c r="BO30" i="10" s="1"/>
  <c r="L49" i="10" s="1"/>
  <c r="AH30" i="10"/>
  <c r="AV2" i="10"/>
  <c r="BQ30" i="10" s="1"/>
  <c r="N49" i="10" s="1"/>
  <c r="AR2" i="10"/>
  <c r="BM30" i="10" s="1"/>
  <c r="J49" i="10" s="1"/>
  <c r="AS2" i="10"/>
  <c r="BN30" i="10" s="1"/>
  <c r="K49" i="10" s="1"/>
  <c r="AW2" i="10"/>
  <c r="BR30" i="10" s="1"/>
  <c r="O49" i="10" s="1"/>
  <c r="AU2" i="10"/>
  <c r="BP30" i="10" s="1"/>
  <c r="M49" i="10" s="1"/>
  <c r="AR49" i="11"/>
  <c r="AV49" i="11" s="1"/>
  <c r="AY56" i="9"/>
  <c r="BB49" i="9"/>
  <c r="BA49" i="9"/>
  <c r="N43" i="9" s="1"/>
  <c r="AY50" i="9"/>
  <c r="CM54" i="9"/>
  <c r="CM51" i="9"/>
  <c r="AY55" i="9"/>
  <c r="CM56" i="9"/>
  <c r="CM50" i="9"/>
  <c r="CM53" i="9"/>
  <c r="AY52" i="9"/>
  <c r="AH35" i="9"/>
  <c r="AV7" i="9"/>
  <c r="BQ35" i="9" s="1"/>
  <c r="F71" i="9" s="1"/>
  <c r="AR7" i="9"/>
  <c r="BM35" i="9" s="1"/>
  <c r="B71" i="9" s="1"/>
  <c r="AT7" i="9"/>
  <c r="BO35" i="9" s="1"/>
  <c r="D71" i="9" s="1"/>
  <c r="AS7" i="9"/>
  <c r="BN35" i="9" s="1"/>
  <c r="C71" i="9" s="1"/>
  <c r="AW7" i="9"/>
  <c r="BR35" i="9" s="1"/>
  <c r="G71" i="9" s="1"/>
  <c r="AU7" i="9"/>
  <c r="BP35" i="9" s="1"/>
  <c r="E71" i="9" s="1"/>
  <c r="AW2" i="9"/>
  <c r="BR30" i="9" s="1"/>
  <c r="O49" i="9" s="1"/>
  <c r="AS2" i="9"/>
  <c r="BN30" i="9" s="1"/>
  <c r="K44" i="9" s="1"/>
  <c r="AH30" i="9"/>
  <c r="AU2" i="9"/>
  <c r="BP30" i="9" s="1"/>
  <c r="M49" i="9" s="1"/>
  <c r="AT2" i="9"/>
  <c r="BO30" i="9" s="1"/>
  <c r="L49" i="9" s="1"/>
  <c r="AR2" i="9"/>
  <c r="BM30" i="9" s="1"/>
  <c r="J44" i="9" s="1"/>
  <c r="AV2" i="9"/>
  <c r="BQ30" i="9" s="1"/>
  <c r="N49" i="9" s="1"/>
  <c r="CM55" i="9"/>
  <c r="BV51" i="9"/>
  <c r="BU51" i="9"/>
  <c r="E56" i="9" s="1"/>
  <c r="BV55" i="9"/>
  <c r="M31" i="9" s="1"/>
  <c r="BU55" i="9"/>
  <c r="M67" i="9" s="1"/>
  <c r="E20" i="9"/>
  <c r="L11" i="9"/>
  <c r="N7" i="9"/>
  <c r="CM48" i="9"/>
  <c r="CF48" i="9"/>
  <c r="CJ48" i="9" s="1"/>
  <c r="BI31" i="9"/>
  <c r="BC31" i="9"/>
  <c r="V46" i="9" s="1"/>
  <c r="AW31" i="9"/>
  <c r="BG31" i="9"/>
  <c r="BA31" i="9"/>
  <c r="AU31" i="9"/>
  <c r="AZ31" i="9"/>
  <c r="BH31" i="9"/>
  <c r="AV31" i="9"/>
  <c r="BF31" i="9"/>
  <c r="R46" i="9" s="1"/>
  <c r="AT31" i="9"/>
  <c r="BB31" i="9"/>
  <c r="BU56" i="9"/>
  <c r="U67" i="9" s="1"/>
  <c r="BV56" i="9"/>
  <c r="U31" i="9" s="1"/>
  <c r="AT54" i="8"/>
  <c r="AZ54" i="8" s="1"/>
  <c r="BA54" i="8" s="1"/>
  <c r="F65" i="8" s="1"/>
  <c r="BG35" i="9"/>
  <c r="C70" i="9" s="1"/>
  <c r="BA35" i="9"/>
  <c r="D68" i="9" s="1"/>
  <c r="AU35" i="9"/>
  <c r="BF35" i="9"/>
  <c r="B70" i="9" s="1"/>
  <c r="AZ35" i="9"/>
  <c r="C68" i="9" s="1"/>
  <c r="AT35" i="9"/>
  <c r="BI35" i="9"/>
  <c r="E70" i="9" s="1"/>
  <c r="BC35" i="9"/>
  <c r="F68" i="9" s="1"/>
  <c r="AW35" i="9"/>
  <c r="BH35" i="9"/>
  <c r="BB35" i="9"/>
  <c r="E68" i="9" s="1"/>
  <c r="AV35" i="9"/>
  <c r="AY54" i="9"/>
  <c r="BL50" i="9"/>
  <c r="BP50" i="9" s="1"/>
  <c r="BS50" i="9"/>
  <c r="AH29" i="9"/>
  <c r="AV1" i="9"/>
  <c r="BQ29" i="9" s="1"/>
  <c r="AR1" i="9"/>
  <c r="BM29" i="9" s="1"/>
  <c r="AU1" i="9"/>
  <c r="BP29" i="9" s="1"/>
  <c r="E49" i="9" s="1"/>
  <c r="AT1" i="9"/>
  <c r="BO29" i="9" s="1"/>
  <c r="D49" i="9" s="1"/>
  <c r="AW1" i="9"/>
  <c r="BR29" i="9" s="1"/>
  <c r="AS1" i="9"/>
  <c r="BN29" i="9" s="1"/>
  <c r="BV48" i="9"/>
  <c r="E9" i="9" s="1"/>
  <c r="BU48" i="9"/>
  <c r="E45" i="9" s="1"/>
  <c r="CH51" i="9"/>
  <c r="CN51" i="9" s="1"/>
  <c r="CH55" i="9"/>
  <c r="CN55" i="9" s="1"/>
  <c r="CF55" i="9" s="1"/>
  <c r="CJ55" i="9" s="1"/>
  <c r="CM52" i="9"/>
  <c r="BV54" i="9"/>
  <c r="E31" i="9" s="1"/>
  <c r="BU54" i="9"/>
  <c r="E67" i="9" s="1"/>
  <c r="K49" i="9"/>
  <c r="O48" i="9"/>
  <c r="K48" i="9"/>
  <c r="L47" i="9"/>
  <c r="M46" i="9"/>
  <c r="J49" i="9"/>
  <c r="N48" i="9"/>
  <c r="J48" i="9"/>
  <c r="L46" i="9"/>
  <c r="M48" i="9"/>
  <c r="K46" i="9"/>
  <c r="M45" i="9"/>
  <c r="L48" i="9"/>
  <c r="N46" i="9"/>
  <c r="J46" i="9"/>
  <c r="BL53" i="9"/>
  <c r="BP53" i="9" s="1"/>
  <c r="BS53" i="9"/>
  <c r="AH34" i="9"/>
  <c r="AV6" i="9"/>
  <c r="BQ34" i="9" s="1"/>
  <c r="V60" i="9" s="1"/>
  <c r="AR6" i="9"/>
  <c r="BM34" i="9" s="1"/>
  <c r="R60" i="9" s="1"/>
  <c r="AT6" i="9"/>
  <c r="BO34" i="9" s="1"/>
  <c r="T60" i="9" s="1"/>
  <c r="AW6" i="9"/>
  <c r="BR34" i="9" s="1"/>
  <c r="W60" i="9" s="1"/>
  <c r="AU6" i="9"/>
  <c r="BP34" i="9" s="1"/>
  <c r="U60" i="9" s="1"/>
  <c r="AS6" i="9"/>
  <c r="BN34" i="9" s="1"/>
  <c r="S60" i="9" s="1"/>
  <c r="AH33" i="9"/>
  <c r="AW5" i="9"/>
  <c r="BR33" i="9" s="1"/>
  <c r="O60" i="9" s="1"/>
  <c r="AS5" i="9"/>
  <c r="BN33" i="9" s="1"/>
  <c r="K60" i="9" s="1"/>
  <c r="AU5" i="9"/>
  <c r="BP33" i="9" s="1"/>
  <c r="M60" i="9" s="1"/>
  <c r="AV5" i="9"/>
  <c r="BQ33" i="9" s="1"/>
  <c r="N59" i="9" s="1"/>
  <c r="AT5" i="9"/>
  <c r="BO33" i="9" s="1"/>
  <c r="L60" i="9" s="1"/>
  <c r="AR5" i="9"/>
  <c r="BM33" i="9" s="1"/>
  <c r="J60" i="9" s="1"/>
  <c r="CH56" i="9"/>
  <c r="CN56" i="9" s="1"/>
  <c r="AT50" i="9"/>
  <c r="AZ50" i="9" s="1"/>
  <c r="BI29" i="9"/>
  <c r="E48" i="9" s="1"/>
  <c r="BC29" i="9"/>
  <c r="F46" i="9" s="1"/>
  <c r="AW29" i="9"/>
  <c r="BH29" i="9"/>
  <c r="BB29" i="9"/>
  <c r="E46" i="9" s="1"/>
  <c r="AV29" i="9"/>
  <c r="BG29" i="9"/>
  <c r="C48" i="9" s="1"/>
  <c r="BA29" i="9"/>
  <c r="D46" i="9" s="1"/>
  <c r="AU29" i="9"/>
  <c r="AZ29" i="9"/>
  <c r="AT29" i="9"/>
  <c r="BF29" i="9"/>
  <c r="AV8" i="9"/>
  <c r="BQ36" i="9" s="1"/>
  <c r="N71" i="9" s="1"/>
  <c r="AR8" i="9"/>
  <c r="BM36" i="9" s="1"/>
  <c r="J71" i="9" s="1"/>
  <c r="AU8" i="9"/>
  <c r="BP36" i="9" s="1"/>
  <c r="M71" i="9" s="1"/>
  <c r="AT8" i="9"/>
  <c r="BO36" i="9" s="1"/>
  <c r="L71" i="9" s="1"/>
  <c r="AW8" i="9"/>
  <c r="BR36" i="9" s="1"/>
  <c r="O71" i="9" s="1"/>
  <c r="AH36" i="9"/>
  <c r="AS8" i="9"/>
  <c r="BN36" i="9" s="1"/>
  <c r="K71" i="9" s="1"/>
  <c r="AH37" i="9"/>
  <c r="AU9" i="9"/>
  <c r="BP37" i="9" s="1"/>
  <c r="U71" i="9" s="1"/>
  <c r="AT9" i="9"/>
  <c r="BO37" i="9" s="1"/>
  <c r="T71" i="9" s="1"/>
  <c r="AW9" i="9"/>
  <c r="BR37" i="9" s="1"/>
  <c r="W71" i="9" s="1"/>
  <c r="AS9" i="9"/>
  <c r="BN37" i="9" s="1"/>
  <c r="S71" i="9" s="1"/>
  <c r="AV9" i="9"/>
  <c r="BQ37" i="9" s="1"/>
  <c r="V71" i="9" s="1"/>
  <c r="AR9" i="9"/>
  <c r="BM37" i="9" s="1"/>
  <c r="R71" i="9" s="1"/>
  <c r="CP48" i="9"/>
  <c r="D7" i="9" s="1"/>
  <c r="CO48" i="9"/>
  <c r="AT52" i="9"/>
  <c r="AZ52" i="9" s="1"/>
  <c r="BL55" i="9"/>
  <c r="BP55" i="9" s="1"/>
  <c r="BS55" i="9"/>
  <c r="CL49" i="9"/>
  <c r="K9" i="9" s="1"/>
  <c r="CK49" i="9"/>
  <c r="K45" i="9" s="1"/>
  <c r="CH54" i="9"/>
  <c r="CN54" i="9" s="1"/>
  <c r="CF54" i="9" s="1"/>
  <c r="CJ54" i="9" s="1"/>
  <c r="AH32" i="9"/>
  <c r="AT4" i="9"/>
  <c r="BO32" i="9" s="1"/>
  <c r="D60" i="9" s="1"/>
  <c r="AV4" i="9"/>
  <c r="BQ32" i="9" s="1"/>
  <c r="F59" i="9" s="1"/>
  <c r="AR4" i="9"/>
  <c r="BM32" i="9" s="1"/>
  <c r="B55" i="9" s="1"/>
  <c r="AW4" i="9"/>
  <c r="BR32" i="9" s="1"/>
  <c r="G59" i="9" s="1"/>
  <c r="AU4" i="9"/>
  <c r="BP32" i="9" s="1"/>
  <c r="E60" i="9" s="1"/>
  <c r="AS4" i="9"/>
  <c r="BN32" i="9" s="1"/>
  <c r="BH34" i="9"/>
  <c r="T59" i="9" s="1"/>
  <c r="BB34" i="9"/>
  <c r="AV34" i="9"/>
  <c r="BG34" i="9"/>
  <c r="BA34" i="9"/>
  <c r="T57" i="9" s="1"/>
  <c r="AU34" i="9"/>
  <c r="BF34" i="9"/>
  <c r="AZ34" i="9"/>
  <c r="S57" i="9" s="1"/>
  <c r="AT34" i="9"/>
  <c r="AW34" i="9"/>
  <c r="BI34" i="9"/>
  <c r="BC34" i="9"/>
  <c r="V57" i="9" s="1"/>
  <c r="BI33" i="9"/>
  <c r="M59" i="9" s="1"/>
  <c r="BC33" i="9"/>
  <c r="N57" i="9" s="1"/>
  <c r="AW33" i="9"/>
  <c r="BH33" i="9"/>
  <c r="BB33" i="9"/>
  <c r="M57" i="9" s="1"/>
  <c r="AV33" i="9"/>
  <c r="BG33" i="9"/>
  <c r="BA33" i="9"/>
  <c r="L57" i="9" s="1"/>
  <c r="AU33" i="9"/>
  <c r="BF33" i="9"/>
  <c r="J59" i="9" s="1"/>
  <c r="AZ33" i="9"/>
  <c r="K57" i="9" s="1"/>
  <c r="AT33" i="9"/>
  <c r="B68" i="9"/>
  <c r="G70" i="9"/>
  <c r="F70" i="9"/>
  <c r="AY53" i="9"/>
  <c r="BL56" i="9"/>
  <c r="BP56" i="9" s="1"/>
  <c r="BS56" i="9"/>
  <c r="BV53" i="9"/>
  <c r="U20" i="9" s="1"/>
  <c r="BU53" i="9"/>
  <c r="U56" i="9" s="1"/>
  <c r="BV50" i="9"/>
  <c r="U9" i="9" s="1"/>
  <c r="BU50" i="9"/>
  <c r="U45" i="9" s="1"/>
  <c r="BF36" i="9"/>
  <c r="AZ36" i="9"/>
  <c r="AT36" i="9"/>
  <c r="BI36" i="9"/>
  <c r="M70" i="9" s="1"/>
  <c r="BC36" i="9"/>
  <c r="N68" i="9" s="1"/>
  <c r="AW36" i="9"/>
  <c r="O66" i="9" s="1"/>
  <c r="BH36" i="9"/>
  <c r="L70" i="9" s="1"/>
  <c r="BB36" i="9"/>
  <c r="M68" i="9" s="1"/>
  <c r="AV36" i="9"/>
  <c r="BA36" i="9"/>
  <c r="L68" i="9" s="1"/>
  <c r="AU36" i="9"/>
  <c r="BG36" i="9"/>
  <c r="K70" i="9" s="1"/>
  <c r="BG37" i="9"/>
  <c r="BA37" i="9"/>
  <c r="AU37" i="9"/>
  <c r="BF37" i="9"/>
  <c r="R70" i="9" s="1"/>
  <c r="AZ37" i="9"/>
  <c r="S68" i="9" s="1"/>
  <c r="AT37" i="9"/>
  <c r="BI37" i="9"/>
  <c r="U70" i="9" s="1"/>
  <c r="BC37" i="9"/>
  <c r="V68" i="9" s="1"/>
  <c r="AW37" i="9"/>
  <c r="BB37" i="9"/>
  <c r="AV37" i="9"/>
  <c r="BH37" i="9"/>
  <c r="T70" i="9" s="1"/>
  <c r="AY51" i="9"/>
  <c r="L58" i="9"/>
  <c r="BV52" i="9"/>
  <c r="M20" i="9" s="1"/>
  <c r="BU52" i="9"/>
  <c r="M56" i="9" s="1"/>
  <c r="BL52" i="9"/>
  <c r="BP52" i="9" s="1"/>
  <c r="BS48" i="9"/>
  <c r="BL48" i="9"/>
  <c r="BP48" i="9" s="1"/>
  <c r="BH32" i="9"/>
  <c r="BB32" i="9"/>
  <c r="AV32" i="9"/>
  <c r="BF32" i="9"/>
  <c r="B57" i="9" s="1"/>
  <c r="AZ32" i="9"/>
  <c r="AT32" i="9"/>
  <c r="BG32" i="9"/>
  <c r="AU32" i="9"/>
  <c r="BC32" i="9"/>
  <c r="F57" i="9" s="1"/>
  <c r="BA32" i="9"/>
  <c r="D57" i="9" s="1"/>
  <c r="AW32" i="9"/>
  <c r="BI32" i="9"/>
  <c r="BS54" i="9"/>
  <c r="BL54" i="9"/>
  <c r="BP54" i="9" s="1"/>
  <c r="AH31" i="9"/>
  <c r="AW3" i="9"/>
  <c r="BR31" i="9" s="1"/>
  <c r="W48" i="9" s="1"/>
  <c r="AS3" i="9"/>
  <c r="BN31" i="9" s="1"/>
  <c r="AU3" i="9"/>
  <c r="BP31" i="9" s="1"/>
  <c r="AV3" i="9"/>
  <c r="BQ31" i="9" s="1"/>
  <c r="V48" i="9" s="1"/>
  <c r="AR3" i="9"/>
  <c r="BM31" i="9" s="1"/>
  <c r="R44" i="9" s="1"/>
  <c r="AT3" i="9"/>
  <c r="BO31" i="9" s="1"/>
  <c r="AT56" i="9"/>
  <c r="AZ56" i="9" s="1"/>
  <c r="CM56" i="8"/>
  <c r="CM54" i="8"/>
  <c r="AY54" i="8"/>
  <c r="AY50" i="8"/>
  <c r="CM48" i="8"/>
  <c r="AY56" i="8"/>
  <c r="CM51" i="8"/>
  <c r="BU48" i="8"/>
  <c r="E45" i="8" s="1"/>
  <c r="BV48" i="8"/>
  <c r="E9" i="8" s="1"/>
  <c r="BH37" i="8"/>
  <c r="BB37" i="8"/>
  <c r="AV37" i="8"/>
  <c r="BG37" i="8"/>
  <c r="BA37" i="8"/>
  <c r="T68" i="8" s="1"/>
  <c r="AU37" i="8"/>
  <c r="BF37" i="8"/>
  <c r="R68" i="8" s="1"/>
  <c r="AZ37" i="8"/>
  <c r="AT37" i="8"/>
  <c r="BI37" i="8"/>
  <c r="BC37" i="8"/>
  <c r="V68" i="8" s="1"/>
  <c r="AW37" i="8"/>
  <c r="BV50" i="8"/>
  <c r="U9" i="8" s="1"/>
  <c r="BU50" i="8"/>
  <c r="U45" i="8" s="1"/>
  <c r="BL56" i="8"/>
  <c r="BP56" i="8" s="1"/>
  <c r="BS56" i="8"/>
  <c r="BL48" i="8"/>
  <c r="BP48" i="8" s="1"/>
  <c r="AH35" i="8"/>
  <c r="AW7" i="8"/>
  <c r="BR35" i="8" s="1"/>
  <c r="G70" i="8" s="1"/>
  <c r="AS7" i="8"/>
  <c r="BN35" i="8" s="1"/>
  <c r="C71" i="8" s="1"/>
  <c r="AV7" i="8"/>
  <c r="BQ35" i="8" s="1"/>
  <c r="F71" i="8" s="1"/>
  <c r="AR7" i="8"/>
  <c r="BM35" i="8" s="1"/>
  <c r="B71" i="8" s="1"/>
  <c r="AU7" i="8"/>
  <c r="BP35" i="8" s="1"/>
  <c r="E71" i="8" s="1"/>
  <c r="AT7" i="8"/>
  <c r="BO35" i="8" s="1"/>
  <c r="D71" i="8" s="1"/>
  <c r="CH54" i="8"/>
  <c r="CN54" i="8" s="1"/>
  <c r="CF49" i="8"/>
  <c r="CJ49" i="8" s="1"/>
  <c r="CM49" i="8"/>
  <c r="AT1" i="8"/>
  <c r="BO29" i="8" s="1"/>
  <c r="D49" i="8" s="1"/>
  <c r="AV1" i="8"/>
  <c r="BQ29" i="8" s="1"/>
  <c r="F48" i="8" s="1"/>
  <c r="AR1" i="8"/>
  <c r="BM29" i="8" s="1"/>
  <c r="B49" i="8" s="1"/>
  <c r="AW1" i="8"/>
  <c r="BR29" i="8" s="1"/>
  <c r="G48" i="8" s="1"/>
  <c r="AS1" i="8"/>
  <c r="BN29" i="8" s="1"/>
  <c r="C49" i="8" s="1"/>
  <c r="AH29" i="8"/>
  <c r="AU1" i="8"/>
  <c r="BP29" i="8" s="1"/>
  <c r="E49" i="8" s="1"/>
  <c r="BV51" i="8"/>
  <c r="E20" i="8" s="1"/>
  <c r="BU51" i="8"/>
  <c r="E56" i="8" s="1"/>
  <c r="AH31" i="8"/>
  <c r="AT3" i="8"/>
  <c r="BO31" i="8" s="1"/>
  <c r="T49" i="8" s="1"/>
  <c r="AV3" i="8"/>
  <c r="BQ31" i="8" s="1"/>
  <c r="V49" i="8" s="1"/>
  <c r="AR3" i="8"/>
  <c r="BM31" i="8" s="1"/>
  <c r="R49" i="8" s="1"/>
  <c r="AU3" i="8"/>
  <c r="BP31" i="8" s="1"/>
  <c r="U49" i="8" s="1"/>
  <c r="AS3" i="8"/>
  <c r="BN31" i="8" s="1"/>
  <c r="S49" i="8" s="1"/>
  <c r="AW3" i="8"/>
  <c r="BR31" i="8" s="1"/>
  <c r="W48" i="8" s="1"/>
  <c r="AT52" i="8"/>
  <c r="AZ52" i="8" s="1"/>
  <c r="AR52" i="8" s="1"/>
  <c r="AV52" i="8" s="1"/>
  <c r="BU56" i="8"/>
  <c r="U67" i="8" s="1"/>
  <c r="BV56" i="8"/>
  <c r="U31" i="8" s="1"/>
  <c r="AT5" i="8"/>
  <c r="BO33" i="8" s="1"/>
  <c r="L60" i="8" s="1"/>
  <c r="AS5" i="8"/>
  <c r="BN33" i="8" s="1"/>
  <c r="K60" i="8" s="1"/>
  <c r="AW5" i="8"/>
  <c r="BR33" i="8" s="1"/>
  <c r="O60" i="8" s="1"/>
  <c r="AV5" i="8"/>
  <c r="BQ33" i="8" s="1"/>
  <c r="N59" i="8" s="1"/>
  <c r="AR5" i="8"/>
  <c r="BM33" i="8" s="1"/>
  <c r="J60" i="8" s="1"/>
  <c r="AU5" i="8"/>
  <c r="BP33" i="8" s="1"/>
  <c r="M60" i="8" s="1"/>
  <c r="AH33" i="8"/>
  <c r="CH55" i="8"/>
  <c r="CN55" i="8" s="1"/>
  <c r="CF55" i="8" s="1"/>
  <c r="CJ55" i="8" s="1"/>
  <c r="BI30" i="8"/>
  <c r="BC30" i="8"/>
  <c r="N46" i="8" s="1"/>
  <c r="AW30" i="8"/>
  <c r="BH30" i="8"/>
  <c r="BB30" i="8"/>
  <c r="M46" i="8" s="1"/>
  <c r="AV30" i="8"/>
  <c r="BG30" i="8"/>
  <c r="BA30" i="8"/>
  <c r="L46" i="8" s="1"/>
  <c r="AU30" i="8"/>
  <c r="BF30" i="8"/>
  <c r="J46" i="8" s="1"/>
  <c r="AT30" i="8"/>
  <c r="AZ30" i="8"/>
  <c r="AH36" i="8"/>
  <c r="AW8" i="8"/>
  <c r="BR36" i="8" s="1"/>
  <c r="O71" i="8" s="1"/>
  <c r="AS8" i="8"/>
  <c r="BN36" i="8" s="1"/>
  <c r="K71" i="8" s="1"/>
  <c r="AV8" i="8"/>
  <c r="BQ36" i="8" s="1"/>
  <c r="N71" i="8" s="1"/>
  <c r="AR8" i="8"/>
  <c r="BM36" i="8" s="1"/>
  <c r="J71" i="8" s="1"/>
  <c r="AU8" i="8"/>
  <c r="BP36" i="8" s="1"/>
  <c r="M71" i="8" s="1"/>
  <c r="AT8" i="8"/>
  <c r="BO36" i="8" s="1"/>
  <c r="L71" i="8" s="1"/>
  <c r="CM53" i="8"/>
  <c r="CH48" i="8"/>
  <c r="CN48" i="8" s="1"/>
  <c r="CF48" i="8" s="1"/>
  <c r="CJ48" i="8" s="1"/>
  <c r="AH34" i="8"/>
  <c r="AW6" i="8"/>
  <c r="BR34" i="8" s="1"/>
  <c r="W59" i="8" s="1"/>
  <c r="AS6" i="8"/>
  <c r="BN34" i="8" s="1"/>
  <c r="AV6" i="8"/>
  <c r="BQ34" i="8" s="1"/>
  <c r="V59" i="8" s="1"/>
  <c r="AR6" i="8"/>
  <c r="BM34" i="8" s="1"/>
  <c r="R60" i="8" s="1"/>
  <c r="AU6" i="8"/>
  <c r="BP34" i="8" s="1"/>
  <c r="AT6" i="8"/>
  <c r="BO34" i="8" s="1"/>
  <c r="CM55" i="8"/>
  <c r="BH35" i="8"/>
  <c r="BB35" i="8"/>
  <c r="AV35" i="8"/>
  <c r="BG35" i="8"/>
  <c r="BA35" i="8"/>
  <c r="D68" i="8" s="1"/>
  <c r="AU35" i="8"/>
  <c r="E66" i="8" s="1"/>
  <c r="BF35" i="8"/>
  <c r="AZ35" i="8"/>
  <c r="AT35" i="8"/>
  <c r="BC35" i="8"/>
  <c r="F68" i="8" s="1"/>
  <c r="AW35" i="8"/>
  <c r="BI35" i="8"/>
  <c r="AY51" i="8"/>
  <c r="BF29" i="8"/>
  <c r="AZ29" i="8"/>
  <c r="AT29" i="8"/>
  <c r="BI29" i="8"/>
  <c r="BC29" i="8"/>
  <c r="F46" i="8" s="1"/>
  <c r="AW29" i="8"/>
  <c r="BH29" i="8"/>
  <c r="BB29" i="8"/>
  <c r="E46" i="8" s="1"/>
  <c r="AV29" i="8"/>
  <c r="AU29" i="8"/>
  <c r="BA29" i="8"/>
  <c r="D46" i="8" s="1"/>
  <c r="BG29" i="8"/>
  <c r="AY53" i="8"/>
  <c r="AY48" i="8"/>
  <c r="CH51" i="8"/>
  <c r="CN51" i="8" s="1"/>
  <c r="CF51" i="8" s="1"/>
  <c r="CJ51" i="8" s="1"/>
  <c r="BF31" i="8"/>
  <c r="BH31" i="8"/>
  <c r="BB31" i="8"/>
  <c r="AV31" i="8"/>
  <c r="BI31" i="8"/>
  <c r="AZ31" i="8"/>
  <c r="S44" i="8" s="1"/>
  <c r="BG31" i="8"/>
  <c r="AW31" i="8"/>
  <c r="W44" i="8" s="1"/>
  <c r="BC31" i="8"/>
  <c r="V46" i="8" s="1"/>
  <c r="AU31" i="8"/>
  <c r="AT31" i="8"/>
  <c r="BA31" i="8"/>
  <c r="BV52" i="8"/>
  <c r="M20" i="8" s="1"/>
  <c r="BU52" i="8"/>
  <c r="M56" i="8" s="1"/>
  <c r="BL52" i="8"/>
  <c r="BP52" i="8" s="1"/>
  <c r="BU49" i="8"/>
  <c r="M45" i="8" s="1"/>
  <c r="BV49" i="8"/>
  <c r="M9" i="8" s="1"/>
  <c r="CH56" i="8"/>
  <c r="CN56" i="8" s="1"/>
  <c r="AH32" i="8"/>
  <c r="AU4" i="8"/>
  <c r="BP32" i="8" s="1"/>
  <c r="E60" i="8" s="1"/>
  <c r="AW4" i="8"/>
  <c r="BR32" i="8" s="1"/>
  <c r="G60" i="8" s="1"/>
  <c r="AS4" i="8"/>
  <c r="BN32" i="8" s="1"/>
  <c r="C60" i="8" s="1"/>
  <c r="AV4" i="8"/>
  <c r="BQ32" i="8" s="1"/>
  <c r="F60" i="8" s="1"/>
  <c r="AR4" i="8"/>
  <c r="BM32" i="8" s="1"/>
  <c r="B60" i="8" s="1"/>
  <c r="AT4" i="8"/>
  <c r="BO32" i="8" s="1"/>
  <c r="D60" i="8" s="1"/>
  <c r="BG36" i="8"/>
  <c r="BA36" i="8"/>
  <c r="AU36" i="8"/>
  <c r="BF36" i="8"/>
  <c r="J68" i="8" s="1"/>
  <c r="AZ36" i="8"/>
  <c r="K68" i="8" s="1"/>
  <c r="AT36" i="8"/>
  <c r="L66" i="8" s="1"/>
  <c r="BI36" i="8"/>
  <c r="BC36" i="8"/>
  <c r="N68" i="8" s="1"/>
  <c r="AW36" i="8"/>
  <c r="BH36" i="8"/>
  <c r="BB36" i="8"/>
  <c r="M68" i="8" s="1"/>
  <c r="AV36" i="8"/>
  <c r="BL51" i="8"/>
  <c r="BP51" i="8" s="1"/>
  <c r="BS51" i="8"/>
  <c r="BI34" i="8"/>
  <c r="BC34" i="8"/>
  <c r="AW34" i="8"/>
  <c r="BH34" i="8"/>
  <c r="BB34" i="8"/>
  <c r="AV34" i="8"/>
  <c r="BG34" i="8"/>
  <c r="BA34" i="8"/>
  <c r="AU34" i="8"/>
  <c r="AT34" i="8"/>
  <c r="BF34" i="8"/>
  <c r="R57" i="8" s="1"/>
  <c r="AZ34" i="8"/>
  <c r="S55" i="8" s="1"/>
  <c r="CM52" i="8"/>
  <c r="BS50" i="8"/>
  <c r="BL50" i="8"/>
  <c r="BP50" i="8" s="1"/>
  <c r="AY52" i="8"/>
  <c r="CH52" i="8"/>
  <c r="CN52" i="8" s="1"/>
  <c r="CO49" i="8"/>
  <c r="L47" i="8" s="1"/>
  <c r="CP49" i="8"/>
  <c r="L11" i="8" s="1"/>
  <c r="BI32" i="8"/>
  <c r="BC32" i="8"/>
  <c r="F57" i="8" s="1"/>
  <c r="AW32" i="8"/>
  <c r="BH32" i="8"/>
  <c r="BB32" i="8"/>
  <c r="E57" i="8" s="1"/>
  <c r="AV32" i="8"/>
  <c r="F55" i="8" s="1"/>
  <c r="BG32" i="8"/>
  <c r="BA32" i="8"/>
  <c r="D57" i="8" s="1"/>
  <c r="AU32" i="8"/>
  <c r="E55" i="8" s="1"/>
  <c r="AZ32" i="8"/>
  <c r="C55" i="8" s="1"/>
  <c r="AT32" i="8"/>
  <c r="BF32" i="8"/>
  <c r="B57" i="8" s="1"/>
  <c r="AY55" i="8"/>
  <c r="AH37" i="8"/>
  <c r="AV9" i="8"/>
  <c r="BQ37" i="8" s="1"/>
  <c r="V70" i="8" s="1"/>
  <c r="AR9" i="8"/>
  <c r="BM37" i="8" s="1"/>
  <c r="R66" i="8" s="1"/>
  <c r="AU9" i="8"/>
  <c r="BP37" i="8" s="1"/>
  <c r="AT9" i="8"/>
  <c r="BO37" i="8" s="1"/>
  <c r="AS9" i="8"/>
  <c r="BN37" i="8" s="1"/>
  <c r="AW9" i="8"/>
  <c r="BR37" i="8" s="1"/>
  <c r="W70" i="8" s="1"/>
  <c r="R44" i="8"/>
  <c r="BL53" i="8"/>
  <c r="BP53" i="8" s="1"/>
  <c r="BS53" i="8"/>
  <c r="CM50" i="8"/>
  <c r="BV54" i="8"/>
  <c r="E31" i="8" s="1"/>
  <c r="BU54" i="8"/>
  <c r="E67" i="8" s="1"/>
  <c r="BL49" i="8"/>
  <c r="BP49" i="8" s="1"/>
  <c r="BS49" i="8"/>
  <c r="B55" i="8"/>
  <c r="BV53" i="8"/>
  <c r="U20" i="8" s="1"/>
  <c r="BU53" i="8"/>
  <c r="J66" i="8"/>
  <c r="AT56" i="8"/>
  <c r="AZ56" i="8" s="1"/>
  <c r="BF33" i="8"/>
  <c r="AZ33" i="8"/>
  <c r="K55" i="8" s="1"/>
  <c r="AT33" i="8"/>
  <c r="BI33" i="8"/>
  <c r="BC33" i="8"/>
  <c r="N57" i="8" s="1"/>
  <c r="AW33" i="8"/>
  <c r="O55" i="8" s="1"/>
  <c r="BH33" i="8"/>
  <c r="BB33" i="8"/>
  <c r="M57" i="8" s="1"/>
  <c r="AV33" i="8"/>
  <c r="BA33" i="8"/>
  <c r="AU33" i="8"/>
  <c r="BG33" i="8"/>
  <c r="BV55" i="8"/>
  <c r="M31" i="8" s="1"/>
  <c r="BU55" i="8"/>
  <c r="M67" i="8" s="1"/>
  <c r="BL55" i="8"/>
  <c r="BP55" i="8" s="1"/>
  <c r="AT2" i="8"/>
  <c r="BO30" i="8" s="1"/>
  <c r="L49" i="8" s="1"/>
  <c r="AH30" i="8"/>
  <c r="AV2" i="8"/>
  <c r="BQ30" i="8" s="1"/>
  <c r="AR2" i="8"/>
  <c r="BM30" i="8" s="1"/>
  <c r="AW2" i="8"/>
  <c r="BR30" i="8" s="1"/>
  <c r="AU2" i="8"/>
  <c r="BP30" i="8" s="1"/>
  <c r="M49" i="8" s="1"/>
  <c r="AS2" i="8"/>
  <c r="BN30" i="8" s="1"/>
  <c r="J55" i="8"/>
  <c r="BA1" i="7"/>
  <c r="AZ1" i="7"/>
  <c r="AK1" i="7" s="1"/>
  <c r="F5" i="7" s="1"/>
  <c r="AO1" i="7"/>
  <c r="F6" i="7" s="1"/>
  <c r="BE7" i="7"/>
  <c r="BA7" i="7"/>
  <c r="BA8" i="7"/>
  <c r="BE8" i="7"/>
  <c r="AZ5" i="7"/>
  <c r="AK5" i="7" s="1"/>
  <c r="N16" i="7" s="1"/>
  <c r="BD5" i="7"/>
  <c r="AO5" i="7" s="1"/>
  <c r="N17" i="7" s="1"/>
  <c r="AZ4" i="7"/>
  <c r="AK4" i="7" s="1"/>
  <c r="F16" i="7" s="1"/>
  <c r="BD4" i="7"/>
  <c r="AO4" i="7" s="1"/>
  <c r="F17" i="7" s="1"/>
  <c r="AZ7" i="7"/>
  <c r="AK7" i="7" s="1"/>
  <c r="F27" i="7" s="1"/>
  <c r="BD7" i="7"/>
  <c r="AO7" i="7" s="1"/>
  <c r="F28" i="7" s="1"/>
  <c r="BE3" i="7"/>
  <c r="BA3" i="7"/>
  <c r="BA4" i="7"/>
  <c r="BE4" i="7"/>
  <c r="BE9" i="7"/>
  <c r="BA9" i="7"/>
  <c r="AZ8" i="7"/>
  <c r="AK8" i="7" s="1"/>
  <c r="N27" i="7" s="1"/>
  <c r="BD8" i="7"/>
  <c r="AO8" i="7" s="1"/>
  <c r="N28" i="7" s="1"/>
  <c r="AZ6" i="7"/>
  <c r="AK6" i="7" s="1"/>
  <c r="V16" i="7" s="1"/>
  <c r="BD6" i="7"/>
  <c r="AO6" i="7" s="1"/>
  <c r="V17" i="7" s="1"/>
  <c r="AZ2" i="7"/>
  <c r="AK2" i="7" s="1"/>
  <c r="N5" i="7" s="1"/>
  <c r="BD2" i="7"/>
  <c r="AO2" i="7" s="1"/>
  <c r="N6" i="7" s="1"/>
  <c r="AZ3" i="7"/>
  <c r="AK3" i="7" s="1"/>
  <c r="V5" i="7" s="1"/>
  <c r="BD3" i="7"/>
  <c r="AO3" i="7" s="1"/>
  <c r="V6" i="7" s="1"/>
  <c r="BA2" i="7"/>
  <c r="BE2" i="7"/>
  <c r="BA6" i="7"/>
  <c r="BE6" i="7"/>
  <c r="BE5" i="7"/>
  <c r="BA5" i="7"/>
  <c r="AZ9" i="7"/>
  <c r="AK9" i="7" s="1"/>
  <c r="V27" i="7" s="1"/>
  <c r="BD9" i="7"/>
  <c r="AO9" i="7" s="1"/>
  <c r="V28" i="7" s="1"/>
  <c r="BV49" i="9" l="1"/>
  <c r="M9" i="9" s="1"/>
  <c r="G66" i="9"/>
  <c r="C57" i="11"/>
  <c r="AR49" i="8"/>
  <c r="AV49" i="8" s="1"/>
  <c r="BB49" i="8"/>
  <c r="N7" i="8" s="1"/>
  <c r="T68" i="11"/>
  <c r="M68" i="11"/>
  <c r="B66" i="8"/>
  <c r="C66" i="8"/>
  <c r="N55" i="8"/>
  <c r="J55" i="9"/>
  <c r="U68" i="8"/>
  <c r="AR48" i="10"/>
  <c r="AV48" i="10" s="1"/>
  <c r="AX48" i="10" s="1"/>
  <c r="E7" i="10" s="1"/>
  <c r="BB48" i="10"/>
  <c r="F7" i="10" s="1"/>
  <c r="AR55" i="8"/>
  <c r="AV55" i="8" s="1"/>
  <c r="AX55" i="8" s="1"/>
  <c r="M29" i="8" s="1"/>
  <c r="G44" i="8"/>
  <c r="F44" i="8"/>
  <c r="B44" i="8"/>
  <c r="BA55" i="8"/>
  <c r="N65" i="8" s="1"/>
  <c r="S68" i="8"/>
  <c r="S66" i="8"/>
  <c r="O66" i="8"/>
  <c r="W55" i="8"/>
  <c r="R55" i="8"/>
  <c r="M70" i="8"/>
  <c r="N66" i="8"/>
  <c r="AR48" i="9"/>
  <c r="AV48" i="9" s="1"/>
  <c r="AW48" i="9" s="1"/>
  <c r="E43" i="9" s="1"/>
  <c r="O70" i="8"/>
  <c r="CO49" i="11"/>
  <c r="L45" i="11" s="1"/>
  <c r="D59" i="8"/>
  <c r="T18" i="9"/>
  <c r="L18" i="9"/>
  <c r="T70" i="11"/>
  <c r="CF49" i="11"/>
  <c r="CJ49" i="11" s="1"/>
  <c r="CK49" i="11" s="1"/>
  <c r="T7" i="9"/>
  <c r="U66" i="8"/>
  <c r="T66" i="8"/>
  <c r="W66" i="8"/>
  <c r="E46" i="11"/>
  <c r="K7" i="9"/>
  <c r="F44" i="9"/>
  <c r="L70" i="11"/>
  <c r="G48" i="11"/>
  <c r="D11" i="9"/>
  <c r="D66" i="8"/>
  <c r="G66" i="8"/>
  <c r="CF50" i="8"/>
  <c r="CJ50" i="8" s="1"/>
  <c r="CL50" i="8" s="1"/>
  <c r="D70" i="11"/>
  <c r="L56" i="11"/>
  <c r="U55" i="9"/>
  <c r="E55" i="9"/>
  <c r="N55" i="9"/>
  <c r="D44" i="9"/>
  <c r="L44" i="9"/>
  <c r="J70" i="11"/>
  <c r="E70" i="11"/>
  <c r="V66" i="9"/>
  <c r="U66" i="9"/>
  <c r="M70" i="11"/>
  <c r="D48" i="11"/>
  <c r="G70" i="11"/>
  <c r="CP51" i="11"/>
  <c r="D20" i="11" s="1"/>
  <c r="T66" i="9"/>
  <c r="BA48" i="8"/>
  <c r="F43" i="8" s="1"/>
  <c r="U48" i="8"/>
  <c r="R48" i="8"/>
  <c r="N66" i="9"/>
  <c r="O55" i="9"/>
  <c r="K70" i="11"/>
  <c r="F48" i="11"/>
  <c r="F66" i="9"/>
  <c r="L55" i="9"/>
  <c r="M44" i="9"/>
  <c r="K43" i="9"/>
  <c r="B70" i="11"/>
  <c r="N44" i="9"/>
  <c r="B48" i="11"/>
  <c r="W55" i="9"/>
  <c r="R66" i="9"/>
  <c r="D66" i="9"/>
  <c r="C48" i="11"/>
  <c r="C70" i="11"/>
  <c r="R55" i="9"/>
  <c r="W66" i="9"/>
  <c r="S66" i="9"/>
  <c r="M55" i="9"/>
  <c r="O44" i="9"/>
  <c r="G55" i="9"/>
  <c r="T55" i="9"/>
  <c r="G44" i="9"/>
  <c r="AW54" i="11"/>
  <c r="E65" i="11" s="1"/>
  <c r="CF51" i="11"/>
  <c r="CJ51" i="11" s="1"/>
  <c r="CK51" i="11" s="1"/>
  <c r="L70" i="8"/>
  <c r="K55" i="9"/>
  <c r="C66" i="9"/>
  <c r="E44" i="9"/>
  <c r="CO48" i="11"/>
  <c r="D47" i="11" s="1"/>
  <c r="B70" i="8"/>
  <c r="D70" i="8"/>
  <c r="S70" i="8"/>
  <c r="F70" i="8"/>
  <c r="BA48" i="9"/>
  <c r="F43" i="9" s="1"/>
  <c r="BR56" i="10"/>
  <c r="T31" i="10" s="1"/>
  <c r="CP53" i="8"/>
  <c r="T22" i="8" s="1"/>
  <c r="AY48" i="9"/>
  <c r="BB51" i="11"/>
  <c r="F18" i="11" s="1"/>
  <c r="CO53" i="8"/>
  <c r="T58" i="8" s="1"/>
  <c r="BR54" i="8"/>
  <c r="G59" i="8"/>
  <c r="J59" i="8"/>
  <c r="AR51" i="11"/>
  <c r="AV51" i="11" s="1"/>
  <c r="AW51" i="11" s="1"/>
  <c r="E54" i="11" s="1"/>
  <c r="R46" i="8"/>
  <c r="CO50" i="8"/>
  <c r="T47" i="8" s="1"/>
  <c r="S48" i="8"/>
  <c r="CO52" i="9"/>
  <c r="BA53" i="11"/>
  <c r="V54" i="11" s="1"/>
  <c r="T48" i="8"/>
  <c r="CF52" i="9"/>
  <c r="CJ52" i="9" s="1"/>
  <c r="CL52" i="9" s="1"/>
  <c r="K18" i="9" s="1"/>
  <c r="BA50" i="11"/>
  <c r="V43" i="11" s="1"/>
  <c r="CK52" i="11"/>
  <c r="K54" i="11" s="1"/>
  <c r="N60" i="8"/>
  <c r="E48" i="11"/>
  <c r="AR53" i="11"/>
  <c r="AV53" i="11" s="1"/>
  <c r="AX53" i="11" s="1"/>
  <c r="U18" i="11" s="1"/>
  <c r="G71" i="8"/>
  <c r="BQ56" i="11"/>
  <c r="AR48" i="8"/>
  <c r="AV48" i="8" s="1"/>
  <c r="AW48" i="8" s="1"/>
  <c r="E43" i="8" s="1"/>
  <c r="BR51" i="9"/>
  <c r="CK54" i="11"/>
  <c r="C67" i="11" s="1"/>
  <c r="BA49" i="10"/>
  <c r="N43" i="10" s="1"/>
  <c r="T44" i="8"/>
  <c r="V66" i="8"/>
  <c r="AR53" i="9"/>
  <c r="AV53" i="9" s="1"/>
  <c r="AX53" i="9" s="1"/>
  <c r="U18" i="9" s="1"/>
  <c r="BB50" i="11"/>
  <c r="V7" i="11" s="1"/>
  <c r="B48" i="8"/>
  <c r="K66" i="8"/>
  <c r="N70" i="8"/>
  <c r="AW50" i="11"/>
  <c r="U43" i="11" s="1"/>
  <c r="BB53" i="9"/>
  <c r="V18" i="9" s="1"/>
  <c r="E57" i="11"/>
  <c r="D57" i="11"/>
  <c r="CO50" i="9"/>
  <c r="AR55" i="11"/>
  <c r="AV55" i="11" s="1"/>
  <c r="AX55" i="11" s="1"/>
  <c r="M29" i="11" s="1"/>
  <c r="BA50" i="8"/>
  <c r="V43" i="8" s="1"/>
  <c r="CF50" i="9"/>
  <c r="CJ50" i="9" s="1"/>
  <c r="CL50" i="9" s="1"/>
  <c r="S7" i="9" s="1"/>
  <c r="AR49" i="10"/>
  <c r="AV49" i="10" s="1"/>
  <c r="AW49" i="10" s="1"/>
  <c r="M43" i="10" s="1"/>
  <c r="D47" i="9"/>
  <c r="D43" i="9"/>
  <c r="C49" i="9"/>
  <c r="C44" i="9"/>
  <c r="B49" i="9"/>
  <c r="B44" i="9"/>
  <c r="AR54" i="9"/>
  <c r="AV54" i="9" s="1"/>
  <c r="AX54" i="9" s="1"/>
  <c r="E29" i="9" s="1"/>
  <c r="BA51" i="8"/>
  <c r="F54" i="8" s="1"/>
  <c r="K59" i="8"/>
  <c r="M59" i="8"/>
  <c r="BA54" i="9"/>
  <c r="F65" i="9" s="1"/>
  <c r="BQ54" i="11"/>
  <c r="D67" i="11" s="1"/>
  <c r="BB50" i="10"/>
  <c r="V7" i="10" s="1"/>
  <c r="BB50" i="8"/>
  <c r="V7" i="8" s="1"/>
  <c r="AR51" i="8"/>
  <c r="AV51" i="8" s="1"/>
  <c r="AX51" i="8" s="1"/>
  <c r="E18" i="8" s="1"/>
  <c r="J57" i="8"/>
  <c r="M55" i="8"/>
  <c r="L59" i="8"/>
  <c r="L55" i="8"/>
  <c r="AR50" i="10"/>
  <c r="AV50" i="10" s="1"/>
  <c r="AR56" i="10"/>
  <c r="AV56" i="10" s="1"/>
  <c r="AX56" i="10" s="1"/>
  <c r="U29" i="10" s="1"/>
  <c r="CP48" i="11"/>
  <c r="D9" i="11" s="1"/>
  <c r="BQ52" i="10"/>
  <c r="L56" i="10" s="1"/>
  <c r="BB56" i="10"/>
  <c r="V29" i="10" s="1"/>
  <c r="U70" i="11"/>
  <c r="V70" i="11"/>
  <c r="BA55" i="11"/>
  <c r="N65" i="11" s="1"/>
  <c r="D55" i="8"/>
  <c r="G55" i="8"/>
  <c r="B66" i="9"/>
  <c r="AR48" i="11"/>
  <c r="AV48" i="11" s="1"/>
  <c r="AX48" i="11" s="1"/>
  <c r="E7" i="11" s="1"/>
  <c r="BA48" i="11"/>
  <c r="F43" i="11" s="1"/>
  <c r="CF53" i="9"/>
  <c r="CJ53" i="9" s="1"/>
  <c r="CK53" i="9" s="1"/>
  <c r="S54" i="9" s="1"/>
  <c r="CK50" i="10"/>
  <c r="S47" i="10" s="1"/>
  <c r="W49" i="8"/>
  <c r="F59" i="8"/>
  <c r="BB54" i="8"/>
  <c r="F29" i="8" s="1"/>
  <c r="AR54" i="8"/>
  <c r="AV54" i="8" s="1"/>
  <c r="AX54" i="8" s="1"/>
  <c r="E29" i="8" s="1"/>
  <c r="M48" i="8"/>
  <c r="E59" i="8"/>
  <c r="K46" i="8"/>
  <c r="T44" i="9"/>
  <c r="S44" i="9"/>
  <c r="W44" i="9"/>
  <c r="W60" i="10"/>
  <c r="R68" i="9"/>
  <c r="J57" i="9"/>
  <c r="O59" i="9"/>
  <c r="U68" i="9"/>
  <c r="T68" i="9"/>
  <c r="R70" i="11"/>
  <c r="V48" i="8"/>
  <c r="R48" i="9"/>
  <c r="K59" i="9"/>
  <c r="T46" i="8"/>
  <c r="AR53" i="8"/>
  <c r="AV53" i="8" s="1"/>
  <c r="AW53" i="8" s="1"/>
  <c r="U54" i="8" s="1"/>
  <c r="S70" i="9"/>
  <c r="E66" i="10"/>
  <c r="C70" i="8"/>
  <c r="B68" i="8"/>
  <c r="D70" i="9"/>
  <c r="M66" i="8"/>
  <c r="N44" i="8"/>
  <c r="D55" i="9"/>
  <c r="E57" i="9"/>
  <c r="J66" i="9"/>
  <c r="T66" i="11"/>
  <c r="L68" i="8"/>
  <c r="M44" i="8"/>
  <c r="C55" i="9"/>
  <c r="J49" i="8"/>
  <c r="J44" i="8"/>
  <c r="K66" i="9"/>
  <c r="R68" i="11"/>
  <c r="K49" i="8"/>
  <c r="K44" i="8"/>
  <c r="L44" i="8"/>
  <c r="O44" i="8"/>
  <c r="R70" i="8"/>
  <c r="BB53" i="8"/>
  <c r="V18" i="8" s="1"/>
  <c r="K70" i="8"/>
  <c r="L59" i="9"/>
  <c r="S59" i="9"/>
  <c r="C70" i="10"/>
  <c r="S70" i="11"/>
  <c r="S68" i="11"/>
  <c r="CO53" i="11"/>
  <c r="T58" i="11" s="1"/>
  <c r="J70" i="8"/>
  <c r="D48" i="8"/>
  <c r="BA51" i="9"/>
  <c r="F54" i="9" s="1"/>
  <c r="R59" i="9"/>
  <c r="BL49" i="9"/>
  <c r="BP49" i="9" s="1"/>
  <c r="BR49" i="9" s="1"/>
  <c r="AR55" i="9"/>
  <c r="AV55" i="9" s="1"/>
  <c r="AX55" i="9" s="1"/>
  <c r="M29" i="9" s="1"/>
  <c r="E70" i="10"/>
  <c r="B70" i="10"/>
  <c r="W70" i="9"/>
  <c r="V59" i="9"/>
  <c r="U48" i="10"/>
  <c r="U57" i="9"/>
  <c r="K46" i="10"/>
  <c r="F66" i="8"/>
  <c r="U46" i="8"/>
  <c r="L58" i="11"/>
  <c r="L54" i="11"/>
  <c r="C46" i="11"/>
  <c r="B46" i="11"/>
  <c r="D46" i="11"/>
  <c r="U44" i="8"/>
  <c r="G49" i="8"/>
  <c r="C59" i="11"/>
  <c r="G59" i="11"/>
  <c r="D59" i="11"/>
  <c r="B59" i="11"/>
  <c r="V44" i="8"/>
  <c r="E59" i="11"/>
  <c r="F59" i="11"/>
  <c r="K58" i="11"/>
  <c r="M66" i="9"/>
  <c r="L66" i="9"/>
  <c r="N70" i="9"/>
  <c r="O70" i="9"/>
  <c r="CO51" i="10"/>
  <c r="D58" i="10" s="1"/>
  <c r="CF51" i="10"/>
  <c r="CJ51" i="10" s="1"/>
  <c r="CL51" i="10" s="1"/>
  <c r="C22" i="10" s="1"/>
  <c r="N48" i="10"/>
  <c r="J48" i="10"/>
  <c r="CP53" i="11"/>
  <c r="T20" i="11" s="1"/>
  <c r="T48" i="9"/>
  <c r="S48" i="9"/>
  <c r="AR51" i="9"/>
  <c r="AV51" i="9" s="1"/>
  <c r="AW51" i="9" s="1"/>
  <c r="E54" i="9" s="1"/>
  <c r="K68" i="9"/>
  <c r="V70" i="9"/>
  <c r="K48" i="10"/>
  <c r="F55" i="9"/>
  <c r="J70" i="9"/>
  <c r="J68" i="9"/>
  <c r="O48" i="10"/>
  <c r="M48" i="10"/>
  <c r="L48" i="10"/>
  <c r="S59" i="10"/>
  <c r="E55" i="10"/>
  <c r="M70" i="10"/>
  <c r="N70" i="10"/>
  <c r="D57" i="10"/>
  <c r="L70" i="10"/>
  <c r="K70" i="10"/>
  <c r="U57" i="11"/>
  <c r="B57" i="10"/>
  <c r="J70" i="10"/>
  <c r="O70" i="10"/>
  <c r="C59" i="8"/>
  <c r="E66" i="9"/>
  <c r="T70" i="10"/>
  <c r="S46" i="8"/>
  <c r="F49" i="8"/>
  <c r="S47" i="11"/>
  <c r="S45" i="11"/>
  <c r="O59" i="8"/>
  <c r="B59" i="8"/>
  <c r="BA55" i="9"/>
  <c r="N65" i="9" s="1"/>
  <c r="N60" i="9"/>
  <c r="T46" i="9"/>
  <c r="S46" i="9"/>
  <c r="CO56" i="11"/>
  <c r="U70" i="10"/>
  <c r="CF56" i="11"/>
  <c r="CJ56" i="11" s="1"/>
  <c r="CL56" i="11" s="1"/>
  <c r="S31" i="11" s="1"/>
  <c r="T45" i="11"/>
  <c r="T43" i="11"/>
  <c r="U48" i="9"/>
  <c r="AR49" i="9"/>
  <c r="AV49" i="9" s="1"/>
  <c r="AW49" i="9" s="1"/>
  <c r="M43" i="9" s="1"/>
  <c r="F70" i="10"/>
  <c r="D70" i="10"/>
  <c r="U57" i="10"/>
  <c r="L57" i="8"/>
  <c r="K57" i="8"/>
  <c r="C57" i="8"/>
  <c r="G70" i="10"/>
  <c r="U55" i="11"/>
  <c r="U49" i="9"/>
  <c r="V55" i="11"/>
  <c r="L47" i="11"/>
  <c r="E70" i="8"/>
  <c r="T57" i="11"/>
  <c r="J68" i="11"/>
  <c r="N70" i="11"/>
  <c r="O70" i="11"/>
  <c r="R59" i="11"/>
  <c r="T59" i="11"/>
  <c r="W60" i="11"/>
  <c r="W49" i="9"/>
  <c r="C69" i="11"/>
  <c r="U59" i="11"/>
  <c r="R60" i="11"/>
  <c r="T60" i="11"/>
  <c r="D45" i="10"/>
  <c r="R49" i="9"/>
  <c r="S57" i="11"/>
  <c r="K66" i="11"/>
  <c r="S59" i="11"/>
  <c r="V57" i="11"/>
  <c r="V60" i="11"/>
  <c r="T70" i="8"/>
  <c r="D48" i="9"/>
  <c r="K47" i="9"/>
  <c r="U71" i="10"/>
  <c r="CF52" i="10"/>
  <c r="CJ52" i="10" s="1"/>
  <c r="CK52" i="10" s="1"/>
  <c r="K58" i="10" s="1"/>
  <c r="T48" i="10"/>
  <c r="E44" i="8"/>
  <c r="C46" i="8"/>
  <c r="E68" i="8"/>
  <c r="CO53" i="9"/>
  <c r="T58" i="9" s="1"/>
  <c r="T55" i="11"/>
  <c r="CO52" i="10"/>
  <c r="L58" i="10" s="1"/>
  <c r="W49" i="10"/>
  <c r="W48" i="10"/>
  <c r="V49" i="10"/>
  <c r="V48" i="10"/>
  <c r="R48" i="10"/>
  <c r="R46" i="10"/>
  <c r="U46" i="10"/>
  <c r="S45" i="10"/>
  <c r="T44" i="10"/>
  <c r="S46" i="10"/>
  <c r="S44" i="10"/>
  <c r="B46" i="8"/>
  <c r="B48" i="9"/>
  <c r="B46" i="9"/>
  <c r="F60" i="9"/>
  <c r="G60" i="9"/>
  <c r="V44" i="9"/>
  <c r="O44" i="10"/>
  <c r="D44" i="8"/>
  <c r="B59" i="9"/>
  <c r="S70" i="10"/>
  <c r="D66" i="10"/>
  <c r="G44" i="11"/>
  <c r="L44" i="10"/>
  <c r="W55" i="11"/>
  <c r="C68" i="8"/>
  <c r="C59" i="9"/>
  <c r="C46" i="9"/>
  <c r="B60" i="9"/>
  <c r="G49" i="9"/>
  <c r="G48" i="9"/>
  <c r="F49" i="9"/>
  <c r="F48" i="9"/>
  <c r="V70" i="10"/>
  <c r="W70" i="10"/>
  <c r="M44" i="10"/>
  <c r="J44" i="10"/>
  <c r="R55" i="11"/>
  <c r="BR50" i="10"/>
  <c r="T9" i="10" s="1"/>
  <c r="BQ50" i="10"/>
  <c r="C44" i="8"/>
  <c r="E59" i="9"/>
  <c r="D59" i="9"/>
  <c r="C60" i="9"/>
  <c r="U44" i="9"/>
  <c r="R70" i="10"/>
  <c r="K44" i="10"/>
  <c r="N44" i="10"/>
  <c r="CK55" i="11"/>
  <c r="CL55" i="11"/>
  <c r="K31" i="11" s="1"/>
  <c r="CL54" i="10"/>
  <c r="C33" i="10" s="1"/>
  <c r="CK54" i="10"/>
  <c r="AX52" i="10"/>
  <c r="M18" i="10" s="1"/>
  <c r="AW52" i="10"/>
  <c r="M54" i="10" s="1"/>
  <c r="W59" i="9"/>
  <c r="BB55" i="10"/>
  <c r="N29" i="10" s="1"/>
  <c r="BA55" i="10"/>
  <c r="N65" i="10" s="1"/>
  <c r="O49" i="8"/>
  <c r="O48" i="8"/>
  <c r="J48" i="8"/>
  <c r="U46" i="9"/>
  <c r="S55" i="9"/>
  <c r="V49" i="9"/>
  <c r="S49" i="9"/>
  <c r="AX49" i="11"/>
  <c r="M7" i="11" s="1"/>
  <c r="AW49" i="11"/>
  <c r="M43" i="11" s="1"/>
  <c r="BR51" i="11"/>
  <c r="BQ51" i="11"/>
  <c r="D56" i="11" s="1"/>
  <c r="CL53" i="10"/>
  <c r="S22" i="10" s="1"/>
  <c r="CK53" i="10"/>
  <c r="AX54" i="10"/>
  <c r="E29" i="10" s="1"/>
  <c r="AW54" i="10"/>
  <c r="E65" i="10" s="1"/>
  <c r="BR54" i="10"/>
  <c r="D31" i="10" s="1"/>
  <c r="BQ54" i="10"/>
  <c r="BB56" i="11"/>
  <c r="V29" i="11" s="1"/>
  <c r="BA56" i="11"/>
  <c r="V65" i="11" s="1"/>
  <c r="BQ55" i="11"/>
  <c r="BR55" i="11"/>
  <c r="BB51" i="10"/>
  <c r="F18" i="10" s="1"/>
  <c r="BA51" i="10"/>
  <c r="F54" i="10" s="1"/>
  <c r="CO56" i="10"/>
  <c r="CP56" i="10"/>
  <c r="T33" i="10" s="1"/>
  <c r="AR55" i="10"/>
  <c r="AV55" i="10" s="1"/>
  <c r="CP55" i="10"/>
  <c r="L33" i="10" s="1"/>
  <c r="CO55" i="10"/>
  <c r="L69" i="10" s="1"/>
  <c r="CL48" i="11"/>
  <c r="C9" i="11" s="1"/>
  <c r="CK48" i="11"/>
  <c r="CF55" i="10"/>
  <c r="CJ55" i="10" s="1"/>
  <c r="BQ49" i="10"/>
  <c r="BR49" i="10"/>
  <c r="L9" i="10" s="1"/>
  <c r="K11" i="9"/>
  <c r="BB52" i="10"/>
  <c r="N18" i="10" s="1"/>
  <c r="BA52" i="10"/>
  <c r="N54" i="10" s="1"/>
  <c r="N49" i="8"/>
  <c r="N48" i="8"/>
  <c r="U70" i="8"/>
  <c r="L48" i="8"/>
  <c r="BR51" i="10"/>
  <c r="D20" i="10" s="1"/>
  <c r="BQ51" i="10"/>
  <c r="CL48" i="10"/>
  <c r="C11" i="10" s="1"/>
  <c r="CK48" i="10"/>
  <c r="BR53" i="10"/>
  <c r="T20" i="10" s="1"/>
  <c r="BQ53" i="10"/>
  <c r="CO55" i="11"/>
  <c r="L69" i="11" s="1"/>
  <c r="CP55" i="11"/>
  <c r="L31" i="11" s="1"/>
  <c r="CO49" i="10"/>
  <c r="L47" i="10" s="1"/>
  <c r="CP49" i="10"/>
  <c r="L11" i="10" s="1"/>
  <c r="CL53" i="11"/>
  <c r="S20" i="11" s="1"/>
  <c r="CK53" i="11"/>
  <c r="S58" i="11" s="1"/>
  <c r="BR53" i="11"/>
  <c r="BQ53" i="11"/>
  <c r="AR56" i="11"/>
  <c r="AV56" i="11" s="1"/>
  <c r="S57" i="8"/>
  <c r="C48" i="8"/>
  <c r="E48" i="8"/>
  <c r="K48" i="8"/>
  <c r="C57" i="9"/>
  <c r="U59" i="9"/>
  <c r="V55" i="9"/>
  <c r="R57" i="9"/>
  <c r="T47" i="9"/>
  <c r="T49" i="9"/>
  <c r="BR48" i="11"/>
  <c r="BQ48" i="11"/>
  <c r="CP54" i="10"/>
  <c r="D33" i="10" s="1"/>
  <c r="CO54" i="10"/>
  <c r="D69" i="10" s="1"/>
  <c r="BB53" i="10"/>
  <c r="V18" i="10" s="1"/>
  <c r="BA53" i="10"/>
  <c r="V54" i="10" s="1"/>
  <c r="BR55" i="10"/>
  <c r="L31" i="10" s="1"/>
  <c r="BQ55" i="10"/>
  <c r="L67" i="10" s="1"/>
  <c r="BB54" i="10"/>
  <c r="F29" i="10" s="1"/>
  <c r="BA54" i="10"/>
  <c r="F65" i="10" s="1"/>
  <c r="CP53" i="10"/>
  <c r="T22" i="10" s="1"/>
  <c r="CO53" i="10"/>
  <c r="T58" i="10" s="1"/>
  <c r="CF49" i="10"/>
  <c r="CJ49" i="10" s="1"/>
  <c r="CF56" i="10"/>
  <c r="CJ56" i="10" s="1"/>
  <c r="AR51" i="10"/>
  <c r="AV51" i="10" s="1"/>
  <c r="AR53" i="10"/>
  <c r="AV53" i="10" s="1"/>
  <c r="CL55" i="9"/>
  <c r="K29" i="9" s="1"/>
  <c r="CK55" i="9"/>
  <c r="K65" i="9" s="1"/>
  <c r="CL54" i="9"/>
  <c r="C29" i="9" s="1"/>
  <c r="CK54" i="9"/>
  <c r="C65" i="9" s="1"/>
  <c r="V55" i="8"/>
  <c r="T59" i="8"/>
  <c r="S59" i="8"/>
  <c r="V60" i="8"/>
  <c r="R71" i="8"/>
  <c r="T71" i="8"/>
  <c r="BQ56" i="9"/>
  <c r="BR56" i="9"/>
  <c r="BR53" i="9"/>
  <c r="BQ53" i="9"/>
  <c r="U55" i="8"/>
  <c r="U57" i="8"/>
  <c r="U59" i="8"/>
  <c r="S60" i="8"/>
  <c r="U60" i="8"/>
  <c r="V71" i="8"/>
  <c r="BR48" i="9"/>
  <c r="D9" i="9" s="1"/>
  <c r="BQ48" i="9"/>
  <c r="D45" i="9" s="1"/>
  <c r="BR52" i="9"/>
  <c r="BQ52" i="9"/>
  <c r="CP54" i="9"/>
  <c r="CO54" i="9"/>
  <c r="D69" i="9" s="1"/>
  <c r="BR55" i="9"/>
  <c r="BQ55" i="9"/>
  <c r="CP55" i="9"/>
  <c r="CO55" i="9"/>
  <c r="L69" i="9" s="1"/>
  <c r="T55" i="8"/>
  <c r="T57" i="8"/>
  <c r="R59" i="8"/>
  <c r="U56" i="8"/>
  <c r="W60" i="8"/>
  <c r="S71" i="8"/>
  <c r="U71" i="8"/>
  <c r="BA56" i="9"/>
  <c r="V65" i="9" s="1"/>
  <c r="BB56" i="9"/>
  <c r="V29" i="9" s="1"/>
  <c r="BB52" i="9"/>
  <c r="N18" i="9" s="1"/>
  <c r="BA52" i="9"/>
  <c r="N54" i="9" s="1"/>
  <c r="CO56" i="9"/>
  <c r="CP56" i="9"/>
  <c r="CP51" i="9"/>
  <c r="D18" i="9" s="1"/>
  <c r="CO51" i="9"/>
  <c r="D54" i="9" s="1"/>
  <c r="BR50" i="9"/>
  <c r="BQ50" i="9"/>
  <c r="CF51" i="9"/>
  <c r="CJ51" i="9" s="1"/>
  <c r="V57" i="8"/>
  <c r="T60" i="8"/>
  <c r="W71" i="8"/>
  <c r="BR54" i="9"/>
  <c r="BQ54" i="9"/>
  <c r="BB50" i="9"/>
  <c r="V7" i="9" s="1"/>
  <c r="BA50" i="9"/>
  <c r="V43" i="9" s="1"/>
  <c r="CL48" i="9"/>
  <c r="CK48" i="9"/>
  <c r="C43" i="9" s="1"/>
  <c r="AR52" i="9"/>
  <c r="AV52" i="9" s="1"/>
  <c r="CF56" i="9"/>
  <c r="CJ56" i="9" s="1"/>
  <c r="AR50" i="9"/>
  <c r="AV50" i="9" s="1"/>
  <c r="AR56" i="9"/>
  <c r="AV56" i="9" s="1"/>
  <c r="CK51" i="8"/>
  <c r="C54" i="8" s="1"/>
  <c r="CL51" i="8"/>
  <c r="CK48" i="8"/>
  <c r="C43" i="8" s="1"/>
  <c r="CL48" i="8"/>
  <c r="BR53" i="8"/>
  <c r="BQ53" i="8"/>
  <c r="AX52" i="8"/>
  <c r="M18" i="8" s="1"/>
  <c r="AW52" i="8"/>
  <c r="M54" i="8" s="1"/>
  <c r="AW49" i="8"/>
  <c r="M43" i="8" s="1"/>
  <c r="AX49" i="8"/>
  <c r="M7" i="8" s="1"/>
  <c r="CO56" i="8"/>
  <c r="T69" i="8" s="1"/>
  <c r="CP56" i="8"/>
  <c r="CL53" i="8"/>
  <c r="CK53" i="8"/>
  <c r="S54" i="8" s="1"/>
  <c r="CP55" i="8"/>
  <c r="L33" i="8" s="1"/>
  <c r="CO55" i="8"/>
  <c r="BB52" i="8"/>
  <c r="N18" i="8" s="1"/>
  <c r="BA52" i="8"/>
  <c r="N54" i="8" s="1"/>
  <c r="CK49" i="8"/>
  <c r="K43" i="8" s="1"/>
  <c r="CL49" i="8"/>
  <c r="CP54" i="8"/>
  <c r="D33" i="8" s="1"/>
  <c r="CO54" i="8"/>
  <c r="D65" i="8" s="1"/>
  <c r="BQ48" i="8"/>
  <c r="BR48" i="8"/>
  <c r="D7" i="8" s="1"/>
  <c r="CF56" i="8"/>
  <c r="CJ56" i="8" s="1"/>
  <c r="BA56" i="8"/>
  <c r="V65" i="8" s="1"/>
  <c r="BB56" i="8"/>
  <c r="V29" i="8" s="1"/>
  <c r="BQ49" i="8"/>
  <c r="BR49" i="8"/>
  <c r="BR50" i="8"/>
  <c r="BQ50" i="8"/>
  <c r="CL55" i="8"/>
  <c r="CK55" i="8"/>
  <c r="K65" i="8" s="1"/>
  <c r="CO48" i="8"/>
  <c r="D47" i="8" s="1"/>
  <c r="CP48" i="8"/>
  <c r="D11" i="8" s="1"/>
  <c r="AX50" i="8"/>
  <c r="U7" i="8" s="1"/>
  <c r="AW50" i="8"/>
  <c r="U43" i="8" s="1"/>
  <c r="CF54" i="8"/>
  <c r="CJ54" i="8" s="1"/>
  <c r="BR55" i="8"/>
  <c r="BQ55" i="8"/>
  <c r="L65" i="8" s="1"/>
  <c r="CP52" i="8"/>
  <c r="L22" i="8" s="1"/>
  <c r="CO52" i="8"/>
  <c r="L58" i="8" s="1"/>
  <c r="CF52" i="8"/>
  <c r="CJ52" i="8" s="1"/>
  <c r="BR51" i="8"/>
  <c r="D18" i="8" s="1"/>
  <c r="BQ51" i="8"/>
  <c r="BR52" i="8"/>
  <c r="BQ52" i="8"/>
  <c r="CP51" i="8"/>
  <c r="CO51" i="8"/>
  <c r="D58" i="8" s="1"/>
  <c r="BQ56" i="8"/>
  <c r="BR56" i="8"/>
  <c r="AR56" i="8"/>
  <c r="AV56" i="8" s="1"/>
  <c r="AK36" i="7"/>
  <c r="BY55" i="7" s="1"/>
  <c r="AO36" i="7"/>
  <c r="CC55" i="7" s="1"/>
  <c r="AK35" i="7"/>
  <c r="BY54" i="7" s="1"/>
  <c r="AO35" i="7"/>
  <c r="CC54" i="7" s="1"/>
  <c r="AK34" i="7"/>
  <c r="BY53" i="7" s="1"/>
  <c r="AO34" i="7"/>
  <c r="CC53" i="7" s="1"/>
  <c r="AK33" i="7"/>
  <c r="BY52" i="7" s="1"/>
  <c r="AO33" i="7"/>
  <c r="CC52" i="7" s="1"/>
  <c r="AO32" i="7"/>
  <c r="CC51" i="7" s="1"/>
  <c r="F53" i="7"/>
  <c r="AK32" i="7"/>
  <c r="BY51" i="7" s="1"/>
  <c r="F52" i="7"/>
  <c r="AO31" i="7"/>
  <c r="CC50" i="7" s="1"/>
  <c r="AK31" i="7"/>
  <c r="BY50" i="7" s="1"/>
  <c r="AO30" i="7"/>
  <c r="CC49" i="7" s="1"/>
  <c r="N42" i="7"/>
  <c r="AK30" i="7"/>
  <c r="BY49" i="7" s="1"/>
  <c r="N41" i="7"/>
  <c r="AO37" i="7"/>
  <c r="CC56" i="7" s="1"/>
  <c r="AK37" i="7"/>
  <c r="BY56" i="7" s="1"/>
  <c r="AO29" i="7"/>
  <c r="CC48" i="7" s="1"/>
  <c r="AK29" i="7"/>
  <c r="T31" i="8" l="1"/>
  <c r="T33" i="8"/>
  <c r="T29" i="8"/>
  <c r="L20" i="8"/>
  <c r="L18" i="8"/>
  <c r="D9" i="8"/>
  <c r="C11" i="8"/>
  <c r="C9" i="8"/>
  <c r="T20" i="8"/>
  <c r="T18" i="8"/>
  <c r="S22" i="8"/>
  <c r="S20" i="8"/>
  <c r="T9" i="8"/>
  <c r="T7" i="8"/>
  <c r="K33" i="8"/>
  <c r="K31" i="8"/>
  <c r="L31" i="8"/>
  <c r="L29" i="8"/>
  <c r="S11" i="8"/>
  <c r="S9" i="8"/>
  <c r="K11" i="8"/>
  <c r="K9" i="8"/>
  <c r="C20" i="8"/>
  <c r="C22" i="8"/>
  <c r="L9" i="8"/>
  <c r="L7" i="8"/>
  <c r="D31" i="8"/>
  <c r="D29" i="8"/>
  <c r="D20" i="8"/>
  <c r="D22" i="8"/>
  <c r="AX48" i="9"/>
  <c r="E7" i="9" s="1"/>
  <c r="T65" i="8"/>
  <c r="CL51" i="11"/>
  <c r="C20" i="11" s="1"/>
  <c r="AW48" i="10"/>
  <c r="E43" i="10" s="1"/>
  <c r="AW55" i="8"/>
  <c r="M65" i="8" s="1"/>
  <c r="CL49" i="11"/>
  <c r="K9" i="11" s="1"/>
  <c r="AX48" i="8"/>
  <c r="E7" i="8" s="1"/>
  <c r="CK52" i="9"/>
  <c r="K54" i="9" s="1"/>
  <c r="AW55" i="11"/>
  <c r="M65" i="11" s="1"/>
  <c r="CK50" i="9"/>
  <c r="S43" i="9" s="1"/>
  <c r="AW53" i="9"/>
  <c r="U54" i="9" s="1"/>
  <c r="T33" i="9"/>
  <c r="T29" i="9"/>
  <c r="L33" i="9"/>
  <c r="L29" i="9"/>
  <c r="D33" i="9"/>
  <c r="D29" i="9"/>
  <c r="AW56" i="10"/>
  <c r="U65" i="10" s="1"/>
  <c r="D45" i="11"/>
  <c r="AW48" i="11"/>
  <c r="E43" i="11" s="1"/>
  <c r="AW51" i="8"/>
  <c r="E54" i="8" s="1"/>
  <c r="C7" i="9"/>
  <c r="CK50" i="8"/>
  <c r="K56" i="11"/>
  <c r="CL52" i="10"/>
  <c r="K22" i="10" s="1"/>
  <c r="T69" i="9"/>
  <c r="T65" i="9"/>
  <c r="CK56" i="11"/>
  <c r="S67" i="11" s="1"/>
  <c r="AX51" i="11"/>
  <c r="E18" i="11" s="1"/>
  <c r="AW53" i="11"/>
  <c r="U54" i="11" s="1"/>
  <c r="AW54" i="9"/>
  <c r="E65" i="9" s="1"/>
  <c r="AX49" i="10"/>
  <c r="M7" i="10" s="1"/>
  <c r="AW54" i="8"/>
  <c r="E65" i="8" s="1"/>
  <c r="AX53" i="8"/>
  <c r="U18" i="8" s="1"/>
  <c r="C58" i="11"/>
  <c r="C56" i="11"/>
  <c r="T67" i="8"/>
  <c r="CL53" i="9"/>
  <c r="S18" i="9" s="1"/>
  <c r="AX49" i="9"/>
  <c r="M7" i="9" s="1"/>
  <c r="BQ49" i="9"/>
  <c r="AX50" i="10"/>
  <c r="U7" i="10" s="1"/>
  <c r="AW50" i="10"/>
  <c r="U43" i="10" s="1"/>
  <c r="D54" i="8"/>
  <c r="AW55" i="9"/>
  <c r="M65" i="9" s="1"/>
  <c r="K47" i="8"/>
  <c r="K45" i="8"/>
  <c r="T31" i="9"/>
  <c r="T67" i="9"/>
  <c r="L45" i="8"/>
  <c r="L43" i="8"/>
  <c r="L56" i="9"/>
  <c r="L54" i="9"/>
  <c r="T69" i="11"/>
  <c r="T67" i="11"/>
  <c r="AX51" i="9"/>
  <c r="E18" i="9" s="1"/>
  <c r="L20" i="9"/>
  <c r="S69" i="11"/>
  <c r="CK51" i="10"/>
  <c r="C58" i="10" s="1"/>
  <c r="C47" i="11"/>
  <c r="C45" i="11"/>
  <c r="K58" i="9"/>
  <c r="K56" i="9"/>
  <c r="T45" i="8"/>
  <c r="T43" i="8"/>
  <c r="K22" i="9"/>
  <c r="K20" i="9"/>
  <c r="L31" i="9"/>
  <c r="K69" i="9"/>
  <c r="K67" i="9"/>
  <c r="K33" i="9"/>
  <c r="K31" i="9"/>
  <c r="L67" i="9"/>
  <c r="L65" i="9"/>
  <c r="D56" i="10"/>
  <c r="D54" i="10"/>
  <c r="C56" i="10"/>
  <c r="D31" i="9"/>
  <c r="C33" i="9"/>
  <c r="C31" i="9"/>
  <c r="T69" i="10"/>
  <c r="T67" i="10"/>
  <c r="D67" i="9"/>
  <c r="D65" i="9"/>
  <c r="C69" i="9"/>
  <c r="C67" i="9"/>
  <c r="C58" i="8"/>
  <c r="C56" i="8"/>
  <c r="D56" i="8"/>
  <c r="T54" i="11"/>
  <c r="T56" i="11"/>
  <c r="L67" i="11"/>
  <c r="L65" i="11"/>
  <c r="C47" i="10"/>
  <c r="C45" i="10"/>
  <c r="K47" i="11"/>
  <c r="K45" i="11"/>
  <c r="K69" i="11"/>
  <c r="K67" i="11"/>
  <c r="S58" i="10"/>
  <c r="S56" i="10"/>
  <c r="T45" i="10"/>
  <c r="T43" i="10"/>
  <c r="T56" i="10"/>
  <c r="D45" i="8"/>
  <c r="D43" i="8"/>
  <c r="C11" i="9"/>
  <c r="C9" i="9"/>
  <c r="D56" i="9"/>
  <c r="D58" i="9"/>
  <c r="L45" i="10"/>
  <c r="L43" i="10"/>
  <c r="D20" i="9"/>
  <c r="D22" i="9"/>
  <c r="C47" i="8"/>
  <c r="C45" i="8"/>
  <c r="T45" i="9"/>
  <c r="T43" i="9"/>
  <c r="S56" i="11"/>
  <c r="S54" i="11"/>
  <c r="C47" i="9"/>
  <c r="C45" i="9"/>
  <c r="T9" i="9"/>
  <c r="D67" i="10"/>
  <c r="D65" i="10"/>
  <c r="C69" i="10"/>
  <c r="C67" i="10"/>
  <c r="L43" i="9"/>
  <c r="L45" i="9"/>
  <c r="S9" i="9"/>
  <c r="S11" i="9"/>
  <c r="T20" i="9"/>
  <c r="CK49" i="10"/>
  <c r="CL49" i="10"/>
  <c r="K11" i="10" s="1"/>
  <c r="L9" i="9"/>
  <c r="AX53" i="10"/>
  <c r="U18" i="10" s="1"/>
  <c r="AW53" i="10"/>
  <c r="U54" i="10" s="1"/>
  <c r="CL55" i="10"/>
  <c r="K33" i="10" s="1"/>
  <c r="CK55" i="10"/>
  <c r="S58" i="9"/>
  <c r="S56" i="9"/>
  <c r="AX51" i="10"/>
  <c r="E18" i="10" s="1"/>
  <c r="AW51" i="10"/>
  <c r="E54" i="10" s="1"/>
  <c r="AX56" i="11"/>
  <c r="U29" i="11" s="1"/>
  <c r="AW56" i="11"/>
  <c r="U65" i="11" s="1"/>
  <c r="AX55" i="10"/>
  <c r="M29" i="10" s="1"/>
  <c r="AW55" i="10"/>
  <c r="M65" i="10" s="1"/>
  <c r="D69" i="8"/>
  <c r="D67" i="8"/>
  <c r="S22" i="9"/>
  <c r="S20" i="9"/>
  <c r="S45" i="9"/>
  <c r="S47" i="9"/>
  <c r="T56" i="9"/>
  <c r="T54" i="9"/>
  <c r="CK56" i="10"/>
  <c r="CL56" i="10"/>
  <c r="S33" i="10" s="1"/>
  <c r="K67" i="8"/>
  <c r="K69" i="8"/>
  <c r="AX50" i="9"/>
  <c r="U7" i="9" s="1"/>
  <c r="AW50" i="9"/>
  <c r="U43" i="9" s="1"/>
  <c r="AX52" i="9"/>
  <c r="M18" i="9" s="1"/>
  <c r="AW52" i="9"/>
  <c r="M54" i="9" s="1"/>
  <c r="L67" i="8"/>
  <c r="L69" i="8"/>
  <c r="T54" i="8"/>
  <c r="T56" i="8"/>
  <c r="CK56" i="9"/>
  <c r="S65" i="9" s="1"/>
  <c r="CL56" i="9"/>
  <c r="S29" i="9" s="1"/>
  <c r="L56" i="8"/>
  <c r="L54" i="8"/>
  <c r="S56" i="8"/>
  <c r="S58" i="8"/>
  <c r="AW56" i="9"/>
  <c r="U65" i="9" s="1"/>
  <c r="AX56" i="9"/>
  <c r="U29" i="9" s="1"/>
  <c r="CL51" i="9"/>
  <c r="C18" i="9" s="1"/>
  <c r="CK51" i="9"/>
  <c r="C54" i="9" s="1"/>
  <c r="AW56" i="8"/>
  <c r="U65" i="8" s="1"/>
  <c r="AX56" i="8"/>
  <c r="U29" i="8" s="1"/>
  <c r="CL54" i="8"/>
  <c r="CK54" i="8"/>
  <c r="C65" i="8" s="1"/>
  <c r="CK56" i="8"/>
  <c r="S65" i="8" s="1"/>
  <c r="CL56" i="8"/>
  <c r="S31" i="8" s="1"/>
  <c r="CL52" i="8"/>
  <c r="CK52" i="8"/>
  <c r="K54" i="8" s="1"/>
  <c r="BE48" i="7"/>
  <c r="BY48" i="7"/>
  <c r="AO50" i="7"/>
  <c r="BI50" i="7"/>
  <c r="AO56" i="7"/>
  <c r="BI56" i="7"/>
  <c r="AO51" i="7"/>
  <c r="BI51" i="7"/>
  <c r="AO49" i="7"/>
  <c r="BI49" i="7"/>
  <c r="AO52" i="7"/>
  <c r="BI52" i="7"/>
  <c r="AO53" i="7"/>
  <c r="BI53" i="7"/>
  <c r="AO54" i="7"/>
  <c r="BI54" i="7"/>
  <c r="AO55" i="7"/>
  <c r="BI55" i="7"/>
  <c r="AO48" i="7"/>
  <c r="BI48" i="7"/>
  <c r="AK52" i="7"/>
  <c r="BE52" i="7"/>
  <c r="AK54" i="7"/>
  <c r="BE54" i="7"/>
  <c r="AK55" i="7"/>
  <c r="BE55" i="7"/>
  <c r="AK49" i="7"/>
  <c r="BE49" i="7"/>
  <c r="AK53" i="7"/>
  <c r="BE53" i="7"/>
  <c r="BM53" i="7" s="1"/>
  <c r="AK50" i="7"/>
  <c r="BE50" i="7"/>
  <c r="AK51" i="7"/>
  <c r="BE51" i="7"/>
  <c r="AK56" i="7"/>
  <c r="BE56" i="7"/>
  <c r="AK48" i="7"/>
  <c r="S33" i="8" l="1"/>
  <c r="S29" i="8"/>
  <c r="K22" i="8"/>
  <c r="K20" i="8"/>
  <c r="C33" i="8"/>
  <c r="C31" i="8"/>
  <c r="S47" i="8"/>
  <c r="S43" i="8"/>
  <c r="S45" i="8"/>
  <c r="S33" i="9"/>
  <c r="S31" i="9"/>
  <c r="S69" i="9"/>
  <c r="S67" i="9"/>
  <c r="BM51" i="7"/>
  <c r="BM52" i="7"/>
  <c r="K47" i="10"/>
  <c r="K45" i="10"/>
  <c r="S69" i="8"/>
  <c r="S67" i="8"/>
  <c r="K69" i="10"/>
  <c r="K67" i="10"/>
  <c r="S69" i="10"/>
  <c r="S67" i="10"/>
  <c r="C56" i="9"/>
  <c r="C58" i="9"/>
  <c r="C20" i="9"/>
  <c r="C22" i="9"/>
  <c r="C69" i="8"/>
  <c r="C67" i="8"/>
  <c r="K58" i="8"/>
  <c r="K56" i="8"/>
  <c r="BM56" i="7"/>
  <c r="BM50" i="7"/>
  <c r="BM49" i="7"/>
  <c r="BM54" i="7"/>
  <c r="BS54" i="7" s="1"/>
  <c r="BM48" i="7"/>
  <c r="BM55" i="7"/>
  <c r="BS55" i="7" s="1"/>
  <c r="BS53" i="7"/>
  <c r="BS52" i="7"/>
  <c r="BS51" i="7" l="1"/>
  <c r="BS56" i="7"/>
  <c r="BS50" i="7"/>
  <c r="BS49" i="7"/>
  <c r="BS48" i="7"/>
  <c r="T64" i="7" l="1"/>
  <c r="L64" i="7"/>
  <c r="D64" i="7"/>
  <c r="T53" i="7"/>
  <c r="L53" i="7"/>
  <c r="T42" i="7"/>
  <c r="D42" i="7"/>
  <c r="H38" i="7"/>
  <c r="B38" i="7"/>
  <c r="V37" i="7"/>
  <c r="A37" i="7"/>
  <c r="V52" i="7" l="1"/>
  <c r="N64" i="7"/>
  <c r="V63" i="7" l="1"/>
  <c r="F42" i="7"/>
  <c r="N63" i="7"/>
  <c r="V53" i="7"/>
  <c r="F64" i="7"/>
  <c r="V41" i="7"/>
  <c r="N53" i="7"/>
  <c r="N52" i="7"/>
  <c r="V42" i="7"/>
  <c r="V64" i="7"/>
  <c r="F63" i="7"/>
  <c r="F41" i="7"/>
  <c r="BC3" i="7" l="1"/>
  <c r="AY3" i="7"/>
  <c r="AJ3" i="7" s="1"/>
  <c r="U5" i="7" s="1"/>
  <c r="BC1" i="7"/>
  <c r="AP1" i="7" s="1"/>
  <c r="G6" i="7" s="1"/>
  <c r="AY8" i="7"/>
  <c r="AJ8" i="7" s="1"/>
  <c r="M27" i="7" s="1"/>
  <c r="BC9" i="7"/>
  <c r="BC6" i="7"/>
  <c r="BC2" i="7"/>
  <c r="BC7" i="7"/>
  <c r="AY7" i="7"/>
  <c r="BC4" i="7"/>
  <c r="AN4" i="7" s="1"/>
  <c r="AY5" i="7"/>
  <c r="AJ5" i="7" s="1"/>
  <c r="M16" i="7" s="1"/>
  <c r="AY2" i="7"/>
  <c r="AJ2" i="7" s="1"/>
  <c r="M5" i="7" s="1"/>
  <c r="AY4" i="7"/>
  <c r="AJ4" i="7" s="1"/>
  <c r="E16" i="7" s="1"/>
  <c r="AY9" i="7"/>
  <c r="AL9" i="7" s="1"/>
  <c r="W27" i="7" s="1"/>
  <c r="AY6" i="7"/>
  <c r="AL6" i="7" s="1"/>
  <c r="W16" i="7" s="1"/>
  <c r="BC8" i="7"/>
  <c r="AN8" i="7" s="1"/>
  <c r="M28" i="7" s="1"/>
  <c r="AY1" i="7"/>
  <c r="AJ1" i="7" s="1"/>
  <c r="E5" i="7" s="1"/>
  <c r="BC5" i="7"/>
  <c r="AN5" i="7" s="1"/>
  <c r="AN33" i="7" l="1"/>
  <c r="CB52" i="7" s="1"/>
  <c r="CG52" i="7" s="1"/>
  <c r="CM52" i="7" s="1"/>
  <c r="M17" i="7"/>
  <c r="M53" i="7" s="1"/>
  <c r="AN32" i="7"/>
  <c r="BH51" i="7" s="1"/>
  <c r="E17" i="7"/>
  <c r="E53" i="7" s="1"/>
  <c r="AN1" i="7"/>
  <c r="AA1" i="7" s="1"/>
  <c r="AP8" i="7"/>
  <c r="AL3" i="7"/>
  <c r="AP5" i="7"/>
  <c r="W52" i="7"/>
  <c r="AL34" i="7"/>
  <c r="W63" i="7"/>
  <c r="AL37" i="7"/>
  <c r="M41" i="7"/>
  <c r="AJ30" i="7"/>
  <c r="AJ32" i="7"/>
  <c r="E52" i="7"/>
  <c r="M52" i="7"/>
  <c r="AJ33" i="7"/>
  <c r="AP6" i="7"/>
  <c r="W17" i="7" s="1"/>
  <c r="AN6" i="7"/>
  <c r="U17" i="7" s="1"/>
  <c r="AP9" i="7"/>
  <c r="W28" i="7" s="1"/>
  <c r="AN9" i="7"/>
  <c r="U28" i="7" s="1"/>
  <c r="AL8" i="7"/>
  <c r="AJ9" i="7"/>
  <c r="U27" i="7" s="1"/>
  <c r="AL1" i="7"/>
  <c r="AL2" i="7"/>
  <c r="M63" i="7"/>
  <c r="AJ36" i="7"/>
  <c r="AP3" i="7"/>
  <c r="W6" i="7" s="1"/>
  <c r="AN3" i="7"/>
  <c r="U6" i="7" s="1"/>
  <c r="AJ6" i="7"/>
  <c r="U16" i="7" s="1"/>
  <c r="AJ7" i="7"/>
  <c r="E27" i="7" s="1"/>
  <c r="AL7" i="7"/>
  <c r="G27" i="7" s="1"/>
  <c r="AN2" i="7"/>
  <c r="M6" i="7" s="1"/>
  <c r="AP2" i="7"/>
  <c r="O6" i="7" s="1"/>
  <c r="G42" i="7"/>
  <c r="AP29" i="7"/>
  <c r="E41" i="7"/>
  <c r="AJ29" i="7"/>
  <c r="M64" i="7"/>
  <c r="AL4" i="7"/>
  <c r="G16" i="7" s="1"/>
  <c r="AL5" i="7"/>
  <c r="O16" i="7" s="1"/>
  <c r="AN7" i="7"/>
  <c r="E28" i="7" s="1"/>
  <c r="AP7" i="7"/>
  <c r="G28" i="7" s="1"/>
  <c r="AN36" i="7"/>
  <c r="AP4" i="7"/>
  <c r="U41" i="7"/>
  <c r="AJ31" i="7"/>
  <c r="AN52" i="7" l="1"/>
  <c r="BH52" i="7"/>
  <c r="CB51" i="7"/>
  <c r="CG51" i="7" s="1"/>
  <c r="CM51" i="7" s="1"/>
  <c r="AN51" i="7"/>
  <c r="O17" i="7"/>
  <c r="O53" i="7" s="1"/>
  <c r="AD8" i="7"/>
  <c r="AD36" i="7" s="1"/>
  <c r="O27" i="7"/>
  <c r="O63" i="7" s="1"/>
  <c r="W5" i="7"/>
  <c r="W41" i="7" s="1"/>
  <c r="AF4" i="7"/>
  <c r="AF32" i="7" s="1"/>
  <c r="G17" i="7"/>
  <c r="G53" i="7" s="1"/>
  <c r="AD2" i="7"/>
  <c r="AD30" i="7" s="1"/>
  <c r="O5" i="7"/>
  <c r="O41" i="7" s="1"/>
  <c r="O28" i="7"/>
  <c r="O64" i="7" s="1"/>
  <c r="AD1" i="7"/>
  <c r="AD29" i="7" s="1"/>
  <c r="G5" i="7"/>
  <c r="G41" i="7" s="1"/>
  <c r="AN29" i="7"/>
  <c r="AN48" i="7" s="1"/>
  <c r="E6" i="7"/>
  <c r="E42" i="7" s="1"/>
  <c r="AF8" i="7"/>
  <c r="AF36" i="7" s="1"/>
  <c r="AP36" i="7"/>
  <c r="BJ55" i="7" s="1"/>
  <c r="AF1" i="7"/>
  <c r="AF29" i="7" s="1"/>
  <c r="AA8" i="7"/>
  <c r="I26" i="7" s="1"/>
  <c r="AF5" i="7"/>
  <c r="AF33" i="7" s="1"/>
  <c r="AD3" i="7"/>
  <c r="AD31" i="7" s="1"/>
  <c r="AL31" i="7"/>
  <c r="BZ50" i="7" s="1"/>
  <c r="AA5" i="7"/>
  <c r="I15" i="7" s="1"/>
  <c r="AP33" i="7"/>
  <c r="BJ52" i="7" s="1"/>
  <c r="BH55" i="7"/>
  <c r="AN55" i="7"/>
  <c r="CB55" i="7"/>
  <c r="CG55" i="7" s="1"/>
  <c r="G52" i="7"/>
  <c r="AL32" i="7"/>
  <c r="O42" i="7"/>
  <c r="AP30" i="7"/>
  <c r="AA4" i="7"/>
  <c r="AF3" i="7"/>
  <c r="AF31" i="7" s="1"/>
  <c r="U42" i="7"/>
  <c r="AA3" i="7"/>
  <c r="AN31" i="7"/>
  <c r="W64" i="7"/>
  <c r="AP37" i="7"/>
  <c r="AJ52" i="7"/>
  <c r="BD52" i="7"/>
  <c r="BX52" i="7"/>
  <c r="AJ51" i="7"/>
  <c r="BD51" i="7"/>
  <c r="BX51" i="7"/>
  <c r="BJ48" i="7"/>
  <c r="CD48" i="7"/>
  <c r="AP48" i="7"/>
  <c r="AS48" i="7" s="1"/>
  <c r="AF2" i="7"/>
  <c r="AF30" i="7" s="1"/>
  <c r="M42" i="7"/>
  <c r="AA2" i="7"/>
  <c r="AN30" i="7"/>
  <c r="W42" i="7"/>
  <c r="AP31" i="7"/>
  <c r="AL30" i="7"/>
  <c r="AJ37" i="7"/>
  <c r="U63" i="7"/>
  <c r="AD9" i="7"/>
  <c r="U53" i="7"/>
  <c r="AF6" i="7"/>
  <c r="AF34" i="7" s="1"/>
  <c r="AA6" i="7"/>
  <c r="Q15" i="7" s="1"/>
  <c r="AN34" i="7"/>
  <c r="AJ49" i="7"/>
  <c r="BD49" i="7"/>
  <c r="BX49" i="7"/>
  <c r="AJ50" i="7"/>
  <c r="BD50" i="7"/>
  <c r="BX50" i="7"/>
  <c r="G64" i="7"/>
  <c r="AP35" i="7"/>
  <c r="E64" i="7"/>
  <c r="AF7" i="7"/>
  <c r="AF35" i="7" s="1"/>
  <c r="AA7" i="7"/>
  <c r="AN35" i="7"/>
  <c r="BX48" i="7"/>
  <c r="AJ48" i="7"/>
  <c r="BD48" i="7"/>
  <c r="G63" i="7"/>
  <c r="AL35" i="7"/>
  <c r="AL36" i="7"/>
  <c r="W53" i="7"/>
  <c r="AP34" i="7"/>
  <c r="AD4" i="7"/>
  <c r="BF56" i="7"/>
  <c r="BN56" i="7" s="1"/>
  <c r="BT56" i="7" s="1"/>
  <c r="AL56" i="7"/>
  <c r="BZ56" i="7"/>
  <c r="BZ53" i="7"/>
  <c r="AL53" i="7"/>
  <c r="BF53" i="7"/>
  <c r="BN53" i="7" s="1"/>
  <c r="BT53" i="7" s="1"/>
  <c r="AA29" i="7"/>
  <c r="A40" i="7"/>
  <c r="A4" i="7"/>
  <c r="AP32" i="7"/>
  <c r="O52" i="7"/>
  <c r="AL33" i="7"/>
  <c r="AJ35" i="7"/>
  <c r="E63" i="7"/>
  <c r="AD7" i="7"/>
  <c r="AJ34" i="7"/>
  <c r="U52" i="7"/>
  <c r="AD6" i="7"/>
  <c r="AJ55" i="7"/>
  <c r="BX55" i="7"/>
  <c r="BD55" i="7"/>
  <c r="AL29" i="7"/>
  <c r="U64" i="7"/>
  <c r="AF9" i="7"/>
  <c r="AF37" i="7" s="1"/>
  <c r="AN37" i="7"/>
  <c r="AA9" i="7"/>
  <c r="Q26" i="7" s="1"/>
  <c r="AD5" i="7"/>
  <c r="CD55" i="7" l="1"/>
  <c r="BH48" i="7"/>
  <c r="AA36" i="7"/>
  <c r="AH8" i="7"/>
  <c r="AS8" i="7" s="1"/>
  <c r="BN36" i="7" s="1"/>
  <c r="AH1" i="7"/>
  <c r="AH29" i="7" s="1"/>
  <c r="CB48" i="7"/>
  <c r="CG48" i="7" s="1"/>
  <c r="CM48" i="7" s="1"/>
  <c r="AP55" i="7"/>
  <c r="AS55" i="7" s="1"/>
  <c r="AY55" i="7" s="1"/>
  <c r="AL50" i="7"/>
  <c r="BF50" i="7"/>
  <c r="BN50" i="7" s="1"/>
  <c r="BT50" i="7" s="1"/>
  <c r="BL50" i="7" s="1"/>
  <c r="BP50" i="7" s="1"/>
  <c r="I62" i="7"/>
  <c r="AA33" i="7"/>
  <c r="CD52" i="7"/>
  <c r="I51" i="7"/>
  <c r="AP52" i="7"/>
  <c r="AS52" i="7" s="1"/>
  <c r="AY52" i="7" s="1"/>
  <c r="AN56" i="7"/>
  <c r="BH56" i="7"/>
  <c r="CB56" i="7"/>
  <c r="CG56" i="7" s="1"/>
  <c r="BH53" i="7"/>
  <c r="AN53" i="7"/>
  <c r="CB53" i="7"/>
  <c r="CG53" i="7" s="1"/>
  <c r="AD37" i="7"/>
  <c r="AH9" i="7"/>
  <c r="AA30" i="7"/>
  <c r="I40" i="7"/>
  <c r="I4" i="7"/>
  <c r="BH50" i="7"/>
  <c r="AN50" i="7"/>
  <c r="CB50" i="7"/>
  <c r="CG50" i="7" s="1"/>
  <c r="AA32" i="7"/>
  <c r="A51" i="7"/>
  <c r="A15" i="7"/>
  <c r="AZ30" i="7"/>
  <c r="BF30" i="7"/>
  <c r="AV30" i="7"/>
  <c r="AW30" i="7"/>
  <c r="AU30" i="7"/>
  <c r="BI30" i="7"/>
  <c r="BC30" i="7"/>
  <c r="BH30" i="7"/>
  <c r="AT30" i="7"/>
  <c r="BG30" i="7"/>
  <c r="BB30" i="7"/>
  <c r="BA30" i="7"/>
  <c r="BV53" i="7"/>
  <c r="U20" i="7" s="1"/>
  <c r="BU53" i="7"/>
  <c r="BL53" i="7"/>
  <c r="BP53" i="7" s="1"/>
  <c r="BU56" i="7"/>
  <c r="BV56" i="7"/>
  <c r="U31" i="7" s="1"/>
  <c r="BL56" i="7"/>
  <c r="BP56" i="7" s="1"/>
  <c r="BZ55" i="7"/>
  <c r="CH55" i="7" s="1"/>
  <c r="CN55" i="7" s="1"/>
  <c r="CF55" i="7" s="1"/>
  <c r="CJ55" i="7" s="1"/>
  <c r="BF55" i="7"/>
  <c r="BN55" i="7" s="1"/>
  <c r="BT55" i="7" s="1"/>
  <c r="AL55" i="7"/>
  <c r="BH54" i="7"/>
  <c r="AN54" i="7"/>
  <c r="CB54" i="7"/>
  <c r="CG54" i="7" s="1"/>
  <c r="CD54" i="7"/>
  <c r="BJ54" i="7"/>
  <c r="AP54" i="7"/>
  <c r="AS54" i="7" s="1"/>
  <c r="AA34" i="7"/>
  <c r="Q51" i="7"/>
  <c r="CD50" i="7"/>
  <c r="BJ50" i="7"/>
  <c r="AP50" i="7"/>
  <c r="AS50" i="7" s="1"/>
  <c r="AY48" i="7"/>
  <c r="BC29" i="7"/>
  <c r="F46" i="7" s="1"/>
  <c r="BG29" i="7"/>
  <c r="AV29" i="7"/>
  <c r="BI29" i="7"/>
  <c r="AZ29" i="7"/>
  <c r="AW29" i="7"/>
  <c r="BA29" i="7"/>
  <c r="BF29" i="7"/>
  <c r="B46" i="7" s="1"/>
  <c r="BB29" i="7"/>
  <c r="AU29" i="7"/>
  <c r="AT29" i="7"/>
  <c r="D44" i="7" s="1"/>
  <c r="BH29" i="7"/>
  <c r="Q40" i="7"/>
  <c r="AA31" i="7"/>
  <c r="Q4" i="7"/>
  <c r="CD49" i="7"/>
  <c r="BJ49" i="7"/>
  <c r="AP49" i="7"/>
  <c r="AS49" i="7" s="1"/>
  <c r="AL51" i="7"/>
  <c r="BZ51" i="7"/>
  <c r="CH51" i="7" s="1"/>
  <c r="CN51" i="7" s="1"/>
  <c r="BF51" i="7"/>
  <c r="BN51" i="7" s="1"/>
  <c r="BT51" i="7" s="1"/>
  <c r="AL54" i="7"/>
  <c r="BZ54" i="7"/>
  <c r="BF54" i="7"/>
  <c r="BN54" i="7" s="1"/>
  <c r="BT54" i="7" s="1"/>
  <c r="BX54" i="7"/>
  <c r="AJ54" i="7"/>
  <c r="BD54" i="7"/>
  <c r="BF52" i="7"/>
  <c r="BN52" i="7" s="1"/>
  <c r="BT52" i="7" s="1"/>
  <c r="BZ52" i="7"/>
  <c r="CH52" i="7" s="1"/>
  <c r="CN52" i="7" s="1"/>
  <c r="AL52" i="7"/>
  <c r="AD33" i="7"/>
  <c r="AH5" i="7"/>
  <c r="BX53" i="7"/>
  <c r="AJ53" i="7"/>
  <c r="BD53" i="7"/>
  <c r="B44" i="7"/>
  <c r="C44" i="7"/>
  <c r="AD32" i="7"/>
  <c r="AH4" i="7"/>
  <c r="AU8" i="7"/>
  <c r="BP36" i="7" s="1"/>
  <c r="A26" i="7"/>
  <c r="AA35" i="7"/>
  <c r="A62" i="7"/>
  <c r="BX56" i="7"/>
  <c r="AJ56" i="7"/>
  <c r="BD56" i="7"/>
  <c r="AH3" i="7"/>
  <c r="AH6" i="7"/>
  <c r="AD34" i="7"/>
  <c r="AA37" i="7"/>
  <c r="Q62" i="7"/>
  <c r="AL48" i="7"/>
  <c r="AT48" i="7" s="1"/>
  <c r="AZ48" i="7" s="1"/>
  <c r="BF48" i="7"/>
  <c r="BN48" i="7" s="1"/>
  <c r="BT48" i="7" s="1"/>
  <c r="BZ48" i="7"/>
  <c r="AD35" i="7"/>
  <c r="AH7" i="7"/>
  <c r="BJ51" i="7"/>
  <c r="CD51" i="7"/>
  <c r="AP51" i="7"/>
  <c r="AS51" i="7" s="1"/>
  <c r="BJ53" i="7"/>
  <c r="CD53" i="7"/>
  <c r="AP53" i="7"/>
  <c r="AS53" i="7" s="1"/>
  <c r="AZ36" i="7"/>
  <c r="BA36" i="7"/>
  <c r="AU36" i="7"/>
  <c r="BF36" i="7"/>
  <c r="BB36" i="7"/>
  <c r="AT36" i="7"/>
  <c r="BI36" i="7"/>
  <c r="BG36" i="7"/>
  <c r="AW36" i="7"/>
  <c r="BC36" i="7"/>
  <c r="AV36" i="7"/>
  <c r="BH36" i="7"/>
  <c r="BF49" i="7"/>
  <c r="BN49" i="7" s="1"/>
  <c r="BT49" i="7" s="1"/>
  <c r="BZ49" i="7"/>
  <c r="AL49" i="7"/>
  <c r="BH49" i="7"/>
  <c r="AN49" i="7"/>
  <c r="CB49" i="7"/>
  <c r="CG49" i="7" s="1"/>
  <c r="CD56" i="7"/>
  <c r="BJ56" i="7"/>
  <c r="AP56" i="7"/>
  <c r="AS56" i="7" s="1"/>
  <c r="AH2" i="7"/>
  <c r="CM55" i="7"/>
  <c r="BF31" i="7"/>
  <c r="BB31" i="7"/>
  <c r="BH31" i="7"/>
  <c r="BA31" i="7"/>
  <c r="BC31" i="7"/>
  <c r="BI31" i="7"/>
  <c r="AU31" i="7"/>
  <c r="AV31" i="7"/>
  <c r="AT31" i="7"/>
  <c r="AW31" i="7"/>
  <c r="AZ31" i="7"/>
  <c r="BG31" i="7"/>
  <c r="AV8" i="7" l="1"/>
  <c r="BQ36" i="7" s="1"/>
  <c r="AW8" i="7"/>
  <c r="BR36" i="7" s="1"/>
  <c r="O71" i="7" s="1"/>
  <c r="AH36" i="7"/>
  <c r="AT8" i="7"/>
  <c r="BO36" i="7" s="1"/>
  <c r="L70" i="7" s="1"/>
  <c r="AR8" i="7"/>
  <c r="BM36" i="7" s="1"/>
  <c r="J71" i="7" s="1"/>
  <c r="AS1" i="7"/>
  <c r="BN29" i="7" s="1"/>
  <c r="C49" i="7" s="1"/>
  <c r="AV1" i="7"/>
  <c r="BQ29" i="7" s="1"/>
  <c r="AW1" i="7"/>
  <c r="BR29" i="7" s="1"/>
  <c r="AT1" i="7"/>
  <c r="BO29" i="7" s="1"/>
  <c r="D49" i="7" s="1"/>
  <c r="AR1" i="7"/>
  <c r="BM29" i="7" s="1"/>
  <c r="B49" i="7" s="1"/>
  <c r="AT55" i="7"/>
  <c r="AZ55" i="7" s="1"/>
  <c r="AR55" i="7" s="1"/>
  <c r="AV55" i="7" s="1"/>
  <c r="AX55" i="7" s="1"/>
  <c r="AU1" i="7"/>
  <c r="BP29" i="7" s="1"/>
  <c r="E49" i="7" s="1"/>
  <c r="CH48" i="7"/>
  <c r="CN48" i="7" s="1"/>
  <c r="CO48" i="7" s="1"/>
  <c r="D47" i="7" s="1"/>
  <c r="BV50" i="7"/>
  <c r="U9" i="7" s="1"/>
  <c r="BU50" i="7"/>
  <c r="U45" i="7" s="1"/>
  <c r="D46" i="7"/>
  <c r="E46" i="7"/>
  <c r="C29" i="7"/>
  <c r="J66" i="7"/>
  <c r="O70" i="7"/>
  <c r="N68" i="7"/>
  <c r="N71" i="7"/>
  <c r="M71" i="7"/>
  <c r="K66" i="7"/>
  <c r="N70" i="7"/>
  <c r="M70" i="7"/>
  <c r="K71" i="7"/>
  <c r="O66" i="7"/>
  <c r="K70" i="7"/>
  <c r="E44" i="7"/>
  <c r="L66" i="7"/>
  <c r="J68" i="7"/>
  <c r="M68" i="7"/>
  <c r="K68" i="7"/>
  <c r="AT52" i="7"/>
  <c r="AZ52" i="7" s="1"/>
  <c r="AR52" i="7" s="1"/>
  <c r="AV52" i="7" s="1"/>
  <c r="AW52" i="7" s="1"/>
  <c r="F44" i="7"/>
  <c r="G44" i="7"/>
  <c r="N66" i="7"/>
  <c r="M66" i="7"/>
  <c r="L68" i="7"/>
  <c r="AT49" i="7"/>
  <c r="AZ49" i="7" s="1"/>
  <c r="AR49" i="7" s="1"/>
  <c r="AV49" i="7" s="1"/>
  <c r="AT50" i="7"/>
  <c r="AZ50" i="7" s="1"/>
  <c r="AR50" i="7" s="1"/>
  <c r="AV50" i="7" s="1"/>
  <c r="CH50" i="7"/>
  <c r="CN50" i="7" s="1"/>
  <c r="CO50" i="7" s="1"/>
  <c r="T47" i="7" s="1"/>
  <c r="CH53" i="7"/>
  <c r="CN53" i="7" s="1"/>
  <c r="CP53" i="7" s="1"/>
  <c r="T22" i="7" s="1"/>
  <c r="B48" i="7"/>
  <c r="C46" i="7"/>
  <c r="CH56" i="7"/>
  <c r="CN56" i="7" s="1"/>
  <c r="CF56" i="7" s="1"/>
  <c r="CJ56" i="7" s="1"/>
  <c r="CH54" i="7"/>
  <c r="CN54" i="7" s="1"/>
  <c r="CO54" i="7" s="1"/>
  <c r="D69" i="7" s="1"/>
  <c r="AT54" i="7"/>
  <c r="AZ54" i="7" s="1"/>
  <c r="BB54" i="7" s="1"/>
  <c r="F29" i="7" s="1"/>
  <c r="AW2" i="7"/>
  <c r="BR30" i="7" s="1"/>
  <c r="O49" i="7" s="1"/>
  <c r="AU2" i="7"/>
  <c r="BP30" i="7" s="1"/>
  <c r="M49" i="7" s="1"/>
  <c r="AS2" i="7"/>
  <c r="BN30" i="7" s="1"/>
  <c r="K49" i="7" s="1"/>
  <c r="AH30" i="7"/>
  <c r="AR2" i="7"/>
  <c r="BM30" i="7" s="1"/>
  <c r="J49" i="7" s="1"/>
  <c r="AT2" i="7"/>
  <c r="BO30" i="7" s="1"/>
  <c r="L49" i="7" s="1"/>
  <c r="AV2" i="7"/>
  <c r="BQ30" i="7" s="1"/>
  <c r="N49" i="7" s="1"/>
  <c r="CM49" i="7"/>
  <c r="CH49" i="7"/>
  <c r="CN49" i="7" s="1"/>
  <c r="AY53" i="7"/>
  <c r="AY51" i="7"/>
  <c r="CP48" i="7"/>
  <c r="D11" i="7" s="1"/>
  <c r="CF48" i="7"/>
  <c r="CJ48" i="7" s="1"/>
  <c r="AU3" i="7"/>
  <c r="BP31" i="7" s="1"/>
  <c r="U49" i="7" s="1"/>
  <c r="AH31" i="7"/>
  <c r="AT3" i="7"/>
  <c r="BO31" i="7" s="1"/>
  <c r="T49" i="7" s="1"/>
  <c r="AV3" i="7"/>
  <c r="BQ31" i="7" s="1"/>
  <c r="V49" i="7" s="1"/>
  <c r="AR3" i="7"/>
  <c r="BM31" i="7" s="1"/>
  <c r="R49" i="7" s="1"/>
  <c r="AS3" i="7"/>
  <c r="BN31" i="7" s="1"/>
  <c r="S49" i="7" s="1"/>
  <c r="AW3" i="7"/>
  <c r="BR31" i="7" s="1"/>
  <c r="W49" i="7" s="1"/>
  <c r="AH32" i="7"/>
  <c r="AS4" i="7"/>
  <c r="BN32" i="7" s="1"/>
  <c r="C60" i="7" s="1"/>
  <c r="AT4" i="7"/>
  <c r="BO32" i="7" s="1"/>
  <c r="D60" i="7" s="1"/>
  <c r="AU4" i="7"/>
  <c r="BP32" i="7" s="1"/>
  <c r="E60" i="7" s="1"/>
  <c r="AW4" i="7"/>
  <c r="BR32" i="7" s="1"/>
  <c r="G60" i="7" s="1"/>
  <c r="AR4" i="7"/>
  <c r="BM32" i="7" s="1"/>
  <c r="B60" i="7" s="1"/>
  <c r="AV4" i="7"/>
  <c r="BQ32" i="7" s="1"/>
  <c r="F59" i="7" s="1"/>
  <c r="BF33" i="7"/>
  <c r="AV33" i="7"/>
  <c r="BI33" i="7"/>
  <c r="BB33" i="7"/>
  <c r="AU33" i="7"/>
  <c r="BC33" i="7"/>
  <c r="N57" i="7" s="1"/>
  <c r="BA33" i="7"/>
  <c r="BG33" i="7"/>
  <c r="AW33" i="7"/>
  <c r="BH33" i="7"/>
  <c r="AT33" i="7"/>
  <c r="AZ33" i="7"/>
  <c r="CP51" i="7"/>
  <c r="CO51" i="7"/>
  <c r="D58" i="7" s="1"/>
  <c r="CF51" i="7"/>
  <c r="CJ51" i="7" s="1"/>
  <c r="AY50" i="7"/>
  <c r="U56" i="7"/>
  <c r="BQ53" i="7"/>
  <c r="BR53" i="7"/>
  <c r="B55" i="7"/>
  <c r="BG37" i="7"/>
  <c r="AT37" i="7"/>
  <c r="BC37" i="7"/>
  <c r="V68" i="7" s="1"/>
  <c r="AW37" i="7"/>
  <c r="BF37" i="7"/>
  <c r="R68" i="7" s="1"/>
  <c r="BB37" i="7"/>
  <c r="AV37" i="7"/>
  <c r="BA37" i="7"/>
  <c r="AU37" i="7"/>
  <c r="AZ37" i="7"/>
  <c r="BI37" i="7"/>
  <c r="BH37" i="7"/>
  <c r="T68" i="7" s="1"/>
  <c r="AT56" i="7"/>
  <c r="AZ56" i="7" s="1"/>
  <c r="AY56" i="7"/>
  <c r="BV49" i="7"/>
  <c r="M9" i="7" s="1"/>
  <c r="BU49" i="7"/>
  <c r="M45" i="7" s="1"/>
  <c r="BL49" i="7"/>
  <c r="BP49" i="7" s="1"/>
  <c r="BV48" i="7"/>
  <c r="E9" i="7" s="1"/>
  <c r="BL48" i="7"/>
  <c r="BP48" i="7" s="1"/>
  <c r="BU48" i="7"/>
  <c r="E45" i="7" s="1"/>
  <c r="BF32" i="7"/>
  <c r="B57" i="7" s="1"/>
  <c r="BC32" i="7"/>
  <c r="BH32" i="7"/>
  <c r="BG32" i="7"/>
  <c r="AU32" i="7"/>
  <c r="AW32" i="7"/>
  <c r="G55" i="7" s="1"/>
  <c r="BB32" i="7"/>
  <c r="BA32" i="7"/>
  <c r="AV32" i="7"/>
  <c r="BI32" i="7"/>
  <c r="AT32" i="7"/>
  <c r="AZ32" i="7"/>
  <c r="C55" i="7" s="1"/>
  <c r="AT51" i="7"/>
  <c r="AZ51" i="7" s="1"/>
  <c r="AR51" i="7" s="1"/>
  <c r="AV51" i="7" s="1"/>
  <c r="CM54" i="7"/>
  <c r="BU55" i="7"/>
  <c r="M67" i="7" s="1"/>
  <c r="BV55" i="7"/>
  <c r="M31" i="7" s="1"/>
  <c r="BL55" i="7"/>
  <c r="BP55" i="7" s="1"/>
  <c r="K46" i="7"/>
  <c r="J44" i="7"/>
  <c r="J46" i="7"/>
  <c r="N44" i="7"/>
  <c r="N46" i="7"/>
  <c r="L46" i="7"/>
  <c r="M46" i="7"/>
  <c r="M44" i="7"/>
  <c r="K44" i="7"/>
  <c r="L44" i="7"/>
  <c r="O44" i="7"/>
  <c r="CM53" i="7"/>
  <c r="CM56" i="7"/>
  <c r="CK55" i="7"/>
  <c r="K65" i="7" s="1"/>
  <c r="CL55" i="7"/>
  <c r="K29" i="7" s="1"/>
  <c r="AT7" i="7"/>
  <c r="BO35" i="7" s="1"/>
  <c r="D71" i="7" s="1"/>
  <c r="AH35" i="7"/>
  <c r="AV7" i="7"/>
  <c r="BQ35" i="7" s="1"/>
  <c r="F71" i="7" s="1"/>
  <c r="AU7" i="7"/>
  <c r="BP35" i="7" s="1"/>
  <c r="E71" i="7" s="1"/>
  <c r="AR7" i="7"/>
  <c r="BM35" i="7" s="1"/>
  <c r="B71" i="7" s="1"/>
  <c r="AW7" i="7"/>
  <c r="BR35" i="7" s="1"/>
  <c r="G71" i="7" s="1"/>
  <c r="AS7" i="7"/>
  <c r="BN35" i="7" s="1"/>
  <c r="C71" i="7" s="1"/>
  <c r="BB48" i="7"/>
  <c r="F7" i="7" s="1"/>
  <c r="BA48" i="7"/>
  <c r="F43" i="7" s="1"/>
  <c r="AZ34" i="7"/>
  <c r="AV34" i="7"/>
  <c r="BH34" i="7"/>
  <c r="AT34" i="7"/>
  <c r="BA34" i="7"/>
  <c r="BF34" i="7"/>
  <c r="R57" i="7" s="1"/>
  <c r="BI34" i="7"/>
  <c r="BC34" i="7"/>
  <c r="V57" i="7" s="1"/>
  <c r="AU34" i="7"/>
  <c r="BB34" i="7"/>
  <c r="AW34" i="7"/>
  <c r="BG34" i="7"/>
  <c r="G70" i="7"/>
  <c r="F70" i="7"/>
  <c r="B66" i="7"/>
  <c r="CP52" i="7"/>
  <c r="L22" i="7" s="1"/>
  <c r="CO52" i="7"/>
  <c r="L58" i="7" s="1"/>
  <c r="CF52" i="7"/>
  <c r="CJ52" i="7" s="1"/>
  <c r="AY49" i="7"/>
  <c r="AR48" i="7"/>
  <c r="AV48" i="7" s="1"/>
  <c r="AY54" i="7"/>
  <c r="CP55" i="7"/>
  <c r="L33" i="7" s="1"/>
  <c r="CO55" i="7"/>
  <c r="L69" i="7" s="1"/>
  <c r="AT53" i="7"/>
  <c r="AZ53" i="7" s="1"/>
  <c r="CM50" i="7"/>
  <c r="BQ50" i="7"/>
  <c r="T43" i="7" s="1"/>
  <c r="BR50" i="7"/>
  <c r="BA35" i="7"/>
  <c r="BC35" i="7"/>
  <c r="F68" i="7" s="1"/>
  <c r="AV35" i="7"/>
  <c r="BI35" i="7"/>
  <c r="E70" i="7" s="1"/>
  <c r="AZ35" i="7"/>
  <c r="AU35" i="7"/>
  <c r="BH35" i="7"/>
  <c r="BG35" i="7"/>
  <c r="AT35" i="7"/>
  <c r="D66" i="7" s="1"/>
  <c r="BF35" i="7"/>
  <c r="BB35" i="7"/>
  <c r="AW35" i="7"/>
  <c r="G66" i="7" s="1"/>
  <c r="U67" i="7"/>
  <c r="AH34" i="7"/>
  <c r="AT6" i="7"/>
  <c r="BO34" i="7" s="1"/>
  <c r="T60" i="7" s="1"/>
  <c r="AR6" i="7"/>
  <c r="BM34" i="7" s="1"/>
  <c r="R60" i="7" s="1"/>
  <c r="AW6" i="7"/>
  <c r="BR34" i="7" s="1"/>
  <c r="W60" i="7" s="1"/>
  <c r="AU6" i="7"/>
  <c r="BP34" i="7" s="1"/>
  <c r="U60" i="7" s="1"/>
  <c r="AV6" i="7"/>
  <c r="BQ34" i="7" s="1"/>
  <c r="V60" i="7" s="1"/>
  <c r="AS6" i="7"/>
  <c r="BN34" i="7" s="1"/>
  <c r="S60" i="7" s="1"/>
  <c r="AH33" i="7"/>
  <c r="AS5" i="7"/>
  <c r="BN33" i="7" s="1"/>
  <c r="K60" i="7" s="1"/>
  <c r="AR5" i="7"/>
  <c r="BM33" i="7" s="1"/>
  <c r="AT5" i="7"/>
  <c r="BO33" i="7" s="1"/>
  <c r="L60" i="7" s="1"/>
  <c r="AU5" i="7"/>
  <c r="BP33" i="7" s="1"/>
  <c r="M60" i="7" s="1"/>
  <c r="AW5" i="7"/>
  <c r="BR33" i="7" s="1"/>
  <c r="AV5" i="7"/>
  <c r="BQ33" i="7" s="1"/>
  <c r="BV52" i="7"/>
  <c r="M20" i="7" s="1"/>
  <c r="BU52" i="7"/>
  <c r="M56" i="7" s="1"/>
  <c r="BL52" i="7"/>
  <c r="BP52" i="7" s="1"/>
  <c r="BU54" i="7"/>
  <c r="E67" i="7" s="1"/>
  <c r="BV54" i="7"/>
  <c r="E31" i="7" s="1"/>
  <c r="BL54" i="7"/>
  <c r="BP54" i="7" s="1"/>
  <c r="BV51" i="7"/>
  <c r="E20" i="7" s="1"/>
  <c r="BU51" i="7"/>
  <c r="BL51" i="7"/>
  <c r="BP51" i="7" s="1"/>
  <c r="S44" i="7"/>
  <c r="V46" i="7"/>
  <c r="S46" i="7"/>
  <c r="W44" i="7"/>
  <c r="R44" i="7"/>
  <c r="V48" i="7"/>
  <c r="R46" i="7"/>
  <c r="U46" i="7"/>
  <c r="V44" i="7"/>
  <c r="T44" i="7"/>
  <c r="U44" i="7"/>
  <c r="T46" i="7"/>
  <c r="BR56" i="7"/>
  <c r="BQ56" i="7"/>
  <c r="AW9" i="7"/>
  <c r="BR37" i="7" s="1"/>
  <c r="W71" i="7" s="1"/>
  <c r="AS9" i="7"/>
  <c r="BN37" i="7" s="1"/>
  <c r="S71" i="7" s="1"/>
  <c r="AV9" i="7"/>
  <c r="BQ37" i="7" s="1"/>
  <c r="V71" i="7" s="1"/>
  <c r="AH37" i="7"/>
  <c r="AR9" i="7"/>
  <c r="BM37" i="7" s="1"/>
  <c r="R71" i="7" s="1"/>
  <c r="AT9" i="7"/>
  <c r="BO37" i="7" s="1"/>
  <c r="T71" i="7" s="1"/>
  <c r="AU9" i="7"/>
  <c r="BP37" i="7" s="1"/>
  <c r="U71" i="7" s="1"/>
  <c r="L71" i="7" l="1"/>
  <c r="D48" i="7"/>
  <c r="J70" i="7"/>
  <c r="G49" i="7"/>
  <c r="G48" i="7"/>
  <c r="BA50" i="7"/>
  <c r="V43" i="7" s="1"/>
  <c r="F49" i="7"/>
  <c r="F48" i="7"/>
  <c r="C48" i="7"/>
  <c r="T48" i="7"/>
  <c r="AW55" i="7"/>
  <c r="M65" i="7" s="1"/>
  <c r="W48" i="7"/>
  <c r="BA55" i="7"/>
  <c r="N65" i="7" s="1"/>
  <c r="BB55" i="7"/>
  <c r="N29" i="7" s="1"/>
  <c r="E48" i="7"/>
  <c r="M29" i="7"/>
  <c r="W55" i="7"/>
  <c r="R55" i="7"/>
  <c r="O48" i="7"/>
  <c r="T20" i="7"/>
  <c r="T18" i="7"/>
  <c r="BB50" i="7"/>
  <c r="V7" i="7" s="1"/>
  <c r="K33" i="7"/>
  <c r="K31" i="7"/>
  <c r="D22" i="7"/>
  <c r="M57" i="7"/>
  <c r="E66" i="7"/>
  <c r="G59" i="7"/>
  <c r="R48" i="7"/>
  <c r="BA49" i="7"/>
  <c r="N43" i="7" s="1"/>
  <c r="U48" i="7"/>
  <c r="BB49" i="7"/>
  <c r="N7" i="7" s="1"/>
  <c r="BA54" i="7"/>
  <c r="F65" i="7" s="1"/>
  <c r="R66" i="7"/>
  <c r="W66" i="7"/>
  <c r="S66" i="7"/>
  <c r="V66" i="7"/>
  <c r="CF54" i="7"/>
  <c r="CJ54" i="7" s="1"/>
  <c r="CK54" i="7" s="1"/>
  <c r="C65" i="7" s="1"/>
  <c r="CP50" i="7"/>
  <c r="T11" i="7" s="1"/>
  <c r="M48" i="7"/>
  <c r="CP56" i="7"/>
  <c r="T33" i="7" s="1"/>
  <c r="J48" i="7"/>
  <c r="L48" i="7"/>
  <c r="T66" i="7"/>
  <c r="CF50" i="7"/>
  <c r="CJ50" i="7" s="1"/>
  <c r="CL50" i="7" s="1"/>
  <c r="S7" i="7" s="1"/>
  <c r="BA52" i="7"/>
  <c r="N54" i="7" s="1"/>
  <c r="U55" i="7"/>
  <c r="U66" i="7"/>
  <c r="AX52" i="7"/>
  <c r="M18" i="7" s="1"/>
  <c r="CO56" i="7"/>
  <c r="T69" i="7" s="1"/>
  <c r="C70" i="7"/>
  <c r="BB52" i="7"/>
  <c r="N18" i="7" s="1"/>
  <c r="K48" i="7"/>
  <c r="N48" i="7"/>
  <c r="E68" i="7"/>
  <c r="D70" i="7"/>
  <c r="CP54" i="7"/>
  <c r="D33" i="7" s="1"/>
  <c r="B70" i="7"/>
  <c r="CF53" i="7"/>
  <c r="CJ53" i="7" s="1"/>
  <c r="CL53" i="7" s="1"/>
  <c r="S18" i="7" s="1"/>
  <c r="S48" i="7"/>
  <c r="CO53" i="7"/>
  <c r="T58" i="7" s="1"/>
  <c r="T45" i="7"/>
  <c r="U68" i="7"/>
  <c r="C68" i="7"/>
  <c r="T57" i="7"/>
  <c r="F60" i="7"/>
  <c r="AR54" i="7"/>
  <c r="AV54" i="7" s="1"/>
  <c r="AW54" i="7" s="1"/>
  <c r="E65" i="7" s="1"/>
  <c r="J60" i="7"/>
  <c r="J55" i="7"/>
  <c r="O55" i="7"/>
  <c r="M55" i="7"/>
  <c r="L55" i="7"/>
  <c r="S68" i="7"/>
  <c r="E55" i="7"/>
  <c r="D59" i="7"/>
  <c r="L57" i="7"/>
  <c r="M59" i="7"/>
  <c r="L59" i="7"/>
  <c r="N55" i="7"/>
  <c r="N60" i="7"/>
  <c r="N59" i="7"/>
  <c r="J59" i="7"/>
  <c r="J57" i="7"/>
  <c r="O60" i="7"/>
  <c r="O59" i="7"/>
  <c r="K57" i="7"/>
  <c r="K55" i="7"/>
  <c r="K59" i="7"/>
  <c r="M54" i="7"/>
  <c r="S57" i="7"/>
  <c r="T55" i="7"/>
  <c r="S55" i="7"/>
  <c r="T54" i="7"/>
  <c r="U57" i="7"/>
  <c r="V55" i="7"/>
  <c r="K69" i="7"/>
  <c r="K67" i="7"/>
  <c r="U70" i="7"/>
  <c r="T70" i="7"/>
  <c r="D68" i="7"/>
  <c r="B68" i="7"/>
  <c r="U59" i="7"/>
  <c r="T59" i="7"/>
  <c r="E57" i="7"/>
  <c r="F55" i="7"/>
  <c r="V59" i="7"/>
  <c r="R59" i="7"/>
  <c r="T65" i="7"/>
  <c r="W70" i="7"/>
  <c r="R70" i="7"/>
  <c r="S70" i="7"/>
  <c r="F66" i="7"/>
  <c r="C66" i="7"/>
  <c r="D55" i="7"/>
  <c r="V70" i="7"/>
  <c r="S59" i="7"/>
  <c r="W59" i="7"/>
  <c r="C57" i="7"/>
  <c r="B59" i="7"/>
  <c r="C59" i="7"/>
  <c r="D57" i="7"/>
  <c r="E59" i="7"/>
  <c r="E56" i="7"/>
  <c r="F57" i="7"/>
  <c r="AW51" i="7"/>
  <c r="E54" i="7" s="1"/>
  <c r="AX51" i="7"/>
  <c r="E18" i="7" s="1"/>
  <c r="BQ51" i="7"/>
  <c r="BR51" i="7"/>
  <c r="AX49" i="7"/>
  <c r="M7" i="7" s="1"/>
  <c r="AW49" i="7"/>
  <c r="M43" i="7" s="1"/>
  <c r="BB56" i="7"/>
  <c r="V29" i="7" s="1"/>
  <c r="BA56" i="7"/>
  <c r="V65" i="7" s="1"/>
  <c r="CK51" i="7"/>
  <c r="C54" i="7" s="1"/>
  <c r="CL51" i="7"/>
  <c r="C18" i="7" s="1"/>
  <c r="CO49" i="7"/>
  <c r="CP49" i="7"/>
  <c r="L11" i="7" s="1"/>
  <c r="BB53" i="7"/>
  <c r="V18" i="7" s="1"/>
  <c r="BA53" i="7"/>
  <c r="V54" i="7" s="1"/>
  <c r="CK56" i="7"/>
  <c r="S65" i="7" s="1"/>
  <c r="CL56" i="7"/>
  <c r="S29" i="7" s="1"/>
  <c r="BR55" i="7"/>
  <c r="BQ55" i="7"/>
  <c r="BR48" i="7"/>
  <c r="BQ48" i="7"/>
  <c r="CK48" i="7"/>
  <c r="C43" i="7" s="1"/>
  <c r="CL48" i="7"/>
  <c r="C7" i="7" s="1"/>
  <c r="BQ52" i="7"/>
  <c r="BR52" i="7"/>
  <c r="AX48" i="7"/>
  <c r="E7" i="7" s="1"/>
  <c r="AW48" i="7"/>
  <c r="E43" i="7" s="1"/>
  <c r="AX50" i="7"/>
  <c r="U7" i="7" s="1"/>
  <c r="AW50" i="7"/>
  <c r="U43" i="7" s="1"/>
  <c r="AR53" i="7"/>
  <c r="AV53" i="7" s="1"/>
  <c r="CF49" i="7"/>
  <c r="CJ49" i="7" s="1"/>
  <c r="BQ54" i="7"/>
  <c r="BR54" i="7"/>
  <c r="CL52" i="7"/>
  <c r="K18" i="7" s="1"/>
  <c r="CK52" i="7"/>
  <c r="K54" i="7" s="1"/>
  <c r="BB51" i="7"/>
  <c r="F18" i="7" s="1"/>
  <c r="BA51" i="7"/>
  <c r="F54" i="7" s="1"/>
  <c r="BQ49" i="7"/>
  <c r="L43" i="7" s="1"/>
  <c r="BR49" i="7"/>
  <c r="AR56" i="7"/>
  <c r="AV56" i="7" s="1"/>
  <c r="T7" i="7" l="1"/>
  <c r="T29" i="7"/>
  <c r="D9" i="7"/>
  <c r="D7" i="7"/>
  <c r="CL54" i="7"/>
  <c r="C33" i="7" s="1"/>
  <c r="D31" i="7"/>
  <c r="D29" i="7"/>
  <c r="S11" i="7"/>
  <c r="S9" i="7"/>
  <c r="T9" i="7"/>
  <c r="L20" i="7"/>
  <c r="L18" i="7"/>
  <c r="K22" i="7"/>
  <c r="K20" i="7"/>
  <c r="S22" i="7"/>
  <c r="S20" i="7"/>
  <c r="D20" i="7"/>
  <c r="D18" i="7"/>
  <c r="C11" i="7"/>
  <c r="C9" i="7"/>
  <c r="S33" i="7"/>
  <c r="S31" i="7"/>
  <c r="L31" i="7"/>
  <c r="L29" i="7"/>
  <c r="T31" i="7"/>
  <c r="C20" i="7"/>
  <c r="C22" i="7"/>
  <c r="L9" i="7"/>
  <c r="L7" i="7"/>
  <c r="CK53" i="7"/>
  <c r="S56" i="7" s="1"/>
  <c r="CK50" i="7"/>
  <c r="S43" i="7" s="1"/>
  <c r="T67" i="7"/>
  <c r="L67" i="7"/>
  <c r="L65" i="7"/>
  <c r="T56" i="7"/>
  <c r="D45" i="7"/>
  <c r="D43" i="7"/>
  <c r="AX54" i="7"/>
  <c r="E29" i="7" s="1"/>
  <c r="C47" i="7"/>
  <c r="C45" i="7"/>
  <c r="K58" i="7"/>
  <c r="K56" i="7"/>
  <c r="L56" i="7"/>
  <c r="L54" i="7"/>
  <c r="C69" i="7"/>
  <c r="C67" i="7"/>
  <c r="S69" i="7"/>
  <c r="S67" i="7"/>
  <c r="D67" i="7"/>
  <c r="D65" i="7"/>
  <c r="L45" i="7"/>
  <c r="L47" i="7"/>
  <c r="C56" i="7"/>
  <c r="C58" i="7"/>
  <c r="D54" i="7"/>
  <c r="D56" i="7"/>
  <c r="CL49" i="7"/>
  <c r="K7" i="7" s="1"/>
  <c r="CK49" i="7"/>
  <c r="K43" i="7" s="1"/>
  <c r="AX56" i="7"/>
  <c r="U29" i="7" s="1"/>
  <c r="AW56" i="7"/>
  <c r="U65" i="7" s="1"/>
  <c r="AW53" i="7"/>
  <c r="U54" i="7" s="1"/>
  <c r="AX53" i="7"/>
  <c r="U18" i="7" s="1"/>
  <c r="C31" i="7" l="1"/>
  <c r="S58" i="7"/>
  <c r="S54" i="7"/>
  <c r="S47" i="7"/>
  <c r="K11" i="7"/>
  <c r="K9" i="7"/>
  <c r="S45" i="7"/>
  <c r="K45" i="7"/>
  <c r="K47" i="7"/>
</calcChain>
</file>

<file path=xl/sharedStrings.xml><?xml version="1.0" encoding="utf-8"?>
<sst xmlns="http://schemas.openxmlformats.org/spreadsheetml/2006/main" count="675" uniqueCount="64">
  <si>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</si>
  <si>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</si>
  <si>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</si>
  <si>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</si>
  <si>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</si>
  <si>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</si>
  <si>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</si>
  <si>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</si>
  <si>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</si>
  <si>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</si>
  <si>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</si>
  <si>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</si>
  <si>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</si>
  <si>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</si>
  <si>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</si>
  <si>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</si>
  <si>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</si>
  <si>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</si>
  <si>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</si>
  <si>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</si>
  <si>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</si>
  <si>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</si>
  <si>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</si>
  <si>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</si>
  <si>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</si>
  <si>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</si>
  <si>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</si>
  <si>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</si>
  <si>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</si>
  <si>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</si>
  <si>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</si>
  <si>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</si>
  <si>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</si>
  <si>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</si>
  <si>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</si>
  <si>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</si>
  <si>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</si>
  <si>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</si>
  <si>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</si>
  <si>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</si>
  <si>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</si>
  <si>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</si>
  <si>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</si>
  <si>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</si>
  <si>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</si>
  <si>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</si>
  <si>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十</t>
    <rPh sb="0" eb="1">
      <t>ジュウ</t>
    </rPh>
    <phoneticPr fontId="1"/>
  </si>
  <si>
    <t>百</t>
    <rPh sb="0" eb="1">
      <t>ヒャク</t>
    </rPh>
    <phoneticPr fontId="1"/>
  </si>
  <si>
    <t>一</t>
    <rPh sb="0" eb="1">
      <t>イチ</t>
    </rPh>
    <phoneticPr fontId="1"/>
  </si>
  <si>
    <t>積</t>
    <rPh sb="0" eb="1">
      <t>セキ</t>
    </rPh>
    <phoneticPr fontId="1"/>
  </si>
  <si>
    <t>上</t>
    <rPh sb="0" eb="1">
      <t>ウエ</t>
    </rPh>
    <phoneticPr fontId="1"/>
  </si>
  <si>
    <t>連</t>
    <rPh sb="0" eb="1">
      <t>レン</t>
    </rPh>
    <phoneticPr fontId="1"/>
  </si>
  <si>
    <t>族</t>
    <rPh sb="0" eb="1">
      <t>ゾク</t>
    </rPh>
    <phoneticPr fontId="1"/>
  </si>
  <si>
    <t>続</t>
    <rPh sb="0" eb="1">
      <t>ゾク</t>
    </rPh>
    <phoneticPr fontId="1"/>
  </si>
  <si>
    <t>③</t>
    <phoneticPr fontId="1"/>
  </si>
  <si>
    <t>④</t>
    <phoneticPr fontId="1"/>
  </si>
  <si>
    <t>⑤</t>
    <phoneticPr fontId="1"/>
  </si>
  <si>
    <t>⑦</t>
    <phoneticPr fontId="1"/>
  </si>
  <si>
    <t>◯</t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</si>
  <si>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</si>
  <si>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2">
      <t>クライ</t>
    </rPh>
    <rPh sb="12" eb="13">
      <t>ト</t>
    </rPh>
    <rPh sb="13" eb="14">
      <t>セン</t>
    </rPh>
    <rPh sb="14" eb="15">
      <t>イロ</t>
    </rPh>
    <rPh sb="15" eb="16">
      <t>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</si>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</sst>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26"/>
      <color rgb="FFFF000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14" xfId="0" applyFont="1" applyBorder="1">
      <alignment vertical="center"/>
    </xf>
    <xf numFmtId="0" fontId="2" fillId="2" borderId="14" xfId="0" applyFont="1" applyFill="1" applyBorder="1">
      <alignment vertical="center"/>
    </xf>
    <xf numFmtId="0" fontId="13" fillId="0" borderId="18" xfId="0" applyFont="1" applyFill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4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17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23" xfId="0" applyNumberFormat="1" applyFont="1" applyBorder="1" applyAlignment="1">
      <alignment horizontal="center" vertical="center"/>
    </xf>
    <xf numFmtId="0" fontId="17" fillId="0" borderId="14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8" fillId="0" borderId="24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4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3" fillId="0" borderId="30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25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27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0" fontId="17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3" fillId="0" borderId="15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7" xfId="0" applyFont="1" applyBorder="1">
      <alignment vertical="center"/>
    </xf>
    <xf numFmtId="0" fontId="2" fillId="0" borderId="35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5" borderId="14" xfId="0" applyFont="1" applyFill="1" applyBorder="1">
      <alignment vertical="center"/>
    </xf>
    <xf numFmtId="0" fontId="15" fillId="2" borderId="14" xfId="0" applyFont="1" applyFill="1" applyBorder="1">
      <alignment vertical="center"/>
    </xf>
    <xf numFmtId="0" fontId="8" fillId="6" borderId="28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/>
    </xf>
    <xf numFmtId="0" fontId="26" fillId="0" borderId="36" xfId="0" applyFont="1" applyFill="1" applyBorder="1" applyAlignment="1">
      <alignment horizontal="center" vertical="center"/>
    </xf>
    <xf numFmtId="0" fontId="26" fillId="4" borderId="34" xfId="0" applyFont="1" applyFill="1" applyBorder="1" applyAlignment="1">
      <alignment horizontal="center" vertical="center"/>
    </xf>
    <xf numFmtId="0" fontId="25" fillId="0" borderId="8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/>
    <xf numFmtId="0" fontId="2" fillId="5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7" fillId="0" borderId="0" xfId="0" applyFont="1">
      <alignment vertical="center"/>
    </xf>
    <xf numFmtId="0" fontId="30" fillId="0" borderId="0" xfId="0" applyFont="1" applyBorder="1">
      <alignment vertical="center"/>
    </xf>
    <xf numFmtId="176" fontId="31" fillId="0" borderId="5" xfId="0" applyNumberFormat="1" applyFont="1" applyBorder="1">
      <alignment vertical="center"/>
    </xf>
    <xf numFmtId="0" fontId="30" fillId="0" borderId="19" xfId="0" applyFont="1" applyBorder="1">
      <alignment vertical="center"/>
    </xf>
    <xf numFmtId="0" fontId="30" fillId="0" borderId="19" xfId="0" applyFont="1" applyFill="1" applyBorder="1">
      <alignment vertical="center"/>
    </xf>
    <xf numFmtId="0" fontId="32" fillId="0" borderId="19" xfId="0" applyFont="1" applyBorder="1">
      <alignment vertical="center"/>
    </xf>
    <xf numFmtId="0" fontId="30" fillId="0" borderId="16" xfId="0" applyFont="1" applyFill="1" applyBorder="1">
      <alignment vertical="center"/>
    </xf>
    <xf numFmtId="0" fontId="30" fillId="0" borderId="16" xfId="0" applyFont="1" applyBorder="1">
      <alignment vertical="center"/>
    </xf>
    <xf numFmtId="0" fontId="30" fillId="0" borderId="9" xfId="0" applyFont="1" applyFill="1" applyBorder="1">
      <alignment vertical="center"/>
    </xf>
    <xf numFmtId="0" fontId="30" fillId="0" borderId="9" xfId="0" applyFont="1" applyBorder="1">
      <alignment vertical="center"/>
    </xf>
    <xf numFmtId="0" fontId="32" fillId="0" borderId="0" xfId="0" applyFont="1" applyBorder="1" applyAlignment="1">
      <alignment horizontal="center" vertical="center"/>
    </xf>
    <xf numFmtId="0" fontId="27" fillId="0" borderId="16" xfId="0" applyFont="1" applyBorder="1">
      <alignment vertical="center"/>
    </xf>
    <xf numFmtId="0" fontId="30" fillId="0" borderId="0" xfId="0" applyFont="1">
      <alignment vertical="center"/>
    </xf>
    <xf numFmtId="176" fontId="30" fillId="0" borderId="0" xfId="0" applyNumberFormat="1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9405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E1FF"/>
      <color rgb="FFCCFFFF"/>
      <color rgb="FFFFCCFF"/>
      <color rgb="FF008000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875" style="99" customWidth="1"/>
    <col min="2" max="7" width="6.5" customWidth="1"/>
    <col min="8" max="8" width="2.875" customWidth="1"/>
    <col min="9" max="9" width="2.875" style="99" customWidth="1"/>
    <col min="10" max="15" width="6.5" customWidth="1"/>
    <col min="16" max="16" width="2.875" customWidth="1"/>
    <col min="17" max="17" width="2.875" style="99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17" t="s">
        <v>63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8">
        <v>1</v>
      </c>
      <c r="W1" s="118"/>
      <c r="X1" s="118"/>
      <c r="AA1" s="31" t="str">
        <f t="shared" ref="AA1:AA9" ca="1" si="0">IF(AND(AN1=0,AO1=0),"E",IF(AND(AO1=0,AP1=0),"F",IF(AND(AN1=0,AP1=0),"G",IF(AP1=0,"B",IF(AO1=0,"C",IF(AN1=0,"D","A"))))))</f>
        <v>A</v>
      </c>
      <c r="AB1" s="17"/>
      <c r="AC1" s="1" t="s">
        <v>3</v>
      </c>
      <c r="AD1" s="14">
        <f t="shared" ref="AD1:AD9" ca="1" si="1">AJ1*100+AK1*10+AL1</f>
        <v>834</v>
      </c>
      <c r="AE1" s="14" t="s">
        <v>2</v>
      </c>
      <c r="AF1" s="14">
        <f t="shared" ref="AF1:AF9" ca="1" si="2">AN1*100+AO1*10+AP1</f>
        <v>226</v>
      </c>
      <c r="AG1" s="14" t="s">
        <v>5</v>
      </c>
      <c r="AH1" s="14">
        <f ca="1">AD1*AF1</f>
        <v>188484</v>
      </c>
      <c r="AI1" s="1"/>
      <c r="AJ1" s="14">
        <f ca="1">AY1</f>
        <v>8</v>
      </c>
      <c r="AK1" s="77">
        <f t="shared" ref="AK1:AK9" ca="1" si="3">AZ1</f>
        <v>3</v>
      </c>
      <c r="AL1" s="78">
        <f ca="1">IF(AND(AY1=0,AZ1=0,BA1=0),RANDBETWEEN(2,9),BA1)</f>
        <v>4</v>
      </c>
      <c r="AM1" s="1"/>
      <c r="AN1" s="14">
        <f t="shared" ref="AN1:AO9" ca="1" si="4">BC1</f>
        <v>2</v>
      </c>
      <c r="AO1" s="77">
        <f t="shared" ca="1" si="4"/>
        <v>2</v>
      </c>
      <c r="AP1" s="78">
        <f ca="1">IF(AND(BC1=0,BD1=0,BE1=0),RANDBETWEEN(2,9),BE1)</f>
        <v>6</v>
      </c>
      <c r="AR1" s="14">
        <f ca="1">MOD(ROUNDDOWN($AH1/100000,0),10)</f>
        <v>1</v>
      </c>
      <c r="AS1" s="14">
        <f ca="1">MOD(ROUNDDOWN($AH1/10000,0),10)</f>
        <v>8</v>
      </c>
      <c r="AT1" s="14">
        <f ca="1">MOD(ROUNDDOWN($AH1/1000,0),10)</f>
        <v>8</v>
      </c>
      <c r="AU1" s="14">
        <f ca="1">MOD(ROUNDDOWN($AH1/100,0),10)</f>
        <v>4</v>
      </c>
      <c r="AV1" s="14">
        <f ca="1">MOD(ROUNDDOWN($AH1/10,0),10)</f>
        <v>8</v>
      </c>
      <c r="AW1" s="14">
        <f ca="1">MOD(ROUNDDOWN($AH1/1,0),10)</f>
        <v>4</v>
      </c>
      <c r="AY1" s="14">
        <f t="shared" ref="AY1:AY9" ca="1" si="5">VLOOKUP($CX1,$CZ$1:$DB$100,2,FALSE)</f>
        <v>8</v>
      </c>
      <c r="AZ1" s="14">
        <f t="shared" ref="AZ1:AZ9" ca="1" si="6">VLOOKUP($DE1,$DG$1:$DI$100,2,FALSE)</f>
        <v>3</v>
      </c>
      <c r="BA1" s="14">
        <f t="shared" ref="BA1:BA9" ca="1" si="7">VLOOKUP($DL1,$DN$1:$DP$100,2,FALSE)</f>
        <v>4</v>
      </c>
      <c r="BB1" s="1"/>
      <c r="BC1" s="14">
        <f t="shared" ref="BC1:BC9" ca="1" si="8">VLOOKUP($CX1,$CZ$1:$DB$100,3,FALSE)</f>
        <v>2</v>
      </c>
      <c r="BD1" s="14">
        <f t="shared" ref="BD1:BD9" ca="1" si="9">VLOOKUP($DE1,$DG$1:$DI$100,3,FALSE)</f>
        <v>2</v>
      </c>
      <c r="BE1" s="14">
        <f t="shared" ref="BE1:BE9" ca="1" si="10">VLOOKUP($DL1,$DN$1:$DP$100,3,FALSE)</f>
        <v>6</v>
      </c>
      <c r="CV1" s="30" t="s">
        <v>14</v>
      </c>
      <c r="CW1" s="4">
        <f ca="1">RAND()</f>
        <v>0.2030619094443411</v>
      </c>
      <c r="CX1" s="3">
        <f t="shared" ref="CX1:CX64" ca="1" si="11">RANK(CW1,$CW$1:$CW$100,)</f>
        <v>65</v>
      </c>
      <c r="CY1" s="1"/>
      <c r="CZ1" s="1">
        <v>1</v>
      </c>
      <c r="DA1" s="1">
        <v>1</v>
      </c>
      <c r="DB1" s="1">
        <v>1</v>
      </c>
      <c r="DC1" s="29" t="s">
        <v>15</v>
      </c>
      <c r="DD1" s="4">
        <f ca="1">RAND()</f>
        <v>0.74604862795922089</v>
      </c>
      <c r="DE1" s="3">
        <f t="shared" ref="DE1:DE64" ca="1" si="12">RANK(DD1,$DD$1:$DD$100,)</f>
        <v>20</v>
      </c>
      <c r="DF1" s="1"/>
      <c r="DG1" s="1">
        <v>1</v>
      </c>
      <c r="DH1" s="1">
        <v>1</v>
      </c>
      <c r="DI1" s="1">
        <v>1</v>
      </c>
      <c r="DJ1" s="28" t="s">
        <v>16</v>
      </c>
      <c r="DK1" s="4">
        <f ca="1">RAND()</f>
        <v>0.56866212815920703</v>
      </c>
      <c r="DL1" s="3">
        <f t="shared" ref="DL1:DL64" ca="1" si="13">RANK(DK1,$DK$1:$DK$100,)</f>
        <v>33</v>
      </c>
      <c r="DM1" s="1"/>
      <c r="DN1" s="1">
        <v>1</v>
      </c>
      <c r="DO1" s="1">
        <v>1</v>
      </c>
      <c r="DP1" s="1">
        <v>1</v>
      </c>
    </row>
    <row r="2" spans="1:120" ht="38.25" customHeight="1" thickBot="1" x14ac:dyDescent="0.3">
      <c r="A2" s="111"/>
      <c r="B2" s="113" t="s">
        <v>0</v>
      </c>
      <c r="C2" s="114"/>
      <c r="D2" s="114"/>
      <c r="E2" s="114"/>
      <c r="F2" s="114"/>
      <c r="G2" s="115"/>
      <c r="H2" s="113" t="s">
        <v>1</v>
      </c>
      <c r="I2" s="114"/>
      <c r="J2" s="114"/>
      <c r="K2" s="114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5"/>
      <c r="X2" s="2"/>
      <c r="AA2" s="31" t="str">
        <f t="shared" ca="1" si="0"/>
        <v>A</v>
      </c>
      <c r="AB2" s="6"/>
      <c r="AC2" s="1" t="s">
        <v>6</v>
      </c>
      <c r="AD2" s="14">
        <f t="shared" ca="1" si="1"/>
        <v>695</v>
      </c>
      <c r="AE2" s="14" t="s">
        <v>2</v>
      </c>
      <c r="AF2" s="14">
        <f t="shared" ca="1" si="2"/>
        <v>794</v>
      </c>
      <c r="AG2" s="14" t="s">
        <v>5</v>
      </c>
      <c r="AH2" s="14">
        <f t="shared" ref="AH2:AH9" ca="1" si="14">AD2*AF2</f>
        <v>551830</v>
      </c>
      <c r="AI2" s="1"/>
      <c r="AJ2" s="14">
        <f t="shared" ref="AJ2:AJ9" ca="1" si="15">AY2</f>
        <v>6</v>
      </c>
      <c r="AK2" s="77">
        <f t="shared" ca="1" si="3"/>
        <v>9</v>
      </c>
      <c r="AL2" s="78">
        <f t="shared" ref="AL2:AL9" ca="1" si="16">IF(AND(AY2=0,AZ2=0,BA2=0),RANDBETWEEN(2,9),BA2)</f>
        <v>5</v>
      </c>
      <c r="AM2" s="1"/>
      <c r="AN2" s="14">
        <f t="shared" ca="1" si="4"/>
        <v>7</v>
      </c>
      <c r="AO2" s="77">
        <f t="shared" ca="1" si="4"/>
        <v>9</v>
      </c>
      <c r="AP2" s="78">
        <f t="shared" ref="AP2:AP9" ca="1" si="17">IF(AND(BC2=0,BD2=0,BE2=0),RANDBETWEEN(2,9),BE2)</f>
        <v>4</v>
      </c>
      <c r="AR2" s="14">
        <f t="shared" ref="AR2:AR9" ca="1" si="18">MOD(ROUNDDOWN($AH2/100000,0),10)</f>
        <v>5</v>
      </c>
      <c r="AS2" s="14">
        <f t="shared" ref="AS2:AS9" ca="1" si="19">MOD(ROUNDDOWN($AH2/10000,0),10)</f>
        <v>5</v>
      </c>
      <c r="AT2" s="14">
        <f t="shared" ref="AT2:AT9" ca="1" si="20">MOD(ROUNDDOWN($AH2/1000,0),10)</f>
        <v>1</v>
      </c>
      <c r="AU2" s="14">
        <f t="shared" ref="AU2:AU9" ca="1" si="21">MOD(ROUNDDOWN($AH2/100,0),10)</f>
        <v>8</v>
      </c>
      <c r="AV2" s="14">
        <f t="shared" ref="AV2:AV9" ca="1" si="22">MOD(ROUNDDOWN($AH2/10,0),10)</f>
        <v>3</v>
      </c>
      <c r="AW2" s="14">
        <f t="shared" ref="AW2:AW9" ca="1" si="23">MOD(ROUNDDOWN($AH2/1,0),10)</f>
        <v>0</v>
      </c>
      <c r="AY2" s="14">
        <f t="shared" ca="1" si="5"/>
        <v>6</v>
      </c>
      <c r="AZ2" s="14">
        <f t="shared" ca="1" si="6"/>
        <v>9</v>
      </c>
      <c r="BA2" s="14">
        <f t="shared" ca="1" si="7"/>
        <v>5</v>
      </c>
      <c r="BB2" s="1"/>
      <c r="BC2" s="14">
        <f t="shared" ca="1" si="8"/>
        <v>7</v>
      </c>
      <c r="BD2" s="14">
        <f t="shared" ca="1" si="9"/>
        <v>9</v>
      </c>
      <c r="BE2" s="14">
        <f t="shared" ca="1" si="10"/>
        <v>4</v>
      </c>
      <c r="CW2" s="4">
        <f t="shared" ref="CW2:CW65" ca="1" si="24">RAND()</f>
        <v>0.36011875186534414</v>
      </c>
      <c r="CX2" s="3">
        <f t="shared" ca="1" si="11"/>
        <v>52</v>
      </c>
      <c r="CY2" s="1"/>
      <c r="CZ2" s="1">
        <v>2</v>
      </c>
      <c r="DA2" s="1">
        <v>1</v>
      </c>
      <c r="DB2" s="1">
        <v>2</v>
      </c>
      <c r="DC2" s="1"/>
      <c r="DD2" s="4">
        <f t="shared" ref="DD2:DD65" ca="1" si="25">RAND()</f>
        <v>9.7962592676912319E-3</v>
      </c>
      <c r="DE2" s="3">
        <f t="shared" ca="1" si="12"/>
        <v>81</v>
      </c>
      <c r="DF2" s="1"/>
      <c r="DG2" s="1">
        <v>2</v>
      </c>
      <c r="DH2" s="1">
        <v>1</v>
      </c>
      <c r="DI2" s="1">
        <v>2</v>
      </c>
      <c r="DK2" s="4">
        <f t="shared" ref="DK2:DK65" ca="1" si="26">RAND()</f>
        <v>0.46797085097810665</v>
      </c>
      <c r="DL2" s="3">
        <f t="shared" ca="1" si="13"/>
        <v>40</v>
      </c>
      <c r="DM2" s="1"/>
      <c r="DN2" s="1">
        <v>2</v>
      </c>
      <c r="DO2" s="1">
        <v>1</v>
      </c>
      <c r="DP2" s="1">
        <v>2</v>
      </c>
    </row>
    <row r="3" spans="1:120" ht="9.9499999999999993" customHeight="1" thickBot="1" x14ac:dyDescent="0.3">
      <c r="A3" s="111"/>
      <c r="B3" s="5"/>
      <c r="C3" s="5"/>
      <c r="D3" s="5"/>
      <c r="E3" s="5"/>
      <c r="F3" s="5"/>
      <c r="G3" s="5"/>
      <c r="H3" s="5"/>
      <c r="I3" s="109"/>
      <c r="J3" s="5"/>
      <c r="K3" s="5"/>
      <c r="L3" s="5"/>
      <c r="M3" s="6"/>
      <c r="N3" s="6"/>
      <c r="O3" s="6"/>
      <c r="P3" s="6"/>
      <c r="Q3" s="100"/>
      <c r="R3" s="6"/>
      <c r="S3" s="6"/>
      <c r="T3" s="6"/>
      <c r="U3" s="6"/>
      <c r="V3" s="6"/>
      <c r="W3" s="2"/>
      <c r="X3" s="2"/>
      <c r="AA3" s="31" t="str">
        <f t="shared" ca="1" si="0"/>
        <v>A</v>
      </c>
      <c r="AC3" s="1" t="s">
        <v>7</v>
      </c>
      <c r="AD3" s="14">
        <f t="shared" ca="1" si="1"/>
        <v>767</v>
      </c>
      <c r="AE3" s="14" t="s">
        <v>2</v>
      </c>
      <c r="AF3" s="14">
        <f t="shared" ca="1" si="2"/>
        <v>883</v>
      </c>
      <c r="AG3" s="14" t="s">
        <v>5</v>
      </c>
      <c r="AH3" s="14">
        <f t="shared" ca="1" si="14"/>
        <v>677261</v>
      </c>
      <c r="AI3" s="1"/>
      <c r="AJ3" s="14">
        <f t="shared" ca="1" si="15"/>
        <v>7</v>
      </c>
      <c r="AK3" s="77">
        <f t="shared" ca="1" si="3"/>
        <v>6</v>
      </c>
      <c r="AL3" s="78">
        <f t="shared" ca="1" si="16"/>
        <v>7</v>
      </c>
      <c r="AM3" s="1"/>
      <c r="AN3" s="14">
        <f t="shared" ca="1" si="4"/>
        <v>8</v>
      </c>
      <c r="AO3" s="77">
        <f t="shared" ca="1" si="4"/>
        <v>8</v>
      </c>
      <c r="AP3" s="78">
        <f t="shared" ca="1" si="17"/>
        <v>3</v>
      </c>
      <c r="AR3" s="14">
        <f t="shared" ca="1" si="18"/>
        <v>6</v>
      </c>
      <c r="AS3" s="14">
        <f t="shared" ca="1" si="19"/>
        <v>7</v>
      </c>
      <c r="AT3" s="14">
        <f t="shared" ca="1" si="20"/>
        <v>7</v>
      </c>
      <c r="AU3" s="14">
        <f t="shared" ca="1" si="21"/>
        <v>2</v>
      </c>
      <c r="AV3" s="14">
        <f t="shared" ca="1" si="22"/>
        <v>6</v>
      </c>
      <c r="AW3" s="14">
        <f t="shared" ca="1" si="23"/>
        <v>1</v>
      </c>
      <c r="AY3" s="14">
        <f t="shared" ca="1" si="5"/>
        <v>7</v>
      </c>
      <c r="AZ3" s="14">
        <f t="shared" ca="1" si="6"/>
        <v>6</v>
      </c>
      <c r="BA3" s="14">
        <f t="shared" ca="1" si="7"/>
        <v>7</v>
      </c>
      <c r="BB3" s="1"/>
      <c r="BC3" s="14">
        <f t="shared" ca="1" si="8"/>
        <v>8</v>
      </c>
      <c r="BD3" s="14">
        <f t="shared" ca="1" si="9"/>
        <v>8</v>
      </c>
      <c r="BE3" s="14">
        <f t="shared" ca="1" si="10"/>
        <v>3</v>
      </c>
      <c r="CW3" s="4">
        <f t="shared" ca="1" si="24"/>
        <v>0.2560056397477174</v>
      </c>
      <c r="CX3" s="3">
        <f t="shared" ca="1" si="11"/>
        <v>62</v>
      </c>
      <c r="CY3" s="1"/>
      <c r="CZ3" s="1">
        <v>3</v>
      </c>
      <c r="DA3" s="1">
        <v>1</v>
      </c>
      <c r="DB3" s="1">
        <v>3</v>
      </c>
      <c r="DC3" s="1"/>
      <c r="DD3" s="4">
        <f t="shared" ca="1" si="25"/>
        <v>0.34228505510231633</v>
      </c>
      <c r="DE3" s="3">
        <f t="shared" ca="1" si="12"/>
        <v>53</v>
      </c>
      <c r="DF3" s="1"/>
      <c r="DG3" s="1">
        <v>3</v>
      </c>
      <c r="DH3" s="1">
        <v>1</v>
      </c>
      <c r="DI3" s="1">
        <v>3</v>
      </c>
      <c r="DK3" s="4">
        <f t="shared" ca="1" si="26"/>
        <v>0.26753723061776913</v>
      </c>
      <c r="DL3" s="3">
        <f t="shared" ca="1" si="13"/>
        <v>57</v>
      </c>
      <c r="DM3" s="1"/>
      <c r="DN3" s="1">
        <v>3</v>
      </c>
      <c r="DO3" s="1">
        <v>1</v>
      </c>
      <c r="DP3" s="1">
        <v>3</v>
      </c>
    </row>
    <row r="4" spans="1:120" ht="9.9499999999999993" customHeight="1" thickBot="1" x14ac:dyDescent="0.3">
      <c r="A4" s="101" t="str">
        <f ca="1">$AA1</f>
        <v>A</v>
      </c>
      <c r="B4" s="7"/>
      <c r="C4" s="7"/>
      <c r="D4" s="7"/>
      <c r="E4" s="8"/>
      <c r="F4" s="8"/>
      <c r="G4" s="8"/>
      <c r="H4" s="9"/>
      <c r="I4" s="101" t="str">
        <f ca="1">$AA2</f>
        <v>A</v>
      </c>
      <c r="J4" s="7"/>
      <c r="K4" s="7"/>
      <c r="L4" s="7"/>
      <c r="M4" s="8"/>
      <c r="N4" s="8"/>
      <c r="O4" s="8"/>
      <c r="P4" s="9"/>
      <c r="Q4" s="101" t="str">
        <f ca="1">$AA3</f>
        <v>A</v>
      </c>
      <c r="R4" s="7"/>
      <c r="S4" s="7"/>
      <c r="T4" s="7"/>
      <c r="U4" s="8"/>
      <c r="V4" s="8"/>
      <c r="W4" s="8"/>
      <c r="X4" s="9"/>
      <c r="AA4" s="31" t="str">
        <f t="shared" ca="1" si="0"/>
        <v>A</v>
      </c>
      <c r="AB4" s="6"/>
      <c r="AC4" s="1" t="s">
        <v>8</v>
      </c>
      <c r="AD4" s="14">
        <f t="shared" ca="1" si="1"/>
        <v>295</v>
      </c>
      <c r="AE4" s="14" t="s">
        <v>2</v>
      </c>
      <c r="AF4" s="14">
        <f t="shared" ca="1" si="2"/>
        <v>471</v>
      </c>
      <c r="AG4" s="14" t="s">
        <v>5</v>
      </c>
      <c r="AH4" s="14">
        <f t="shared" ca="1" si="14"/>
        <v>138945</v>
      </c>
      <c r="AI4" s="1"/>
      <c r="AJ4" s="14">
        <f t="shared" ca="1" si="15"/>
        <v>2</v>
      </c>
      <c r="AK4" s="77">
        <f t="shared" ca="1" si="3"/>
        <v>9</v>
      </c>
      <c r="AL4" s="78">
        <f t="shared" ca="1" si="16"/>
        <v>5</v>
      </c>
      <c r="AM4" s="1"/>
      <c r="AN4" s="14">
        <f t="shared" ca="1" si="4"/>
        <v>4</v>
      </c>
      <c r="AO4" s="77">
        <f t="shared" ca="1" si="4"/>
        <v>7</v>
      </c>
      <c r="AP4" s="78">
        <f t="shared" ca="1" si="17"/>
        <v>1</v>
      </c>
      <c r="AR4" s="14">
        <f t="shared" ca="1" si="18"/>
        <v>1</v>
      </c>
      <c r="AS4" s="14">
        <f t="shared" ca="1" si="19"/>
        <v>3</v>
      </c>
      <c r="AT4" s="14">
        <f t="shared" ca="1" si="20"/>
        <v>8</v>
      </c>
      <c r="AU4" s="14">
        <f t="shared" ca="1" si="21"/>
        <v>9</v>
      </c>
      <c r="AV4" s="14">
        <f t="shared" ca="1" si="22"/>
        <v>4</v>
      </c>
      <c r="AW4" s="14">
        <f t="shared" ca="1" si="23"/>
        <v>5</v>
      </c>
      <c r="AY4" s="14">
        <f t="shared" ca="1" si="5"/>
        <v>2</v>
      </c>
      <c r="AZ4" s="14">
        <f t="shared" ca="1" si="6"/>
        <v>9</v>
      </c>
      <c r="BA4" s="14">
        <f t="shared" ca="1" si="7"/>
        <v>5</v>
      </c>
      <c r="BB4" s="1"/>
      <c r="BC4" s="14">
        <f t="shared" ca="1" si="8"/>
        <v>4</v>
      </c>
      <c r="BD4" s="14">
        <f t="shared" ca="1" si="9"/>
        <v>7</v>
      </c>
      <c r="BE4" s="14">
        <f t="shared" ca="1" si="10"/>
        <v>1</v>
      </c>
      <c r="CW4" s="4">
        <f t="shared" ca="1" si="24"/>
        <v>0.81592486960966548</v>
      </c>
      <c r="CX4" s="3">
        <f t="shared" ca="1" si="11"/>
        <v>13</v>
      </c>
      <c r="CY4" s="1"/>
      <c r="CZ4" s="1">
        <v>4</v>
      </c>
      <c r="DA4" s="1">
        <v>1</v>
      </c>
      <c r="DB4" s="1">
        <v>4</v>
      </c>
      <c r="DC4" s="1"/>
      <c r="DD4" s="4">
        <f t="shared" ca="1" si="25"/>
        <v>3.2793883151934655E-2</v>
      </c>
      <c r="DE4" s="3">
        <f t="shared" ca="1" si="12"/>
        <v>79</v>
      </c>
      <c r="DF4" s="1"/>
      <c r="DG4" s="1">
        <v>4</v>
      </c>
      <c r="DH4" s="1">
        <v>1</v>
      </c>
      <c r="DI4" s="1">
        <v>4</v>
      </c>
      <c r="DK4" s="4">
        <f t="shared" ca="1" si="26"/>
        <v>0.52664675324429611</v>
      </c>
      <c r="DL4" s="3">
        <f t="shared" ca="1" si="13"/>
        <v>37</v>
      </c>
      <c r="DM4" s="1"/>
      <c r="DN4" s="1">
        <v>4</v>
      </c>
      <c r="DO4" s="1">
        <v>1</v>
      </c>
      <c r="DP4" s="1">
        <v>4</v>
      </c>
    </row>
    <row r="5" spans="1:120" ht="45" customHeight="1" thickBot="1" x14ac:dyDescent="0.3">
      <c r="A5" s="102"/>
      <c r="B5" s="10"/>
      <c r="C5" s="10"/>
      <c r="D5" s="25"/>
      <c r="E5" s="44">
        <f ca="1">$AJ1</f>
        <v>8</v>
      </c>
      <c r="F5" s="26">
        <f ca="1">$AK1</f>
        <v>3</v>
      </c>
      <c r="G5" s="26">
        <f ca="1">$AL1</f>
        <v>4</v>
      </c>
      <c r="H5" s="11"/>
      <c r="I5" s="102"/>
      <c r="J5" s="10"/>
      <c r="K5" s="10"/>
      <c r="L5" s="25"/>
      <c r="M5" s="44">
        <f ca="1">$AJ2</f>
        <v>6</v>
      </c>
      <c r="N5" s="26">
        <f ca="1">$AK2</f>
        <v>9</v>
      </c>
      <c r="O5" s="26">
        <f ca="1">$AL2</f>
        <v>5</v>
      </c>
      <c r="P5" s="11"/>
      <c r="Q5" s="102"/>
      <c r="R5" s="10"/>
      <c r="S5" s="10"/>
      <c r="T5" s="25"/>
      <c r="U5" s="44">
        <f ca="1">$AJ3</f>
        <v>7</v>
      </c>
      <c r="V5" s="26">
        <f ca="1">$AK3</f>
        <v>6</v>
      </c>
      <c r="W5" s="26">
        <f ca="1">$AL3</f>
        <v>7</v>
      </c>
      <c r="X5" s="11"/>
      <c r="AA5" s="31" t="str">
        <f t="shared" ca="1" si="0"/>
        <v>A</v>
      </c>
      <c r="AB5" s="6"/>
      <c r="AC5" s="1" t="s">
        <v>9</v>
      </c>
      <c r="AD5" s="14">
        <f t="shared" ca="1" si="1"/>
        <v>756</v>
      </c>
      <c r="AE5" s="14" t="s">
        <v>2</v>
      </c>
      <c r="AF5" s="14">
        <f t="shared" ca="1" si="2"/>
        <v>625</v>
      </c>
      <c r="AG5" s="14" t="s">
        <v>5</v>
      </c>
      <c r="AH5" s="14">
        <f t="shared" ca="1" si="14"/>
        <v>472500</v>
      </c>
      <c r="AI5" s="1"/>
      <c r="AJ5" s="14">
        <f t="shared" ca="1" si="15"/>
        <v>7</v>
      </c>
      <c r="AK5" s="77">
        <f t="shared" ca="1" si="3"/>
        <v>5</v>
      </c>
      <c r="AL5" s="78">
        <f t="shared" ca="1" si="16"/>
        <v>6</v>
      </c>
      <c r="AM5" s="1"/>
      <c r="AN5" s="14">
        <f t="shared" ca="1" si="4"/>
        <v>6</v>
      </c>
      <c r="AO5" s="77">
        <f t="shared" ca="1" si="4"/>
        <v>2</v>
      </c>
      <c r="AP5" s="78">
        <f t="shared" ca="1" si="17"/>
        <v>5</v>
      </c>
      <c r="AR5" s="14">
        <f t="shared" ca="1" si="18"/>
        <v>4</v>
      </c>
      <c r="AS5" s="14">
        <f t="shared" ca="1" si="19"/>
        <v>7</v>
      </c>
      <c r="AT5" s="14">
        <f t="shared" ca="1" si="20"/>
        <v>2</v>
      </c>
      <c r="AU5" s="14">
        <f t="shared" ca="1" si="21"/>
        <v>5</v>
      </c>
      <c r="AV5" s="14">
        <f t="shared" ca="1" si="22"/>
        <v>0</v>
      </c>
      <c r="AW5" s="14">
        <f t="shared" ca="1" si="23"/>
        <v>0</v>
      </c>
      <c r="AY5" s="14">
        <f t="shared" ca="1" si="5"/>
        <v>7</v>
      </c>
      <c r="AZ5" s="14">
        <f t="shared" ca="1" si="6"/>
        <v>5</v>
      </c>
      <c r="BA5" s="14">
        <f t="shared" ca="1" si="7"/>
        <v>6</v>
      </c>
      <c r="BB5" s="1"/>
      <c r="BC5" s="14">
        <f t="shared" ca="1" si="8"/>
        <v>6</v>
      </c>
      <c r="BD5" s="14">
        <f t="shared" ca="1" si="9"/>
        <v>2</v>
      </c>
      <c r="BE5" s="14">
        <f t="shared" ca="1" si="10"/>
        <v>5</v>
      </c>
      <c r="CW5" s="4">
        <f t="shared" ca="1" si="24"/>
        <v>0.2612739856837385</v>
      </c>
      <c r="CX5" s="3">
        <f t="shared" ca="1" si="11"/>
        <v>60</v>
      </c>
      <c r="CY5" s="1"/>
      <c r="CZ5" s="1">
        <v>5</v>
      </c>
      <c r="DA5" s="1">
        <v>1</v>
      </c>
      <c r="DB5" s="1">
        <v>5</v>
      </c>
      <c r="DC5" s="1"/>
      <c r="DD5" s="4">
        <f t="shared" ca="1" si="25"/>
        <v>0.52723506842472467</v>
      </c>
      <c r="DE5" s="3">
        <f t="shared" ca="1" si="12"/>
        <v>38</v>
      </c>
      <c r="DF5" s="1"/>
      <c r="DG5" s="1">
        <v>5</v>
      </c>
      <c r="DH5" s="1">
        <v>1</v>
      </c>
      <c r="DI5" s="1">
        <v>5</v>
      </c>
      <c r="DK5" s="4">
        <f t="shared" ca="1" si="26"/>
        <v>0.33353861716764865</v>
      </c>
      <c r="DL5" s="3">
        <f t="shared" ca="1" si="13"/>
        <v>50</v>
      </c>
      <c r="DM5" s="1"/>
      <c r="DN5" s="1">
        <v>5</v>
      </c>
      <c r="DO5" s="1">
        <v>1</v>
      </c>
      <c r="DP5" s="1">
        <v>5</v>
      </c>
    </row>
    <row r="6" spans="1:120" ht="45" customHeight="1" thickBot="1" x14ac:dyDescent="0.3">
      <c r="A6" s="102"/>
      <c r="B6" s="27"/>
      <c r="C6" s="27"/>
      <c r="D6" s="75" t="s">
        <v>2</v>
      </c>
      <c r="E6" s="83">
        <f ca="1">$AN1</f>
        <v>2</v>
      </c>
      <c r="F6" s="45">
        <f ca="1">$AO1</f>
        <v>2</v>
      </c>
      <c r="G6" s="46">
        <f ca="1">$AP1</f>
        <v>6</v>
      </c>
      <c r="H6" s="18"/>
      <c r="I6" s="103"/>
      <c r="J6" s="27"/>
      <c r="K6" s="27"/>
      <c r="L6" s="75" t="s">
        <v>2</v>
      </c>
      <c r="M6" s="83">
        <f ca="1">$AN2</f>
        <v>7</v>
      </c>
      <c r="N6" s="45">
        <f ca="1">$AO2</f>
        <v>9</v>
      </c>
      <c r="O6" s="46">
        <f ca="1">$AP2</f>
        <v>4</v>
      </c>
      <c r="P6" s="18"/>
      <c r="Q6" s="103"/>
      <c r="R6" s="27"/>
      <c r="S6" s="27"/>
      <c r="T6" s="75" t="s">
        <v>2</v>
      </c>
      <c r="U6" s="83">
        <f ca="1">$AN3</f>
        <v>8</v>
      </c>
      <c r="V6" s="45">
        <f ca="1">$AO3</f>
        <v>8</v>
      </c>
      <c r="W6" s="46">
        <f ca="1">$AP3</f>
        <v>3</v>
      </c>
      <c r="X6" s="11"/>
      <c r="AA6" s="31" t="str">
        <f t="shared" ca="1" si="0"/>
        <v>A</v>
      </c>
      <c r="AB6" s="6"/>
      <c r="AC6" s="1" t="s">
        <v>10</v>
      </c>
      <c r="AD6" s="14">
        <f t="shared" ca="1" si="1"/>
        <v>669</v>
      </c>
      <c r="AE6" s="14" t="s">
        <v>2</v>
      </c>
      <c r="AF6" s="14">
        <f t="shared" ca="1" si="2"/>
        <v>364</v>
      </c>
      <c r="AG6" s="14" t="s">
        <v>5</v>
      </c>
      <c r="AH6" s="14">
        <f t="shared" ca="1" si="14"/>
        <v>243516</v>
      </c>
      <c r="AI6" s="1"/>
      <c r="AJ6" s="14">
        <f t="shared" ca="1" si="15"/>
        <v>6</v>
      </c>
      <c r="AK6" s="77">
        <f t="shared" ca="1" si="3"/>
        <v>6</v>
      </c>
      <c r="AL6" s="78">
        <f t="shared" ca="1" si="16"/>
        <v>9</v>
      </c>
      <c r="AM6" s="1"/>
      <c r="AN6" s="14">
        <f t="shared" ca="1" si="4"/>
        <v>3</v>
      </c>
      <c r="AO6" s="77">
        <f t="shared" ca="1" si="4"/>
        <v>6</v>
      </c>
      <c r="AP6" s="78">
        <f t="shared" ca="1" si="17"/>
        <v>4</v>
      </c>
      <c r="AR6" s="14">
        <f t="shared" ca="1" si="18"/>
        <v>2</v>
      </c>
      <c r="AS6" s="14">
        <f t="shared" ca="1" si="19"/>
        <v>4</v>
      </c>
      <c r="AT6" s="14">
        <f t="shared" ca="1" si="20"/>
        <v>3</v>
      </c>
      <c r="AU6" s="14">
        <f t="shared" ca="1" si="21"/>
        <v>5</v>
      </c>
      <c r="AV6" s="14">
        <f t="shared" ca="1" si="22"/>
        <v>1</v>
      </c>
      <c r="AW6" s="14">
        <f t="shared" ca="1" si="23"/>
        <v>6</v>
      </c>
      <c r="AY6" s="14">
        <f t="shared" ca="1" si="5"/>
        <v>6</v>
      </c>
      <c r="AZ6" s="14">
        <f t="shared" ca="1" si="6"/>
        <v>6</v>
      </c>
      <c r="BA6" s="14">
        <f t="shared" ca="1" si="7"/>
        <v>9</v>
      </c>
      <c r="BB6" s="1"/>
      <c r="BC6" s="14">
        <f t="shared" ca="1" si="8"/>
        <v>3</v>
      </c>
      <c r="BD6" s="14">
        <f t="shared" ca="1" si="9"/>
        <v>6</v>
      </c>
      <c r="BE6" s="14">
        <f t="shared" ca="1" si="10"/>
        <v>4</v>
      </c>
      <c r="CW6" s="4">
        <f t="shared" ca="1" si="24"/>
        <v>0.40939009262578829</v>
      </c>
      <c r="CX6" s="3">
        <f t="shared" ca="1" si="11"/>
        <v>48</v>
      </c>
      <c r="CY6" s="1"/>
      <c r="CZ6" s="1">
        <v>6</v>
      </c>
      <c r="DA6" s="1">
        <v>1</v>
      </c>
      <c r="DB6" s="1">
        <v>6</v>
      </c>
      <c r="DC6" s="1"/>
      <c r="DD6" s="4">
        <f t="shared" ca="1" si="25"/>
        <v>0.38220794228264954</v>
      </c>
      <c r="DE6" s="3">
        <f t="shared" ca="1" si="12"/>
        <v>51</v>
      </c>
      <c r="DF6" s="1"/>
      <c r="DG6" s="1">
        <v>6</v>
      </c>
      <c r="DH6" s="1">
        <v>1</v>
      </c>
      <c r="DI6" s="1">
        <v>6</v>
      </c>
      <c r="DK6" s="4">
        <f t="shared" ca="1" si="26"/>
        <v>5.6351619409454545E-2</v>
      </c>
      <c r="DL6" s="3">
        <f t="shared" ca="1" si="13"/>
        <v>76</v>
      </c>
      <c r="DM6" s="1"/>
      <c r="DN6" s="1">
        <v>6</v>
      </c>
      <c r="DO6" s="1">
        <v>1</v>
      </c>
      <c r="DP6" s="1">
        <v>6</v>
      </c>
    </row>
    <row r="7" spans="1:120" ht="26.1" customHeight="1" thickBot="1" x14ac:dyDescent="0.3">
      <c r="A7" s="104"/>
      <c r="B7" s="86"/>
      <c r="C7" s="87" t="str">
        <f ca="1">IF(A4="F",IF($CL48=0,"",$CL48),"")</f>
        <v/>
      </c>
      <c r="D7" s="88" t="str">
        <f ca="1">IF(OR(A4="B",A4="G"),IF($BR48=0,"",$BR48),IF(A4="F",IF($CP48=0,"",$CP48),""))</f>
        <v/>
      </c>
      <c r="E7" s="88" t="str">
        <f ca="1">IF(OR(A4="A",A4="C",A4="D",A4="E"),IF($AX48=0,"",$AX48),IF(OR(A4="B",A4="G"),IF($BV48=0,"",$BV48),""))</f>
        <v>◯</v>
      </c>
      <c r="F7" s="89" t="str">
        <f ca="1">IF(OR(A4="A",A4="C",A4="D",A4="E"),IF($BB48=0,"",$BB48),"")</f>
        <v>◯</v>
      </c>
      <c r="G7" s="90"/>
      <c r="H7" s="91"/>
      <c r="I7" s="104"/>
      <c r="J7" s="86"/>
      <c r="K7" s="87" t="str">
        <f ca="1">IF(I4="F",IF($CL49=0,"",$CL49),"")</f>
        <v/>
      </c>
      <c r="L7" s="88" t="str">
        <f ca="1">IF(OR(I4="B",I4="G"),IF($BR49=0,"",$BR49),IF(I4="F",IF($CP49=0,"",$CP49),""))</f>
        <v/>
      </c>
      <c r="M7" s="88" t="str">
        <f ca="1">IF(OR(I4="A",I4="C",I4="D",I4="E"),IF($AX49=0,"",$AX49),IF(OR(I4="B",I4="G"),IF($BV49=0,"",$BV49),""))</f>
        <v>◯</v>
      </c>
      <c r="N7" s="89" t="str">
        <f ca="1">IF(OR(I4="A",I4="C",I4="D",I4="E"),IF($BB49=0,"",$BB49),"")</f>
        <v>◯</v>
      </c>
      <c r="O7" s="90"/>
      <c r="P7" s="91"/>
      <c r="Q7" s="104"/>
      <c r="R7" s="86"/>
      <c r="S7" s="87" t="str">
        <f ca="1">IF(Q4="F",IF($CL50=0,"",$CL50),"")</f>
        <v/>
      </c>
      <c r="T7" s="88" t="str">
        <f ca="1">IF(OR(Q4="B",Q4="G"),IF($BR50=0,"",$BR50),IF(Q4="F",IF($CP50=0,"",$CP50),""))</f>
        <v/>
      </c>
      <c r="U7" s="88" t="str">
        <f ca="1">IF(OR(Q4="A",Q4="C",Q4="D",Q4="E"),IF($AX50=0,"",$AX50),IF(OR(Q4="B",Q4="G"),IF($BV50=0,"",$BV50),""))</f>
        <v>◯</v>
      </c>
      <c r="V7" s="89" t="str">
        <f ca="1">IF(OR(Q4="A",Q4="C",Q4="D",Q4="E"),IF($BB50=0,"",$BB50),"")</f>
        <v>◯</v>
      </c>
      <c r="W7" s="90"/>
      <c r="X7" s="11"/>
      <c r="AA7" s="31" t="str">
        <f t="shared" ca="1" si="0"/>
        <v>A</v>
      </c>
      <c r="AB7" s="6"/>
      <c r="AC7" s="1" t="s">
        <v>11</v>
      </c>
      <c r="AD7" s="14">
        <f t="shared" ca="1" si="1"/>
        <v>977</v>
      </c>
      <c r="AE7" s="14" t="s">
        <v>2</v>
      </c>
      <c r="AF7" s="14">
        <f t="shared" ca="1" si="2"/>
        <v>525</v>
      </c>
      <c r="AG7" s="14" t="s">
        <v>5</v>
      </c>
      <c r="AH7" s="14">
        <f t="shared" ca="1" si="14"/>
        <v>512925</v>
      </c>
      <c r="AI7" s="1"/>
      <c r="AJ7" s="14">
        <f t="shared" ca="1" si="15"/>
        <v>9</v>
      </c>
      <c r="AK7" s="77">
        <f t="shared" ca="1" si="3"/>
        <v>7</v>
      </c>
      <c r="AL7" s="78">
        <f t="shared" ca="1" si="16"/>
        <v>7</v>
      </c>
      <c r="AM7" s="1"/>
      <c r="AN7" s="14">
        <f t="shared" ca="1" si="4"/>
        <v>5</v>
      </c>
      <c r="AO7" s="77">
        <f t="shared" ca="1" si="4"/>
        <v>2</v>
      </c>
      <c r="AP7" s="78">
        <f t="shared" ca="1" si="17"/>
        <v>5</v>
      </c>
      <c r="AR7" s="14">
        <f t="shared" ca="1" si="18"/>
        <v>5</v>
      </c>
      <c r="AS7" s="14">
        <f t="shared" ca="1" si="19"/>
        <v>1</v>
      </c>
      <c r="AT7" s="14">
        <f t="shared" ca="1" si="20"/>
        <v>2</v>
      </c>
      <c r="AU7" s="14">
        <f t="shared" ca="1" si="21"/>
        <v>9</v>
      </c>
      <c r="AV7" s="14">
        <f t="shared" ca="1" si="22"/>
        <v>2</v>
      </c>
      <c r="AW7" s="14">
        <f t="shared" ca="1" si="23"/>
        <v>5</v>
      </c>
      <c r="AY7" s="14">
        <f t="shared" ca="1" si="5"/>
        <v>9</v>
      </c>
      <c r="AZ7" s="14">
        <f t="shared" ca="1" si="6"/>
        <v>7</v>
      </c>
      <c r="BA7" s="14">
        <f t="shared" ca="1" si="7"/>
        <v>7</v>
      </c>
      <c r="BB7" s="1"/>
      <c r="BC7" s="14">
        <f t="shared" ca="1" si="8"/>
        <v>5</v>
      </c>
      <c r="BD7" s="14">
        <f t="shared" ca="1" si="9"/>
        <v>2</v>
      </c>
      <c r="BE7" s="14">
        <f t="shared" ca="1" si="10"/>
        <v>5</v>
      </c>
      <c r="CW7" s="4">
        <f t="shared" ca="1" si="24"/>
        <v>9.129914163615227E-2</v>
      </c>
      <c r="CX7" s="3">
        <f t="shared" ca="1" si="11"/>
        <v>77</v>
      </c>
      <c r="CY7" s="1"/>
      <c r="CZ7" s="1">
        <v>7</v>
      </c>
      <c r="DA7" s="1">
        <v>1</v>
      </c>
      <c r="DB7" s="1">
        <v>7</v>
      </c>
      <c r="DC7" s="1"/>
      <c r="DD7" s="4">
        <f t="shared" ca="1" si="25"/>
        <v>0.31280081361169154</v>
      </c>
      <c r="DE7" s="3">
        <f t="shared" ca="1" si="12"/>
        <v>56</v>
      </c>
      <c r="DF7" s="1"/>
      <c r="DG7" s="1">
        <v>7</v>
      </c>
      <c r="DH7" s="1">
        <v>1</v>
      </c>
      <c r="DI7" s="1">
        <v>7</v>
      </c>
      <c r="DK7" s="4">
        <f t="shared" ca="1" si="26"/>
        <v>0.24310349546418275</v>
      </c>
      <c r="DL7" s="3">
        <f t="shared" ca="1" si="13"/>
        <v>59</v>
      </c>
      <c r="DM7" s="1"/>
      <c r="DN7" s="1">
        <v>7</v>
      </c>
      <c r="DO7" s="1">
        <v>1</v>
      </c>
      <c r="DP7" s="1">
        <v>7</v>
      </c>
    </row>
    <row r="8" spans="1:120" ht="45" customHeight="1" thickBot="1" x14ac:dyDescent="0.3">
      <c r="A8" s="106"/>
      <c r="B8" s="16"/>
      <c r="C8" s="74"/>
      <c r="D8" s="74"/>
      <c r="E8" s="74"/>
      <c r="F8" s="16"/>
      <c r="G8" s="84"/>
      <c r="H8" s="18"/>
      <c r="I8" s="105"/>
      <c r="J8" s="16"/>
      <c r="K8" s="74"/>
      <c r="L8" s="74"/>
      <c r="M8" s="74"/>
      <c r="N8" s="16"/>
      <c r="O8" s="84"/>
      <c r="P8" s="18"/>
      <c r="Q8" s="105"/>
      <c r="R8" s="16"/>
      <c r="S8" s="74"/>
      <c r="T8" s="74"/>
      <c r="U8" s="74"/>
      <c r="V8" s="16"/>
      <c r="W8" s="84"/>
      <c r="X8" s="11"/>
      <c r="AA8" s="31" t="str">
        <f t="shared" ca="1" si="0"/>
        <v>A</v>
      </c>
      <c r="AB8" s="6"/>
      <c r="AC8" s="1" t="s">
        <v>12</v>
      </c>
      <c r="AD8" s="14">
        <f t="shared" ca="1" si="1"/>
        <v>542</v>
      </c>
      <c r="AE8" s="14" t="s">
        <v>2</v>
      </c>
      <c r="AF8" s="14">
        <f t="shared" ca="1" si="2"/>
        <v>244</v>
      </c>
      <c r="AG8" s="14" t="s">
        <v>5</v>
      </c>
      <c r="AH8" s="14">
        <f t="shared" ca="1" si="14"/>
        <v>132248</v>
      </c>
      <c r="AI8" s="1"/>
      <c r="AJ8" s="14">
        <f t="shared" ca="1" si="15"/>
        <v>5</v>
      </c>
      <c r="AK8" s="77">
        <f t="shared" ca="1" si="3"/>
        <v>4</v>
      </c>
      <c r="AL8" s="78">
        <f t="shared" ca="1" si="16"/>
        <v>2</v>
      </c>
      <c r="AM8" s="1"/>
      <c r="AN8" s="14">
        <f t="shared" ca="1" si="4"/>
        <v>2</v>
      </c>
      <c r="AO8" s="77">
        <f t="shared" ca="1" si="4"/>
        <v>4</v>
      </c>
      <c r="AP8" s="78">
        <f t="shared" ca="1" si="17"/>
        <v>4</v>
      </c>
      <c r="AR8" s="14">
        <f t="shared" ca="1" si="18"/>
        <v>1</v>
      </c>
      <c r="AS8" s="14">
        <f t="shared" ca="1" si="19"/>
        <v>3</v>
      </c>
      <c r="AT8" s="14">
        <f t="shared" ca="1" si="20"/>
        <v>2</v>
      </c>
      <c r="AU8" s="14">
        <f t="shared" ca="1" si="21"/>
        <v>2</v>
      </c>
      <c r="AV8" s="14">
        <f t="shared" ca="1" si="22"/>
        <v>4</v>
      </c>
      <c r="AW8" s="14">
        <f t="shared" ca="1" si="23"/>
        <v>8</v>
      </c>
      <c r="AY8" s="14">
        <f t="shared" ca="1" si="5"/>
        <v>5</v>
      </c>
      <c r="AZ8" s="14">
        <f t="shared" ca="1" si="6"/>
        <v>4</v>
      </c>
      <c r="BA8" s="14">
        <f t="shared" ca="1" si="7"/>
        <v>2</v>
      </c>
      <c r="BB8" s="1"/>
      <c r="BC8" s="14">
        <f t="shared" ca="1" si="8"/>
        <v>2</v>
      </c>
      <c r="BD8" s="14">
        <f t="shared" ca="1" si="9"/>
        <v>4</v>
      </c>
      <c r="BE8" s="14">
        <f t="shared" ca="1" si="10"/>
        <v>4</v>
      </c>
      <c r="CW8" s="4">
        <f t="shared" ca="1" si="24"/>
        <v>0.52099443110570864</v>
      </c>
      <c r="CX8" s="3">
        <f t="shared" ca="1" si="11"/>
        <v>38</v>
      </c>
      <c r="CY8" s="1"/>
      <c r="CZ8" s="1">
        <v>8</v>
      </c>
      <c r="DA8" s="1">
        <v>1</v>
      </c>
      <c r="DB8" s="1">
        <v>8</v>
      </c>
      <c r="DC8" s="1"/>
      <c r="DD8" s="4">
        <f t="shared" ca="1" si="25"/>
        <v>0.64263001088119376</v>
      </c>
      <c r="DE8" s="3">
        <f t="shared" ca="1" si="12"/>
        <v>31</v>
      </c>
      <c r="DF8" s="1"/>
      <c r="DG8" s="1">
        <v>8</v>
      </c>
      <c r="DH8" s="1">
        <v>1</v>
      </c>
      <c r="DI8" s="1">
        <v>8</v>
      </c>
      <c r="DK8" s="4">
        <f t="shared" ca="1" si="26"/>
        <v>0.86945224571085089</v>
      </c>
      <c r="DL8" s="3">
        <f t="shared" ca="1" si="13"/>
        <v>13</v>
      </c>
      <c r="DM8" s="1"/>
      <c r="DN8" s="1">
        <v>8</v>
      </c>
      <c r="DO8" s="1">
        <v>1</v>
      </c>
      <c r="DP8" s="1">
        <v>8</v>
      </c>
    </row>
    <row r="9" spans="1:120" ht="26.1" customHeight="1" x14ac:dyDescent="0.25">
      <c r="A9" s="106"/>
      <c r="B9" s="74"/>
      <c r="C9" s="87" t="str">
        <f ca="1">IF(OR(A4="B",A4="C"),IF($CL48=0,"",$CL48),"")</f>
        <v/>
      </c>
      <c r="D9" s="87" t="str">
        <f ca="1">IF(OR(A4="A",A4="D"),IF($BR48=0,"",$BR48),IF(OR(A4="B",A4="C"),IF($CP48=0,"",$CP48),""))</f>
        <v/>
      </c>
      <c r="E9" s="87" t="str">
        <f ca="1">IF(OR(A4="A",A4="D"),IF($BV48=0,"",$BV48),"")</f>
        <v/>
      </c>
      <c r="F9" s="87"/>
      <c r="G9" s="74"/>
      <c r="H9" s="18"/>
      <c r="I9" s="102"/>
      <c r="J9" s="16"/>
      <c r="K9" s="87" t="str">
        <f ca="1">IF(OR(I4="B",I4="C"),IF($CL49=0,"",$CL49),"")</f>
        <v/>
      </c>
      <c r="L9" s="87" t="str">
        <f ca="1">IF(OR(I4="A",I4="D"),IF($BR49=0,"",$BR49),IF(OR(I4="B",I4="C"),IF($CP49=0,"",$CP49),""))</f>
        <v>◯</v>
      </c>
      <c r="M9" s="87" t="str">
        <f ca="1">IF(OR(I4="A",I4="D"),IF($BV49=0,"",$BV49),"")</f>
        <v>◯</v>
      </c>
      <c r="N9" s="87"/>
      <c r="O9" s="74"/>
      <c r="P9" s="18"/>
      <c r="Q9" s="102"/>
      <c r="R9" s="16"/>
      <c r="S9" s="87" t="str">
        <f ca="1">IF(OR(Q4="B",Q4="C"),IF($CL50=0,"",$CL50),"")</f>
        <v/>
      </c>
      <c r="T9" s="87" t="str">
        <f ca="1">IF(OR(Q4="A",Q4="D"),IF($BR50=0,"",$BR50),IF(OR(Q4="B",Q4="C"),IF($CP50=0,"",$CP50),""))</f>
        <v>◯</v>
      </c>
      <c r="U9" s="87" t="str">
        <f ca="1">IF(OR(Q4="A",Q4="D"),IF($BV50=0,"",$BV50),"")</f>
        <v>◯</v>
      </c>
      <c r="V9" s="87"/>
      <c r="W9" s="74"/>
      <c r="X9" s="11"/>
      <c r="AA9" s="31" t="str">
        <f t="shared" ca="1" si="0"/>
        <v>A</v>
      </c>
      <c r="AB9" s="6"/>
      <c r="AC9" s="1" t="s">
        <v>13</v>
      </c>
      <c r="AD9" s="14">
        <f t="shared" ca="1" si="1"/>
        <v>419</v>
      </c>
      <c r="AE9" s="14" t="s">
        <v>2</v>
      </c>
      <c r="AF9" s="14">
        <f t="shared" ca="1" si="2"/>
        <v>967</v>
      </c>
      <c r="AG9" s="14" t="s">
        <v>5</v>
      </c>
      <c r="AH9" s="14">
        <f t="shared" ca="1" si="14"/>
        <v>405173</v>
      </c>
      <c r="AI9" s="1"/>
      <c r="AJ9" s="14">
        <f t="shared" ca="1" si="15"/>
        <v>4</v>
      </c>
      <c r="AK9" s="77">
        <f t="shared" ca="1" si="3"/>
        <v>1</v>
      </c>
      <c r="AL9" s="78">
        <f t="shared" ca="1" si="16"/>
        <v>9</v>
      </c>
      <c r="AM9" s="1"/>
      <c r="AN9" s="14">
        <f t="shared" ca="1" si="4"/>
        <v>9</v>
      </c>
      <c r="AO9" s="77">
        <f t="shared" ca="1" si="4"/>
        <v>6</v>
      </c>
      <c r="AP9" s="78">
        <f t="shared" ca="1" si="17"/>
        <v>7</v>
      </c>
      <c r="AR9" s="14">
        <f t="shared" ca="1" si="18"/>
        <v>4</v>
      </c>
      <c r="AS9" s="14">
        <f t="shared" ca="1" si="19"/>
        <v>0</v>
      </c>
      <c r="AT9" s="14">
        <f t="shared" ca="1" si="20"/>
        <v>5</v>
      </c>
      <c r="AU9" s="14">
        <f t="shared" ca="1" si="21"/>
        <v>1</v>
      </c>
      <c r="AV9" s="14">
        <f t="shared" ca="1" si="22"/>
        <v>7</v>
      </c>
      <c r="AW9" s="14">
        <f t="shared" ca="1" si="23"/>
        <v>3</v>
      </c>
      <c r="AY9" s="14">
        <f t="shared" ca="1" si="5"/>
        <v>4</v>
      </c>
      <c r="AZ9" s="14">
        <f t="shared" ca="1" si="6"/>
        <v>1</v>
      </c>
      <c r="BA9" s="14">
        <f t="shared" ca="1" si="7"/>
        <v>9</v>
      </c>
      <c r="BB9" s="1"/>
      <c r="BC9" s="14">
        <f t="shared" ca="1" si="8"/>
        <v>9</v>
      </c>
      <c r="BD9" s="14">
        <f t="shared" ca="1" si="9"/>
        <v>6</v>
      </c>
      <c r="BE9" s="14">
        <f t="shared" ca="1" si="10"/>
        <v>7</v>
      </c>
      <c r="CW9" s="4">
        <f t="shared" ca="1" si="24"/>
        <v>0.60710826752988578</v>
      </c>
      <c r="CX9" s="3">
        <f t="shared" ca="1" si="11"/>
        <v>36</v>
      </c>
      <c r="CY9" s="1"/>
      <c r="CZ9" s="1">
        <v>9</v>
      </c>
      <c r="DA9" s="1">
        <v>1</v>
      </c>
      <c r="DB9" s="1">
        <v>9</v>
      </c>
      <c r="DC9" s="1"/>
      <c r="DD9" s="4">
        <f t="shared" ca="1" si="25"/>
        <v>0.94347641174094332</v>
      </c>
      <c r="DE9" s="3">
        <f t="shared" ca="1" si="12"/>
        <v>6</v>
      </c>
      <c r="DF9" s="1"/>
      <c r="DG9" s="1">
        <v>9</v>
      </c>
      <c r="DH9" s="1">
        <v>1</v>
      </c>
      <c r="DI9" s="1">
        <v>9</v>
      </c>
      <c r="DK9" s="4">
        <f t="shared" ca="1" si="26"/>
        <v>3.1944000655145799E-2</v>
      </c>
      <c r="DL9" s="3">
        <f t="shared" ca="1" si="13"/>
        <v>79</v>
      </c>
      <c r="DM9" s="1"/>
      <c r="DN9" s="1">
        <v>9</v>
      </c>
      <c r="DO9" s="1">
        <v>1</v>
      </c>
      <c r="DP9" s="1">
        <v>9</v>
      </c>
    </row>
    <row r="10" spans="1:120" ht="45" customHeight="1" x14ac:dyDescent="0.25">
      <c r="A10" s="106"/>
      <c r="B10" s="74"/>
      <c r="C10" s="74"/>
      <c r="D10" s="74"/>
      <c r="E10" s="74"/>
      <c r="F10" s="74"/>
      <c r="G10" s="74"/>
      <c r="H10" s="18"/>
      <c r="I10" s="105"/>
      <c r="J10" s="74"/>
      <c r="K10" s="74"/>
      <c r="L10" s="74"/>
      <c r="M10" s="74"/>
      <c r="N10" s="74"/>
      <c r="O10" s="74"/>
      <c r="P10" s="18"/>
      <c r="Q10" s="105"/>
      <c r="R10" s="74"/>
      <c r="S10" s="74"/>
      <c r="T10" s="74"/>
      <c r="U10" s="74"/>
      <c r="V10" s="74"/>
      <c r="W10" s="74"/>
      <c r="X10" s="11"/>
      <c r="AA10" s="6"/>
      <c r="AB10" s="6"/>
      <c r="AL10" s="76" t="s">
        <v>45</v>
      </c>
      <c r="AP10" s="76" t="s">
        <v>45</v>
      </c>
      <c r="CW10" s="4">
        <f t="shared" ca="1" si="24"/>
        <v>0.85068060252920397</v>
      </c>
      <c r="CX10" s="3">
        <f t="shared" ca="1" si="11"/>
        <v>12</v>
      </c>
      <c r="CY10" s="1"/>
      <c r="CZ10" s="1">
        <v>10</v>
      </c>
      <c r="DA10" s="1">
        <v>2</v>
      </c>
      <c r="DB10" s="1">
        <v>1</v>
      </c>
      <c r="DC10" s="1"/>
      <c r="DD10" s="4">
        <f t="shared" ca="1" si="25"/>
        <v>0.42091079133413256</v>
      </c>
      <c r="DE10" s="3">
        <f t="shared" ca="1" si="12"/>
        <v>48</v>
      </c>
      <c r="DF10" s="1"/>
      <c r="DG10" s="1">
        <v>10</v>
      </c>
      <c r="DH10" s="1">
        <v>2</v>
      </c>
      <c r="DI10" s="1">
        <v>1</v>
      </c>
      <c r="DK10" s="4">
        <f t="shared" ca="1" si="26"/>
        <v>0.13941009504306767</v>
      </c>
      <c r="DL10" s="3">
        <f t="shared" ca="1" si="13"/>
        <v>68</v>
      </c>
      <c r="DM10" s="1"/>
      <c r="DN10" s="1">
        <v>10</v>
      </c>
      <c r="DO10" s="1">
        <v>2</v>
      </c>
      <c r="DP10" s="1">
        <v>1</v>
      </c>
    </row>
    <row r="11" spans="1:120" ht="26.1" customHeight="1" x14ac:dyDescent="0.25">
      <c r="A11" s="106"/>
      <c r="B11" s="87"/>
      <c r="C11" s="87" t="str">
        <f ca="1">IF(A4="A",IF($CL48=0,"",$CL48),"")</f>
        <v/>
      </c>
      <c r="D11" s="87" t="str">
        <f ca="1">IF(A4="A",IF($CP48=0,"",$CP48),"")</f>
        <v/>
      </c>
      <c r="E11" s="87"/>
      <c r="F11" s="74"/>
      <c r="G11" s="74"/>
      <c r="H11" s="18"/>
      <c r="I11" s="106"/>
      <c r="J11" s="87"/>
      <c r="K11" s="87" t="str">
        <f ca="1">IF(I4="A",IF($CL49=0,"",$CL49),"")</f>
        <v>◯</v>
      </c>
      <c r="L11" s="87" t="str">
        <f ca="1">IF(I4="A",IF($CP49=0,"",$CP49),"")</f>
        <v>◯</v>
      </c>
      <c r="M11" s="87"/>
      <c r="N11" s="74"/>
      <c r="O11" s="74"/>
      <c r="P11" s="18"/>
      <c r="Q11" s="106"/>
      <c r="R11" s="87"/>
      <c r="S11" s="87" t="str">
        <f ca="1">IF(Q4="A",IF($CL50=0,"",$CL50),"")</f>
        <v>◯</v>
      </c>
      <c r="T11" s="87" t="str">
        <f ca="1">IF(Q4="A",IF($CP50=0,"",$CP50),"")</f>
        <v>◯</v>
      </c>
      <c r="U11" s="87"/>
      <c r="V11" s="74"/>
      <c r="W11" s="74"/>
      <c r="X11" s="11"/>
      <c r="AA11" s="6"/>
      <c r="AB11" s="6"/>
      <c r="CW11" s="4">
        <f t="shared" ca="1" si="24"/>
        <v>0.1259715879765041</v>
      </c>
      <c r="CX11" s="3">
        <f t="shared" ca="1" si="11"/>
        <v>72</v>
      </c>
      <c r="CY11" s="1"/>
      <c r="CZ11" s="1">
        <v>11</v>
      </c>
      <c r="DA11" s="1">
        <v>2</v>
      </c>
      <c r="DB11" s="1">
        <v>2</v>
      </c>
      <c r="DC11" s="1"/>
      <c r="DD11" s="4">
        <f t="shared" ca="1" si="25"/>
        <v>0.91663370992184035</v>
      </c>
      <c r="DE11" s="3">
        <f t="shared" ca="1" si="12"/>
        <v>11</v>
      </c>
      <c r="DF11" s="1"/>
      <c r="DG11" s="1">
        <v>11</v>
      </c>
      <c r="DH11" s="1">
        <v>2</v>
      </c>
      <c r="DI11" s="1">
        <v>2</v>
      </c>
      <c r="DK11" s="4">
        <f t="shared" ca="1" si="26"/>
        <v>0.29416310234098264</v>
      </c>
      <c r="DL11" s="3">
        <f t="shared" ca="1" si="13"/>
        <v>54</v>
      </c>
      <c r="DM11" s="1"/>
      <c r="DN11" s="1">
        <v>11</v>
      </c>
      <c r="DO11" s="1">
        <v>2</v>
      </c>
      <c r="DP11" s="1">
        <v>2</v>
      </c>
    </row>
    <row r="12" spans="1:120" ht="45" customHeight="1" x14ac:dyDescent="0.25">
      <c r="A12" s="106"/>
      <c r="B12" s="74"/>
      <c r="C12" s="74"/>
      <c r="D12" s="74"/>
      <c r="E12" s="74"/>
      <c r="F12" s="74"/>
      <c r="G12" s="74"/>
      <c r="H12" s="18"/>
      <c r="I12" s="105"/>
      <c r="J12" s="74"/>
      <c r="K12" s="74"/>
      <c r="L12" s="74"/>
      <c r="M12" s="74"/>
      <c r="N12" s="74"/>
      <c r="O12" s="74"/>
      <c r="P12" s="18"/>
      <c r="Q12" s="105"/>
      <c r="R12" s="74"/>
      <c r="S12" s="74"/>
      <c r="T12" s="74"/>
      <c r="U12" s="74"/>
      <c r="V12" s="74"/>
      <c r="W12" s="74"/>
      <c r="X12" s="11"/>
      <c r="AA12" s="6"/>
      <c r="AB12" s="6"/>
      <c r="CW12" s="4">
        <f t="shared" ca="1" si="24"/>
        <v>0.70366005519538155</v>
      </c>
      <c r="CX12" s="3">
        <f t="shared" ca="1" si="11"/>
        <v>24</v>
      </c>
      <c r="CY12" s="1"/>
      <c r="CZ12" s="1">
        <v>12</v>
      </c>
      <c r="DA12" s="1">
        <v>2</v>
      </c>
      <c r="DB12" s="1">
        <v>3</v>
      </c>
      <c r="DC12" s="1"/>
      <c r="DD12" s="4">
        <f t="shared" ca="1" si="25"/>
        <v>0.94340399068155734</v>
      </c>
      <c r="DE12" s="3">
        <f t="shared" ca="1" si="12"/>
        <v>7</v>
      </c>
      <c r="DF12" s="1"/>
      <c r="DG12" s="1">
        <v>12</v>
      </c>
      <c r="DH12" s="1">
        <v>2</v>
      </c>
      <c r="DI12" s="1">
        <v>3</v>
      </c>
      <c r="DK12" s="4">
        <f t="shared" ca="1" si="26"/>
        <v>0.17160036690100755</v>
      </c>
      <c r="DL12" s="3">
        <f t="shared" ca="1" si="13"/>
        <v>64</v>
      </c>
      <c r="DM12" s="1"/>
      <c r="DN12" s="1">
        <v>12</v>
      </c>
      <c r="DO12" s="1">
        <v>2</v>
      </c>
      <c r="DP12" s="1">
        <v>3</v>
      </c>
    </row>
    <row r="13" spans="1:120" ht="45" customHeight="1" x14ac:dyDescent="0.25">
      <c r="A13" s="106"/>
      <c r="B13" s="74"/>
      <c r="C13" s="74"/>
      <c r="D13" s="74"/>
      <c r="E13" s="74"/>
      <c r="F13" s="74"/>
      <c r="G13" s="74"/>
      <c r="H13" s="18"/>
      <c r="I13" s="105"/>
      <c r="J13" s="74"/>
      <c r="K13" s="74"/>
      <c r="L13" s="74"/>
      <c r="M13" s="74"/>
      <c r="N13" s="74"/>
      <c r="O13" s="74"/>
      <c r="P13" s="18"/>
      <c r="Q13" s="105"/>
      <c r="R13" s="74"/>
      <c r="S13" s="74"/>
      <c r="T13" s="74"/>
      <c r="U13" s="74"/>
      <c r="V13" s="74"/>
      <c r="W13" s="74"/>
      <c r="X13" s="11"/>
      <c r="AA13" s="6"/>
      <c r="AB13" s="6"/>
      <c r="CW13" s="4">
        <f t="shared" ca="1" si="24"/>
        <v>0.43697682906852287</v>
      </c>
      <c r="CX13" s="3">
        <f t="shared" ca="1" si="11"/>
        <v>44</v>
      </c>
      <c r="CY13" s="1"/>
      <c r="CZ13" s="1">
        <v>13</v>
      </c>
      <c r="DA13" s="1">
        <v>2</v>
      </c>
      <c r="DB13" s="1">
        <v>4</v>
      </c>
      <c r="DC13" s="1"/>
      <c r="DD13" s="4">
        <f t="shared" ca="1" si="25"/>
        <v>0.43059661162606666</v>
      </c>
      <c r="DE13" s="3">
        <f t="shared" ca="1" si="12"/>
        <v>47</v>
      </c>
      <c r="DF13" s="1"/>
      <c r="DG13" s="1">
        <v>13</v>
      </c>
      <c r="DH13" s="1">
        <v>2</v>
      </c>
      <c r="DI13" s="1">
        <v>4</v>
      </c>
      <c r="DK13" s="4">
        <f t="shared" ca="1" si="26"/>
        <v>0.54399129696579074</v>
      </c>
      <c r="DL13" s="3">
        <f t="shared" ca="1" si="13"/>
        <v>36</v>
      </c>
      <c r="DM13" s="1"/>
      <c r="DN13" s="1">
        <v>13</v>
      </c>
      <c r="DO13" s="1">
        <v>2</v>
      </c>
      <c r="DP13" s="1">
        <v>4</v>
      </c>
    </row>
    <row r="14" spans="1:120" ht="9.9499999999999993" customHeight="1" x14ac:dyDescent="0.25">
      <c r="A14" s="108"/>
      <c r="B14" s="20"/>
      <c r="C14" s="20"/>
      <c r="D14" s="20"/>
      <c r="E14" s="20"/>
      <c r="F14" s="20"/>
      <c r="G14" s="20"/>
      <c r="H14" s="21"/>
      <c r="I14" s="107"/>
      <c r="J14" s="20"/>
      <c r="K14" s="20"/>
      <c r="L14" s="20"/>
      <c r="M14" s="20"/>
      <c r="N14" s="20"/>
      <c r="O14" s="20"/>
      <c r="P14" s="21"/>
      <c r="Q14" s="107"/>
      <c r="R14" s="20"/>
      <c r="S14" s="20"/>
      <c r="T14" s="20"/>
      <c r="U14" s="20"/>
      <c r="V14" s="20"/>
      <c r="W14" s="20"/>
      <c r="X14" s="13"/>
      <c r="AA14" s="6"/>
      <c r="AB14" s="6"/>
      <c r="AJ14" s="1"/>
      <c r="AK14" s="1"/>
      <c r="AL14" s="1"/>
      <c r="AM14" s="1"/>
      <c r="CW14" s="4">
        <f t="shared" ca="1" si="24"/>
        <v>0.74058636221762386</v>
      </c>
      <c r="CX14" s="3">
        <f t="shared" ca="1" si="11"/>
        <v>21</v>
      </c>
      <c r="CY14" s="1"/>
      <c r="CZ14" s="1">
        <v>14</v>
      </c>
      <c r="DA14" s="1">
        <v>2</v>
      </c>
      <c r="DB14" s="1">
        <v>5</v>
      </c>
      <c r="DC14" s="1"/>
      <c r="DD14" s="4">
        <f t="shared" ca="1" si="25"/>
        <v>0.70777339292664387</v>
      </c>
      <c r="DE14" s="3">
        <f t="shared" ca="1" si="12"/>
        <v>26</v>
      </c>
      <c r="DF14" s="1"/>
      <c r="DG14" s="1">
        <v>14</v>
      </c>
      <c r="DH14" s="1">
        <v>2</v>
      </c>
      <c r="DI14" s="1">
        <v>5</v>
      </c>
      <c r="DK14" s="4">
        <f t="shared" ca="1" si="26"/>
        <v>0.56636134450099906</v>
      </c>
      <c r="DL14" s="3">
        <f t="shared" ca="1" si="13"/>
        <v>34</v>
      </c>
      <c r="DM14" s="1"/>
      <c r="DN14" s="1">
        <v>14</v>
      </c>
      <c r="DO14" s="1">
        <v>2</v>
      </c>
      <c r="DP14" s="1">
        <v>5</v>
      </c>
    </row>
    <row r="15" spans="1:120" ht="9.9499999999999993" customHeight="1" x14ac:dyDescent="0.25">
      <c r="A15" s="101" t="str">
        <f ca="1">$AA4</f>
        <v>A</v>
      </c>
      <c r="B15" s="22"/>
      <c r="C15" s="22"/>
      <c r="D15" s="22"/>
      <c r="E15" s="23"/>
      <c r="F15" s="23"/>
      <c r="G15" s="23"/>
      <c r="H15" s="24"/>
      <c r="I15" s="101" t="str">
        <f ca="1">$AA5</f>
        <v>A</v>
      </c>
      <c r="J15" s="22"/>
      <c r="K15" s="22"/>
      <c r="L15" s="22"/>
      <c r="M15" s="23"/>
      <c r="N15" s="23"/>
      <c r="O15" s="23"/>
      <c r="P15" s="24"/>
      <c r="Q15" s="101" t="str">
        <f ca="1">$AA6</f>
        <v>A</v>
      </c>
      <c r="R15" s="22"/>
      <c r="S15" s="22"/>
      <c r="T15" s="22"/>
      <c r="U15" s="23"/>
      <c r="V15" s="23"/>
      <c r="W15" s="23"/>
      <c r="X15" s="9"/>
      <c r="AA15" s="6"/>
      <c r="AB15" s="6"/>
      <c r="AJ15" s="1"/>
      <c r="AK15" s="1"/>
      <c r="AL15" s="1"/>
      <c r="AM15" s="1"/>
      <c r="CW15" s="4">
        <f t="shared" ca="1" si="24"/>
        <v>0.77891726626390345</v>
      </c>
      <c r="CX15" s="3">
        <f t="shared" ca="1" si="11"/>
        <v>19</v>
      </c>
      <c r="CY15" s="1"/>
      <c r="CZ15" s="1">
        <v>15</v>
      </c>
      <c r="DA15" s="1">
        <v>2</v>
      </c>
      <c r="DB15" s="1">
        <v>6</v>
      </c>
      <c r="DC15" s="1"/>
      <c r="DD15" s="4">
        <f t="shared" ca="1" si="25"/>
        <v>0.67436474678818781</v>
      </c>
      <c r="DE15" s="3">
        <f t="shared" ca="1" si="12"/>
        <v>29</v>
      </c>
      <c r="DF15" s="1"/>
      <c r="DG15" s="1">
        <v>15</v>
      </c>
      <c r="DH15" s="1">
        <v>2</v>
      </c>
      <c r="DI15" s="1">
        <v>6</v>
      </c>
      <c r="DK15" s="4">
        <f t="shared" ca="1" si="26"/>
        <v>1.2753407306622888E-2</v>
      </c>
      <c r="DL15" s="3">
        <f t="shared" ca="1" si="13"/>
        <v>80</v>
      </c>
      <c r="DM15" s="1"/>
      <c r="DN15" s="1">
        <v>15</v>
      </c>
      <c r="DO15" s="1">
        <v>2</v>
      </c>
      <c r="DP15" s="1">
        <v>6</v>
      </c>
    </row>
    <row r="16" spans="1:120" ht="45" customHeight="1" x14ac:dyDescent="0.25">
      <c r="A16" s="102"/>
      <c r="B16" s="10"/>
      <c r="C16" s="10"/>
      <c r="D16" s="25"/>
      <c r="E16" s="44">
        <f ca="1">$AJ4</f>
        <v>2</v>
      </c>
      <c r="F16" s="26">
        <f ca="1">$AK4</f>
        <v>9</v>
      </c>
      <c r="G16" s="26">
        <f ca="1">$AL4</f>
        <v>5</v>
      </c>
      <c r="H16" s="18"/>
      <c r="I16" s="103"/>
      <c r="J16" s="10"/>
      <c r="K16" s="10"/>
      <c r="L16" s="25"/>
      <c r="M16" s="44">
        <f ca="1">$AJ5</f>
        <v>7</v>
      </c>
      <c r="N16" s="26">
        <f ca="1">$AK5</f>
        <v>5</v>
      </c>
      <c r="O16" s="26">
        <f ca="1">$AL5</f>
        <v>6</v>
      </c>
      <c r="P16" s="18"/>
      <c r="Q16" s="103"/>
      <c r="R16" s="10"/>
      <c r="S16" s="10"/>
      <c r="T16" s="25"/>
      <c r="U16" s="44">
        <f ca="1">$AJ6</f>
        <v>6</v>
      </c>
      <c r="V16" s="26">
        <f ca="1">$AK6</f>
        <v>6</v>
      </c>
      <c r="W16" s="26">
        <f ca="1">$AL6</f>
        <v>9</v>
      </c>
      <c r="X16" s="11"/>
      <c r="AA16" s="6"/>
      <c r="AB16" s="6"/>
      <c r="AJ16" s="1"/>
      <c r="AK16" s="1"/>
      <c r="AL16" s="1"/>
      <c r="AM16" s="1"/>
      <c r="CW16" s="4">
        <f t="shared" ca="1" si="24"/>
        <v>0.7992363649625126</v>
      </c>
      <c r="CX16" s="3">
        <f t="shared" ca="1" si="11"/>
        <v>15</v>
      </c>
      <c r="CY16" s="1"/>
      <c r="CZ16" s="1">
        <v>16</v>
      </c>
      <c r="DA16" s="1">
        <v>2</v>
      </c>
      <c r="DB16" s="1">
        <v>7</v>
      </c>
      <c r="DC16" s="1"/>
      <c r="DD16" s="4">
        <f t="shared" ca="1" si="25"/>
        <v>0.71881539923506799</v>
      </c>
      <c r="DE16" s="3">
        <f t="shared" ca="1" si="12"/>
        <v>23</v>
      </c>
      <c r="DF16" s="1"/>
      <c r="DG16" s="1">
        <v>16</v>
      </c>
      <c r="DH16" s="1">
        <v>2</v>
      </c>
      <c r="DI16" s="1">
        <v>7</v>
      </c>
      <c r="DK16" s="4">
        <f t="shared" ca="1" si="26"/>
        <v>0.28845506535369914</v>
      </c>
      <c r="DL16" s="3">
        <f t="shared" ca="1" si="13"/>
        <v>55</v>
      </c>
      <c r="DM16" s="1"/>
      <c r="DN16" s="1">
        <v>16</v>
      </c>
      <c r="DO16" s="1">
        <v>2</v>
      </c>
      <c r="DP16" s="1">
        <v>7</v>
      </c>
    </row>
    <row r="17" spans="1:120" ht="45" customHeight="1" thickBot="1" x14ac:dyDescent="0.3">
      <c r="A17" s="102"/>
      <c r="B17" s="27"/>
      <c r="C17" s="27"/>
      <c r="D17" s="75" t="s">
        <v>2</v>
      </c>
      <c r="E17" s="83">
        <f ca="1">$AN4</f>
        <v>4</v>
      </c>
      <c r="F17" s="45">
        <f ca="1">$AO4</f>
        <v>7</v>
      </c>
      <c r="G17" s="46">
        <f ca="1">$AP4</f>
        <v>1</v>
      </c>
      <c r="H17" s="18"/>
      <c r="I17" s="103"/>
      <c r="J17" s="27"/>
      <c r="K17" s="27"/>
      <c r="L17" s="75" t="s">
        <v>2</v>
      </c>
      <c r="M17" s="83">
        <f ca="1">$AN5</f>
        <v>6</v>
      </c>
      <c r="N17" s="45">
        <f ca="1">$AO5</f>
        <v>2</v>
      </c>
      <c r="O17" s="46">
        <f ca="1">$AP5</f>
        <v>5</v>
      </c>
      <c r="P17" s="18"/>
      <c r="Q17" s="103"/>
      <c r="R17" s="27"/>
      <c r="S17" s="27"/>
      <c r="T17" s="75" t="s">
        <v>2</v>
      </c>
      <c r="U17" s="83">
        <f ca="1">$AN6</f>
        <v>3</v>
      </c>
      <c r="V17" s="45">
        <f ca="1">$AO6</f>
        <v>6</v>
      </c>
      <c r="W17" s="46">
        <f ca="1">$AP6</f>
        <v>4</v>
      </c>
      <c r="X17" s="11"/>
      <c r="AA17" s="6"/>
      <c r="AB17" s="6"/>
      <c r="CW17" s="4">
        <f t="shared" ca="1" si="24"/>
        <v>0.43503771525630219</v>
      </c>
      <c r="CX17" s="3">
        <f t="shared" ca="1" si="11"/>
        <v>46</v>
      </c>
      <c r="CY17" s="1"/>
      <c r="CZ17" s="1">
        <v>17</v>
      </c>
      <c r="DA17" s="1">
        <v>2</v>
      </c>
      <c r="DB17" s="1">
        <v>8</v>
      </c>
      <c r="DC17" s="1"/>
      <c r="DD17" s="4">
        <f t="shared" ca="1" si="25"/>
        <v>0.48789219439653408</v>
      </c>
      <c r="DE17" s="3">
        <f t="shared" ca="1" si="12"/>
        <v>43</v>
      </c>
      <c r="DF17" s="1"/>
      <c r="DG17" s="1">
        <v>17</v>
      </c>
      <c r="DH17" s="1">
        <v>2</v>
      </c>
      <c r="DI17" s="1">
        <v>8</v>
      </c>
      <c r="DK17" s="4">
        <f t="shared" ca="1" si="26"/>
        <v>0.93459267100696675</v>
      </c>
      <c r="DL17" s="3">
        <f t="shared" ca="1" si="13"/>
        <v>8</v>
      </c>
      <c r="DM17" s="1"/>
      <c r="DN17" s="1">
        <v>17</v>
      </c>
      <c r="DO17" s="1">
        <v>2</v>
      </c>
      <c r="DP17" s="1">
        <v>8</v>
      </c>
    </row>
    <row r="18" spans="1:120" ht="26.1" customHeight="1" x14ac:dyDescent="0.25">
      <c r="A18" s="102"/>
      <c r="B18" s="86"/>
      <c r="C18" s="87" t="str">
        <f ca="1">IF(A15="F",IF($CL51=0,"",$CL51),"")</f>
        <v/>
      </c>
      <c r="D18" s="88" t="str">
        <f ca="1">IF(OR(A15="B",A15="G"),IF($BR51=0,"",$BR51),IF(A15="F",IF($CP51=0,"",$CP51),""))</f>
        <v/>
      </c>
      <c r="E18" s="88" t="str">
        <f ca="1">IF(OR(A15="A",A15="C",A15="D",A15="E"),IF($AX51=0,"",$AX51),IF(OR(A15="B",A15="G"),IF($BV51=0,"",$BV51),""))</f>
        <v/>
      </c>
      <c r="F18" s="89" t="str">
        <f ca="1">IF(OR(A15="A",A15="C",A15="D",A15="E"),IF($BB51=0,"",$BB51),"")</f>
        <v/>
      </c>
      <c r="G18" s="90"/>
      <c r="H18" s="18"/>
      <c r="I18" s="103"/>
      <c r="J18" s="86"/>
      <c r="K18" s="87" t="str">
        <f ca="1">IF(I15="F",IF($CL52=0,"",$CL52),"")</f>
        <v/>
      </c>
      <c r="L18" s="88" t="str">
        <f ca="1">IF(OR(I15="B",I15="G"),IF($BR52=0,"",$BR52),IF(I15="F",IF($CP52=0,"",$CP52),""))</f>
        <v/>
      </c>
      <c r="M18" s="88" t="str">
        <f ca="1">IF(OR(I15="A",I15="C",I15="D",I15="E"),IF($AX52=0,"",$AX52),IF(OR(I15="B",I15="G"),IF($BV52=0,"",$BV52),""))</f>
        <v>◯</v>
      </c>
      <c r="N18" s="89" t="str">
        <f ca="1">IF(OR(I15="A",I15="C",I15="D",I15="E"),IF($BB52=0,"",$BB52),"")</f>
        <v>◯</v>
      </c>
      <c r="O18" s="90"/>
      <c r="P18" s="18"/>
      <c r="Q18" s="103"/>
      <c r="R18" s="86"/>
      <c r="S18" s="87" t="str">
        <f ca="1">IF(Q15="F",IF($CL53=0,"",$CL53),"")</f>
        <v/>
      </c>
      <c r="T18" s="88" t="str">
        <f ca="1">IF(OR(Q15="B",Q15="G"),IF($BR53=0,"",$BR53),IF(Q15="F",IF($CP53=0,"",$CP53),""))</f>
        <v/>
      </c>
      <c r="U18" s="88" t="str">
        <f ca="1">IF(OR(Q15="A",Q15="C",Q15="D",Q15="E"),IF($AX53=0,"",$AX53),IF(OR(Q15="B",Q15="G"),IF($BV53=0,"",$BV53),""))</f>
        <v>◯</v>
      </c>
      <c r="V18" s="89" t="str">
        <f ca="1">IF(OR(Q15="A",Q15="C",Q15="D",Q15="E"),IF($BB53=0,"",$BB53),"")</f>
        <v>◯</v>
      </c>
      <c r="W18" s="90"/>
      <c r="X18" s="11"/>
      <c r="AA18" s="6"/>
      <c r="AB18" s="6"/>
      <c r="CW18" s="4">
        <f t="shared" ca="1" si="24"/>
        <v>0.91456213175599366</v>
      </c>
      <c r="CX18" s="3">
        <f t="shared" ca="1" si="11"/>
        <v>6</v>
      </c>
      <c r="CY18" s="1"/>
      <c r="CZ18" s="1">
        <v>18</v>
      </c>
      <c r="DA18" s="1">
        <v>2</v>
      </c>
      <c r="DB18" s="1">
        <v>9</v>
      </c>
      <c r="DC18" s="1"/>
      <c r="DD18" s="4">
        <f t="shared" ca="1" si="25"/>
        <v>0.35544435181324896</v>
      </c>
      <c r="DE18" s="3">
        <f t="shared" ca="1" si="12"/>
        <v>52</v>
      </c>
      <c r="DF18" s="1"/>
      <c r="DG18" s="1">
        <v>18</v>
      </c>
      <c r="DH18" s="1">
        <v>2</v>
      </c>
      <c r="DI18" s="1">
        <v>9</v>
      </c>
      <c r="DK18" s="4">
        <f t="shared" ca="1" si="26"/>
        <v>0.49157384714802876</v>
      </c>
      <c r="DL18" s="3">
        <f t="shared" ca="1" si="13"/>
        <v>38</v>
      </c>
      <c r="DM18" s="1"/>
      <c r="DN18" s="1">
        <v>18</v>
      </c>
      <c r="DO18" s="1">
        <v>2</v>
      </c>
      <c r="DP18" s="1">
        <v>9</v>
      </c>
    </row>
    <row r="19" spans="1:120" ht="45" customHeight="1" x14ac:dyDescent="0.25">
      <c r="A19" s="106"/>
      <c r="B19" s="16"/>
      <c r="C19" s="74"/>
      <c r="D19" s="74"/>
      <c r="E19" s="74"/>
      <c r="F19" s="16"/>
      <c r="G19" s="84"/>
      <c r="H19" s="18"/>
      <c r="I19" s="105"/>
      <c r="J19" s="16"/>
      <c r="K19" s="74"/>
      <c r="L19" s="74"/>
      <c r="M19" s="74"/>
      <c r="N19" s="16"/>
      <c r="O19" s="84"/>
      <c r="P19" s="18"/>
      <c r="Q19" s="105"/>
      <c r="R19" s="16"/>
      <c r="S19" s="74"/>
      <c r="T19" s="74"/>
      <c r="U19" s="74"/>
      <c r="V19" s="16"/>
      <c r="W19" s="84"/>
      <c r="X19" s="11"/>
      <c r="AA19" s="6"/>
      <c r="AB19" s="6"/>
      <c r="CW19" s="4">
        <f t="shared" ca="1" si="24"/>
        <v>0.70253876407550642</v>
      </c>
      <c r="CX19" s="3">
        <f t="shared" ca="1" si="11"/>
        <v>25</v>
      </c>
      <c r="CY19" s="1"/>
      <c r="CZ19" s="1">
        <v>19</v>
      </c>
      <c r="DA19" s="1">
        <v>3</v>
      </c>
      <c r="DB19" s="1">
        <v>1</v>
      </c>
      <c r="DC19" s="1"/>
      <c r="DD19" s="4">
        <f t="shared" ca="1" si="25"/>
        <v>0.15352102155121106</v>
      </c>
      <c r="DE19" s="3">
        <f t="shared" ca="1" si="12"/>
        <v>70</v>
      </c>
      <c r="DF19" s="1"/>
      <c r="DG19" s="1">
        <v>19</v>
      </c>
      <c r="DH19" s="1">
        <v>3</v>
      </c>
      <c r="DI19" s="1">
        <v>1</v>
      </c>
      <c r="DK19" s="4">
        <f t="shared" ca="1" si="26"/>
        <v>0.88571142925989277</v>
      </c>
      <c r="DL19" s="3">
        <f t="shared" ca="1" si="13"/>
        <v>11</v>
      </c>
      <c r="DM19" s="1"/>
      <c r="DN19" s="1">
        <v>19</v>
      </c>
      <c r="DO19" s="1">
        <v>3</v>
      </c>
      <c r="DP19" s="1">
        <v>1</v>
      </c>
    </row>
    <row r="20" spans="1:120" ht="26.1" customHeight="1" x14ac:dyDescent="0.25">
      <c r="A20" s="102"/>
      <c r="B20" s="16"/>
      <c r="C20" s="87" t="str">
        <f ca="1">IF(OR(A15="B",A15="C"),IF($CL51=0,"",$CL51),"")</f>
        <v/>
      </c>
      <c r="D20" s="87" t="str">
        <f ca="1">IF(OR(A15="A",A15="D"),IF($BR51=0,"",$BR51),IF(OR(A15="B",A15="C"),IF($CP51=0,"",$CP51),""))</f>
        <v>◯</v>
      </c>
      <c r="E20" s="87" t="str">
        <f ca="1">IF(OR(A15="A",A15="D"),IF($BV51=0,"",$BV51),"")</f>
        <v>◯</v>
      </c>
      <c r="F20" s="87"/>
      <c r="G20" s="74"/>
      <c r="H20" s="18"/>
      <c r="I20" s="105"/>
      <c r="J20" s="74"/>
      <c r="K20" s="87" t="str">
        <f ca="1">IF(OR(I15="B",I15="C"),IF($CL52=0,"",$CL52),"")</f>
        <v/>
      </c>
      <c r="L20" s="87" t="str">
        <f ca="1">IF(OR(I15="A",I15="D"),IF($BR52=0,"",$BR52),IF(OR(I15="B",I15="C"),IF($CP52=0,"",$CP52),""))</f>
        <v>◯</v>
      </c>
      <c r="M20" s="87" t="str">
        <f ca="1">IF(OR(I15="A",I15="D"),IF($BV52=0,"",$BV52),"")</f>
        <v>◯</v>
      </c>
      <c r="N20" s="87"/>
      <c r="O20" s="74"/>
      <c r="P20" s="18"/>
      <c r="Q20" s="105"/>
      <c r="R20" s="74"/>
      <c r="S20" s="87" t="str">
        <f ca="1">IF(OR(Q15="B",Q15="C"),IF($CL53=0,"",$CL53),"")</f>
        <v/>
      </c>
      <c r="T20" s="87" t="str">
        <f ca="1">IF(OR(Q15="A",Q15="D"),IF($BR53=0,"",$BR53),IF(OR(Q15="B",Q15="C"),IF($CP53=0,"",$CP53),""))</f>
        <v>◯</v>
      </c>
      <c r="U20" s="87" t="str">
        <f ca="1">IF(OR(Q15="A",Q15="D"),IF($BV53=0,"",$BV53),"")</f>
        <v>◯</v>
      </c>
      <c r="V20" s="87"/>
      <c r="W20" s="74"/>
      <c r="X20" s="11"/>
      <c r="AA20" s="6"/>
      <c r="AB20" s="6"/>
      <c r="CW20" s="4">
        <f t="shared" ca="1" si="24"/>
        <v>0.3069546379899849</v>
      </c>
      <c r="CX20" s="3">
        <f t="shared" ca="1" si="11"/>
        <v>59</v>
      </c>
      <c r="CY20" s="1"/>
      <c r="CZ20" s="1">
        <v>20</v>
      </c>
      <c r="DA20" s="1">
        <v>3</v>
      </c>
      <c r="DB20" s="1">
        <v>2</v>
      </c>
      <c r="DC20" s="1"/>
      <c r="DD20" s="4">
        <f t="shared" ca="1" si="25"/>
        <v>0.63396566765361106</v>
      </c>
      <c r="DE20" s="3">
        <f t="shared" ca="1" si="12"/>
        <v>32</v>
      </c>
      <c r="DF20" s="1"/>
      <c r="DG20" s="1">
        <v>20</v>
      </c>
      <c r="DH20" s="1">
        <v>3</v>
      </c>
      <c r="DI20" s="1">
        <v>2</v>
      </c>
      <c r="DK20" s="4">
        <f t="shared" ca="1" si="26"/>
        <v>8.7152879627263591E-3</v>
      </c>
      <c r="DL20" s="3">
        <f t="shared" ca="1" si="13"/>
        <v>81</v>
      </c>
      <c r="DM20" s="1"/>
      <c r="DN20" s="1">
        <v>20</v>
      </c>
      <c r="DO20" s="1">
        <v>3</v>
      </c>
      <c r="DP20" s="1">
        <v>2</v>
      </c>
    </row>
    <row r="21" spans="1:120" ht="45" customHeight="1" x14ac:dyDescent="0.25">
      <c r="A21" s="106"/>
      <c r="B21" s="74"/>
      <c r="C21" s="74"/>
      <c r="D21" s="74"/>
      <c r="E21" s="74"/>
      <c r="F21" s="74"/>
      <c r="G21" s="74"/>
      <c r="H21" s="18"/>
      <c r="I21" s="105"/>
      <c r="J21" s="74"/>
      <c r="K21" s="74"/>
      <c r="L21" s="74"/>
      <c r="M21" s="74"/>
      <c r="N21" s="74"/>
      <c r="O21" s="74"/>
      <c r="P21" s="18"/>
      <c r="Q21" s="105"/>
      <c r="R21" s="74"/>
      <c r="S21" s="74"/>
      <c r="T21" s="74"/>
      <c r="U21" s="74"/>
      <c r="V21" s="74"/>
      <c r="W21" s="74"/>
      <c r="X21" s="11"/>
      <c r="AA21" s="6"/>
      <c r="AB21" s="6"/>
      <c r="CW21" s="4">
        <f t="shared" ca="1" si="24"/>
        <v>8.7626997054301548E-2</v>
      </c>
      <c r="CX21" s="3">
        <f t="shared" ca="1" si="11"/>
        <v>78</v>
      </c>
      <c r="CY21" s="1"/>
      <c r="CZ21" s="1">
        <v>21</v>
      </c>
      <c r="DA21" s="1">
        <v>3</v>
      </c>
      <c r="DB21" s="1">
        <v>3</v>
      </c>
      <c r="DC21" s="1"/>
      <c r="DD21" s="4">
        <f t="shared" ca="1" si="25"/>
        <v>0.47047551209139038</v>
      </c>
      <c r="DE21" s="3">
        <f t="shared" ca="1" si="12"/>
        <v>44</v>
      </c>
      <c r="DF21" s="1"/>
      <c r="DG21" s="1">
        <v>21</v>
      </c>
      <c r="DH21" s="1">
        <v>3</v>
      </c>
      <c r="DI21" s="1">
        <v>3</v>
      </c>
      <c r="DK21" s="4">
        <f t="shared" ca="1" si="26"/>
        <v>0.13600902616624833</v>
      </c>
      <c r="DL21" s="3">
        <f t="shared" ca="1" si="13"/>
        <v>69</v>
      </c>
      <c r="DM21" s="1"/>
      <c r="DN21" s="1">
        <v>21</v>
      </c>
      <c r="DO21" s="1">
        <v>3</v>
      </c>
      <c r="DP21" s="1">
        <v>3</v>
      </c>
    </row>
    <row r="22" spans="1:120" ht="26.1" customHeight="1" x14ac:dyDescent="0.25">
      <c r="A22" s="106"/>
      <c r="B22" s="87"/>
      <c r="C22" s="87" t="str">
        <f ca="1">IF(A15="A",IF($CL51=0,"",$CL51),"")</f>
        <v>◯</v>
      </c>
      <c r="D22" s="87" t="str">
        <f ca="1">IF(A15="A",IF($CP51=0,"",$CP51),"")</f>
        <v>◯</v>
      </c>
      <c r="E22" s="87"/>
      <c r="F22" s="74"/>
      <c r="G22" s="74"/>
      <c r="H22" s="18"/>
      <c r="I22" s="105"/>
      <c r="J22" s="87"/>
      <c r="K22" s="87" t="str">
        <f ca="1">IF(I15="A",IF($CL52=0,"",$CL52),"")</f>
        <v>◯</v>
      </c>
      <c r="L22" s="87" t="str">
        <f ca="1">IF(I15="A",IF($CP52=0,"",$CP52),"")</f>
        <v>◯</v>
      </c>
      <c r="M22" s="87"/>
      <c r="N22" s="74"/>
      <c r="O22" s="74"/>
      <c r="P22" s="18"/>
      <c r="Q22" s="105"/>
      <c r="R22" s="87"/>
      <c r="S22" s="87" t="str">
        <f ca="1">IF(Q15="A",IF($CL53=0,"",$CL53),"")</f>
        <v>◯</v>
      </c>
      <c r="T22" s="87" t="str">
        <f ca="1">IF(Q15="A",IF($CP53=0,"",$CP53),"")</f>
        <v>◯</v>
      </c>
      <c r="U22" s="87"/>
      <c r="V22" s="74"/>
      <c r="W22" s="74"/>
      <c r="X22" s="11"/>
      <c r="AA22" s="6"/>
      <c r="AB22" s="6"/>
      <c r="CW22" s="4">
        <f t="shared" ca="1" si="24"/>
        <v>0.47696925823260372</v>
      </c>
      <c r="CX22" s="3">
        <f t="shared" ca="1" si="11"/>
        <v>42</v>
      </c>
      <c r="CY22" s="1"/>
      <c r="CZ22" s="1">
        <v>22</v>
      </c>
      <c r="DA22" s="1">
        <v>3</v>
      </c>
      <c r="DB22" s="1">
        <v>4</v>
      </c>
      <c r="DC22" s="1"/>
      <c r="DD22" s="4">
        <f t="shared" ca="1" si="25"/>
        <v>0.91834140686646948</v>
      </c>
      <c r="DE22" s="3">
        <f t="shared" ca="1" si="12"/>
        <v>10</v>
      </c>
      <c r="DF22" s="1"/>
      <c r="DG22" s="1">
        <v>22</v>
      </c>
      <c r="DH22" s="1">
        <v>3</v>
      </c>
      <c r="DI22" s="1">
        <v>4</v>
      </c>
      <c r="DK22" s="4">
        <f t="shared" ca="1" si="26"/>
        <v>0.6903097302449257</v>
      </c>
      <c r="DL22" s="3">
        <f t="shared" ca="1" si="13"/>
        <v>24</v>
      </c>
      <c r="DM22" s="1"/>
      <c r="DN22" s="1">
        <v>22</v>
      </c>
      <c r="DO22" s="1">
        <v>3</v>
      </c>
      <c r="DP22" s="1">
        <v>4</v>
      </c>
    </row>
    <row r="23" spans="1:120" ht="45" customHeight="1" x14ac:dyDescent="0.25">
      <c r="A23" s="106"/>
      <c r="B23" s="74"/>
      <c r="C23" s="74"/>
      <c r="D23" s="74"/>
      <c r="E23" s="74"/>
      <c r="F23" s="74"/>
      <c r="G23" s="74"/>
      <c r="H23" s="18"/>
      <c r="I23" s="105"/>
      <c r="J23" s="74"/>
      <c r="K23" s="74"/>
      <c r="L23" s="74"/>
      <c r="M23" s="74"/>
      <c r="N23" s="74"/>
      <c r="O23" s="74"/>
      <c r="P23" s="18"/>
      <c r="Q23" s="105"/>
      <c r="R23" s="74"/>
      <c r="S23" s="74"/>
      <c r="T23" s="74"/>
      <c r="U23" s="74"/>
      <c r="V23" s="74"/>
      <c r="W23" s="74"/>
      <c r="X23" s="11"/>
      <c r="AA23" s="6"/>
      <c r="AB23" s="6"/>
      <c r="CW23" s="4">
        <f t="shared" ca="1" si="24"/>
        <v>0.65344607240489894</v>
      </c>
      <c r="CX23" s="3">
        <f t="shared" ca="1" si="11"/>
        <v>32</v>
      </c>
      <c r="CY23" s="1"/>
      <c r="CZ23" s="1">
        <v>23</v>
      </c>
      <c r="DA23" s="1">
        <v>3</v>
      </c>
      <c r="DB23" s="1">
        <v>5</v>
      </c>
      <c r="DC23" s="1"/>
      <c r="DD23" s="4">
        <f t="shared" ca="1" si="25"/>
        <v>0.5762904811315418</v>
      </c>
      <c r="DE23" s="3">
        <f t="shared" ca="1" si="12"/>
        <v>37</v>
      </c>
      <c r="DF23" s="1"/>
      <c r="DG23" s="1">
        <v>23</v>
      </c>
      <c r="DH23" s="1">
        <v>3</v>
      </c>
      <c r="DI23" s="1">
        <v>5</v>
      </c>
      <c r="DK23" s="4">
        <f t="shared" ca="1" si="26"/>
        <v>0.28345330104650412</v>
      </c>
      <c r="DL23" s="3">
        <f t="shared" ca="1" si="13"/>
        <v>56</v>
      </c>
      <c r="DM23" s="1"/>
      <c r="DN23" s="1">
        <v>23</v>
      </c>
      <c r="DO23" s="1">
        <v>3</v>
      </c>
      <c r="DP23" s="1">
        <v>5</v>
      </c>
    </row>
    <row r="24" spans="1:120" ht="45" customHeight="1" x14ac:dyDescent="0.25">
      <c r="A24" s="106"/>
      <c r="B24" s="74"/>
      <c r="C24" s="74"/>
      <c r="D24" s="74"/>
      <c r="E24" s="74"/>
      <c r="F24" s="74"/>
      <c r="G24" s="74"/>
      <c r="H24" s="18"/>
      <c r="I24" s="105"/>
      <c r="J24" s="74"/>
      <c r="K24" s="74"/>
      <c r="L24" s="74"/>
      <c r="M24" s="74"/>
      <c r="N24" s="74"/>
      <c r="O24" s="74"/>
      <c r="P24" s="18"/>
      <c r="Q24" s="105"/>
      <c r="R24" s="74"/>
      <c r="S24" s="74"/>
      <c r="T24" s="74"/>
      <c r="U24" s="74"/>
      <c r="V24" s="74"/>
      <c r="W24" s="74"/>
      <c r="X24" s="11"/>
      <c r="CW24" s="4">
        <f t="shared" ca="1" si="24"/>
        <v>0.18164063731347102</v>
      </c>
      <c r="CX24" s="3">
        <f t="shared" ca="1" si="11"/>
        <v>67</v>
      </c>
      <c r="CY24" s="1"/>
      <c r="CZ24" s="1">
        <v>24</v>
      </c>
      <c r="DA24" s="1">
        <v>3</v>
      </c>
      <c r="DB24" s="1">
        <v>6</v>
      </c>
      <c r="DC24" s="1"/>
      <c r="DD24" s="4">
        <f t="shared" ca="1" si="25"/>
        <v>0.14796857811182829</v>
      </c>
      <c r="DE24" s="3">
        <f t="shared" ca="1" si="12"/>
        <v>71</v>
      </c>
      <c r="DF24" s="1"/>
      <c r="DG24" s="1">
        <v>24</v>
      </c>
      <c r="DH24" s="1">
        <v>3</v>
      </c>
      <c r="DI24" s="1">
        <v>6</v>
      </c>
      <c r="DK24" s="4">
        <f t="shared" ca="1" si="26"/>
        <v>0.29795066934231673</v>
      </c>
      <c r="DL24" s="3">
        <f t="shared" ca="1" si="13"/>
        <v>53</v>
      </c>
      <c r="DM24" s="1"/>
      <c r="DN24" s="1">
        <v>24</v>
      </c>
      <c r="DO24" s="1">
        <v>3</v>
      </c>
      <c r="DP24" s="1">
        <v>6</v>
      </c>
    </row>
    <row r="25" spans="1:120" ht="9.9499999999999993" customHeight="1" x14ac:dyDescent="0.25">
      <c r="A25" s="108"/>
      <c r="B25" s="20"/>
      <c r="C25" s="20"/>
      <c r="D25" s="20"/>
      <c r="E25" s="20"/>
      <c r="F25" s="20"/>
      <c r="G25" s="20"/>
      <c r="H25" s="21"/>
      <c r="I25" s="107"/>
      <c r="J25" s="20"/>
      <c r="K25" s="20"/>
      <c r="L25" s="20"/>
      <c r="M25" s="20"/>
      <c r="N25" s="20"/>
      <c r="O25" s="20"/>
      <c r="P25" s="21"/>
      <c r="Q25" s="107"/>
      <c r="R25" s="20"/>
      <c r="S25" s="20"/>
      <c r="T25" s="20"/>
      <c r="U25" s="20"/>
      <c r="V25" s="20"/>
      <c r="W25" s="20"/>
      <c r="X25" s="13"/>
      <c r="CW25" s="4">
        <f t="shared" ca="1" si="24"/>
        <v>0.11562429168033284</v>
      </c>
      <c r="CX25" s="3">
        <f t="shared" ca="1" si="11"/>
        <v>73</v>
      </c>
      <c r="CY25" s="1"/>
      <c r="CZ25" s="1">
        <v>25</v>
      </c>
      <c r="DA25" s="1">
        <v>3</v>
      </c>
      <c r="DB25" s="1">
        <v>7</v>
      </c>
      <c r="DC25" s="1"/>
      <c r="DD25" s="4">
        <f t="shared" ca="1" si="25"/>
        <v>0.62781081451398313</v>
      </c>
      <c r="DE25" s="3">
        <f t="shared" ca="1" si="12"/>
        <v>34</v>
      </c>
      <c r="DF25" s="1"/>
      <c r="DG25" s="1">
        <v>25</v>
      </c>
      <c r="DH25" s="1">
        <v>3</v>
      </c>
      <c r="DI25" s="1">
        <v>7</v>
      </c>
      <c r="DK25" s="4">
        <f t="shared" ca="1" si="26"/>
        <v>0.7910008978549864</v>
      </c>
      <c r="DL25" s="3">
        <f t="shared" ca="1" si="13"/>
        <v>18</v>
      </c>
      <c r="DM25" s="1"/>
      <c r="DN25" s="1">
        <v>25</v>
      </c>
      <c r="DO25" s="1">
        <v>3</v>
      </c>
      <c r="DP25" s="1">
        <v>7</v>
      </c>
    </row>
    <row r="26" spans="1:120" ht="9.9499999999999993" customHeight="1" x14ac:dyDescent="0.25">
      <c r="A26" s="101" t="str">
        <f ca="1">$AA7</f>
        <v>A</v>
      </c>
      <c r="B26" s="22"/>
      <c r="C26" s="22"/>
      <c r="D26" s="22"/>
      <c r="E26" s="23"/>
      <c r="F26" s="23"/>
      <c r="G26" s="23"/>
      <c r="H26" s="24"/>
      <c r="I26" s="101" t="str">
        <f ca="1">$AA8</f>
        <v>A</v>
      </c>
      <c r="J26" s="22"/>
      <c r="K26" s="22"/>
      <c r="L26" s="22"/>
      <c r="M26" s="23"/>
      <c r="N26" s="23"/>
      <c r="O26" s="23"/>
      <c r="P26" s="24"/>
      <c r="Q26" s="101" t="str">
        <f ca="1">$AA9</f>
        <v>A</v>
      </c>
      <c r="R26" s="22"/>
      <c r="S26" s="22"/>
      <c r="T26" s="22"/>
      <c r="U26" s="23"/>
      <c r="V26" s="23"/>
      <c r="W26" s="23"/>
      <c r="X26" s="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W26" s="4">
        <f t="shared" ca="1" si="24"/>
        <v>0.64508371687376176</v>
      </c>
      <c r="CX26" s="3">
        <f t="shared" ca="1" si="11"/>
        <v>34</v>
      </c>
      <c r="CY26" s="1"/>
      <c r="CZ26" s="1">
        <v>26</v>
      </c>
      <c r="DA26" s="1">
        <v>3</v>
      </c>
      <c r="DB26" s="1">
        <v>8</v>
      </c>
      <c r="DC26" s="1"/>
      <c r="DD26" s="4">
        <f t="shared" ca="1" si="25"/>
        <v>0.80725520690129138</v>
      </c>
      <c r="DE26" s="3">
        <f t="shared" ca="1" si="12"/>
        <v>17</v>
      </c>
      <c r="DF26" s="1"/>
      <c r="DG26" s="1">
        <v>26</v>
      </c>
      <c r="DH26" s="1">
        <v>3</v>
      </c>
      <c r="DI26" s="1">
        <v>8</v>
      </c>
      <c r="DK26" s="4">
        <f t="shared" ca="1" si="26"/>
        <v>0.34346085365667256</v>
      </c>
      <c r="DL26" s="3">
        <f t="shared" ca="1" si="13"/>
        <v>49</v>
      </c>
      <c r="DM26" s="1"/>
      <c r="DN26" s="1">
        <v>26</v>
      </c>
      <c r="DO26" s="1">
        <v>3</v>
      </c>
      <c r="DP26" s="1">
        <v>8</v>
      </c>
    </row>
    <row r="27" spans="1:120" ht="45" customHeight="1" x14ac:dyDescent="0.25">
      <c r="A27" s="102"/>
      <c r="B27" s="10"/>
      <c r="C27" s="10"/>
      <c r="D27" s="25"/>
      <c r="E27" s="44">
        <f ca="1">$AJ7</f>
        <v>9</v>
      </c>
      <c r="F27" s="26">
        <f ca="1">$AK7</f>
        <v>7</v>
      </c>
      <c r="G27" s="26">
        <f ca="1">$AL7</f>
        <v>7</v>
      </c>
      <c r="H27" s="18"/>
      <c r="I27" s="103"/>
      <c r="J27" s="10"/>
      <c r="K27" s="10"/>
      <c r="L27" s="25"/>
      <c r="M27" s="44">
        <f ca="1">$AJ8</f>
        <v>5</v>
      </c>
      <c r="N27" s="26">
        <f ca="1">$AK8</f>
        <v>4</v>
      </c>
      <c r="O27" s="26">
        <f ca="1">$AL8</f>
        <v>2</v>
      </c>
      <c r="P27" s="18"/>
      <c r="Q27" s="103"/>
      <c r="R27" s="10"/>
      <c r="S27" s="10"/>
      <c r="T27" s="25"/>
      <c r="U27" s="44">
        <f ca="1">$AJ9</f>
        <v>4</v>
      </c>
      <c r="V27" s="26">
        <f ca="1">$AK9</f>
        <v>1</v>
      </c>
      <c r="W27" s="26">
        <f ca="1">$AL9</f>
        <v>9</v>
      </c>
      <c r="X27" s="11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W27" s="4">
        <f t="shared" ca="1" si="24"/>
        <v>0.97339471015170831</v>
      </c>
      <c r="CX27" s="3">
        <f t="shared" ca="1" si="11"/>
        <v>2</v>
      </c>
      <c r="CY27" s="1"/>
      <c r="CZ27" s="1">
        <v>27</v>
      </c>
      <c r="DA27" s="1">
        <v>3</v>
      </c>
      <c r="DB27" s="1">
        <v>9</v>
      </c>
      <c r="DC27" s="1"/>
      <c r="DD27" s="4">
        <f t="shared" ca="1" si="25"/>
        <v>0.45044389819687303</v>
      </c>
      <c r="DE27" s="3">
        <f t="shared" ca="1" si="12"/>
        <v>46</v>
      </c>
      <c r="DF27" s="1"/>
      <c r="DG27" s="1">
        <v>27</v>
      </c>
      <c r="DH27" s="1">
        <v>3</v>
      </c>
      <c r="DI27" s="1">
        <v>9</v>
      </c>
      <c r="DK27" s="4">
        <f t="shared" ca="1" si="26"/>
        <v>0.42340562528006565</v>
      </c>
      <c r="DL27" s="3">
        <f t="shared" ca="1" si="13"/>
        <v>45</v>
      </c>
      <c r="DM27" s="1"/>
      <c r="DN27" s="1">
        <v>27</v>
      </c>
      <c r="DO27" s="1">
        <v>3</v>
      </c>
      <c r="DP27" s="1">
        <v>9</v>
      </c>
    </row>
    <row r="28" spans="1:120" ht="45" customHeight="1" thickBot="1" x14ac:dyDescent="0.3">
      <c r="A28" s="102"/>
      <c r="B28" s="27"/>
      <c r="C28" s="27"/>
      <c r="D28" s="75" t="s">
        <v>2</v>
      </c>
      <c r="E28" s="83">
        <f ca="1">$AN7</f>
        <v>5</v>
      </c>
      <c r="F28" s="45">
        <f ca="1">$AO7</f>
        <v>2</v>
      </c>
      <c r="G28" s="46">
        <f ca="1">$AP7</f>
        <v>5</v>
      </c>
      <c r="H28" s="18"/>
      <c r="I28" s="103"/>
      <c r="J28" s="27"/>
      <c r="K28" s="27"/>
      <c r="L28" s="75" t="s">
        <v>2</v>
      </c>
      <c r="M28" s="83">
        <f ca="1">$AN8</f>
        <v>2</v>
      </c>
      <c r="N28" s="45">
        <f ca="1">$AO8</f>
        <v>4</v>
      </c>
      <c r="O28" s="46">
        <f ca="1">$AP8</f>
        <v>4</v>
      </c>
      <c r="P28" s="18"/>
      <c r="Q28" s="103"/>
      <c r="R28" s="27"/>
      <c r="S28" s="27"/>
      <c r="T28" s="75" t="s">
        <v>2</v>
      </c>
      <c r="U28" s="83">
        <f ca="1">$AN9</f>
        <v>9</v>
      </c>
      <c r="V28" s="45">
        <f ca="1">$AO9</f>
        <v>6</v>
      </c>
      <c r="W28" s="46">
        <f ca="1">$AP9</f>
        <v>7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19"/>
      <c r="BT28" s="32" t="s">
        <v>44</v>
      </c>
      <c r="BU28" s="19"/>
      <c r="BV28" s="19"/>
      <c r="BW28" s="19"/>
      <c r="BX28" s="32"/>
      <c r="BY28" s="19"/>
      <c r="BZ28" s="19"/>
      <c r="CA28" s="19"/>
      <c r="CB28" s="32"/>
      <c r="CC28" s="19"/>
      <c r="CD28" s="19"/>
      <c r="CE28" s="19"/>
      <c r="CF28" s="19"/>
      <c r="CW28" s="4">
        <f t="shared" ca="1" si="24"/>
        <v>0.91688037656139798</v>
      </c>
      <c r="CX28" s="3">
        <f t="shared" ca="1" si="11"/>
        <v>5</v>
      </c>
      <c r="CY28" s="1"/>
      <c r="CZ28" s="1">
        <v>28</v>
      </c>
      <c r="DA28" s="1">
        <v>4</v>
      </c>
      <c r="DB28" s="1">
        <v>1</v>
      </c>
      <c r="DC28" s="1"/>
      <c r="DD28" s="4">
        <f t="shared" ca="1" si="25"/>
        <v>0.12973158377634963</v>
      </c>
      <c r="DE28" s="3">
        <f t="shared" ca="1" si="12"/>
        <v>74</v>
      </c>
      <c r="DF28" s="1"/>
      <c r="DG28" s="1">
        <v>28</v>
      </c>
      <c r="DH28" s="1">
        <v>4</v>
      </c>
      <c r="DI28" s="1">
        <v>1</v>
      </c>
      <c r="DK28" s="4">
        <f t="shared" ca="1" si="26"/>
        <v>0.48853770303130173</v>
      </c>
      <c r="DL28" s="3">
        <f t="shared" ca="1" si="13"/>
        <v>39</v>
      </c>
      <c r="DM28" s="1"/>
      <c r="DN28" s="1">
        <v>28</v>
      </c>
      <c r="DO28" s="1">
        <v>4</v>
      </c>
      <c r="DP28" s="1">
        <v>1</v>
      </c>
    </row>
    <row r="29" spans="1:120" ht="26.1" customHeight="1" x14ac:dyDescent="0.25">
      <c r="A29" s="102"/>
      <c r="B29" s="86"/>
      <c r="C29" s="87" t="str">
        <f ca="1">IF(A26="F",IF($CL54=0,"",$CL54),"")</f>
        <v/>
      </c>
      <c r="D29" s="88" t="str">
        <f ca="1">IF(OR(A26="B",A26="G"),IF($BR54=0,"",$BR54),IF(A26="F",IF($CP54=0,"",$CP54),""))</f>
        <v/>
      </c>
      <c r="E29" s="88" t="str">
        <f ca="1">IF(OR(A26="A",A26="C",A26="D",A26="E"),IF($AX54=0,"",$AX54),IF(OR(A26="B",A26="G"),IF($BV54=0,"",$BV54),""))</f>
        <v>◯</v>
      </c>
      <c r="F29" s="89" t="str">
        <f ca="1">IF(OR(A26="A",A26="C",A26="D",A26="E"),IF($BB54=0,"",$BB54),"")</f>
        <v>◯</v>
      </c>
      <c r="G29" s="90"/>
      <c r="H29" s="18"/>
      <c r="I29" s="103"/>
      <c r="J29" s="86"/>
      <c r="K29" s="87" t="str">
        <f ca="1">IF(I26="F",IF($CL55=0,"",$CL55),"")</f>
        <v/>
      </c>
      <c r="L29" s="88" t="str">
        <f ca="1">IF(OR(I26="B",I26="G"),IF($BR55=0,"",$BR55),IF(I26="F",IF($CP55=0,"",$CP55),""))</f>
        <v/>
      </c>
      <c r="M29" s="88" t="str">
        <f ca="1">IF(OR(I26="A",I26="C",I26="D",I26="E"),IF($AX55=0,"",$AX55),IF(OR(I26="B",I26="G"),IF($BV55=0,"",$BV55),""))</f>
        <v>◯</v>
      </c>
      <c r="N29" s="89" t="str">
        <f ca="1">IF(OR(I26="A",I26="C",I26="D",I26="E"),IF($BB55=0,"",$BB55),"")</f>
        <v/>
      </c>
      <c r="O29" s="90"/>
      <c r="P29" s="18"/>
      <c r="Q29" s="103"/>
      <c r="R29" s="86"/>
      <c r="S29" s="87" t="str">
        <f ca="1">IF(Q26="F",IF($CL56=0,"",$CL56),"")</f>
        <v/>
      </c>
      <c r="T29" s="88" t="str">
        <f ca="1">IF(OR(Q26="B",Q26="G"),IF($BR56=0,"",$BR56),IF(Q26="F",IF($CP56=0,"",$CP56),""))</f>
        <v/>
      </c>
      <c r="U29" s="88" t="str">
        <f ca="1">IF(OR(Q26="A",Q26="C",Q26="D",Q26="E"),IF($AX56=0,"",$AX56),IF(OR(Q26="B",Q26="G"),IF($BV56=0,"",$BV56),""))</f>
        <v>◯</v>
      </c>
      <c r="V29" s="89" t="str">
        <f ca="1">IF(OR(Q26="A",Q26="C",Q26="D",Q26="E"),IF($BB56=0,"",$BB56),"")</f>
        <v>◯</v>
      </c>
      <c r="W29" s="90"/>
      <c r="X29" s="11"/>
      <c r="AA29" s="31" t="str">
        <f t="shared" ref="AA29:AA37" ca="1" si="27">AA1</f>
        <v>A</v>
      </c>
      <c r="AB29" s="17"/>
      <c r="AC29" s="1" t="str">
        <f t="shared" ref="AC29:AH37" si="28">AC1</f>
        <v>①</v>
      </c>
      <c r="AD29" s="14">
        <f t="shared" ca="1" si="28"/>
        <v>834</v>
      </c>
      <c r="AE29" s="14" t="str">
        <f t="shared" si="28"/>
        <v>×</v>
      </c>
      <c r="AF29" s="14">
        <f t="shared" ca="1" si="28"/>
        <v>226</v>
      </c>
      <c r="AG29" s="14" t="str">
        <f t="shared" si="28"/>
        <v>＝</v>
      </c>
      <c r="AH29" s="15">
        <f t="shared" ca="1" si="28"/>
        <v>188484</v>
      </c>
      <c r="AI29" s="1"/>
      <c r="AJ29" s="14">
        <f t="shared" ref="AJ29:AL37" ca="1" si="29">AJ1</f>
        <v>8</v>
      </c>
      <c r="AK29" s="14">
        <f t="shared" ca="1" si="29"/>
        <v>3</v>
      </c>
      <c r="AL29" s="14">
        <f t="shared" ca="1" si="29"/>
        <v>4</v>
      </c>
      <c r="AM29" s="1"/>
      <c r="AN29" s="14">
        <f t="shared" ref="AN29:AP37" ca="1" si="30">AN1</f>
        <v>2</v>
      </c>
      <c r="AO29" s="14">
        <f t="shared" ca="1" si="30"/>
        <v>2</v>
      </c>
      <c r="AP29" s="14">
        <f t="shared" ca="1" si="30"/>
        <v>6</v>
      </c>
      <c r="AR29" s="69"/>
      <c r="AS29" s="70"/>
      <c r="AT29" s="60">
        <f ca="1">MOD(ROUNDDOWN(($AD29*$AP29)/1000,0),10)</f>
        <v>5</v>
      </c>
      <c r="AU29" s="60">
        <f ca="1">MOD(ROUNDDOWN(($AD29*$AP29)/100,0),10)</f>
        <v>0</v>
      </c>
      <c r="AV29" s="60">
        <f ca="1">MOD(ROUNDDOWN(($AD29*$AP29)/10,0),10)</f>
        <v>0</v>
      </c>
      <c r="AW29" s="41">
        <f ca="1">MOD(ROUNDDOWN(($AD29*$AP29)/1,0),10)</f>
        <v>4</v>
      </c>
      <c r="AX29" s="6"/>
      <c r="AY29" s="69"/>
      <c r="AZ29" s="60">
        <f ca="1">MOD(ROUNDDOWN(($AD29*$AO29)/1000,0),10)</f>
        <v>1</v>
      </c>
      <c r="BA29" s="60">
        <f ca="1">MOD(ROUNDDOWN(($AD29*$AO29)/100,0),10)</f>
        <v>6</v>
      </c>
      <c r="BB29" s="60">
        <f ca="1">MOD(ROUNDDOWN(($AD29*$AO29)/10,0),10)</f>
        <v>6</v>
      </c>
      <c r="BC29" s="60">
        <f ca="1">MOD(ROUNDDOWN(($AD29*$AO29)/1,0),10)</f>
        <v>8</v>
      </c>
      <c r="BD29" s="62"/>
      <c r="BF29" s="59">
        <f t="shared" ref="BF29:BF37" ca="1" si="31">MOD(ROUNDDOWN(($AD29*$AN29)/1000,0),10)</f>
        <v>1</v>
      </c>
      <c r="BG29" s="60">
        <f t="shared" ref="BG29:BG37" ca="1" si="32">MOD(ROUNDDOWN(($AD29*$AN29)/100,0),10)</f>
        <v>6</v>
      </c>
      <c r="BH29" s="60">
        <f t="shared" ref="BH29:BH37" ca="1" si="33">MOD(ROUNDDOWN(($AD29*$AN29)/10,0),10)</f>
        <v>6</v>
      </c>
      <c r="BI29" s="60">
        <f t="shared" ref="BI29:BI37" ca="1" si="34">MOD(ROUNDDOWN(($AD29*$AN29)/1,0),10)</f>
        <v>8</v>
      </c>
      <c r="BJ29" s="61"/>
      <c r="BK29" s="62"/>
      <c r="BM29" s="14">
        <f t="shared" ref="BM29:BR37" ca="1" si="35">AR1</f>
        <v>1</v>
      </c>
      <c r="BN29" s="14">
        <f t="shared" ca="1" si="35"/>
        <v>8</v>
      </c>
      <c r="BO29" s="14">
        <f t="shared" ca="1" si="35"/>
        <v>8</v>
      </c>
      <c r="BP29" s="14">
        <f t="shared" ca="1" si="35"/>
        <v>4</v>
      </c>
      <c r="BQ29" s="14">
        <f t="shared" ca="1" si="35"/>
        <v>8</v>
      </c>
      <c r="BR29" s="14">
        <f t="shared" ca="1" si="35"/>
        <v>4</v>
      </c>
      <c r="BS29" s="19"/>
      <c r="BT29" s="49"/>
      <c r="BU29" s="50"/>
      <c r="BV29" s="50"/>
      <c r="BW29" s="51"/>
      <c r="BX29" s="50"/>
      <c r="BY29" s="52"/>
      <c r="BZ29" s="32"/>
      <c r="CA29" s="19"/>
      <c r="CB29" s="32"/>
      <c r="CC29" s="32"/>
      <c r="CD29" s="32"/>
      <c r="CE29" s="32"/>
      <c r="CF29" s="19"/>
      <c r="CW29" s="4">
        <f t="shared" ca="1" si="24"/>
        <v>0.85226508299521386</v>
      </c>
      <c r="CX29" s="3">
        <f t="shared" ca="1" si="11"/>
        <v>11</v>
      </c>
      <c r="CY29" s="1"/>
      <c r="CZ29" s="1">
        <v>29</v>
      </c>
      <c r="DA29" s="1">
        <v>4</v>
      </c>
      <c r="DB29" s="1">
        <v>2</v>
      </c>
      <c r="DC29" s="1"/>
      <c r="DD29" s="4">
        <f t="shared" ca="1" si="25"/>
        <v>0.99213565275147642</v>
      </c>
      <c r="DE29" s="3">
        <f t="shared" ca="1" si="12"/>
        <v>2</v>
      </c>
      <c r="DF29" s="1"/>
      <c r="DG29" s="1">
        <v>29</v>
      </c>
      <c r="DH29" s="1">
        <v>4</v>
      </c>
      <c r="DI29" s="1">
        <v>2</v>
      </c>
      <c r="DK29" s="4">
        <f t="shared" ca="1" si="26"/>
        <v>0.79733122282254876</v>
      </c>
      <c r="DL29" s="3">
        <f t="shared" ca="1" si="13"/>
        <v>17</v>
      </c>
      <c r="DM29" s="1"/>
      <c r="DN29" s="1">
        <v>29</v>
      </c>
      <c r="DO29" s="1">
        <v>4</v>
      </c>
      <c r="DP29" s="1">
        <v>2</v>
      </c>
    </row>
    <row r="30" spans="1:120" ht="45" customHeight="1" x14ac:dyDescent="0.25">
      <c r="A30" s="106"/>
      <c r="B30" s="16"/>
      <c r="C30" s="74"/>
      <c r="D30" s="74"/>
      <c r="E30" s="74"/>
      <c r="F30" s="16"/>
      <c r="G30" s="84"/>
      <c r="H30" s="18"/>
      <c r="I30" s="105"/>
      <c r="J30" s="16"/>
      <c r="K30" s="74"/>
      <c r="L30" s="74"/>
      <c r="M30" s="74"/>
      <c r="N30" s="16"/>
      <c r="O30" s="84"/>
      <c r="P30" s="18"/>
      <c r="Q30" s="105"/>
      <c r="R30" s="16"/>
      <c r="S30" s="74"/>
      <c r="T30" s="74"/>
      <c r="U30" s="74"/>
      <c r="V30" s="16"/>
      <c r="W30" s="84"/>
      <c r="X30" s="11"/>
      <c r="AA30" s="31" t="str">
        <f t="shared" ca="1" si="27"/>
        <v>A</v>
      </c>
      <c r="AB30" s="6"/>
      <c r="AC30" s="1" t="str">
        <f t="shared" si="28"/>
        <v>②</v>
      </c>
      <c r="AD30" s="14">
        <f t="shared" ca="1" si="28"/>
        <v>695</v>
      </c>
      <c r="AE30" s="14" t="str">
        <f t="shared" si="28"/>
        <v>×</v>
      </c>
      <c r="AF30" s="14">
        <f t="shared" ca="1" si="28"/>
        <v>794</v>
      </c>
      <c r="AG30" s="14" t="str">
        <f t="shared" si="28"/>
        <v>＝</v>
      </c>
      <c r="AH30" s="15">
        <f t="shared" ca="1" si="28"/>
        <v>551830</v>
      </c>
      <c r="AI30" s="1"/>
      <c r="AJ30" s="14">
        <f t="shared" ca="1" si="29"/>
        <v>6</v>
      </c>
      <c r="AK30" s="14">
        <f t="shared" ca="1" si="29"/>
        <v>9</v>
      </c>
      <c r="AL30" s="14">
        <f t="shared" ca="1" si="29"/>
        <v>5</v>
      </c>
      <c r="AM30" s="1"/>
      <c r="AN30" s="14">
        <f t="shared" ca="1" si="30"/>
        <v>7</v>
      </c>
      <c r="AO30" s="14">
        <f t="shared" ca="1" si="30"/>
        <v>9</v>
      </c>
      <c r="AP30" s="14">
        <f t="shared" ca="1" si="30"/>
        <v>4</v>
      </c>
      <c r="AR30" s="71"/>
      <c r="AS30" s="39"/>
      <c r="AT30" s="14">
        <f t="shared" ref="AT30:AT37" ca="1" si="36">MOD(ROUNDDOWN(($AD30*$AP30)/1000,0),10)</f>
        <v>2</v>
      </c>
      <c r="AU30" s="14">
        <f t="shared" ref="AU30:AU37" ca="1" si="37">MOD(ROUNDDOWN(($AD30*$AP30)/100,0),10)</f>
        <v>7</v>
      </c>
      <c r="AV30" s="14">
        <f t="shared" ref="AV30:AV37" ca="1" si="38">MOD(ROUNDDOWN(($AD30*$AP30)/10,0),10)</f>
        <v>8</v>
      </c>
      <c r="AW30" s="42">
        <f t="shared" ref="AW30:AW37" ca="1" si="39">MOD(ROUNDDOWN(($AD30*$AP30)/1,0),10)</f>
        <v>0</v>
      </c>
      <c r="AX30" s="6"/>
      <c r="AY30" s="63"/>
      <c r="AZ30" s="14">
        <f t="shared" ref="AZ30:AZ37" ca="1" si="40">MOD(ROUNDDOWN(($AD30*$AO30)/1000,0),10)</f>
        <v>6</v>
      </c>
      <c r="BA30" s="14">
        <f t="shared" ref="BA30:BA37" ca="1" si="41">MOD(ROUNDDOWN(($AD30*$AO30)/100,0),10)</f>
        <v>2</v>
      </c>
      <c r="BB30" s="14">
        <f t="shared" ref="BB30:BB37" ca="1" si="42">MOD(ROUNDDOWN(($AD30*$AO30)/10,0),10)</f>
        <v>5</v>
      </c>
      <c r="BC30" s="14">
        <f t="shared" ref="BC30:BC37" ca="1" si="43">MOD(ROUNDDOWN(($AD30*$AO30)/1,0),10)</f>
        <v>5</v>
      </c>
      <c r="BD30" s="64"/>
      <c r="BF30" s="63">
        <f t="shared" ca="1" si="31"/>
        <v>4</v>
      </c>
      <c r="BG30" s="14">
        <f t="shared" ca="1" si="32"/>
        <v>8</v>
      </c>
      <c r="BH30" s="14">
        <f t="shared" ca="1" si="33"/>
        <v>6</v>
      </c>
      <c r="BI30" s="14">
        <f t="shared" ca="1" si="34"/>
        <v>5</v>
      </c>
      <c r="BJ30" s="40"/>
      <c r="BK30" s="64"/>
      <c r="BM30" s="14">
        <f t="shared" ca="1" si="35"/>
        <v>5</v>
      </c>
      <c r="BN30" s="14">
        <f t="shared" ca="1" si="35"/>
        <v>5</v>
      </c>
      <c r="BO30" s="14">
        <f t="shared" ca="1" si="35"/>
        <v>1</v>
      </c>
      <c r="BP30" s="14">
        <f t="shared" ca="1" si="35"/>
        <v>8</v>
      </c>
      <c r="BQ30" s="14">
        <f t="shared" ca="1" si="35"/>
        <v>3</v>
      </c>
      <c r="BR30" s="14">
        <f t="shared" ca="1" si="35"/>
        <v>0</v>
      </c>
      <c r="BS30" s="19"/>
      <c r="BT30" s="53"/>
      <c r="BU30" s="47"/>
      <c r="BV30" s="47"/>
      <c r="BW30" s="48"/>
      <c r="BX30" s="47"/>
      <c r="BY30" s="54"/>
      <c r="BZ30" s="32"/>
      <c r="CA30" s="19"/>
      <c r="CB30" s="32"/>
      <c r="CC30" s="32"/>
      <c r="CD30" s="32"/>
      <c r="CE30" s="32"/>
      <c r="CF30" s="19"/>
      <c r="CW30" s="4">
        <f t="shared" ca="1" si="24"/>
        <v>0.98571975232202025</v>
      </c>
      <c r="CX30" s="3">
        <f t="shared" ca="1" si="11"/>
        <v>1</v>
      </c>
      <c r="CY30" s="1"/>
      <c r="CZ30" s="1">
        <v>30</v>
      </c>
      <c r="DA30" s="1">
        <v>4</v>
      </c>
      <c r="DB30" s="1">
        <v>3</v>
      </c>
      <c r="DC30" s="1"/>
      <c r="DD30" s="4">
        <f t="shared" ca="1" si="25"/>
        <v>0.18300074154099577</v>
      </c>
      <c r="DE30" s="3">
        <f t="shared" ca="1" si="12"/>
        <v>65</v>
      </c>
      <c r="DF30" s="1"/>
      <c r="DG30" s="1">
        <v>30</v>
      </c>
      <c r="DH30" s="1">
        <v>4</v>
      </c>
      <c r="DI30" s="1">
        <v>3</v>
      </c>
      <c r="DK30" s="4">
        <f t="shared" ca="1" si="26"/>
        <v>0.12595905186466039</v>
      </c>
      <c r="DL30" s="3">
        <f t="shared" ca="1" si="13"/>
        <v>71</v>
      </c>
      <c r="DM30" s="1"/>
      <c r="DN30" s="1">
        <v>30</v>
      </c>
      <c r="DO30" s="1">
        <v>4</v>
      </c>
      <c r="DP30" s="1">
        <v>3</v>
      </c>
    </row>
    <row r="31" spans="1:120" ht="26.1" customHeight="1" x14ac:dyDescent="0.25">
      <c r="A31" s="106"/>
      <c r="B31" s="74"/>
      <c r="C31" s="87" t="str">
        <f ca="1">IF(OR(A26="B",A26="C"),IF($CL54=0,"",$CL54),"")</f>
        <v/>
      </c>
      <c r="D31" s="87" t="str">
        <f ca="1">IF(OR(A26="A",A26="D"),IF($BR54=0,"",$BR54),IF(OR(A26="B",A26="C"),IF($CP54=0,"",$CP54),""))</f>
        <v>◯</v>
      </c>
      <c r="E31" s="87" t="str">
        <f ca="1">IF(OR(A26="A",A26="D"),IF($BV54=0,"",$BV54),"")</f>
        <v>◯</v>
      </c>
      <c r="F31" s="87"/>
      <c r="G31" s="74"/>
      <c r="H31" s="18"/>
      <c r="I31" s="105"/>
      <c r="J31" s="74"/>
      <c r="K31" s="87" t="str">
        <f ca="1">IF(OR(I26="B",I26="C"),IF($CL55=0,"",$CL55),"")</f>
        <v/>
      </c>
      <c r="L31" s="87" t="str">
        <f ca="1">IF(OR(I26="A",I26="D"),IF($BR55=0,"",$BR55),IF(OR(I26="B",I26="C"),IF($CP55=0,"",$CP55),""))</f>
        <v>◯</v>
      </c>
      <c r="M31" s="87" t="str">
        <f ca="1">IF(OR(I26="A",I26="D"),IF($BV55=0,"",$BV55),"")</f>
        <v/>
      </c>
      <c r="N31" s="87"/>
      <c r="O31" s="74"/>
      <c r="P31" s="18"/>
      <c r="Q31" s="105"/>
      <c r="R31" s="74"/>
      <c r="S31" s="87" t="str">
        <f ca="1">IF(OR(Q26="B",Q26="C"),IF($CL56=0,"",$CL56),"")</f>
        <v/>
      </c>
      <c r="T31" s="87" t="str">
        <f ca="1">IF(OR(Q26="A",Q26="D"),IF($BR56=0,"",$BR56),IF(OR(Q26="B",Q26="C"),IF($CP56=0,"",$CP56),""))</f>
        <v>◯</v>
      </c>
      <c r="U31" s="87" t="str">
        <f ca="1">IF(OR(Q26="A",Q26="D"),IF($BV56=0,"",$BV56),"")</f>
        <v>◯</v>
      </c>
      <c r="V31" s="87"/>
      <c r="W31" s="74"/>
      <c r="X31" s="11"/>
      <c r="AA31" s="31" t="str">
        <f t="shared" ca="1" si="27"/>
        <v>A</v>
      </c>
      <c r="AC31" s="1" t="str">
        <f t="shared" si="28"/>
        <v>③</v>
      </c>
      <c r="AD31" s="14">
        <f t="shared" ca="1" si="28"/>
        <v>767</v>
      </c>
      <c r="AE31" s="14" t="str">
        <f t="shared" si="28"/>
        <v>×</v>
      </c>
      <c r="AF31" s="14">
        <f t="shared" ca="1" si="28"/>
        <v>883</v>
      </c>
      <c r="AG31" s="14" t="str">
        <f t="shared" si="28"/>
        <v>＝</v>
      </c>
      <c r="AH31" s="15">
        <f t="shared" ca="1" si="28"/>
        <v>677261</v>
      </c>
      <c r="AI31" s="1"/>
      <c r="AJ31" s="14">
        <f t="shared" ca="1" si="29"/>
        <v>7</v>
      </c>
      <c r="AK31" s="14">
        <f t="shared" ca="1" si="29"/>
        <v>6</v>
      </c>
      <c r="AL31" s="14">
        <f t="shared" ca="1" si="29"/>
        <v>7</v>
      </c>
      <c r="AM31" s="1"/>
      <c r="AN31" s="14">
        <f t="shared" ca="1" si="30"/>
        <v>8</v>
      </c>
      <c r="AO31" s="14">
        <f t="shared" ca="1" si="30"/>
        <v>8</v>
      </c>
      <c r="AP31" s="14">
        <f t="shared" ca="1" si="30"/>
        <v>3</v>
      </c>
      <c r="AR31" s="71"/>
      <c r="AS31" s="39"/>
      <c r="AT31" s="14">
        <f t="shared" ca="1" si="36"/>
        <v>2</v>
      </c>
      <c r="AU31" s="14">
        <f t="shared" ca="1" si="37"/>
        <v>3</v>
      </c>
      <c r="AV31" s="14">
        <f t="shared" ca="1" si="38"/>
        <v>0</v>
      </c>
      <c r="AW31" s="42">
        <f t="shared" ca="1" si="39"/>
        <v>1</v>
      </c>
      <c r="AX31" s="6"/>
      <c r="AY31" s="63"/>
      <c r="AZ31" s="14">
        <f t="shared" ca="1" si="40"/>
        <v>6</v>
      </c>
      <c r="BA31" s="14">
        <f t="shared" ca="1" si="41"/>
        <v>1</v>
      </c>
      <c r="BB31" s="14">
        <f t="shared" ca="1" si="42"/>
        <v>3</v>
      </c>
      <c r="BC31" s="14">
        <f t="shared" ca="1" si="43"/>
        <v>6</v>
      </c>
      <c r="BD31" s="64"/>
      <c r="BF31" s="63">
        <f t="shared" ca="1" si="31"/>
        <v>6</v>
      </c>
      <c r="BG31" s="14">
        <f t="shared" ca="1" si="32"/>
        <v>1</v>
      </c>
      <c r="BH31" s="14">
        <f t="shared" ca="1" si="33"/>
        <v>3</v>
      </c>
      <c r="BI31" s="14">
        <f t="shared" ca="1" si="34"/>
        <v>6</v>
      </c>
      <c r="BJ31" s="40"/>
      <c r="BK31" s="64"/>
      <c r="BM31" s="14">
        <f t="shared" ca="1" si="35"/>
        <v>6</v>
      </c>
      <c r="BN31" s="14">
        <f t="shared" ca="1" si="35"/>
        <v>7</v>
      </c>
      <c r="BO31" s="14">
        <f t="shared" ca="1" si="35"/>
        <v>7</v>
      </c>
      <c r="BP31" s="14">
        <f t="shared" ca="1" si="35"/>
        <v>2</v>
      </c>
      <c r="BQ31" s="14">
        <f t="shared" ca="1" si="35"/>
        <v>6</v>
      </c>
      <c r="BR31" s="14">
        <f t="shared" ca="1" si="35"/>
        <v>1</v>
      </c>
      <c r="BS31" s="19"/>
      <c r="BT31" s="53"/>
      <c r="BU31" s="47"/>
      <c r="BV31" s="47"/>
      <c r="BW31" s="48"/>
      <c r="BX31" s="47"/>
      <c r="BY31" s="54"/>
      <c r="BZ31" s="32"/>
      <c r="CA31" s="19"/>
      <c r="CB31" s="32"/>
      <c r="CC31" s="32"/>
      <c r="CD31" s="32"/>
      <c r="CE31" s="32"/>
      <c r="CF31" s="19"/>
      <c r="CW31" s="4">
        <f t="shared" ca="1" si="24"/>
        <v>9.7309825114179183E-2</v>
      </c>
      <c r="CX31" s="3">
        <f t="shared" ca="1" si="11"/>
        <v>76</v>
      </c>
      <c r="CY31" s="1"/>
      <c r="CZ31" s="1">
        <v>31</v>
      </c>
      <c r="DA31" s="1">
        <v>4</v>
      </c>
      <c r="DB31" s="1">
        <v>4</v>
      </c>
      <c r="DC31" s="1"/>
      <c r="DD31" s="4">
        <f t="shared" ca="1" si="25"/>
        <v>0.8100828236717259</v>
      </c>
      <c r="DE31" s="3">
        <f t="shared" ca="1" si="12"/>
        <v>16</v>
      </c>
      <c r="DF31" s="1"/>
      <c r="DG31" s="1">
        <v>31</v>
      </c>
      <c r="DH31" s="1">
        <v>4</v>
      </c>
      <c r="DI31" s="1">
        <v>4</v>
      </c>
      <c r="DK31" s="4">
        <f t="shared" ca="1" si="26"/>
        <v>0.85069139499408997</v>
      </c>
      <c r="DL31" s="3">
        <f t="shared" ca="1" si="13"/>
        <v>15</v>
      </c>
      <c r="DM31" s="1"/>
      <c r="DN31" s="1">
        <v>31</v>
      </c>
      <c r="DO31" s="1">
        <v>4</v>
      </c>
      <c r="DP31" s="1">
        <v>4</v>
      </c>
    </row>
    <row r="32" spans="1:120" ht="45" customHeight="1" x14ac:dyDescent="0.25">
      <c r="A32" s="106"/>
      <c r="B32" s="74"/>
      <c r="C32" s="74"/>
      <c r="D32" s="74"/>
      <c r="E32" s="74"/>
      <c r="F32" s="74"/>
      <c r="G32" s="74"/>
      <c r="H32" s="18"/>
      <c r="I32" s="105"/>
      <c r="J32" s="74"/>
      <c r="K32" s="74"/>
      <c r="L32" s="74"/>
      <c r="M32" s="74"/>
      <c r="N32" s="74"/>
      <c r="O32" s="74"/>
      <c r="P32" s="18"/>
      <c r="Q32" s="105"/>
      <c r="R32" s="74"/>
      <c r="S32" s="74"/>
      <c r="T32" s="74"/>
      <c r="U32" s="74"/>
      <c r="V32" s="74"/>
      <c r="W32" s="74"/>
      <c r="X32" s="11"/>
      <c r="AA32" s="31" t="str">
        <f t="shared" ca="1" si="27"/>
        <v>A</v>
      </c>
      <c r="AB32" s="6"/>
      <c r="AC32" s="1" t="str">
        <f t="shared" si="28"/>
        <v>④</v>
      </c>
      <c r="AD32" s="14">
        <f t="shared" ca="1" si="28"/>
        <v>295</v>
      </c>
      <c r="AE32" s="14" t="str">
        <f t="shared" si="28"/>
        <v>×</v>
      </c>
      <c r="AF32" s="14">
        <f t="shared" ca="1" si="28"/>
        <v>471</v>
      </c>
      <c r="AG32" s="14" t="str">
        <f t="shared" si="28"/>
        <v>＝</v>
      </c>
      <c r="AH32" s="15">
        <f t="shared" ca="1" si="28"/>
        <v>138945</v>
      </c>
      <c r="AI32" s="1"/>
      <c r="AJ32" s="14">
        <f t="shared" ca="1" si="29"/>
        <v>2</v>
      </c>
      <c r="AK32" s="14">
        <f t="shared" ca="1" si="29"/>
        <v>9</v>
      </c>
      <c r="AL32" s="14">
        <f t="shared" ca="1" si="29"/>
        <v>5</v>
      </c>
      <c r="AM32" s="1"/>
      <c r="AN32" s="14">
        <f t="shared" ca="1" si="30"/>
        <v>4</v>
      </c>
      <c r="AO32" s="14">
        <f t="shared" ca="1" si="30"/>
        <v>7</v>
      </c>
      <c r="AP32" s="14">
        <f t="shared" ca="1" si="30"/>
        <v>1</v>
      </c>
      <c r="AR32" s="71"/>
      <c r="AS32" s="39"/>
      <c r="AT32" s="14">
        <f t="shared" ca="1" si="36"/>
        <v>0</v>
      </c>
      <c r="AU32" s="14">
        <f t="shared" ca="1" si="37"/>
        <v>2</v>
      </c>
      <c r="AV32" s="14">
        <f t="shared" ca="1" si="38"/>
        <v>9</v>
      </c>
      <c r="AW32" s="42">
        <f t="shared" ca="1" si="39"/>
        <v>5</v>
      </c>
      <c r="AX32" s="6"/>
      <c r="AY32" s="63"/>
      <c r="AZ32" s="14">
        <f t="shared" ca="1" si="40"/>
        <v>2</v>
      </c>
      <c r="BA32" s="14">
        <f t="shared" ca="1" si="41"/>
        <v>0</v>
      </c>
      <c r="BB32" s="14">
        <f t="shared" ca="1" si="42"/>
        <v>6</v>
      </c>
      <c r="BC32" s="14">
        <f t="shared" ca="1" si="43"/>
        <v>5</v>
      </c>
      <c r="BD32" s="64"/>
      <c r="BF32" s="63">
        <f t="shared" ca="1" si="31"/>
        <v>1</v>
      </c>
      <c r="BG32" s="14">
        <f t="shared" ca="1" si="32"/>
        <v>1</v>
      </c>
      <c r="BH32" s="14">
        <f t="shared" ca="1" si="33"/>
        <v>8</v>
      </c>
      <c r="BI32" s="14">
        <f t="shared" ca="1" si="34"/>
        <v>0</v>
      </c>
      <c r="BJ32" s="40"/>
      <c r="BK32" s="64"/>
      <c r="BM32" s="14">
        <f t="shared" ca="1" si="35"/>
        <v>1</v>
      </c>
      <c r="BN32" s="14">
        <f t="shared" ca="1" si="35"/>
        <v>3</v>
      </c>
      <c r="BO32" s="14">
        <f t="shared" ca="1" si="35"/>
        <v>8</v>
      </c>
      <c r="BP32" s="14">
        <f t="shared" ca="1" si="35"/>
        <v>9</v>
      </c>
      <c r="BQ32" s="14">
        <f t="shared" ca="1" si="35"/>
        <v>4</v>
      </c>
      <c r="BR32" s="14">
        <f t="shared" ca="1" si="35"/>
        <v>5</v>
      </c>
      <c r="BS32" s="19"/>
      <c r="BT32" s="53"/>
      <c r="BU32" s="47"/>
      <c r="BV32" s="47"/>
      <c r="BW32" s="48"/>
      <c r="BX32" s="47"/>
      <c r="BY32" s="54"/>
      <c r="BZ32" s="32"/>
      <c r="CA32" s="19"/>
      <c r="CB32" s="32"/>
      <c r="CC32" s="32"/>
      <c r="CD32" s="32"/>
      <c r="CE32" s="32"/>
      <c r="CF32" s="19"/>
      <c r="CW32" s="4">
        <f t="shared" ca="1" si="24"/>
        <v>0.85993453897558436</v>
      </c>
      <c r="CX32" s="3">
        <f t="shared" ca="1" si="11"/>
        <v>9</v>
      </c>
      <c r="CY32" s="1"/>
      <c r="CZ32" s="1">
        <v>32</v>
      </c>
      <c r="DA32" s="1">
        <v>4</v>
      </c>
      <c r="DB32" s="1">
        <v>5</v>
      </c>
      <c r="DC32" s="1"/>
      <c r="DD32" s="4">
        <f t="shared" ca="1" si="25"/>
        <v>0.91108683425486325</v>
      </c>
      <c r="DE32" s="3">
        <f t="shared" ca="1" si="12"/>
        <v>12</v>
      </c>
      <c r="DF32" s="1"/>
      <c r="DG32" s="1">
        <v>32</v>
      </c>
      <c r="DH32" s="1">
        <v>4</v>
      </c>
      <c r="DI32" s="1">
        <v>5</v>
      </c>
      <c r="DK32" s="4">
        <f t="shared" ca="1" si="26"/>
        <v>0.5818879089250919</v>
      </c>
      <c r="DL32" s="3">
        <f t="shared" ca="1" si="13"/>
        <v>30</v>
      </c>
      <c r="DM32" s="1"/>
      <c r="DN32" s="1">
        <v>32</v>
      </c>
      <c r="DO32" s="1">
        <v>4</v>
      </c>
      <c r="DP32" s="1">
        <v>5</v>
      </c>
    </row>
    <row r="33" spans="1:120" ht="26.1" customHeight="1" x14ac:dyDescent="0.25">
      <c r="A33" s="106"/>
      <c r="B33" s="87"/>
      <c r="C33" s="87" t="str">
        <f ca="1">IF(A26="A",IF($CL54=0,"",$CL54),"")</f>
        <v>◯</v>
      </c>
      <c r="D33" s="87" t="str">
        <f ca="1">IF(A26="A",IF($CP54=0,"",$CP54),"")</f>
        <v>◯</v>
      </c>
      <c r="E33" s="87"/>
      <c r="F33" s="74"/>
      <c r="G33" s="74"/>
      <c r="H33" s="18"/>
      <c r="I33" s="105"/>
      <c r="J33" s="87"/>
      <c r="K33" s="87" t="str">
        <f ca="1">IF(I26="A",IF($CL55=0,"",$CL55),"")</f>
        <v/>
      </c>
      <c r="L33" s="87" t="str">
        <f ca="1">IF(I26="A",IF($CP55=0,"",$CP55),"")</f>
        <v/>
      </c>
      <c r="M33" s="87"/>
      <c r="N33" s="74"/>
      <c r="O33" s="74"/>
      <c r="P33" s="18"/>
      <c r="Q33" s="105"/>
      <c r="R33" s="87"/>
      <c r="S33" s="87" t="str">
        <f ca="1">IF(Q26="A",IF($CL56=0,"",$CL56),"")</f>
        <v>◯</v>
      </c>
      <c r="T33" s="87" t="str">
        <f ca="1">IF(Q26="A",IF($CP56=0,"",$CP56),"")</f>
        <v>◯</v>
      </c>
      <c r="U33" s="87"/>
      <c r="V33" s="74"/>
      <c r="W33" s="74"/>
      <c r="X33" s="11"/>
      <c r="AA33" s="31" t="str">
        <f t="shared" ca="1" si="27"/>
        <v>A</v>
      </c>
      <c r="AB33" s="6"/>
      <c r="AC33" s="1" t="str">
        <f t="shared" si="28"/>
        <v>⑤</v>
      </c>
      <c r="AD33" s="14">
        <f t="shared" ca="1" si="28"/>
        <v>756</v>
      </c>
      <c r="AE33" s="14" t="str">
        <f t="shared" si="28"/>
        <v>×</v>
      </c>
      <c r="AF33" s="14">
        <f t="shared" ca="1" si="28"/>
        <v>625</v>
      </c>
      <c r="AG33" s="14" t="str">
        <f t="shared" si="28"/>
        <v>＝</v>
      </c>
      <c r="AH33" s="15">
        <f t="shared" ca="1" si="28"/>
        <v>472500</v>
      </c>
      <c r="AI33" s="1"/>
      <c r="AJ33" s="14">
        <f t="shared" ca="1" si="29"/>
        <v>7</v>
      </c>
      <c r="AK33" s="14">
        <f t="shared" ca="1" si="29"/>
        <v>5</v>
      </c>
      <c r="AL33" s="14">
        <f t="shared" ca="1" si="29"/>
        <v>6</v>
      </c>
      <c r="AM33" s="1"/>
      <c r="AN33" s="14">
        <f t="shared" ca="1" si="30"/>
        <v>6</v>
      </c>
      <c r="AO33" s="14">
        <f t="shared" ca="1" si="30"/>
        <v>2</v>
      </c>
      <c r="AP33" s="14">
        <f t="shared" ca="1" si="30"/>
        <v>5</v>
      </c>
      <c r="AR33" s="71"/>
      <c r="AS33" s="39"/>
      <c r="AT33" s="14">
        <f t="shared" ca="1" si="36"/>
        <v>3</v>
      </c>
      <c r="AU33" s="14">
        <f t="shared" ca="1" si="37"/>
        <v>7</v>
      </c>
      <c r="AV33" s="14">
        <f t="shared" ca="1" si="38"/>
        <v>8</v>
      </c>
      <c r="AW33" s="42">
        <f t="shared" ca="1" si="39"/>
        <v>0</v>
      </c>
      <c r="AX33" s="6"/>
      <c r="AY33" s="63"/>
      <c r="AZ33" s="14">
        <f t="shared" ca="1" si="40"/>
        <v>1</v>
      </c>
      <c r="BA33" s="14">
        <f t="shared" ca="1" si="41"/>
        <v>5</v>
      </c>
      <c r="BB33" s="14">
        <f t="shared" ca="1" si="42"/>
        <v>1</v>
      </c>
      <c r="BC33" s="14">
        <f t="shared" ca="1" si="43"/>
        <v>2</v>
      </c>
      <c r="BD33" s="64"/>
      <c r="BF33" s="63">
        <f t="shared" ca="1" si="31"/>
        <v>4</v>
      </c>
      <c r="BG33" s="14">
        <f t="shared" ca="1" si="32"/>
        <v>5</v>
      </c>
      <c r="BH33" s="14">
        <f t="shared" ca="1" si="33"/>
        <v>3</v>
      </c>
      <c r="BI33" s="14">
        <f t="shared" ca="1" si="34"/>
        <v>6</v>
      </c>
      <c r="BJ33" s="40"/>
      <c r="BK33" s="64"/>
      <c r="BM33" s="14">
        <f t="shared" ca="1" si="35"/>
        <v>4</v>
      </c>
      <c r="BN33" s="14">
        <f t="shared" ca="1" si="35"/>
        <v>7</v>
      </c>
      <c r="BO33" s="14">
        <f t="shared" ca="1" si="35"/>
        <v>2</v>
      </c>
      <c r="BP33" s="14">
        <f t="shared" ca="1" si="35"/>
        <v>5</v>
      </c>
      <c r="BQ33" s="14">
        <f t="shared" ca="1" si="35"/>
        <v>0</v>
      </c>
      <c r="BR33" s="14">
        <f t="shared" ca="1" si="35"/>
        <v>0</v>
      </c>
      <c r="BS33" s="19"/>
      <c r="BT33" s="53"/>
      <c r="BU33" s="47"/>
      <c r="BV33" s="47"/>
      <c r="BW33" s="48"/>
      <c r="BX33" s="47"/>
      <c r="BY33" s="54"/>
      <c r="BZ33" s="32"/>
      <c r="CA33" s="19"/>
      <c r="CB33" s="32"/>
      <c r="CC33" s="32"/>
      <c r="CD33" s="32"/>
      <c r="CE33" s="32"/>
      <c r="CF33" s="19"/>
      <c r="CW33" s="4">
        <f t="shared" ca="1" si="24"/>
        <v>0.75501010979758121</v>
      </c>
      <c r="CX33" s="3">
        <f t="shared" ca="1" si="11"/>
        <v>20</v>
      </c>
      <c r="CY33" s="1"/>
      <c r="CZ33" s="1">
        <v>33</v>
      </c>
      <c r="DA33" s="1">
        <v>4</v>
      </c>
      <c r="DB33" s="1">
        <v>6</v>
      </c>
      <c r="DC33" s="1"/>
      <c r="DD33" s="4">
        <f t="shared" ca="1" si="25"/>
        <v>0.93841745529945464</v>
      </c>
      <c r="DE33" s="3">
        <f t="shared" ca="1" si="12"/>
        <v>8</v>
      </c>
      <c r="DF33" s="1"/>
      <c r="DG33" s="1">
        <v>33</v>
      </c>
      <c r="DH33" s="1">
        <v>4</v>
      </c>
      <c r="DI33" s="1">
        <v>6</v>
      </c>
      <c r="DK33" s="4">
        <f t="shared" ca="1" si="26"/>
        <v>0.85373037076907043</v>
      </c>
      <c r="DL33" s="3">
        <f t="shared" ca="1" si="13"/>
        <v>14</v>
      </c>
      <c r="DM33" s="1"/>
      <c r="DN33" s="1">
        <v>33</v>
      </c>
      <c r="DO33" s="1">
        <v>4</v>
      </c>
      <c r="DP33" s="1">
        <v>6</v>
      </c>
    </row>
    <row r="34" spans="1:120" ht="45" customHeight="1" x14ac:dyDescent="0.25">
      <c r="A34" s="106"/>
      <c r="B34" s="74"/>
      <c r="C34" s="74"/>
      <c r="D34" s="74"/>
      <c r="E34" s="74"/>
      <c r="F34" s="74"/>
      <c r="G34" s="74"/>
      <c r="H34" s="18"/>
      <c r="I34" s="105"/>
      <c r="J34" s="74"/>
      <c r="K34" s="74"/>
      <c r="L34" s="74"/>
      <c r="M34" s="74"/>
      <c r="N34" s="74"/>
      <c r="O34" s="74"/>
      <c r="P34" s="18"/>
      <c r="Q34" s="105"/>
      <c r="R34" s="74"/>
      <c r="S34" s="74"/>
      <c r="T34" s="74"/>
      <c r="U34" s="74"/>
      <c r="V34" s="74"/>
      <c r="W34" s="74"/>
      <c r="X34" s="11"/>
      <c r="AA34" s="31" t="str">
        <f t="shared" ca="1" si="27"/>
        <v>A</v>
      </c>
      <c r="AB34" s="6"/>
      <c r="AC34" s="1" t="str">
        <f t="shared" si="28"/>
        <v>⑥</v>
      </c>
      <c r="AD34" s="14">
        <f t="shared" ca="1" si="28"/>
        <v>669</v>
      </c>
      <c r="AE34" s="14" t="str">
        <f t="shared" si="28"/>
        <v>×</v>
      </c>
      <c r="AF34" s="14">
        <f t="shared" ca="1" si="28"/>
        <v>364</v>
      </c>
      <c r="AG34" s="14" t="str">
        <f t="shared" si="28"/>
        <v>＝</v>
      </c>
      <c r="AH34" s="15">
        <f t="shared" ca="1" si="28"/>
        <v>243516</v>
      </c>
      <c r="AI34" s="1"/>
      <c r="AJ34" s="14">
        <f t="shared" ca="1" si="29"/>
        <v>6</v>
      </c>
      <c r="AK34" s="14">
        <f t="shared" ca="1" si="29"/>
        <v>6</v>
      </c>
      <c r="AL34" s="14">
        <f t="shared" ca="1" si="29"/>
        <v>9</v>
      </c>
      <c r="AM34" s="1"/>
      <c r="AN34" s="14">
        <f t="shared" ca="1" si="30"/>
        <v>3</v>
      </c>
      <c r="AO34" s="14">
        <f t="shared" ca="1" si="30"/>
        <v>6</v>
      </c>
      <c r="AP34" s="14">
        <f t="shared" ca="1" si="30"/>
        <v>4</v>
      </c>
      <c r="AR34" s="71"/>
      <c r="AS34" s="39"/>
      <c r="AT34" s="14">
        <f t="shared" ca="1" si="36"/>
        <v>2</v>
      </c>
      <c r="AU34" s="14">
        <f t="shared" ca="1" si="37"/>
        <v>6</v>
      </c>
      <c r="AV34" s="14">
        <f t="shared" ca="1" si="38"/>
        <v>7</v>
      </c>
      <c r="AW34" s="42">
        <f t="shared" ca="1" si="39"/>
        <v>6</v>
      </c>
      <c r="AX34" s="6"/>
      <c r="AY34" s="63"/>
      <c r="AZ34" s="14">
        <f t="shared" ca="1" si="40"/>
        <v>4</v>
      </c>
      <c r="BA34" s="14">
        <f t="shared" ca="1" si="41"/>
        <v>0</v>
      </c>
      <c r="BB34" s="14">
        <f t="shared" ca="1" si="42"/>
        <v>1</v>
      </c>
      <c r="BC34" s="14">
        <f t="shared" ca="1" si="43"/>
        <v>4</v>
      </c>
      <c r="BD34" s="64"/>
      <c r="BF34" s="63">
        <f t="shared" ca="1" si="31"/>
        <v>2</v>
      </c>
      <c r="BG34" s="14">
        <f t="shared" ca="1" si="32"/>
        <v>0</v>
      </c>
      <c r="BH34" s="14">
        <f t="shared" ca="1" si="33"/>
        <v>0</v>
      </c>
      <c r="BI34" s="14">
        <f t="shared" ca="1" si="34"/>
        <v>7</v>
      </c>
      <c r="BJ34" s="40"/>
      <c r="BK34" s="64"/>
      <c r="BM34" s="14">
        <f t="shared" ca="1" si="35"/>
        <v>2</v>
      </c>
      <c r="BN34" s="14">
        <f t="shared" ca="1" si="35"/>
        <v>4</v>
      </c>
      <c r="BO34" s="14">
        <f t="shared" ca="1" si="35"/>
        <v>3</v>
      </c>
      <c r="BP34" s="14">
        <f t="shared" ca="1" si="35"/>
        <v>5</v>
      </c>
      <c r="BQ34" s="14">
        <f t="shared" ca="1" si="35"/>
        <v>1</v>
      </c>
      <c r="BR34" s="14">
        <f t="shared" ca="1" si="35"/>
        <v>6</v>
      </c>
      <c r="BS34" s="19"/>
      <c r="BT34" s="53"/>
      <c r="BU34" s="47"/>
      <c r="BV34" s="47"/>
      <c r="BW34" s="48"/>
      <c r="BX34" s="47"/>
      <c r="BY34" s="54"/>
      <c r="BZ34" s="32"/>
      <c r="CA34" s="19"/>
      <c r="CB34" s="32"/>
      <c r="CC34" s="32"/>
      <c r="CD34" s="32"/>
      <c r="CE34" s="32"/>
      <c r="CF34" s="19"/>
      <c r="CW34" s="4">
        <f t="shared" ca="1" si="24"/>
        <v>0.88133701177371704</v>
      </c>
      <c r="CX34" s="3">
        <f t="shared" ca="1" si="11"/>
        <v>8</v>
      </c>
      <c r="CY34" s="1"/>
      <c r="CZ34" s="1">
        <v>34</v>
      </c>
      <c r="DA34" s="1">
        <v>4</v>
      </c>
      <c r="DB34" s="1">
        <v>7</v>
      </c>
      <c r="DC34" s="1"/>
      <c r="DD34" s="4">
        <f t="shared" ca="1" si="25"/>
        <v>0.73301804020540806</v>
      </c>
      <c r="DE34" s="3">
        <f t="shared" ca="1" si="12"/>
        <v>21</v>
      </c>
      <c r="DF34" s="1"/>
      <c r="DG34" s="1">
        <v>34</v>
      </c>
      <c r="DH34" s="1">
        <v>4</v>
      </c>
      <c r="DI34" s="1">
        <v>7</v>
      </c>
      <c r="DK34" s="4">
        <f t="shared" ca="1" si="26"/>
        <v>0.12958562003514817</v>
      </c>
      <c r="DL34" s="3">
        <f t="shared" ca="1" si="13"/>
        <v>70</v>
      </c>
      <c r="DM34" s="1"/>
      <c r="DN34" s="1">
        <v>34</v>
      </c>
      <c r="DO34" s="1">
        <v>4</v>
      </c>
      <c r="DP34" s="1">
        <v>7</v>
      </c>
    </row>
    <row r="35" spans="1:120" ht="45" customHeight="1" x14ac:dyDescent="0.25">
      <c r="A35" s="106"/>
      <c r="B35" s="74"/>
      <c r="C35" s="74"/>
      <c r="D35" s="74"/>
      <c r="E35" s="74"/>
      <c r="F35" s="74"/>
      <c r="G35" s="74"/>
      <c r="H35" s="11"/>
      <c r="I35" s="106"/>
      <c r="J35" s="74"/>
      <c r="K35" s="74"/>
      <c r="L35" s="74"/>
      <c r="M35" s="74"/>
      <c r="N35" s="74"/>
      <c r="O35" s="74"/>
      <c r="P35" s="11"/>
      <c r="Q35" s="102"/>
      <c r="R35" s="74"/>
      <c r="S35" s="74"/>
      <c r="T35" s="74"/>
      <c r="U35" s="74"/>
      <c r="V35" s="74"/>
      <c r="W35" s="74"/>
      <c r="X35" s="11"/>
      <c r="AA35" s="31" t="str">
        <f t="shared" ca="1" si="27"/>
        <v>A</v>
      </c>
      <c r="AB35" s="6"/>
      <c r="AC35" s="1" t="str">
        <f t="shared" si="28"/>
        <v>⑦</v>
      </c>
      <c r="AD35" s="14">
        <f t="shared" ca="1" si="28"/>
        <v>977</v>
      </c>
      <c r="AE35" s="14" t="str">
        <f t="shared" si="28"/>
        <v>×</v>
      </c>
      <c r="AF35" s="14">
        <f t="shared" ca="1" si="28"/>
        <v>525</v>
      </c>
      <c r="AG35" s="14" t="str">
        <f t="shared" si="28"/>
        <v>＝</v>
      </c>
      <c r="AH35" s="15">
        <f t="shared" ca="1" si="28"/>
        <v>512925</v>
      </c>
      <c r="AI35" s="1"/>
      <c r="AJ35" s="14">
        <f t="shared" ca="1" si="29"/>
        <v>9</v>
      </c>
      <c r="AK35" s="14">
        <f t="shared" ca="1" si="29"/>
        <v>7</v>
      </c>
      <c r="AL35" s="14">
        <f t="shared" ca="1" si="29"/>
        <v>7</v>
      </c>
      <c r="AM35" s="1"/>
      <c r="AN35" s="14">
        <f t="shared" ca="1" si="30"/>
        <v>5</v>
      </c>
      <c r="AO35" s="14">
        <f t="shared" ca="1" si="30"/>
        <v>2</v>
      </c>
      <c r="AP35" s="14">
        <f t="shared" ca="1" si="30"/>
        <v>5</v>
      </c>
      <c r="AR35" s="71"/>
      <c r="AS35" s="39"/>
      <c r="AT35" s="14">
        <f t="shared" ca="1" si="36"/>
        <v>4</v>
      </c>
      <c r="AU35" s="14">
        <f t="shared" ca="1" si="37"/>
        <v>8</v>
      </c>
      <c r="AV35" s="14">
        <f t="shared" ca="1" si="38"/>
        <v>8</v>
      </c>
      <c r="AW35" s="42">
        <f t="shared" ca="1" si="39"/>
        <v>5</v>
      </c>
      <c r="AX35" s="6"/>
      <c r="AY35" s="63"/>
      <c r="AZ35" s="14">
        <f t="shared" ca="1" si="40"/>
        <v>1</v>
      </c>
      <c r="BA35" s="14">
        <f t="shared" ca="1" si="41"/>
        <v>9</v>
      </c>
      <c r="BB35" s="14">
        <f t="shared" ca="1" si="42"/>
        <v>5</v>
      </c>
      <c r="BC35" s="14">
        <f t="shared" ca="1" si="43"/>
        <v>4</v>
      </c>
      <c r="BD35" s="64"/>
      <c r="BF35" s="63">
        <f t="shared" ca="1" si="31"/>
        <v>4</v>
      </c>
      <c r="BG35" s="14">
        <f t="shared" ca="1" si="32"/>
        <v>8</v>
      </c>
      <c r="BH35" s="14">
        <f t="shared" ca="1" si="33"/>
        <v>8</v>
      </c>
      <c r="BI35" s="14">
        <f t="shared" ca="1" si="34"/>
        <v>5</v>
      </c>
      <c r="BJ35" s="40"/>
      <c r="BK35" s="64"/>
      <c r="BM35" s="14">
        <f t="shared" ca="1" si="35"/>
        <v>5</v>
      </c>
      <c r="BN35" s="14">
        <f t="shared" ca="1" si="35"/>
        <v>1</v>
      </c>
      <c r="BO35" s="14">
        <f t="shared" ca="1" si="35"/>
        <v>2</v>
      </c>
      <c r="BP35" s="14">
        <f t="shared" ca="1" si="35"/>
        <v>9</v>
      </c>
      <c r="BQ35" s="14">
        <f t="shared" ca="1" si="35"/>
        <v>2</v>
      </c>
      <c r="BR35" s="14">
        <f t="shared" ca="1" si="35"/>
        <v>5</v>
      </c>
      <c r="BS35" s="19"/>
      <c r="BT35" s="53"/>
      <c r="BU35" s="47"/>
      <c r="BV35" s="47"/>
      <c r="BW35" s="48"/>
      <c r="BX35" s="47"/>
      <c r="BY35" s="54"/>
      <c r="BZ35" s="32"/>
      <c r="CA35" s="19"/>
      <c r="CB35" s="32"/>
      <c r="CC35" s="32"/>
      <c r="CD35" s="32"/>
      <c r="CE35" s="32"/>
      <c r="CF35" s="19"/>
      <c r="CW35" s="4">
        <f t="shared" ca="1" si="24"/>
        <v>0.78043006165716322</v>
      </c>
      <c r="CX35" s="3">
        <f t="shared" ca="1" si="11"/>
        <v>18</v>
      </c>
      <c r="CY35" s="1"/>
      <c r="CZ35" s="1">
        <v>35</v>
      </c>
      <c r="DA35" s="1">
        <v>4</v>
      </c>
      <c r="DB35" s="1">
        <v>8</v>
      </c>
      <c r="DC35" s="1"/>
      <c r="DD35" s="4">
        <f t="shared" ca="1" si="25"/>
        <v>0.61803976092493906</v>
      </c>
      <c r="DE35" s="3">
        <f t="shared" ca="1" si="12"/>
        <v>36</v>
      </c>
      <c r="DF35" s="1"/>
      <c r="DG35" s="1">
        <v>35</v>
      </c>
      <c r="DH35" s="1">
        <v>4</v>
      </c>
      <c r="DI35" s="1">
        <v>8</v>
      </c>
      <c r="DK35" s="4">
        <f t="shared" ca="1" si="26"/>
        <v>0.75054729297018619</v>
      </c>
      <c r="DL35" s="3">
        <f t="shared" ca="1" si="13"/>
        <v>21</v>
      </c>
      <c r="DM35" s="1"/>
      <c r="DN35" s="1">
        <v>35</v>
      </c>
      <c r="DO35" s="1">
        <v>4</v>
      </c>
      <c r="DP35" s="1">
        <v>8</v>
      </c>
    </row>
    <row r="36" spans="1:120" ht="9.9499999999999993" customHeight="1" x14ac:dyDescent="0.25">
      <c r="A36" s="108"/>
      <c r="B36" s="12"/>
      <c r="C36" s="12"/>
      <c r="D36" s="12"/>
      <c r="E36" s="12"/>
      <c r="F36" s="12"/>
      <c r="G36" s="12"/>
      <c r="H36" s="13"/>
      <c r="I36" s="108"/>
      <c r="J36" s="12"/>
      <c r="K36" s="12"/>
      <c r="L36" s="12"/>
      <c r="M36" s="12"/>
      <c r="N36" s="12"/>
      <c r="O36" s="12"/>
      <c r="P36" s="13"/>
      <c r="Q36" s="108"/>
      <c r="R36" s="12"/>
      <c r="S36" s="12"/>
      <c r="T36" s="12"/>
      <c r="U36" s="12"/>
      <c r="V36" s="12"/>
      <c r="W36" s="12"/>
      <c r="X36" s="13"/>
      <c r="AA36" s="31" t="str">
        <f t="shared" ca="1" si="27"/>
        <v>A</v>
      </c>
      <c r="AB36" s="6"/>
      <c r="AC36" s="1" t="str">
        <f t="shared" si="28"/>
        <v>⑧</v>
      </c>
      <c r="AD36" s="14">
        <f t="shared" ca="1" si="28"/>
        <v>542</v>
      </c>
      <c r="AE36" s="14" t="str">
        <f t="shared" si="28"/>
        <v>×</v>
      </c>
      <c r="AF36" s="14">
        <f t="shared" ca="1" si="28"/>
        <v>244</v>
      </c>
      <c r="AG36" s="14" t="str">
        <f t="shared" si="28"/>
        <v>＝</v>
      </c>
      <c r="AH36" s="15">
        <f t="shared" ca="1" si="28"/>
        <v>132248</v>
      </c>
      <c r="AI36" s="1"/>
      <c r="AJ36" s="14">
        <f t="shared" ca="1" si="29"/>
        <v>5</v>
      </c>
      <c r="AK36" s="14">
        <f t="shared" ca="1" si="29"/>
        <v>4</v>
      </c>
      <c r="AL36" s="14">
        <f t="shared" ca="1" si="29"/>
        <v>2</v>
      </c>
      <c r="AM36" s="1"/>
      <c r="AN36" s="14">
        <f t="shared" ca="1" si="30"/>
        <v>2</v>
      </c>
      <c r="AO36" s="14">
        <f t="shared" ca="1" si="30"/>
        <v>4</v>
      </c>
      <c r="AP36" s="14">
        <f t="shared" ca="1" si="30"/>
        <v>4</v>
      </c>
      <c r="AR36" s="71"/>
      <c r="AS36" s="39"/>
      <c r="AT36" s="14">
        <f t="shared" ca="1" si="36"/>
        <v>2</v>
      </c>
      <c r="AU36" s="14">
        <f t="shared" ca="1" si="37"/>
        <v>1</v>
      </c>
      <c r="AV36" s="14">
        <f t="shared" ca="1" si="38"/>
        <v>6</v>
      </c>
      <c r="AW36" s="42">
        <f t="shared" ca="1" si="39"/>
        <v>8</v>
      </c>
      <c r="AX36" s="6"/>
      <c r="AY36" s="63"/>
      <c r="AZ36" s="14">
        <f t="shared" ca="1" si="40"/>
        <v>2</v>
      </c>
      <c r="BA36" s="14">
        <f t="shared" ca="1" si="41"/>
        <v>1</v>
      </c>
      <c r="BB36" s="14">
        <f t="shared" ca="1" si="42"/>
        <v>6</v>
      </c>
      <c r="BC36" s="14">
        <f t="shared" ca="1" si="43"/>
        <v>8</v>
      </c>
      <c r="BD36" s="64"/>
      <c r="BF36" s="63">
        <f t="shared" ca="1" si="31"/>
        <v>1</v>
      </c>
      <c r="BG36" s="14">
        <f t="shared" ca="1" si="32"/>
        <v>0</v>
      </c>
      <c r="BH36" s="14">
        <f t="shared" ca="1" si="33"/>
        <v>8</v>
      </c>
      <c r="BI36" s="14">
        <f t="shared" ca="1" si="34"/>
        <v>4</v>
      </c>
      <c r="BJ36" s="40"/>
      <c r="BK36" s="64"/>
      <c r="BM36" s="14">
        <f t="shared" ca="1" si="35"/>
        <v>1</v>
      </c>
      <c r="BN36" s="14">
        <f t="shared" ca="1" si="35"/>
        <v>3</v>
      </c>
      <c r="BO36" s="14">
        <f t="shared" ca="1" si="35"/>
        <v>2</v>
      </c>
      <c r="BP36" s="14">
        <f t="shared" ca="1" si="35"/>
        <v>2</v>
      </c>
      <c r="BQ36" s="14">
        <f t="shared" ca="1" si="35"/>
        <v>4</v>
      </c>
      <c r="BR36" s="14">
        <f t="shared" ca="1" si="35"/>
        <v>8</v>
      </c>
      <c r="BS36" s="19"/>
      <c r="BT36" s="53"/>
      <c r="BU36" s="47"/>
      <c r="BV36" s="47"/>
      <c r="BW36" s="48"/>
      <c r="BX36" s="47"/>
      <c r="BY36" s="54"/>
      <c r="BZ36" s="32"/>
      <c r="CA36" s="19"/>
      <c r="CB36" s="32"/>
      <c r="CC36" s="32"/>
      <c r="CD36" s="32"/>
      <c r="CE36" s="32"/>
      <c r="CF36" s="19"/>
      <c r="CW36" s="4">
        <f t="shared" ca="1" si="24"/>
        <v>0.33176657030805501</v>
      </c>
      <c r="CX36" s="3">
        <f t="shared" ca="1" si="11"/>
        <v>55</v>
      </c>
      <c r="CY36" s="1"/>
      <c r="CZ36" s="1">
        <v>36</v>
      </c>
      <c r="DA36" s="1">
        <v>4</v>
      </c>
      <c r="DB36" s="1">
        <v>9</v>
      </c>
      <c r="DC36" s="1"/>
      <c r="DD36" s="4">
        <f t="shared" ca="1" si="25"/>
        <v>0.51353711482331477</v>
      </c>
      <c r="DE36" s="3">
        <f t="shared" ca="1" si="12"/>
        <v>39</v>
      </c>
      <c r="DF36" s="1"/>
      <c r="DG36" s="1">
        <v>36</v>
      </c>
      <c r="DH36" s="1">
        <v>4</v>
      </c>
      <c r="DI36" s="1">
        <v>9</v>
      </c>
      <c r="DK36" s="4">
        <f t="shared" ca="1" si="26"/>
        <v>0.15353685446316911</v>
      </c>
      <c r="DL36" s="3">
        <f t="shared" ca="1" si="13"/>
        <v>67</v>
      </c>
      <c r="DM36" s="1"/>
      <c r="DN36" s="1">
        <v>36</v>
      </c>
      <c r="DO36" s="1">
        <v>4</v>
      </c>
      <c r="DP36" s="1">
        <v>9</v>
      </c>
    </row>
    <row r="37" spans="1:120" ht="33.75" customHeight="1" thickBot="1" x14ac:dyDescent="0.3">
      <c r="A37" s="120" t="str">
        <f>A1</f>
        <v>かけ算 筆算 ３けた×３けた 位取線色分け◯つき ３×３空位０なし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1">
        <f>V1</f>
        <v>1</v>
      </c>
      <c r="W37" s="121"/>
      <c r="X37" s="121"/>
      <c r="AA37" s="31" t="str">
        <f t="shared" ca="1" si="27"/>
        <v>A</v>
      </c>
      <c r="AB37" s="6"/>
      <c r="AC37" s="1" t="str">
        <f t="shared" si="28"/>
        <v>⑨</v>
      </c>
      <c r="AD37" s="14">
        <f t="shared" ca="1" si="28"/>
        <v>419</v>
      </c>
      <c r="AE37" s="14" t="str">
        <f t="shared" si="28"/>
        <v>×</v>
      </c>
      <c r="AF37" s="14">
        <f t="shared" ca="1" si="28"/>
        <v>967</v>
      </c>
      <c r="AG37" s="14" t="str">
        <f t="shared" si="28"/>
        <v>＝</v>
      </c>
      <c r="AH37" s="15">
        <f t="shared" ca="1" si="28"/>
        <v>405173</v>
      </c>
      <c r="AI37" s="1"/>
      <c r="AJ37" s="14">
        <f t="shared" ca="1" si="29"/>
        <v>4</v>
      </c>
      <c r="AK37" s="14">
        <f t="shared" ca="1" si="29"/>
        <v>1</v>
      </c>
      <c r="AL37" s="14">
        <f t="shared" ca="1" si="29"/>
        <v>9</v>
      </c>
      <c r="AM37" s="1"/>
      <c r="AN37" s="14">
        <f t="shared" ca="1" si="30"/>
        <v>9</v>
      </c>
      <c r="AO37" s="14">
        <f t="shared" ca="1" si="30"/>
        <v>6</v>
      </c>
      <c r="AP37" s="14">
        <f t="shared" ca="1" si="30"/>
        <v>7</v>
      </c>
      <c r="AR37" s="72"/>
      <c r="AS37" s="73"/>
      <c r="AT37" s="66">
        <f t="shared" ca="1" si="36"/>
        <v>2</v>
      </c>
      <c r="AU37" s="66">
        <f t="shared" ca="1" si="37"/>
        <v>9</v>
      </c>
      <c r="AV37" s="66">
        <f t="shared" ca="1" si="38"/>
        <v>3</v>
      </c>
      <c r="AW37" s="43">
        <f t="shared" ca="1" si="39"/>
        <v>3</v>
      </c>
      <c r="AX37" s="6"/>
      <c r="AY37" s="65"/>
      <c r="AZ37" s="66">
        <f t="shared" ca="1" si="40"/>
        <v>2</v>
      </c>
      <c r="BA37" s="66">
        <f t="shared" ca="1" si="41"/>
        <v>5</v>
      </c>
      <c r="BB37" s="66">
        <f t="shared" ca="1" si="42"/>
        <v>1</v>
      </c>
      <c r="BC37" s="66">
        <f t="shared" ca="1" si="43"/>
        <v>4</v>
      </c>
      <c r="BD37" s="68"/>
      <c r="BF37" s="65">
        <f t="shared" ca="1" si="31"/>
        <v>3</v>
      </c>
      <c r="BG37" s="66">
        <f t="shared" ca="1" si="32"/>
        <v>7</v>
      </c>
      <c r="BH37" s="66">
        <f t="shared" ca="1" si="33"/>
        <v>7</v>
      </c>
      <c r="BI37" s="66">
        <f t="shared" ca="1" si="34"/>
        <v>1</v>
      </c>
      <c r="BJ37" s="67"/>
      <c r="BK37" s="68"/>
      <c r="BM37" s="14">
        <f t="shared" ca="1" si="35"/>
        <v>4</v>
      </c>
      <c r="BN37" s="14">
        <f t="shared" ca="1" si="35"/>
        <v>0</v>
      </c>
      <c r="BO37" s="14">
        <f t="shared" ca="1" si="35"/>
        <v>5</v>
      </c>
      <c r="BP37" s="14">
        <f t="shared" ca="1" si="35"/>
        <v>1</v>
      </c>
      <c r="BQ37" s="14">
        <f t="shared" ca="1" si="35"/>
        <v>7</v>
      </c>
      <c r="BR37" s="14">
        <f t="shared" ca="1" si="35"/>
        <v>3</v>
      </c>
      <c r="BS37" s="19"/>
      <c r="BT37" s="55"/>
      <c r="BU37" s="56"/>
      <c r="BV37" s="56"/>
      <c r="BW37" s="57"/>
      <c r="BX37" s="56"/>
      <c r="BY37" s="58"/>
      <c r="BZ37" s="32"/>
      <c r="CA37" s="19"/>
      <c r="CB37" s="32"/>
      <c r="CC37" s="32"/>
      <c r="CD37" s="32"/>
      <c r="CE37" s="32"/>
      <c r="CF37" s="19"/>
      <c r="CW37" s="4">
        <f t="shared" ca="1" si="24"/>
        <v>0.18325901678876322</v>
      </c>
      <c r="CX37" s="3">
        <f t="shared" ca="1" si="11"/>
        <v>66</v>
      </c>
      <c r="CY37" s="1"/>
      <c r="CZ37" s="1">
        <v>37</v>
      </c>
      <c r="DA37" s="1">
        <v>5</v>
      </c>
      <c r="DB37" s="1">
        <v>1</v>
      </c>
      <c r="DC37" s="1"/>
      <c r="DD37" s="4">
        <f t="shared" ca="1" si="25"/>
        <v>0.24457463890668985</v>
      </c>
      <c r="DE37" s="3">
        <f t="shared" ca="1" si="12"/>
        <v>62</v>
      </c>
      <c r="DF37" s="1"/>
      <c r="DG37" s="1">
        <v>37</v>
      </c>
      <c r="DH37" s="1">
        <v>5</v>
      </c>
      <c r="DI37" s="1">
        <v>1</v>
      </c>
      <c r="DK37" s="4">
        <f t="shared" ca="1" si="26"/>
        <v>0.3839990025593103</v>
      </c>
      <c r="DL37" s="3">
        <f t="shared" ca="1" si="13"/>
        <v>47</v>
      </c>
      <c r="DM37" s="1"/>
      <c r="DN37" s="1">
        <v>37</v>
      </c>
      <c r="DO37" s="1">
        <v>5</v>
      </c>
      <c r="DP37" s="1">
        <v>1</v>
      </c>
    </row>
    <row r="38" spans="1:120" ht="38.25" customHeight="1" thickBot="1" x14ac:dyDescent="0.3">
      <c r="A38" s="111"/>
      <c r="B38" s="113" t="str">
        <f>B2</f>
        <v>　　月　　日</v>
      </c>
      <c r="C38" s="114"/>
      <c r="D38" s="114"/>
      <c r="E38" s="114"/>
      <c r="F38" s="114"/>
      <c r="G38" s="115"/>
      <c r="H38" s="113" t="str">
        <f>H2</f>
        <v>なまえ</v>
      </c>
      <c r="I38" s="114"/>
      <c r="J38" s="114"/>
      <c r="K38" s="116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5"/>
      <c r="X38" s="2"/>
      <c r="AA38" s="6"/>
      <c r="AB38" s="6"/>
      <c r="AJ38" s="1"/>
      <c r="AK38" s="1"/>
      <c r="AL38" s="1"/>
      <c r="AM38" s="1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W38" s="4">
        <f t="shared" ca="1" si="24"/>
        <v>0.17615226612676782</v>
      </c>
      <c r="CX38" s="3">
        <f t="shared" ca="1" si="11"/>
        <v>69</v>
      </c>
      <c r="CY38" s="1"/>
      <c r="CZ38" s="1">
        <v>38</v>
      </c>
      <c r="DA38" s="1">
        <v>5</v>
      </c>
      <c r="DB38" s="1">
        <v>2</v>
      </c>
      <c r="DC38" s="1"/>
      <c r="DD38" s="4">
        <f t="shared" ca="1" si="25"/>
        <v>0.69215831218534352</v>
      </c>
      <c r="DE38" s="3">
        <f t="shared" ca="1" si="12"/>
        <v>27</v>
      </c>
      <c r="DF38" s="1"/>
      <c r="DG38" s="1">
        <v>38</v>
      </c>
      <c r="DH38" s="1">
        <v>5</v>
      </c>
      <c r="DI38" s="1">
        <v>2</v>
      </c>
      <c r="DK38" s="4">
        <f t="shared" ca="1" si="26"/>
        <v>0.7786303328365064</v>
      </c>
      <c r="DL38" s="3">
        <f t="shared" ca="1" si="13"/>
        <v>19</v>
      </c>
      <c r="DM38" s="1"/>
      <c r="DN38" s="1">
        <v>38</v>
      </c>
      <c r="DO38" s="1">
        <v>5</v>
      </c>
      <c r="DP38" s="1">
        <v>2</v>
      </c>
    </row>
    <row r="39" spans="1:120" ht="9.9499999999999993" customHeight="1" x14ac:dyDescent="0.25">
      <c r="A39" s="112"/>
      <c r="B39" s="5"/>
      <c r="C39" s="5"/>
      <c r="D39" s="5"/>
      <c r="E39" s="5"/>
      <c r="F39" s="5"/>
      <c r="G39" s="5"/>
      <c r="H39" s="5"/>
      <c r="I39" s="109"/>
      <c r="J39" s="5"/>
      <c r="K39" s="5"/>
      <c r="L39" s="5"/>
      <c r="M39" s="6"/>
      <c r="N39" s="6"/>
      <c r="O39" s="6"/>
      <c r="P39" s="6"/>
      <c r="Q39" s="10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W39" s="4">
        <f t="shared" ca="1" si="24"/>
        <v>0.43578027660510854</v>
      </c>
      <c r="CX39" s="3">
        <f t="shared" ca="1" si="11"/>
        <v>45</v>
      </c>
      <c r="CY39" s="1"/>
      <c r="CZ39" s="1">
        <v>39</v>
      </c>
      <c r="DA39" s="1">
        <v>5</v>
      </c>
      <c r="DB39" s="1">
        <v>3</v>
      </c>
      <c r="DC39" s="1"/>
      <c r="DD39" s="4">
        <f t="shared" ca="1" si="25"/>
        <v>0.88210605405120801</v>
      </c>
      <c r="DE39" s="3">
        <f t="shared" ca="1" si="12"/>
        <v>13</v>
      </c>
      <c r="DF39" s="1"/>
      <c r="DG39" s="1">
        <v>39</v>
      </c>
      <c r="DH39" s="1">
        <v>5</v>
      </c>
      <c r="DI39" s="1">
        <v>3</v>
      </c>
      <c r="DK39" s="4">
        <f t="shared" ca="1" si="26"/>
        <v>3.3013111610711188E-2</v>
      </c>
      <c r="DL39" s="3">
        <f t="shared" ca="1" si="13"/>
        <v>78</v>
      </c>
      <c r="DM39" s="1"/>
      <c r="DN39" s="1">
        <v>39</v>
      </c>
      <c r="DO39" s="1">
        <v>5</v>
      </c>
      <c r="DP39" s="1">
        <v>3</v>
      </c>
    </row>
    <row r="40" spans="1:120" ht="9.9499999999999993" customHeight="1" x14ac:dyDescent="0.25">
      <c r="A40" s="101" t="str">
        <f ca="1">$AA1</f>
        <v>A</v>
      </c>
      <c r="B40" s="7"/>
      <c r="C40" s="7"/>
      <c r="D40" s="7"/>
      <c r="E40" s="8"/>
      <c r="F40" s="8"/>
      <c r="G40" s="8"/>
      <c r="H40" s="9"/>
      <c r="I40" s="101" t="str">
        <f ca="1">$AA2</f>
        <v>A</v>
      </c>
      <c r="J40" s="7"/>
      <c r="K40" s="7"/>
      <c r="L40" s="7"/>
      <c r="M40" s="8"/>
      <c r="N40" s="8"/>
      <c r="O40" s="8"/>
      <c r="P40" s="9"/>
      <c r="Q40" s="101" t="str">
        <f ca="1">$AA3</f>
        <v>A</v>
      </c>
      <c r="R40" s="7"/>
      <c r="S40" s="7"/>
      <c r="T40" s="7"/>
      <c r="U40" s="8"/>
      <c r="V40" s="8"/>
      <c r="W40" s="8"/>
      <c r="X40" s="9"/>
      <c r="AA40" s="33" t="s">
        <v>17</v>
      </c>
      <c r="AB40" s="34"/>
      <c r="AC40" s="35"/>
      <c r="AD40" s="38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W40" s="4">
        <f t="shared" ca="1" si="24"/>
        <v>0.20313090038618875</v>
      </c>
      <c r="CX40" s="3">
        <f t="shared" ca="1" si="11"/>
        <v>64</v>
      </c>
      <c r="CY40" s="1"/>
      <c r="CZ40" s="1">
        <v>40</v>
      </c>
      <c r="DA40" s="1">
        <v>5</v>
      </c>
      <c r="DB40" s="1">
        <v>4</v>
      </c>
      <c r="DC40" s="1"/>
      <c r="DD40" s="4">
        <f t="shared" ca="1" si="25"/>
        <v>0.15589171470021734</v>
      </c>
      <c r="DE40" s="3">
        <f t="shared" ca="1" si="12"/>
        <v>69</v>
      </c>
      <c r="DF40" s="1"/>
      <c r="DG40" s="1">
        <v>40</v>
      </c>
      <c r="DH40" s="1">
        <v>5</v>
      </c>
      <c r="DI40" s="1">
        <v>4</v>
      </c>
      <c r="DK40" s="4">
        <f t="shared" ca="1" si="26"/>
        <v>0.57269065957617971</v>
      </c>
      <c r="DL40" s="3">
        <f t="shared" ca="1" si="13"/>
        <v>32</v>
      </c>
      <c r="DM40" s="1"/>
      <c r="DN40" s="1">
        <v>40</v>
      </c>
      <c r="DO40" s="1">
        <v>5</v>
      </c>
      <c r="DP40" s="1">
        <v>4</v>
      </c>
    </row>
    <row r="41" spans="1:120" ht="45" customHeight="1" x14ac:dyDescent="0.25">
      <c r="A41" s="102"/>
      <c r="B41" s="10"/>
      <c r="C41" s="10"/>
      <c r="D41" s="25"/>
      <c r="E41" s="44">
        <f t="shared" ref="E41:G42" ca="1" si="44">E5</f>
        <v>8</v>
      </c>
      <c r="F41" s="26">
        <f t="shared" ca="1" si="44"/>
        <v>3</v>
      </c>
      <c r="G41" s="26">
        <f t="shared" ca="1" si="44"/>
        <v>4</v>
      </c>
      <c r="H41" s="18"/>
      <c r="I41" s="103"/>
      <c r="J41" s="10"/>
      <c r="K41" s="10"/>
      <c r="L41" s="25"/>
      <c r="M41" s="44">
        <f t="shared" ref="M41:O42" ca="1" si="45">M5</f>
        <v>6</v>
      </c>
      <c r="N41" s="26">
        <f t="shared" ca="1" si="45"/>
        <v>9</v>
      </c>
      <c r="O41" s="26">
        <f t="shared" ca="1" si="45"/>
        <v>5</v>
      </c>
      <c r="P41" s="18"/>
      <c r="Q41" s="103"/>
      <c r="R41" s="10"/>
      <c r="S41" s="10"/>
      <c r="T41" s="25"/>
      <c r="U41" s="44">
        <f t="shared" ref="U41:W42" ca="1" si="46">U5</f>
        <v>7</v>
      </c>
      <c r="V41" s="26">
        <f t="shared" ca="1" si="46"/>
        <v>6</v>
      </c>
      <c r="W41" s="26">
        <f t="shared" ca="1" si="46"/>
        <v>7</v>
      </c>
      <c r="X41" s="11"/>
      <c r="AA41" s="33" t="s">
        <v>18</v>
      </c>
      <c r="AB41" s="34"/>
      <c r="AC41" s="35"/>
      <c r="AD41" s="38">
        <v>0</v>
      </c>
      <c r="CW41" s="4">
        <f t="shared" ca="1" si="24"/>
        <v>0.53314005114919616</v>
      </c>
      <c r="CX41" s="3">
        <f t="shared" ca="1" si="11"/>
        <v>37</v>
      </c>
      <c r="CY41" s="1"/>
      <c r="CZ41" s="1">
        <v>41</v>
      </c>
      <c r="DA41" s="1">
        <v>5</v>
      </c>
      <c r="DB41" s="1">
        <v>5</v>
      </c>
      <c r="DC41" s="1"/>
      <c r="DD41" s="4">
        <f t="shared" ca="1" si="25"/>
        <v>0.96771171619644136</v>
      </c>
      <c r="DE41" s="3">
        <f t="shared" ca="1" si="12"/>
        <v>4</v>
      </c>
      <c r="DF41" s="1"/>
      <c r="DG41" s="1">
        <v>41</v>
      </c>
      <c r="DH41" s="1">
        <v>5</v>
      </c>
      <c r="DI41" s="1">
        <v>5</v>
      </c>
      <c r="DK41" s="4">
        <f t="shared" ca="1" si="26"/>
        <v>0.95877445984823395</v>
      </c>
      <c r="DL41" s="3">
        <f t="shared" ca="1" si="13"/>
        <v>4</v>
      </c>
      <c r="DM41" s="1"/>
      <c r="DN41" s="1">
        <v>41</v>
      </c>
      <c r="DO41" s="1">
        <v>5</v>
      </c>
      <c r="DP41" s="1">
        <v>5</v>
      </c>
    </row>
    <row r="42" spans="1:120" ht="45" customHeight="1" thickBot="1" x14ac:dyDescent="0.3">
      <c r="A42" s="102"/>
      <c r="B42" s="27"/>
      <c r="C42" s="27"/>
      <c r="D42" s="75" t="str">
        <f>$D$6</f>
        <v>×</v>
      </c>
      <c r="E42" s="83">
        <f t="shared" ca="1" si="44"/>
        <v>2</v>
      </c>
      <c r="F42" s="45">
        <f t="shared" ca="1" si="44"/>
        <v>2</v>
      </c>
      <c r="G42" s="46">
        <f t="shared" ca="1" si="44"/>
        <v>6</v>
      </c>
      <c r="H42" s="18"/>
      <c r="I42" s="103"/>
      <c r="J42" s="27"/>
      <c r="K42" s="27"/>
      <c r="L42" s="75" t="str">
        <f>$D$6</f>
        <v>×</v>
      </c>
      <c r="M42" s="83">
        <f t="shared" ca="1" si="45"/>
        <v>7</v>
      </c>
      <c r="N42" s="45">
        <f t="shared" ca="1" si="45"/>
        <v>9</v>
      </c>
      <c r="O42" s="46">
        <f t="shared" ca="1" si="45"/>
        <v>4</v>
      </c>
      <c r="P42" s="18"/>
      <c r="Q42" s="103"/>
      <c r="R42" s="27"/>
      <c r="S42" s="27"/>
      <c r="T42" s="75" t="str">
        <f>$T$6</f>
        <v>×</v>
      </c>
      <c r="U42" s="83">
        <f t="shared" ca="1" si="46"/>
        <v>8</v>
      </c>
      <c r="V42" s="45">
        <f t="shared" ca="1" si="46"/>
        <v>8</v>
      </c>
      <c r="W42" s="46">
        <f t="shared" ca="1" si="46"/>
        <v>3</v>
      </c>
      <c r="X42" s="11"/>
      <c r="AA42" s="33" t="s">
        <v>19</v>
      </c>
      <c r="AB42" s="34"/>
      <c r="AC42" s="35">
        <v>0</v>
      </c>
      <c r="AD42" s="38"/>
      <c r="AS42" s="36"/>
      <c r="AT42" s="36"/>
      <c r="AU42" s="36"/>
      <c r="CW42" s="4">
        <f t="shared" ca="1" si="24"/>
        <v>0.11328564041782474</v>
      </c>
      <c r="CX42" s="3">
        <f t="shared" ca="1" si="11"/>
        <v>75</v>
      </c>
      <c r="CY42" s="1"/>
      <c r="CZ42" s="1">
        <v>42</v>
      </c>
      <c r="DA42" s="1">
        <v>5</v>
      </c>
      <c r="DB42" s="1">
        <v>6</v>
      </c>
      <c r="DC42" s="1"/>
      <c r="DD42" s="4">
        <f t="shared" ca="1" si="25"/>
        <v>0.81956262159473259</v>
      </c>
      <c r="DE42" s="3">
        <f t="shared" ca="1" si="12"/>
        <v>14</v>
      </c>
      <c r="DF42" s="1"/>
      <c r="DG42" s="1">
        <v>42</v>
      </c>
      <c r="DH42" s="1">
        <v>5</v>
      </c>
      <c r="DI42" s="1">
        <v>6</v>
      </c>
      <c r="DK42" s="4">
        <f t="shared" ca="1" si="26"/>
        <v>0.42797848959462692</v>
      </c>
      <c r="DL42" s="3">
        <f t="shared" ca="1" si="13"/>
        <v>44</v>
      </c>
      <c r="DM42" s="1"/>
      <c r="DN42" s="1">
        <v>42</v>
      </c>
      <c r="DO42" s="1">
        <v>5</v>
      </c>
      <c r="DP42" s="1">
        <v>6</v>
      </c>
    </row>
    <row r="43" spans="1:120" ht="26.1" customHeight="1" x14ac:dyDescent="0.25">
      <c r="A43" s="104"/>
      <c r="B43" s="86"/>
      <c r="C43" s="87" t="str">
        <f ca="1">IF(A40="F",IF($CK48=0,"",$CK48),"")</f>
        <v/>
      </c>
      <c r="D43" s="88" t="str">
        <f ca="1">IF(OR(A40="B",A40="G"),IF($BQ48=0,"",$BQ48),IF(A40="F",IF($CO48=0,"",$CO48),""))</f>
        <v/>
      </c>
      <c r="E43" s="88" t="str">
        <f ca="1">IF(OR(A40="A",A40="C",A40="D",A40="E"),IF($AW48=0,"",$AW48),IF(OR(A40="B",A40="G"),IF($BU48=0,"",$BU48),""))</f>
        <v>②</v>
      </c>
      <c r="F43" s="89" t="str">
        <f ca="1">IF(OR(A40="A",A40="C",A40="D",A40="E"),IF($BA48=0,"",$BA48),"")</f>
        <v>②</v>
      </c>
      <c r="G43" s="90"/>
      <c r="H43" s="91"/>
      <c r="I43" s="104"/>
      <c r="J43" s="86"/>
      <c r="K43" s="87" t="str">
        <f ca="1">IF(I40="F",IF($CK49=0,"",$CK49),"")</f>
        <v/>
      </c>
      <c r="L43" s="88" t="str">
        <f ca="1">IF(OR(I40="B",I40="G"),IF($BQ49=0,"",$BQ49),IF(I40="F",IF($CO49=0,"",$CO49),""))</f>
        <v/>
      </c>
      <c r="M43" s="88" t="str">
        <f ca="1">IF(OR(I40="A",I40="C",I40="D",I40="E"),IF($AW49=0,"",$AW49),IF(OR(I40="B",I40="G"),IF($BU49=0,"",$BU49),""))</f>
        <v>③</v>
      </c>
      <c r="N43" s="89" t="str">
        <f ca="1">IF(OR(I40="A",I40="C",I40="D",I40="E"),IF($BA49=0,"",$BA49),"")</f>
        <v>②</v>
      </c>
      <c r="O43" s="90"/>
      <c r="P43" s="91"/>
      <c r="Q43" s="104"/>
      <c r="R43" s="86"/>
      <c r="S43" s="87" t="str">
        <f ca="1">IF(Q40="F",IF($CK50=0,"",$CK50),"")</f>
        <v/>
      </c>
      <c r="T43" s="88" t="str">
        <f ca="1">IF(OR(Q40="B",Q40="G"),IF($BQ50=0,"",$BQ50),IF(Q40="F",IF($CO50=0,"",$CO50),""))</f>
        <v/>
      </c>
      <c r="U43" s="88" t="str">
        <f ca="1">IF(OR(Q40="A",Q40="C",Q40="D",Q40="E"),IF($AW50=0,"",$AW50),IF(OR(Q40="B",Q40="G"),IF($BU50=0,"",$BU50),""))</f>
        <v>②</v>
      </c>
      <c r="V43" s="89" t="str">
        <f ca="1">IF(OR(Q40="A",Q40="C",Q40="D",Q40="E"),IF($BA50=0,"",$BA50),"")</f>
        <v>②</v>
      </c>
      <c r="W43" s="90"/>
      <c r="X43" s="91"/>
      <c r="AA43" s="33" t="s">
        <v>20</v>
      </c>
      <c r="AB43" s="34">
        <v>0</v>
      </c>
      <c r="AC43" s="35"/>
      <c r="AD43" s="38"/>
      <c r="AS43" s="36" t="s">
        <v>49</v>
      </c>
      <c r="AT43" s="36" t="s">
        <v>49</v>
      </c>
      <c r="AU43" s="36"/>
      <c r="AV43" s="36" t="s">
        <v>50</v>
      </c>
      <c r="AY43" s="36" t="s">
        <v>50</v>
      </c>
      <c r="AZ43" s="36" t="s">
        <v>50</v>
      </c>
      <c r="BM43" s="36" t="s">
        <v>49</v>
      </c>
      <c r="BN43" s="36" t="s">
        <v>49</v>
      </c>
      <c r="BO43" s="36"/>
      <c r="BP43" s="36" t="s">
        <v>50</v>
      </c>
      <c r="BS43" s="36" t="s">
        <v>50</v>
      </c>
      <c r="BT43" s="36" t="s">
        <v>50</v>
      </c>
      <c r="CG43" s="36" t="s">
        <v>49</v>
      </c>
      <c r="CH43" s="36" t="s">
        <v>49</v>
      </c>
      <c r="CI43" s="36"/>
      <c r="CJ43" s="36" t="s">
        <v>50</v>
      </c>
      <c r="CM43" s="36" t="s">
        <v>50</v>
      </c>
      <c r="CN43" s="36" t="s">
        <v>50</v>
      </c>
      <c r="CW43" s="4">
        <f t="shared" ca="1" si="24"/>
        <v>0.80132369741458553</v>
      </c>
      <c r="CX43" s="3">
        <f t="shared" ca="1" si="11"/>
        <v>14</v>
      </c>
      <c r="CY43" s="1"/>
      <c r="CZ43" s="1">
        <v>43</v>
      </c>
      <c r="DA43" s="1">
        <v>5</v>
      </c>
      <c r="DB43" s="1">
        <v>7</v>
      </c>
      <c r="DC43" s="1"/>
      <c r="DD43" s="4">
        <f t="shared" ca="1" si="25"/>
        <v>0.13439768565605648</v>
      </c>
      <c r="DE43" s="3">
        <f t="shared" ca="1" si="12"/>
        <v>73</v>
      </c>
      <c r="DF43" s="1"/>
      <c r="DG43" s="1">
        <v>43</v>
      </c>
      <c r="DH43" s="1">
        <v>5</v>
      </c>
      <c r="DI43" s="1">
        <v>7</v>
      </c>
      <c r="DK43" s="4">
        <f t="shared" ca="1" si="26"/>
        <v>0.25623149816924817</v>
      </c>
      <c r="DL43" s="3">
        <f t="shared" ca="1" si="13"/>
        <v>58</v>
      </c>
      <c r="DM43" s="1"/>
      <c r="DN43" s="1">
        <v>43</v>
      </c>
      <c r="DO43" s="1">
        <v>5</v>
      </c>
      <c r="DP43" s="1">
        <v>7</v>
      </c>
    </row>
    <row r="44" spans="1:120" ht="45" customHeight="1" x14ac:dyDescent="0.25">
      <c r="A44" s="102"/>
      <c r="B44" s="16">
        <f ca="1">IF(OR($A$40="A",$A$40="C",$A$40="D"),$AR$29,IF($A$40="B",$AY$29,$BM$29))</f>
        <v>0</v>
      </c>
      <c r="C44" s="74">
        <f ca="1">IF(OR($A$40="A",$A$40="C",$A$40="D"),$AS$29,IF($A$40="B",$AZ$29,$BN$29))</f>
        <v>0</v>
      </c>
      <c r="D44" s="16">
        <f ca="1">IF(OR($A$40="A",$A$40="C",$A$40="D"),$AT$29,IF($A$40="B",$BA$29,$BO$29))</f>
        <v>5</v>
      </c>
      <c r="E44" s="16">
        <f ca="1">IF(OR($A$40="A",$A$40="C",$A$40="D"),$AU$29,IF($A$40="B",$BB$29,$BP$29))</f>
        <v>0</v>
      </c>
      <c r="F44" s="74">
        <f ca="1">IF(OR($A$40="A",$A$40="C",$A$40="D"),$AV$29,IF($A$40="B",$BC$29,$BQ$29))</f>
        <v>0</v>
      </c>
      <c r="G44" s="85">
        <f ca="1">IF(OR($A$40="A",$A$40="C",$A$40="D"),$AW$29,IF($A$40="B",$BD$29,$BR$29))</f>
        <v>4</v>
      </c>
      <c r="H44" s="18"/>
      <c r="I44" s="102"/>
      <c r="J44" s="16">
        <f ca="1">IF(OR($I$40="A",$I$40="C",$I$40="D"),$AR$30,IF($I$40="B",$AY$30,$BM$30))</f>
        <v>0</v>
      </c>
      <c r="K44" s="74">
        <f ca="1">IF(OR($I$40="A",$I$40="C",$I$40="D"),$AS$30,IF($I$40="B",$AZ$30,$BN$30))</f>
        <v>0</v>
      </c>
      <c r="L44" s="16">
        <f ca="1">IF(OR($I$40="A",$I$40="C",$I$40="D"),$AT$30,IF($I$40="B",$BA$30,$BO$30))</f>
        <v>2</v>
      </c>
      <c r="M44" s="16">
        <f ca="1">IF(OR($I$40="A",$I$40="C",$I$40="D"),$AU$30,IF($I$40="B",$BB$30,$BP$30))</f>
        <v>7</v>
      </c>
      <c r="N44" s="74">
        <f ca="1">IF(OR($I$40="A",$I$40="C",$I$40="D"),$AV$30,IF($I$40="B",$BC$30,$BQ$30))</f>
        <v>8</v>
      </c>
      <c r="O44" s="85">
        <f ca="1">IF(OR($I$40="A",$I$40="C",$I$40="D"),$AW$30,IF($I$40="B",$BD$30,$BR$30))</f>
        <v>0</v>
      </c>
      <c r="P44" s="18"/>
      <c r="Q44" s="102"/>
      <c r="R44" s="16">
        <f ca="1">IF(OR($Q$40="A",$Q$40="C",$Q$40="D"),$AR$31,IF($Q$40="B",$AY$31,$BM$31))</f>
        <v>0</v>
      </c>
      <c r="S44" s="74">
        <f ca="1">IF(OR($Q$40="A",$Q$40="C",$Q$40="D"),$AS$31,IF($Q$40="B",$AZ$31,$BN$31))</f>
        <v>0</v>
      </c>
      <c r="T44" s="16">
        <f ca="1">IF(OR($Q$40="A",$Q$40="C",$Q$40="D"),$AT$31,IF($Q$40="B",$BA$31,$BO$31))</f>
        <v>2</v>
      </c>
      <c r="U44" s="16">
        <f ca="1">IF(OR($Q$40="A",$Q$40="C",$Q$40="D"),$AU$31,IF($Q$40="B",$BB$31,$BP$31))</f>
        <v>3</v>
      </c>
      <c r="V44" s="74">
        <f ca="1">IF(OR($Q$40="A",$Q$40="C",$Q$40="D"),$AV$31,IF($Q$40="B",$BC$31,$BQ$31))</f>
        <v>0</v>
      </c>
      <c r="W44" s="85">
        <f ca="1">IF(OR($Q$40="A",$Q$40="C",$Q$40="D"),$AW$31,IF($Q$40="B",$BD$31,$BR$31))</f>
        <v>1</v>
      </c>
      <c r="X44" s="18"/>
      <c r="AA44" s="33" t="s">
        <v>25</v>
      </c>
      <c r="AB44" s="34">
        <v>0</v>
      </c>
      <c r="AC44" s="35">
        <v>0</v>
      </c>
      <c r="AD44" s="38"/>
      <c r="AI44" s="37"/>
      <c r="AJ44" s="37"/>
      <c r="AK44" s="37"/>
      <c r="AS44" s="80" t="s">
        <v>15</v>
      </c>
      <c r="AT44" s="36" t="s">
        <v>16</v>
      </c>
      <c r="AU44" s="36"/>
      <c r="AV44" s="36" t="s">
        <v>51</v>
      </c>
      <c r="AY44" s="80" t="s">
        <v>15</v>
      </c>
      <c r="AZ44" s="36" t="s">
        <v>16</v>
      </c>
      <c r="BD44" s="37"/>
      <c r="BE44" s="37"/>
      <c r="BM44" s="80" t="s">
        <v>15</v>
      </c>
      <c r="BN44" s="36" t="s">
        <v>15</v>
      </c>
      <c r="BO44" s="36"/>
      <c r="BP44" s="36" t="s">
        <v>51</v>
      </c>
      <c r="BS44" s="36" t="s">
        <v>15</v>
      </c>
      <c r="BT44" s="36" t="s">
        <v>15</v>
      </c>
      <c r="BX44" s="37"/>
      <c r="BY44" s="37"/>
      <c r="CG44" s="80" t="s">
        <v>14</v>
      </c>
      <c r="CH44" s="36" t="s">
        <v>14</v>
      </c>
      <c r="CI44" s="36"/>
      <c r="CJ44" s="36" t="s">
        <v>51</v>
      </c>
      <c r="CM44" s="36" t="s">
        <v>15</v>
      </c>
      <c r="CN44" s="36" t="s">
        <v>15</v>
      </c>
      <c r="CW44" s="4">
        <f t="shared" ca="1" si="24"/>
        <v>0.67702685608243007</v>
      </c>
      <c r="CX44" s="3">
        <f t="shared" ca="1" si="11"/>
        <v>29</v>
      </c>
      <c r="CY44" s="1"/>
      <c r="CZ44" s="1">
        <v>44</v>
      </c>
      <c r="DA44" s="1">
        <v>5</v>
      </c>
      <c r="DB44" s="1">
        <v>8</v>
      </c>
      <c r="DC44" s="1"/>
      <c r="DD44" s="4">
        <f t="shared" ca="1" si="25"/>
        <v>0.19461142088795047</v>
      </c>
      <c r="DE44" s="3">
        <f t="shared" ca="1" si="12"/>
        <v>64</v>
      </c>
      <c r="DF44" s="1"/>
      <c r="DG44" s="1">
        <v>44</v>
      </c>
      <c r="DH44" s="1">
        <v>5</v>
      </c>
      <c r="DI44" s="1">
        <v>8</v>
      </c>
      <c r="DK44" s="4">
        <f t="shared" ca="1" si="26"/>
        <v>0.2044806652328206</v>
      </c>
      <c r="DL44" s="3">
        <f t="shared" ca="1" si="13"/>
        <v>63</v>
      </c>
      <c r="DM44" s="1"/>
      <c r="DN44" s="1">
        <v>44</v>
      </c>
      <c r="DO44" s="1">
        <v>5</v>
      </c>
      <c r="DP44" s="1">
        <v>8</v>
      </c>
    </row>
    <row r="45" spans="1:120" ht="26.1" customHeight="1" x14ac:dyDescent="0.25">
      <c r="A45" s="102"/>
      <c r="B45" s="16"/>
      <c r="C45" s="87" t="str">
        <f ca="1">IF(OR(A40="B",A40="C"),IF($CK48=0,"",$CK48),"")</f>
        <v/>
      </c>
      <c r="D45" s="87" t="str">
        <f ca="1">IF(OR(A40="A",A40="D"),IF($BQ48=0,"",$BQ48),IF(OR(A40="B",A40="C"),IF($CO48=0,"",$CO48),""))</f>
        <v/>
      </c>
      <c r="E45" s="87" t="str">
        <f ca="1">IF(OR(A40="A",A40="D"),IF($BU48=0,"",$BU48),"")</f>
        <v/>
      </c>
      <c r="F45" s="87"/>
      <c r="G45" s="74"/>
      <c r="H45" s="18"/>
      <c r="I45" s="102"/>
      <c r="J45" s="16"/>
      <c r="K45" s="87" t="str">
        <f ca="1">IF(OR(I40="B",I40="C"),IF($CK49=0,"",$CK49),"")</f>
        <v/>
      </c>
      <c r="L45" s="87" t="str">
        <f ca="1">IF(OR(I40="A",I40="D"),IF($BQ49=0,"",$BQ49),IF(OR(I40="B",I40="C"),IF($CO49=0,"",$CO49),""))</f>
        <v>⑧</v>
      </c>
      <c r="M45" s="87" t="str">
        <f ca="1">IF(OR(I40="A",I40="D"),IF($BU49=0,"",$BU49),"")</f>
        <v>④</v>
      </c>
      <c r="N45" s="87"/>
      <c r="O45" s="74"/>
      <c r="P45" s="18"/>
      <c r="Q45" s="102"/>
      <c r="R45" s="16"/>
      <c r="S45" s="87" t="str">
        <f ca="1">IF(OR(Q40="B",Q40="C"),IF($CK50=0,"",$CK50),"")</f>
        <v/>
      </c>
      <c r="T45" s="87" t="str">
        <f ca="1">IF(OR(Q40="A",Q40="D"),IF($BQ50=0,"",$BQ50),IF(OR(Q40="B",Q40="C"),IF($CO50=0,"",$CO50),""))</f>
        <v>⑤</v>
      </c>
      <c r="U45" s="87" t="str">
        <f ca="1">IF(OR(Q40="A",Q40="D"),IF($BU50=0,"",$BU50),"")</f>
        <v>⑤</v>
      </c>
      <c r="V45" s="87"/>
      <c r="W45" s="74"/>
      <c r="X45" s="18"/>
      <c r="AA45" s="33" t="s">
        <v>26</v>
      </c>
      <c r="AB45" s="34"/>
      <c r="AC45" s="35">
        <v>0</v>
      </c>
      <c r="AD45" s="38">
        <v>0</v>
      </c>
      <c r="AI45" s="37"/>
      <c r="AJ45" s="37"/>
      <c r="AK45" s="37"/>
      <c r="AS45" s="80" t="s">
        <v>16</v>
      </c>
      <c r="AT45" s="36" t="s">
        <v>16</v>
      </c>
      <c r="AU45" s="36"/>
      <c r="AV45" s="81" t="s">
        <v>53</v>
      </c>
      <c r="AY45" s="80" t="s">
        <v>16</v>
      </c>
      <c r="AZ45" s="36" t="s">
        <v>16</v>
      </c>
      <c r="BD45" s="37"/>
      <c r="BE45" s="37"/>
      <c r="BM45" s="80" t="s">
        <v>14</v>
      </c>
      <c r="BN45" s="36" t="s">
        <v>15</v>
      </c>
      <c r="BO45" s="36"/>
      <c r="BP45" s="81" t="s">
        <v>53</v>
      </c>
      <c r="BS45" s="36" t="s">
        <v>15</v>
      </c>
      <c r="BT45" s="82" t="s">
        <v>15</v>
      </c>
      <c r="BX45" s="37"/>
      <c r="BY45" s="37"/>
      <c r="CG45" s="80" t="s">
        <v>14</v>
      </c>
      <c r="CH45" s="36" t="s">
        <v>15</v>
      </c>
      <c r="CI45" s="36"/>
      <c r="CJ45" s="81" t="s">
        <v>52</v>
      </c>
      <c r="CM45" s="36" t="s">
        <v>15</v>
      </c>
      <c r="CN45" s="82" t="s">
        <v>15</v>
      </c>
      <c r="CW45" s="4">
        <f t="shared" ca="1" si="24"/>
        <v>0.68290516985427885</v>
      </c>
      <c r="CX45" s="3">
        <f t="shared" ca="1" si="11"/>
        <v>28</v>
      </c>
      <c r="CY45" s="1"/>
      <c r="CZ45" s="1">
        <v>45</v>
      </c>
      <c r="DA45" s="1">
        <v>5</v>
      </c>
      <c r="DB45" s="1">
        <v>9</v>
      </c>
      <c r="DC45" s="1"/>
      <c r="DD45" s="4">
        <f t="shared" ca="1" si="25"/>
        <v>5.9162692215284474E-2</v>
      </c>
      <c r="DE45" s="3">
        <f t="shared" ca="1" si="12"/>
        <v>76</v>
      </c>
      <c r="DF45" s="1"/>
      <c r="DG45" s="1">
        <v>45</v>
      </c>
      <c r="DH45" s="1">
        <v>5</v>
      </c>
      <c r="DI45" s="1">
        <v>9</v>
      </c>
      <c r="DK45" s="4">
        <f t="shared" ca="1" si="26"/>
        <v>0.44597734024109081</v>
      </c>
      <c r="DL45" s="3">
        <f t="shared" ca="1" si="13"/>
        <v>43</v>
      </c>
      <c r="DM45" s="1"/>
      <c r="DN45" s="1">
        <v>45</v>
      </c>
      <c r="DO45" s="1">
        <v>5</v>
      </c>
      <c r="DP45" s="1">
        <v>9</v>
      </c>
    </row>
    <row r="46" spans="1:120" ht="45" customHeight="1" x14ac:dyDescent="0.25">
      <c r="A46" s="106"/>
      <c r="B46" s="74">
        <f ca="1">IF(OR($A$40="A",$A$40="D"),$AY$29,IF(OR($A$40="B",$A$40="C"),$BF$29,$BT$29))</f>
        <v>0</v>
      </c>
      <c r="C46" s="74">
        <f ca="1">IF(OR($A$40="A",$A$40="D"),$AZ$29,IF(OR($A$40="B",$A$40="C"),$BG$29,$BT$29))</f>
        <v>1</v>
      </c>
      <c r="D46" s="74">
        <f ca="1">IF(OR($A$40="A",$A$40="D"),$BA$29,IF(OR($A$40="B",$A$40="C"),$BH$29,$BV$29))</f>
        <v>6</v>
      </c>
      <c r="E46" s="74">
        <f ca="1">IF(OR($A$40="A",$A$40="D"),$BB$29,IF(OR($A$40="B",$A$40="C"),$BI$29,$BW$29))</f>
        <v>6</v>
      </c>
      <c r="F46" s="74">
        <f ca="1">IF(OR($A$40="A",$A$40="D"),$BC$29,IF($A$40="B","",IF($A$40="C",$BJ$29,"")))</f>
        <v>8</v>
      </c>
      <c r="G46" s="74"/>
      <c r="H46" s="18"/>
      <c r="I46" s="106"/>
      <c r="J46" s="74">
        <f ca="1">IF(OR($I$40="A",$I$40="D"),$AY$30,IF(OR($I$40="B",$I$40="C"),$BF$30,$BT$30))</f>
        <v>0</v>
      </c>
      <c r="K46" s="74">
        <f ca="1">IF(OR($I$40="A",$I$40="D"),$AZ$30,IF(OR($I$40="B",$I$40="C"),$BG$30,$BT$30))</f>
        <v>6</v>
      </c>
      <c r="L46" s="74">
        <f ca="1">IF(OR($I$40="A",$I$40="D"),$BA$30,IF(OR($I$40="B",$I$40="C"),$BH$30,$BV$30))</f>
        <v>2</v>
      </c>
      <c r="M46" s="74">
        <f ca="1">IF(OR($I$40="A",$I$40="D"),$BB$30,IF(OR($I$40="B",$I$40="C"),$BI$30,$BW$30))</f>
        <v>5</v>
      </c>
      <c r="N46" s="74">
        <f ca="1">IF(OR($I$40="A",$I$40="D"),$BC$30,IF($I$40="B","",IF($I$40="C",$BJ$30,"")))</f>
        <v>5</v>
      </c>
      <c r="O46" s="74"/>
      <c r="P46" s="18"/>
      <c r="Q46" s="106"/>
      <c r="R46" s="74">
        <f ca="1">IF(OR($Q$40="A",$Q$40="D"),$AY$31,IF(OR($Q$40="B",$Q$40="C"),$BF$31,$BT$31))</f>
        <v>0</v>
      </c>
      <c r="S46" s="74">
        <f ca="1">IF(OR($Q$40="A",$Q$40="D"),$AZ$31,IF(OR($Q$40="B",$Q$40="C"),$BG$31,$BT$31))</f>
        <v>6</v>
      </c>
      <c r="T46" s="74">
        <f ca="1">IF(OR($Q$40="A",$Q$40="D"),$BA$31,IF(OR($Q$40="B",$Q$40="C"),$BH$31,$BV$31))</f>
        <v>1</v>
      </c>
      <c r="U46" s="74">
        <f ca="1">IF(OR($Q$40="A",$Q$40="D"),$BB$31,IF(OR($Q$40="B",$Q$40="C"),$BI$31,$BW$31))</f>
        <v>3</v>
      </c>
      <c r="V46" s="74">
        <f ca="1">IF(OR($Q$40="A",$Q$40="D"),$BC$31,IF($Q$40="B","",IF($Q$40="C",$BJ$31,"")))</f>
        <v>6</v>
      </c>
      <c r="W46" s="74"/>
      <c r="X46" s="18"/>
      <c r="AA46" s="33" t="s">
        <v>27</v>
      </c>
      <c r="AB46" s="34">
        <v>0</v>
      </c>
      <c r="AC46" s="35"/>
      <c r="AD46" s="38">
        <v>0</v>
      </c>
      <c r="CW46" s="4">
        <f t="shared" ca="1" si="24"/>
        <v>0.61915109496331411</v>
      </c>
      <c r="CX46" s="3">
        <f t="shared" ca="1" si="11"/>
        <v>35</v>
      </c>
      <c r="CY46" s="1"/>
      <c r="CZ46" s="1">
        <v>46</v>
      </c>
      <c r="DA46" s="1">
        <v>6</v>
      </c>
      <c r="DB46" s="1">
        <v>1</v>
      </c>
      <c r="DC46" s="1"/>
      <c r="DD46" s="4">
        <f t="shared" ca="1" si="25"/>
        <v>6.5275644798642563E-2</v>
      </c>
      <c r="DE46" s="3">
        <f t="shared" ca="1" si="12"/>
        <v>75</v>
      </c>
      <c r="DF46" s="1"/>
      <c r="DG46" s="1">
        <v>46</v>
      </c>
      <c r="DH46" s="1">
        <v>6</v>
      </c>
      <c r="DI46" s="1">
        <v>1</v>
      </c>
      <c r="DK46" s="4">
        <f t="shared" ca="1" si="26"/>
        <v>0.3251376617499383</v>
      </c>
      <c r="DL46" s="3">
        <f t="shared" ca="1" si="13"/>
        <v>52</v>
      </c>
      <c r="DM46" s="1"/>
      <c r="DN46" s="1">
        <v>46</v>
      </c>
      <c r="DO46" s="1">
        <v>6</v>
      </c>
      <c r="DP46" s="1">
        <v>1</v>
      </c>
    </row>
    <row r="47" spans="1:120" ht="26.1" customHeight="1" thickBot="1" x14ac:dyDescent="0.3">
      <c r="A47" s="106"/>
      <c r="B47" s="87"/>
      <c r="C47" s="87" t="str">
        <f ca="1">IF(A40="A",IF($CK48=0,"",$CK48),"")</f>
        <v/>
      </c>
      <c r="D47" s="87" t="str">
        <f ca="1">IF(A40="A",IF($CO48=0,"",$CO48),"")</f>
        <v/>
      </c>
      <c r="E47" s="87"/>
      <c r="F47" s="74"/>
      <c r="G47" s="74"/>
      <c r="H47" s="18"/>
      <c r="I47" s="106"/>
      <c r="J47" s="87"/>
      <c r="K47" s="87" t="str">
        <f ca="1">IF(I40="A",IF($CK49=0,"",$CK49),"")</f>
        <v>⑥</v>
      </c>
      <c r="L47" s="87" t="str">
        <f ca="1">IF(I40="A",IF($CO49=0,"",$CO49),"")</f>
        <v>③</v>
      </c>
      <c r="M47" s="87"/>
      <c r="N47" s="74"/>
      <c r="O47" s="74"/>
      <c r="P47" s="18"/>
      <c r="Q47" s="106"/>
      <c r="R47" s="87"/>
      <c r="S47" s="87" t="str">
        <f ca="1">IF(Q40="A",IF($CK50=0,"",$CK50),"")</f>
        <v>⑤</v>
      </c>
      <c r="T47" s="87" t="str">
        <f ca="1">IF(Q40="A",IF($CO50=0,"",$CO50),"")</f>
        <v>⑤</v>
      </c>
      <c r="U47" s="87"/>
      <c r="V47" s="74"/>
      <c r="W47" s="74"/>
      <c r="X47" s="18"/>
      <c r="AA47" s="6"/>
      <c r="AB47" s="6"/>
      <c r="CW47" s="4">
        <f t="shared" ca="1" si="24"/>
        <v>0.67383465546247023</v>
      </c>
      <c r="CX47" s="3">
        <f t="shared" ca="1" si="11"/>
        <v>30</v>
      </c>
      <c r="CY47" s="1"/>
      <c r="CZ47" s="1">
        <v>47</v>
      </c>
      <c r="DA47" s="1">
        <v>6</v>
      </c>
      <c r="DB47" s="1">
        <v>2</v>
      </c>
      <c r="DC47" s="1"/>
      <c r="DD47" s="4">
        <f t="shared" ca="1" si="25"/>
        <v>0.81434721943181598</v>
      </c>
      <c r="DE47" s="3">
        <f t="shared" ca="1" si="12"/>
        <v>15</v>
      </c>
      <c r="DF47" s="1"/>
      <c r="DG47" s="1">
        <v>47</v>
      </c>
      <c r="DH47" s="1">
        <v>6</v>
      </c>
      <c r="DI47" s="1">
        <v>2</v>
      </c>
      <c r="DK47" s="4">
        <f t="shared" ca="1" si="26"/>
        <v>0.89848649138458081</v>
      </c>
      <c r="DL47" s="3">
        <f t="shared" ca="1" si="13"/>
        <v>10</v>
      </c>
      <c r="DM47" s="1"/>
      <c r="DN47" s="1">
        <v>47</v>
      </c>
      <c r="DO47" s="1">
        <v>6</v>
      </c>
      <c r="DP47" s="1">
        <v>2</v>
      </c>
    </row>
    <row r="48" spans="1:120" ht="45" customHeight="1" x14ac:dyDescent="0.25">
      <c r="A48" s="106"/>
      <c r="B48" s="74">
        <f ca="1">IF($A$40="A",$BF$29,IF(OR($A$40="B",$A$40="C",$A$40="D"),$BM$29,""))</f>
        <v>1</v>
      </c>
      <c r="C48" s="74">
        <f ca="1">IF($A$40="A",$BG$29,IF(OR($A$40="B",$A$40="C",$A$40="D"),$BN$29,""))</f>
        <v>6</v>
      </c>
      <c r="D48" s="74">
        <f ca="1">IF($A$40="A",$BH$29,IF(OR($A$40="B",$A$40="C",$A$40="D"),$BO$29,""))</f>
        <v>6</v>
      </c>
      <c r="E48" s="74">
        <f ca="1">IF($A$40="A",$BI$29,IF(OR($A$40="B",$A$40="C",$A$40="D"),$BP$29,""))</f>
        <v>8</v>
      </c>
      <c r="F48" s="74" t="str">
        <f ca="1">IF($A$40="A","",IF(OR($A$40="B",$A$40="C",$A$40="D"),$BQ$29,""))</f>
        <v/>
      </c>
      <c r="G48" s="74" t="str">
        <f ca="1">IF($A$40="A","",IF(OR($A$40="B",$A$40="C",$A$40="D"),$BR$29,""))</f>
        <v/>
      </c>
      <c r="H48" s="18"/>
      <c r="I48" s="106"/>
      <c r="J48" s="74">
        <f ca="1">IF($I$40="A",$BF$30,IF(OR($I$40="B",$I$40="C",$I$40="D"),$BM$30,""))</f>
        <v>4</v>
      </c>
      <c r="K48" s="74">
        <f ca="1">IF($I$40="A",$BG$30,IF(OR($I$40="B",$I$40="C",$I$40="D"),$BN$30,""))</f>
        <v>8</v>
      </c>
      <c r="L48" s="74">
        <f ca="1">IF($I$40="A",$BH$30,IF(OR($I$40="B",$I$40="C",$I$40="D"),$BO$30,""))</f>
        <v>6</v>
      </c>
      <c r="M48" s="74">
        <f ca="1">IF($I$40="A",$BI$30,IF(OR($I$40="B",$I$40="C",$I$40="D"),$BP$30,""))</f>
        <v>5</v>
      </c>
      <c r="N48" s="74" t="str">
        <f ca="1">IF($I$40="A","",IF(OR($I$40="B",$I$40="C",$I$40="D"),$BQ$30,""))</f>
        <v/>
      </c>
      <c r="O48" s="74" t="str">
        <f ca="1">IF($I$40="A","",IF(OR($I$40="B",$I$40="C",$I$40="D"),$BR$30,""))</f>
        <v/>
      </c>
      <c r="P48" s="18"/>
      <c r="Q48" s="106"/>
      <c r="R48" s="74">
        <f ca="1">IF($Q$40="A",$BF$31,IF(OR($Q$40="B",$Q$40="C",$Q$40="D"),$BM$31,""))</f>
        <v>6</v>
      </c>
      <c r="S48" s="74">
        <f ca="1">IF($Q$40="A",$BG$31,IF(OR($Q$40="B",$Q$40="C",$Q$40="D"),$BN$31,""))</f>
        <v>1</v>
      </c>
      <c r="T48" s="74">
        <f ca="1">IF($Q$40="A",$BH$31,IF(OR($Q$40="B",$Q$40="C",$Q$40="D"),$BO$31,""))</f>
        <v>3</v>
      </c>
      <c r="U48" s="74">
        <f ca="1">IF($Q$40="A",$BI$31,IF(OR($Q$40="B",$Q$40="C",$Q$40="D"),$BP$31,""))</f>
        <v>6</v>
      </c>
      <c r="V48" s="74" t="str">
        <f ca="1">IF($Q$40="A","",IF(OR($Q$40="B",$Q$40="C",$Q$40="D"),$BQ$31,""))</f>
        <v/>
      </c>
      <c r="W48" s="74" t="str">
        <f ca="1">IF($Q$40="A","",IF(OR($Q$40="B",$Q$40="C",$Q$40="D"),$BR$31,""))</f>
        <v/>
      </c>
      <c r="X48" s="18"/>
      <c r="AA48" s="79" t="s">
        <v>28</v>
      </c>
      <c r="AB48" s="79" t="s">
        <v>29</v>
      </c>
      <c r="AC48" s="79" t="s">
        <v>30</v>
      </c>
      <c r="AD48" s="79" t="s">
        <v>31</v>
      </c>
      <c r="AE48" s="79" t="s">
        <v>42</v>
      </c>
      <c r="AF48" s="79" t="s">
        <v>32</v>
      </c>
      <c r="AG48" s="79" t="s">
        <v>43</v>
      </c>
      <c r="AJ48" s="14">
        <f t="shared" ref="AJ48:AL55" ca="1" si="47">AJ29</f>
        <v>8</v>
      </c>
      <c r="AK48" s="14">
        <f t="shared" ca="1" si="47"/>
        <v>3</v>
      </c>
      <c r="AL48" s="14">
        <f t="shared" ca="1" si="47"/>
        <v>4</v>
      </c>
      <c r="AM48" s="1"/>
      <c r="AN48" s="14">
        <f t="shared" ref="AN48:AP55" ca="1" si="48">AN29</f>
        <v>2</v>
      </c>
      <c r="AO48" s="14">
        <f t="shared" ca="1" si="48"/>
        <v>2</v>
      </c>
      <c r="AP48" s="14">
        <f t="shared" ca="1" si="48"/>
        <v>6</v>
      </c>
      <c r="AQ48" s="1"/>
      <c r="AR48" s="14">
        <f t="shared" ref="AR48:AR56" ca="1" si="49">AS48+AZ48</f>
        <v>20</v>
      </c>
      <c r="AS48" s="14">
        <f ca="1">AK48*AP48</f>
        <v>18</v>
      </c>
      <c r="AT48" s="14">
        <f ca="1">AL48*AP48</f>
        <v>24</v>
      </c>
      <c r="AU48" s="1"/>
      <c r="AV48" s="47">
        <f ca="1">MOD(ROUNDDOWN(AR48/10,0),10)</f>
        <v>2</v>
      </c>
      <c r="AW48" s="95" t="str">
        <f t="shared" ref="AW48:AW56" ca="1" si="50">VLOOKUP(AV48,$CR$48:$CT$57,2,FALSE)</f>
        <v>②</v>
      </c>
      <c r="AX48" s="98" t="str">
        <f ca="1">VLOOKUP(AV48,$CR$48:$CT$57,3,FALSE)</f>
        <v>◯</v>
      </c>
      <c r="AY48" s="47">
        <f t="shared" ref="AY48:AZ56" ca="1" si="51">MOD(ROUNDDOWN(AS48/10,0),10)</f>
        <v>1</v>
      </c>
      <c r="AZ48" s="47">
        <f t="shared" ca="1" si="51"/>
        <v>2</v>
      </c>
      <c r="BA48" s="96" t="str">
        <f t="shared" ref="BA48:BA56" ca="1" si="52">VLOOKUP(AZ48,$CR$48:$CT$57,2,FALSE)</f>
        <v>②</v>
      </c>
      <c r="BB48" s="97" t="str">
        <f ca="1">VLOOKUP(AZ48,$CR$48:$CT$57,3,FALSE)</f>
        <v>◯</v>
      </c>
      <c r="BC48" s="92"/>
      <c r="BD48" s="47">
        <f t="shared" ref="BD48:BF56" ca="1" si="53">AJ29</f>
        <v>8</v>
      </c>
      <c r="BE48" s="47">
        <f t="shared" ca="1" si="53"/>
        <v>3</v>
      </c>
      <c r="BF48" s="47">
        <f t="shared" ca="1" si="53"/>
        <v>4</v>
      </c>
      <c r="BG48" s="93"/>
      <c r="BH48" s="47">
        <f t="shared" ref="BH48:BJ56" ca="1" si="54">AN29</f>
        <v>2</v>
      </c>
      <c r="BI48" s="47">
        <f t="shared" ca="1" si="54"/>
        <v>2</v>
      </c>
      <c r="BJ48" s="47">
        <f t="shared" ca="1" si="54"/>
        <v>6</v>
      </c>
      <c r="BK48" s="93"/>
      <c r="BL48" s="47">
        <f t="shared" ref="BL48:BL56" ca="1" si="55">BM48+BT48</f>
        <v>6</v>
      </c>
      <c r="BM48" s="47">
        <f ca="1">BE48*BI48</f>
        <v>6</v>
      </c>
      <c r="BN48" s="47">
        <f ca="1">BF48*BI48</f>
        <v>8</v>
      </c>
      <c r="BO48" s="93"/>
      <c r="BP48" s="47">
        <f ca="1">MOD(ROUNDDOWN(BL48/10,0),10)</f>
        <v>0</v>
      </c>
      <c r="BQ48" s="95">
        <f t="shared" ref="BQ48:BQ56" ca="1" si="56">VLOOKUP(BP48,$CR$48:$CT$57,2,FALSE)</f>
        <v>0</v>
      </c>
      <c r="BR48" s="98">
        <f ca="1">VLOOKUP(BP48,$CR$48:$CT$57,3,FALSE)</f>
        <v>0</v>
      </c>
      <c r="BS48" s="47">
        <f t="shared" ref="BS48:BT56" ca="1" si="57">MOD(ROUNDDOWN(BM48/10,0),10)</f>
        <v>0</v>
      </c>
      <c r="BT48" s="47">
        <f t="shared" ca="1" si="57"/>
        <v>0</v>
      </c>
      <c r="BU48" s="96">
        <f t="shared" ref="BU48:BU56" ca="1" si="58">VLOOKUP(BT48,$CR$48:$CT$57,2,FALSE)</f>
        <v>0</v>
      </c>
      <c r="BV48" s="97">
        <f ca="1">VLOOKUP(BT48,$CR$48:$CT$57,3,FALSE)</f>
        <v>0</v>
      </c>
      <c r="BW48" s="92"/>
      <c r="BX48" s="47">
        <f t="shared" ref="BX48:BZ56" ca="1" si="59">AJ29</f>
        <v>8</v>
      </c>
      <c r="BY48" s="47">
        <f t="shared" ca="1" si="59"/>
        <v>3</v>
      </c>
      <c r="BZ48" s="47">
        <f t="shared" ca="1" si="59"/>
        <v>4</v>
      </c>
      <c r="CA48" s="93"/>
      <c r="CB48" s="47">
        <f t="shared" ref="CB48:CD56" ca="1" si="60">AN29</f>
        <v>2</v>
      </c>
      <c r="CC48" s="47">
        <f t="shared" ca="1" si="60"/>
        <v>2</v>
      </c>
      <c r="CD48" s="47">
        <f t="shared" ca="1" si="60"/>
        <v>6</v>
      </c>
      <c r="CE48" s="93"/>
      <c r="CF48" s="47">
        <f t="shared" ref="CF48:CF56" ca="1" si="61">CG48+CN48</f>
        <v>6</v>
      </c>
      <c r="CG48" s="47">
        <f ca="1">BY48*CB48</f>
        <v>6</v>
      </c>
      <c r="CH48" s="47">
        <f ca="1">BZ48*CB48</f>
        <v>8</v>
      </c>
      <c r="CI48" s="93"/>
      <c r="CJ48" s="47">
        <f ca="1">MOD(ROUNDDOWN(CF48/10,0),10)</f>
        <v>0</v>
      </c>
      <c r="CK48" s="95">
        <f t="shared" ref="CK48:CK56" ca="1" si="62">VLOOKUP(CJ48,$CR$48:$CT$57,2,FALSE)</f>
        <v>0</v>
      </c>
      <c r="CL48" s="98">
        <f ca="1">VLOOKUP(CJ48,$CR$48:$CT$57,3,FALSE)</f>
        <v>0</v>
      </c>
      <c r="CM48" s="47">
        <f t="shared" ref="CM48:CN56" ca="1" si="63">MOD(ROUNDDOWN(CG48/10,0),10)</f>
        <v>0</v>
      </c>
      <c r="CN48" s="47">
        <f t="shared" ca="1" si="63"/>
        <v>0</v>
      </c>
      <c r="CO48" s="96">
        <f t="shared" ref="CO48:CO56" ca="1" si="64">VLOOKUP(CN48,$CR$48:$CT$57,2,FALSE)</f>
        <v>0</v>
      </c>
      <c r="CP48" s="97">
        <f ca="1">VLOOKUP(CN48,$CR$48:$CT$57,3,FALSE)</f>
        <v>0</v>
      </c>
      <c r="CR48" s="49">
        <v>0</v>
      </c>
      <c r="CS48" s="50">
        <v>0</v>
      </c>
      <c r="CT48" s="52">
        <v>0</v>
      </c>
      <c r="CU48" s="1"/>
      <c r="CW48" s="4">
        <f t="shared" ca="1" si="24"/>
        <v>0.88318726945788029</v>
      </c>
      <c r="CX48" s="3">
        <f t="shared" ca="1" si="11"/>
        <v>7</v>
      </c>
      <c r="CY48" s="1"/>
      <c r="CZ48" s="1">
        <v>48</v>
      </c>
      <c r="DA48" s="1">
        <v>6</v>
      </c>
      <c r="DB48" s="1">
        <v>3</v>
      </c>
      <c r="DC48" s="1"/>
      <c r="DD48" s="4">
        <f t="shared" ca="1" si="25"/>
        <v>0.168425339030294</v>
      </c>
      <c r="DE48" s="3">
        <f t="shared" ca="1" si="12"/>
        <v>67</v>
      </c>
      <c r="DF48" s="1"/>
      <c r="DG48" s="1">
        <v>48</v>
      </c>
      <c r="DH48" s="1">
        <v>6</v>
      </c>
      <c r="DI48" s="1">
        <v>3</v>
      </c>
      <c r="DK48" s="4">
        <f t="shared" ca="1" si="26"/>
        <v>0.94386004172733673</v>
      </c>
      <c r="DL48" s="3">
        <f t="shared" ca="1" si="13"/>
        <v>6</v>
      </c>
      <c r="DM48" s="1"/>
      <c r="DN48" s="1">
        <v>48</v>
      </c>
      <c r="DO48" s="1">
        <v>6</v>
      </c>
      <c r="DP48" s="1">
        <v>3</v>
      </c>
    </row>
    <row r="49" spans="1:120" ht="45" customHeight="1" x14ac:dyDescent="0.25">
      <c r="A49" s="106"/>
      <c r="B49" s="74">
        <f ca="1">IF($A$40="A",$BM$29,"")</f>
        <v>1</v>
      </c>
      <c r="C49" s="74">
        <f ca="1">IF($A$40="A",$BN$29,"")</f>
        <v>8</v>
      </c>
      <c r="D49" s="74">
        <f ca="1">IF($A$40="A",$BO$29,"")</f>
        <v>8</v>
      </c>
      <c r="E49" s="74">
        <f ca="1">IF($A$40="A",$BP$29,"")</f>
        <v>4</v>
      </c>
      <c r="F49" s="74">
        <f ca="1">IF($A$40="A",$BQ$29,"")</f>
        <v>8</v>
      </c>
      <c r="G49" s="74">
        <f ca="1">IF($A$40="A",$BR$29,"")</f>
        <v>4</v>
      </c>
      <c r="H49" s="18"/>
      <c r="I49" s="106"/>
      <c r="J49" s="74">
        <f ca="1">IF($I$40="A",$BM$30,"")</f>
        <v>5</v>
      </c>
      <c r="K49" s="74">
        <f ca="1">IF($I$40="A",$BN$30,"")</f>
        <v>5</v>
      </c>
      <c r="L49" s="74">
        <f ca="1">IF($I$40="A",$BO$30,"")</f>
        <v>1</v>
      </c>
      <c r="M49" s="74">
        <f ca="1">IF($I$40="A",$BP$30,"")</f>
        <v>8</v>
      </c>
      <c r="N49" s="74">
        <f ca="1">IF($I$40="A",$BQ$30,"")</f>
        <v>3</v>
      </c>
      <c r="O49" s="74">
        <f ca="1">IF($I$40="A",$BR$30,"")</f>
        <v>0</v>
      </c>
      <c r="P49" s="18"/>
      <c r="Q49" s="106"/>
      <c r="R49" s="74">
        <f ca="1">IF($Q$40="A",$BM$31,"")</f>
        <v>6</v>
      </c>
      <c r="S49" s="74">
        <f ca="1">IF($Q$40="A",$BN$31,"")</f>
        <v>7</v>
      </c>
      <c r="T49" s="74">
        <f ca="1">IF($Q$40="A",$BO$31,"")</f>
        <v>7</v>
      </c>
      <c r="U49" s="74">
        <f ca="1">IF($Q$40="A",$BP$31,"")</f>
        <v>2</v>
      </c>
      <c r="V49" s="74">
        <f ca="1">IF($Q$40="A",$BQ$31,"")</f>
        <v>6</v>
      </c>
      <c r="W49" s="74">
        <f ca="1">IF($Q$40="A",$BR$31,"")</f>
        <v>1</v>
      </c>
      <c r="X49" s="18"/>
      <c r="AA49" s="79" t="s">
        <v>33</v>
      </c>
      <c r="AB49" s="79" t="s">
        <v>36</v>
      </c>
      <c r="AC49" s="79" t="s">
        <v>38</v>
      </c>
      <c r="AD49" s="79" t="s">
        <v>40</v>
      </c>
      <c r="AE49" s="79"/>
      <c r="AF49" s="79"/>
      <c r="AG49" s="79"/>
      <c r="AJ49" s="14">
        <f t="shared" ca="1" si="47"/>
        <v>6</v>
      </c>
      <c r="AK49" s="14">
        <f t="shared" ca="1" si="47"/>
        <v>9</v>
      </c>
      <c r="AL49" s="14">
        <f t="shared" ca="1" si="47"/>
        <v>5</v>
      </c>
      <c r="AM49" s="1"/>
      <c r="AN49" s="14">
        <f t="shared" ca="1" si="48"/>
        <v>7</v>
      </c>
      <c r="AO49" s="14">
        <f t="shared" ca="1" si="48"/>
        <v>9</v>
      </c>
      <c r="AP49" s="14">
        <f t="shared" ca="1" si="48"/>
        <v>4</v>
      </c>
      <c r="AQ49" s="1"/>
      <c r="AR49" s="14">
        <f t="shared" ca="1" si="49"/>
        <v>38</v>
      </c>
      <c r="AS49" s="14">
        <f t="shared" ref="AS49:AS56" ca="1" si="65">AK49*AP49</f>
        <v>36</v>
      </c>
      <c r="AT49" s="14">
        <f t="shared" ref="AT49:AT56" ca="1" si="66">AL49*AP49</f>
        <v>20</v>
      </c>
      <c r="AU49" s="1"/>
      <c r="AV49" s="47">
        <f t="shared" ref="AV49:AV56" ca="1" si="67">MOD(ROUNDDOWN(AR49/10,0),10)</f>
        <v>3</v>
      </c>
      <c r="AW49" s="95" t="str">
        <f t="shared" ca="1" si="50"/>
        <v>③</v>
      </c>
      <c r="AX49" s="98" t="str">
        <f t="shared" ref="AX49:AX56" ca="1" si="68">VLOOKUP(AV49,$CR$48:$CT$57,3,FALSE)</f>
        <v>◯</v>
      </c>
      <c r="AY49" s="47">
        <f t="shared" ca="1" si="51"/>
        <v>3</v>
      </c>
      <c r="AZ49" s="47">
        <f t="shared" ca="1" si="51"/>
        <v>2</v>
      </c>
      <c r="BA49" s="96" t="str">
        <f t="shared" ca="1" si="52"/>
        <v>②</v>
      </c>
      <c r="BB49" s="97" t="str">
        <f t="shared" ref="BB49:BB56" ca="1" si="69">VLOOKUP(AZ49,$CR$48:$CT$57,3,FALSE)</f>
        <v>◯</v>
      </c>
      <c r="BC49" s="92"/>
      <c r="BD49" s="47">
        <f t="shared" ca="1" si="53"/>
        <v>6</v>
      </c>
      <c r="BE49" s="47">
        <f t="shared" ca="1" si="53"/>
        <v>9</v>
      </c>
      <c r="BF49" s="47">
        <f t="shared" ca="1" si="53"/>
        <v>5</v>
      </c>
      <c r="BG49" s="93"/>
      <c r="BH49" s="47">
        <f t="shared" ca="1" si="54"/>
        <v>7</v>
      </c>
      <c r="BI49" s="47">
        <f t="shared" ca="1" si="54"/>
        <v>9</v>
      </c>
      <c r="BJ49" s="47">
        <f t="shared" ca="1" si="54"/>
        <v>4</v>
      </c>
      <c r="BK49" s="93"/>
      <c r="BL49" s="47">
        <f t="shared" ca="1" si="55"/>
        <v>85</v>
      </c>
      <c r="BM49" s="47">
        <f t="shared" ref="BM49:BM56" ca="1" si="70">BE49*BI49</f>
        <v>81</v>
      </c>
      <c r="BN49" s="47">
        <f t="shared" ref="BN49:BN56" ca="1" si="71">BF49*BI49</f>
        <v>45</v>
      </c>
      <c r="BO49" s="93"/>
      <c r="BP49" s="47">
        <f t="shared" ref="BP49:BP56" ca="1" si="72">MOD(ROUNDDOWN(BL49/10,0),10)</f>
        <v>8</v>
      </c>
      <c r="BQ49" s="95" t="str">
        <f t="shared" ca="1" si="56"/>
        <v>⑧</v>
      </c>
      <c r="BR49" s="98" t="str">
        <f t="shared" ref="BR49:BR56" ca="1" si="73">VLOOKUP(BP49,$CR$48:$CT$57,3,FALSE)</f>
        <v>◯</v>
      </c>
      <c r="BS49" s="47">
        <f t="shared" ca="1" si="57"/>
        <v>8</v>
      </c>
      <c r="BT49" s="47">
        <f t="shared" ca="1" si="57"/>
        <v>4</v>
      </c>
      <c r="BU49" s="96" t="str">
        <f t="shared" ca="1" si="58"/>
        <v>④</v>
      </c>
      <c r="BV49" s="97" t="str">
        <f t="shared" ref="BV49:BV56" ca="1" si="74">VLOOKUP(BT49,$CR$48:$CT$57,3,FALSE)</f>
        <v>◯</v>
      </c>
      <c r="BW49" s="92"/>
      <c r="BX49" s="47">
        <f t="shared" ca="1" si="59"/>
        <v>6</v>
      </c>
      <c r="BY49" s="47">
        <f t="shared" ca="1" si="59"/>
        <v>9</v>
      </c>
      <c r="BZ49" s="47">
        <f t="shared" ca="1" si="59"/>
        <v>5</v>
      </c>
      <c r="CA49" s="93"/>
      <c r="CB49" s="47">
        <f t="shared" ca="1" si="60"/>
        <v>7</v>
      </c>
      <c r="CC49" s="47">
        <f t="shared" ca="1" si="60"/>
        <v>9</v>
      </c>
      <c r="CD49" s="47">
        <f t="shared" ca="1" si="60"/>
        <v>4</v>
      </c>
      <c r="CE49" s="93"/>
      <c r="CF49" s="47">
        <f t="shared" ca="1" si="61"/>
        <v>66</v>
      </c>
      <c r="CG49" s="47">
        <f t="shared" ref="CG49:CG56" ca="1" si="75">BY49*CB49</f>
        <v>63</v>
      </c>
      <c r="CH49" s="47">
        <f t="shared" ref="CH49:CH56" ca="1" si="76">BZ49*CB49</f>
        <v>35</v>
      </c>
      <c r="CI49" s="93"/>
      <c r="CJ49" s="47">
        <f t="shared" ref="CJ49:CJ56" ca="1" si="77">MOD(ROUNDDOWN(CF49/10,0),10)</f>
        <v>6</v>
      </c>
      <c r="CK49" s="95" t="str">
        <f t="shared" ca="1" si="62"/>
        <v>⑥</v>
      </c>
      <c r="CL49" s="98" t="str">
        <f t="shared" ref="CL49:CL56" ca="1" si="78">VLOOKUP(CJ49,$CR$48:$CT$57,3,FALSE)</f>
        <v>◯</v>
      </c>
      <c r="CM49" s="47">
        <f t="shared" ca="1" si="63"/>
        <v>6</v>
      </c>
      <c r="CN49" s="47">
        <f t="shared" ca="1" si="63"/>
        <v>3</v>
      </c>
      <c r="CO49" s="96" t="str">
        <f t="shared" ca="1" si="64"/>
        <v>③</v>
      </c>
      <c r="CP49" s="97" t="str">
        <f t="shared" ref="CP49:CP56" ca="1" si="79">VLOOKUP(CN49,$CR$48:$CT$57,3,FALSE)</f>
        <v>◯</v>
      </c>
      <c r="CR49" s="53">
        <v>1</v>
      </c>
      <c r="CS49" s="47" t="s">
        <v>3</v>
      </c>
      <c r="CT49" s="54" t="s">
        <v>58</v>
      </c>
      <c r="CU49" s="1"/>
      <c r="CW49" s="4">
        <f t="shared" ca="1" si="24"/>
        <v>0.78851674877466738</v>
      </c>
      <c r="CX49" s="3">
        <f t="shared" ca="1" si="11"/>
        <v>17</v>
      </c>
      <c r="CY49" s="1"/>
      <c r="CZ49" s="1">
        <v>49</v>
      </c>
      <c r="DA49" s="1">
        <v>6</v>
      </c>
      <c r="DB49" s="1">
        <v>4</v>
      </c>
      <c r="DC49" s="1"/>
      <c r="DD49" s="4">
        <f t="shared" ca="1" si="25"/>
        <v>0.39636845431238488</v>
      </c>
      <c r="DE49" s="3">
        <f t="shared" ca="1" si="12"/>
        <v>50</v>
      </c>
      <c r="DF49" s="1"/>
      <c r="DG49" s="1">
        <v>49</v>
      </c>
      <c r="DH49" s="1">
        <v>6</v>
      </c>
      <c r="DI49" s="1">
        <v>4</v>
      </c>
      <c r="DK49" s="4">
        <f t="shared" ca="1" si="26"/>
        <v>0.45889498580512778</v>
      </c>
      <c r="DL49" s="3">
        <f t="shared" ca="1" si="13"/>
        <v>42</v>
      </c>
      <c r="DM49" s="1"/>
      <c r="DN49" s="1">
        <v>49</v>
      </c>
      <c r="DO49" s="1">
        <v>6</v>
      </c>
      <c r="DP49" s="1">
        <v>4</v>
      </c>
    </row>
    <row r="50" spans="1:120" ht="9.9499999999999993" customHeight="1" x14ac:dyDescent="0.25">
      <c r="A50" s="108"/>
      <c r="B50" s="12"/>
      <c r="C50" s="12"/>
      <c r="D50" s="20"/>
      <c r="E50" s="20"/>
      <c r="F50" s="20"/>
      <c r="G50" s="20"/>
      <c r="H50" s="21"/>
      <c r="I50" s="108"/>
      <c r="J50" s="12"/>
      <c r="K50" s="12"/>
      <c r="L50" s="20"/>
      <c r="M50" s="20"/>
      <c r="N50" s="20"/>
      <c r="O50" s="20"/>
      <c r="P50" s="21"/>
      <c r="Q50" s="108"/>
      <c r="R50" s="12"/>
      <c r="S50" s="12"/>
      <c r="T50" s="20"/>
      <c r="U50" s="20"/>
      <c r="V50" s="20"/>
      <c r="W50" s="20"/>
      <c r="X50" s="21"/>
      <c r="AA50" s="79" t="s">
        <v>34</v>
      </c>
      <c r="AB50" s="79" t="s">
        <v>37</v>
      </c>
      <c r="AC50" s="79" t="s">
        <v>39</v>
      </c>
      <c r="AD50" s="79" t="s">
        <v>41</v>
      </c>
      <c r="AE50" s="79"/>
      <c r="AF50" s="79"/>
      <c r="AG50" s="79"/>
      <c r="AJ50" s="14">
        <f t="shared" ca="1" si="47"/>
        <v>7</v>
      </c>
      <c r="AK50" s="14">
        <f t="shared" ca="1" si="47"/>
        <v>6</v>
      </c>
      <c r="AL50" s="14">
        <f t="shared" ca="1" si="47"/>
        <v>7</v>
      </c>
      <c r="AM50" s="1"/>
      <c r="AN50" s="14">
        <f t="shared" ca="1" si="48"/>
        <v>8</v>
      </c>
      <c r="AO50" s="14">
        <f t="shared" ca="1" si="48"/>
        <v>8</v>
      </c>
      <c r="AP50" s="14">
        <f t="shared" ca="1" si="48"/>
        <v>3</v>
      </c>
      <c r="AQ50" s="1"/>
      <c r="AR50" s="14">
        <f t="shared" ca="1" si="49"/>
        <v>20</v>
      </c>
      <c r="AS50" s="14">
        <f t="shared" ca="1" si="65"/>
        <v>18</v>
      </c>
      <c r="AT50" s="14">
        <f t="shared" ca="1" si="66"/>
        <v>21</v>
      </c>
      <c r="AU50" s="1"/>
      <c r="AV50" s="47">
        <f t="shared" ca="1" si="67"/>
        <v>2</v>
      </c>
      <c r="AW50" s="95" t="str">
        <f t="shared" ca="1" si="50"/>
        <v>②</v>
      </c>
      <c r="AX50" s="98" t="str">
        <f t="shared" ca="1" si="68"/>
        <v>◯</v>
      </c>
      <c r="AY50" s="47">
        <f t="shared" ca="1" si="51"/>
        <v>1</v>
      </c>
      <c r="AZ50" s="47">
        <f t="shared" ca="1" si="51"/>
        <v>2</v>
      </c>
      <c r="BA50" s="96" t="str">
        <f t="shared" ca="1" si="52"/>
        <v>②</v>
      </c>
      <c r="BB50" s="97" t="str">
        <f t="shared" ca="1" si="69"/>
        <v>◯</v>
      </c>
      <c r="BC50" s="92"/>
      <c r="BD50" s="47">
        <f t="shared" ca="1" si="53"/>
        <v>7</v>
      </c>
      <c r="BE50" s="47">
        <f t="shared" ca="1" si="53"/>
        <v>6</v>
      </c>
      <c r="BF50" s="47">
        <f t="shared" ca="1" si="53"/>
        <v>7</v>
      </c>
      <c r="BG50" s="93"/>
      <c r="BH50" s="47">
        <f t="shared" ca="1" si="54"/>
        <v>8</v>
      </c>
      <c r="BI50" s="47">
        <f t="shared" ca="1" si="54"/>
        <v>8</v>
      </c>
      <c r="BJ50" s="47">
        <f t="shared" ca="1" si="54"/>
        <v>3</v>
      </c>
      <c r="BK50" s="93"/>
      <c r="BL50" s="47">
        <f t="shared" ca="1" si="55"/>
        <v>53</v>
      </c>
      <c r="BM50" s="47">
        <f t="shared" ca="1" si="70"/>
        <v>48</v>
      </c>
      <c r="BN50" s="47">
        <f t="shared" ca="1" si="71"/>
        <v>56</v>
      </c>
      <c r="BO50" s="93"/>
      <c r="BP50" s="47">
        <f t="shared" ca="1" si="72"/>
        <v>5</v>
      </c>
      <c r="BQ50" s="95" t="str">
        <f t="shared" ca="1" si="56"/>
        <v>⑤</v>
      </c>
      <c r="BR50" s="98" t="str">
        <f t="shared" ca="1" si="73"/>
        <v>◯</v>
      </c>
      <c r="BS50" s="47">
        <f t="shared" ca="1" si="57"/>
        <v>4</v>
      </c>
      <c r="BT50" s="47">
        <f t="shared" ca="1" si="57"/>
        <v>5</v>
      </c>
      <c r="BU50" s="96" t="str">
        <f t="shared" ca="1" si="58"/>
        <v>⑤</v>
      </c>
      <c r="BV50" s="97" t="str">
        <f t="shared" ca="1" si="74"/>
        <v>◯</v>
      </c>
      <c r="BW50" s="92"/>
      <c r="BX50" s="47">
        <f t="shared" ca="1" si="59"/>
        <v>7</v>
      </c>
      <c r="BY50" s="47">
        <f t="shared" ca="1" si="59"/>
        <v>6</v>
      </c>
      <c r="BZ50" s="47">
        <f t="shared" ca="1" si="59"/>
        <v>7</v>
      </c>
      <c r="CA50" s="93"/>
      <c r="CB50" s="47">
        <f t="shared" ca="1" si="60"/>
        <v>8</v>
      </c>
      <c r="CC50" s="47">
        <f t="shared" ca="1" si="60"/>
        <v>8</v>
      </c>
      <c r="CD50" s="47">
        <f t="shared" ca="1" si="60"/>
        <v>3</v>
      </c>
      <c r="CE50" s="93"/>
      <c r="CF50" s="47">
        <f t="shared" ca="1" si="61"/>
        <v>53</v>
      </c>
      <c r="CG50" s="47">
        <f t="shared" ca="1" si="75"/>
        <v>48</v>
      </c>
      <c r="CH50" s="47">
        <f t="shared" ca="1" si="76"/>
        <v>56</v>
      </c>
      <c r="CI50" s="93"/>
      <c r="CJ50" s="47">
        <f t="shared" ca="1" si="77"/>
        <v>5</v>
      </c>
      <c r="CK50" s="95" t="str">
        <f t="shared" ca="1" si="62"/>
        <v>⑤</v>
      </c>
      <c r="CL50" s="98" t="str">
        <f t="shared" ca="1" si="78"/>
        <v>◯</v>
      </c>
      <c r="CM50" s="47">
        <f t="shared" ca="1" si="63"/>
        <v>4</v>
      </c>
      <c r="CN50" s="47">
        <f t="shared" ca="1" si="63"/>
        <v>5</v>
      </c>
      <c r="CO50" s="96" t="str">
        <f t="shared" ca="1" si="64"/>
        <v>⑤</v>
      </c>
      <c r="CP50" s="97" t="str">
        <f t="shared" ca="1" si="79"/>
        <v>◯</v>
      </c>
      <c r="CR50" s="53">
        <v>2</v>
      </c>
      <c r="CS50" s="47" t="s">
        <v>6</v>
      </c>
      <c r="CT50" s="54" t="s">
        <v>58</v>
      </c>
      <c r="CW50" s="4">
        <f t="shared" ca="1" si="24"/>
        <v>0.42885879807431992</v>
      </c>
      <c r="CX50" s="3">
        <f t="shared" ca="1" si="11"/>
        <v>47</v>
      </c>
      <c r="CY50" s="1"/>
      <c r="CZ50" s="1">
        <v>50</v>
      </c>
      <c r="DA50" s="1">
        <v>6</v>
      </c>
      <c r="DB50" s="1">
        <v>5</v>
      </c>
      <c r="DC50" s="1"/>
      <c r="DD50" s="4">
        <f t="shared" ca="1" si="25"/>
        <v>0.30511204353660037</v>
      </c>
      <c r="DE50" s="3">
        <f t="shared" ca="1" si="12"/>
        <v>58</v>
      </c>
      <c r="DF50" s="1"/>
      <c r="DG50" s="1">
        <v>50</v>
      </c>
      <c r="DH50" s="1">
        <v>6</v>
      </c>
      <c r="DI50" s="1">
        <v>5</v>
      </c>
      <c r="DK50" s="4">
        <f t="shared" ca="1" si="26"/>
        <v>0.65590882087445912</v>
      </c>
      <c r="DL50" s="3">
        <f t="shared" ca="1" si="13"/>
        <v>28</v>
      </c>
      <c r="DM50" s="1"/>
      <c r="DN50" s="1">
        <v>50</v>
      </c>
      <c r="DO50" s="1">
        <v>6</v>
      </c>
      <c r="DP50" s="1">
        <v>5</v>
      </c>
    </row>
    <row r="51" spans="1:120" ht="9.9499999999999993" customHeight="1" x14ac:dyDescent="0.25">
      <c r="A51" s="101" t="str">
        <f ca="1">$AA4</f>
        <v>A</v>
      </c>
      <c r="B51" s="7"/>
      <c r="C51" s="7"/>
      <c r="D51" s="22"/>
      <c r="E51" s="23"/>
      <c r="F51" s="23"/>
      <c r="G51" s="23"/>
      <c r="H51" s="24"/>
      <c r="I51" s="101" t="str">
        <f ca="1">$AA5</f>
        <v>A</v>
      </c>
      <c r="J51" s="22"/>
      <c r="K51" s="22"/>
      <c r="L51" s="22"/>
      <c r="M51" s="23"/>
      <c r="N51" s="23"/>
      <c r="O51" s="23"/>
      <c r="P51" s="24"/>
      <c r="Q51" s="101" t="str">
        <f ca="1">$AA6</f>
        <v>A</v>
      </c>
      <c r="R51" s="22"/>
      <c r="S51" s="22"/>
      <c r="T51" s="22"/>
      <c r="U51" s="23"/>
      <c r="V51" s="23"/>
      <c r="W51" s="23"/>
      <c r="X51" s="9"/>
      <c r="AA51" s="79" t="s">
        <v>35</v>
      </c>
      <c r="AB51" s="79"/>
      <c r="AC51" s="79"/>
      <c r="AD51" s="79"/>
      <c r="AE51" s="79"/>
      <c r="AF51" s="79"/>
      <c r="AG51" s="79"/>
      <c r="AJ51" s="14">
        <f t="shared" ca="1" si="47"/>
        <v>2</v>
      </c>
      <c r="AK51" s="14">
        <f t="shared" ca="1" si="47"/>
        <v>9</v>
      </c>
      <c r="AL51" s="14">
        <f t="shared" ca="1" si="47"/>
        <v>5</v>
      </c>
      <c r="AM51" s="1"/>
      <c r="AN51" s="14">
        <f t="shared" ca="1" si="48"/>
        <v>4</v>
      </c>
      <c r="AO51" s="14">
        <f t="shared" ca="1" si="48"/>
        <v>7</v>
      </c>
      <c r="AP51" s="14">
        <f t="shared" ca="1" si="48"/>
        <v>1</v>
      </c>
      <c r="AQ51" s="1"/>
      <c r="AR51" s="14">
        <f t="shared" ca="1" si="49"/>
        <v>9</v>
      </c>
      <c r="AS51" s="14">
        <f t="shared" ca="1" si="65"/>
        <v>9</v>
      </c>
      <c r="AT51" s="14">
        <f t="shared" ca="1" si="66"/>
        <v>5</v>
      </c>
      <c r="AU51" s="1"/>
      <c r="AV51" s="47">
        <f t="shared" ca="1" si="67"/>
        <v>0</v>
      </c>
      <c r="AW51" s="95">
        <f t="shared" ca="1" si="50"/>
        <v>0</v>
      </c>
      <c r="AX51" s="98">
        <f t="shared" ca="1" si="68"/>
        <v>0</v>
      </c>
      <c r="AY51" s="47">
        <f t="shared" ca="1" si="51"/>
        <v>0</v>
      </c>
      <c r="AZ51" s="47">
        <f t="shared" ca="1" si="51"/>
        <v>0</v>
      </c>
      <c r="BA51" s="96">
        <f t="shared" ca="1" si="52"/>
        <v>0</v>
      </c>
      <c r="BB51" s="97">
        <f t="shared" ca="1" si="69"/>
        <v>0</v>
      </c>
      <c r="BC51" s="92"/>
      <c r="BD51" s="47">
        <f t="shared" ca="1" si="53"/>
        <v>2</v>
      </c>
      <c r="BE51" s="47">
        <f t="shared" ca="1" si="53"/>
        <v>9</v>
      </c>
      <c r="BF51" s="47">
        <f t="shared" ca="1" si="53"/>
        <v>5</v>
      </c>
      <c r="BG51" s="93"/>
      <c r="BH51" s="47">
        <f t="shared" ca="1" si="54"/>
        <v>4</v>
      </c>
      <c r="BI51" s="47">
        <f t="shared" ca="1" si="54"/>
        <v>7</v>
      </c>
      <c r="BJ51" s="47">
        <f t="shared" ca="1" si="54"/>
        <v>1</v>
      </c>
      <c r="BK51" s="93"/>
      <c r="BL51" s="47">
        <f t="shared" ca="1" si="55"/>
        <v>66</v>
      </c>
      <c r="BM51" s="47">
        <f t="shared" ca="1" si="70"/>
        <v>63</v>
      </c>
      <c r="BN51" s="47">
        <f t="shared" ca="1" si="71"/>
        <v>35</v>
      </c>
      <c r="BO51" s="93"/>
      <c r="BP51" s="47">
        <f t="shared" ca="1" si="72"/>
        <v>6</v>
      </c>
      <c r="BQ51" s="95" t="str">
        <f t="shared" ca="1" si="56"/>
        <v>⑥</v>
      </c>
      <c r="BR51" s="98" t="str">
        <f t="shared" ca="1" si="73"/>
        <v>◯</v>
      </c>
      <c r="BS51" s="47">
        <f t="shared" ca="1" si="57"/>
        <v>6</v>
      </c>
      <c r="BT51" s="47">
        <f t="shared" ca="1" si="57"/>
        <v>3</v>
      </c>
      <c r="BU51" s="96" t="str">
        <f t="shared" ca="1" si="58"/>
        <v>③</v>
      </c>
      <c r="BV51" s="97" t="str">
        <f t="shared" ca="1" si="74"/>
        <v>◯</v>
      </c>
      <c r="BW51" s="92"/>
      <c r="BX51" s="47">
        <f t="shared" ca="1" si="59"/>
        <v>2</v>
      </c>
      <c r="BY51" s="47">
        <f t="shared" ca="1" si="59"/>
        <v>9</v>
      </c>
      <c r="BZ51" s="47">
        <f t="shared" ca="1" si="59"/>
        <v>5</v>
      </c>
      <c r="CA51" s="93"/>
      <c r="CB51" s="47">
        <f t="shared" ca="1" si="60"/>
        <v>4</v>
      </c>
      <c r="CC51" s="47">
        <f t="shared" ca="1" si="60"/>
        <v>7</v>
      </c>
      <c r="CD51" s="47">
        <f t="shared" ca="1" si="60"/>
        <v>1</v>
      </c>
      <c r="CE51" s="93"/>
      <c r="CF51" s="47">
        <f t="shared" ca="1" si="61"/>
        <v>38</v>
      </c>
      <c r="CG51" s="47">
        <f t="shared" ca="1" si="75"/>
        <v>36</v>
      </c>
      <c r="CH51" s="47">
        <f t="shared" ca="1" si="76"/>
        <v>20</v>
      </c>
      <c r="CI51" s="93"/>
      <c r="CJ51" s="47">
        <f t="shared" ca="1" si="77"/>
        <v>3</v>
      </c>
      <c r="CK51" s="95" t="str">
        <f t="shared" ca="1" si="62"/>
        <v>③</v>
      </c>
      <c r="CL51" s="98" t="str">
        <f t="shared" ca="1" si="78"/>
        <v>◯</v>
      </c>
      <c r="CM51" s="47">
        <f t="shared" ca="1" si="63"/>
        <v>3</v>
      </c>
      <c r="CN51" s="47">
        <f t="shared" ca="1" si="63"/>
        <v>2</v>
      </c>
      <c r="CO51" s="96" t="str">
        <f t="shared" ca="1" si="64"/>
        <v>②</v>
      </c>
      <c r="CP51" s="97" t="str">
        <f t="shared" ca="1" si="79"/>
        <v>◯</v>
      </c>
      <c r="CR51" s="53">
        <v>3</v>
      </c>
      <c r="CS51" s="48" t="s">
        <v>7</v>
      </c>
      <c r="CT51" s="54" t="s">
        <v>58</v>
      </c>
      <c r="CW51" s="4">
        <f t="shared" ca="1" si="24"/>
        <v>0.23563169551200958</v>
      </c>
      <c r="CX51" s="3">
        <f t="shared" ca="1" si="11"/>
        <v>63</v>
      </c>
      <c r="CY51" s="1"/>
      <c r="CZ51" s="1">
        <v>51</v>
      </c>
      <c r="DA51" s="1">
        <v>6</v>
      </c>
      <c r="DB51" s="1">
        <v>6</v>
      </c>
      <c r="DC51" s="1"/>
      <c r="DD51" s="4">
        <f t="shared" ca="1" si="25"/>
        <v>0.62791025773282494</v>
      </c>
      <c r="DE51" s="3">
        <f t="shared" ca="1" si="12"/>
        <v>33</v>
      </c>
      <c r="DF51" s="1"/>
      <c r="DG51" s="1">
        <v>51</v>
      </c>
      <c r="DH51" s="1">
        <v>6</v>
      </c>
      <c r="DI51" s="1">
        <v>6</v>
      </c>
      <c r="DK51" s="4">
        <f t="shared" ca="1" si="26"/>
        <v>0.95898487507495778</v>
      </c>
      <c r="DL51" s="3">
        <f t="shared" ca="1" si="13"/>
        <v>3</v>
      </c>
      <c r="DM51" s="1"/>
      <c r="DN51" s="1">
        <v>51</v>
      </c>
      <c r="DO51" s="1">
        <v>6</v>
      </c>
      <c r="DP51" s="1">
        <v>6</v>
      </c>
    </row>
    <row r="52" spans="1:120" ht="45" customHeight="1" x14ac:dyDescent="0.25">
      <c r="A52" s="102"/>
      <c r="B52" s="10"/>
      <c r="C52" s="10"/>
      <c r="D52" s="25"/>
      <c r="E52" s="44">
        <f t="shared" ref="E52:G53" ca="1" si="80">E16</f>
        <v>2</v>
      </c>
      <c r="F52" s="26">
        <f t="shared" ca="1" si="80"/>
        <v>9</v>
      </c>
      <c r="G52" s="26">
        <f t="shared" ca="1" si="80"/>
        <v>5</v>
      </c>
      <c r="H52" s="18"/>
      <c r="I52" s="103"/>
      <c r="J52" s="10"/>
      <c r="K52" s="10"/>
      <c r="L52" s="25"/>
      <c r="M52" s="44">
        <f t="shared" ref="M52:O53" ca="1" si="81">M16</f>
        <v>7</v>
      </c>
      <c r="N52" s="26">
        <f t="shared" ca="1" si="81"/>
        <v>5</v>
      </c>
      <c r="O52" s="26">
        <f t="shared" ca="1" si="81"/>
        <v>6</v>
      </c>
      <c r="P52" s="18"/>
      <c r="Q52" s="103"/>
      <c r="R52" s="10"/>
      <c r="S52" s="10"/>
      <c r="T52" s="25"/>
      <c r="U52" s="44">
        <f t="shared" ref="U52:W53" ca="1" si="82">U16</f>
        <v>6</v>
      </c>
      <c r="V52" s="26">
        <f t="shared" ca="1" si="82"/>
        <v>6</v>
      </c>
      <c r="W52" s="26">
        <f t="shared" ca="1" si="82"/>
        <v>9</v>
      </c>
      <c r="X52" s="11"/>
      <c r="AJ52" s="14">
        <f t="shared" ca="1" si="47"/>
        <v>7</v>
      </c>
      <c r="AK52" s="14">
        <f t="shared" ca="1" si="47"/>
        <v>5</v>
      </c>
      <c r="AL52" s="14">
        <f t="shared" ca="1" si="47"/>
        <v>6</v>
      </c>
      <c r="AM52" s="1"/>
      <c r="AN52" s="14">
        <f t="shared" ca="1" si="48"/>
        <v>6</v>
      </c>
      <c r="AO52" s="14">
        <f t="shared" ca="1" si="48"/>
        <v>2</v>
      </c>
      <c r="AP52" s="14">
        <f t="shared" ca="1" si="48"/>
        <v>5</v>
      </c>
      <c r="AQ52" s="1"/>
      <c r="AR52" s="14">
        <f t="shared" ca="1" si="49"/>
        <v>28</v>
      </c>
      <c r="AS52" s="14">
        <f t="shared" ca="1" si="65"/>
        <v>25</v>
      </c>
      <c r="AT52" s="14">
        <f t="shared" ca="1" si="66"/>
        <v>30</v>
      </c>
      <c r="AU52" s="1"/>
      <c r="AV52" s="47">
        <f t="shared" ca="1" si="67"/>
        <v>2</v>
      </c>
      <c r="AW52" s="95" t="str">
        <f t="shared" ca="1" si="50"/>
        <v>②</v>
      </c>
      <c r="AX52" s="98" t="str">
        <f t="shared" ca="1" si="68"/>
        <v>◯</v>
      </c>
      <c r="AY52" s="47">
        <f t="shared" ca="1" si="51"/>
        <v>2</v>
      </c>
      <c r="AZ52" s="47">
        <f t="shared" ca="1" si="51"/>
        <v>3</v>
      </c>
      <c r="BA52" s="96" t="str">
        <f t="shared" ca="1" si="52"/>
        <v>③</v>
      </c>
      <c r="BB52" s="97" t="str">
        <f t="shared" ca="1" si="69"/>
        <v>◯</v>
      </c>
      <c r="BC52" s="92"/>
      <c r="BD52" s="47">
        <f t="shared" ca="1" si="53"/>
        <v>7</v>
      </c>
      <c r="BE52" s="47">
        <f t="shared" ca="1" si="53"/>
        <v>5</v>
      </c>
      <c r="BF52" s="47">
        <f t="shared" ca="1" si="53"/>
        <v>6</v>
      </c>
      <c r="BG52" s="93"/>
      <c r="BH52" s="47">
        <f t="shared" ca="1" si="54"/>
        <v>6</v>
      </c>
      <c r="BI52" s="47">
        <f t="shared" ca="1" si="54"/>
        <v>2</v>
      </c>
      <c r="BJ52" s="47">
        <f t="shared" ca="1" si="54"/>
        <v>5</v>
      </c>
      <c r="BK52" s="93"/>
      <c r="BL52" s="47">
        <f t="shared" ca="1" si="55"/>
        <v>11</v>
      </c>
      <c r="BM52" s="47">
        <f t="shared" ca="1" si="70"/>
        <v>10</v>
      </c>
      <c r="BN52" s="47">
        <f t="shared" ca="1" si="71"/>
        <v>12</v>
      </c>
      <c r="BO52" s="93"/>
      <c r="BP52" s="47">
        <f t="shared" ca="1" si="72"/>
        <v>1</v>
      </c>
      <c r="BQ52" s="95" t="str">
        <f t="shared" ca="1" si="56"/>
        <v>①</v>
      </c>
      <c r="BR52" s="98" t="str">
        <f t="shared" ca="1" si="73"/>
        <v>◯</v>
      </c>
      <c r="BS52" s="47">
        <f t="shared" ca="1" si="57"/>
        <v>1</v>
      </c>
      <c r="BT52" s="47">
        <f t="shared" ca="1" si="57"/>
        <v>1</v>
      </c>
      <c r="BU52" s="96" t="str">
        <f t="shared" ca="1" si="58"/>
        <v>①</v>
      </c>
      <c r="BV52" s="97" t="str">
        <f t="shared" ca="1" si="74"/>
        <v>◯</v>
      </c>
      <c r="BW52" s="92"/>
      <c r="BX52" s="47">
        <f t="shared" ca="1" si="59"/>
        <v>7</v>
      </c>
      <c r="BY52" s="47">
        <f t="shared" ca="1" si="59"/>
        <v>5</v>
      </c>
      <c r="BZ52" s="47">
        <f t="shared" ca="1" si="59"/>
        <v>6</v>
      </c>
      <c r="CA52" s="93"/>
      <c r="CB52" s="47">
        <f t="shared" ca="1" si="60"/>
        <v>6</v>
      </c>
      <c r="CC52" s="47">
        <f t="shared" ca="1" si="60"/>
        <v>2</v>
      </c>
      <c r="CD52" s="47">
        <f t="shared" ca="1" si="60"/>
        <v>5</v>
      </c>
      <c r="CE52" s="93"/>
      <c r="CF52" s="47">
        <f t="shared" ca="1" si="61"/>
        <v>33</v>
      </c>
      <c r="CG52" s="47">
        <f t="shared" ca="1" si="75"/>
        <v>30</v>
      </c>
      <c r="CH52" s="47">
        <f t="shared" ca="1" si="76"/>
        <v>36</v>
      </c>
      <c r="CI52" s="93"/>
      <c r="CJ52" s="47">
        <f t="shared" ca="1" si="77"/>
        <v>3</v>
      </c>
      <c r="CK52" s="95" t="str">
        <f t="shared" ca="1" si="62"/>
        <v>③</v>
      </c>
      <c r="CL52" s="98" t="str">
        <f t="shared" ca="1" si="78"/>
        <v>◯</v>
      </c>
      <c r="CM52" s="47">
        <f t="shared" ca="1" si="63"/>
        <v>3</v>
      </c>
      <c r="CN52" s="47">
        <f t="shared" ca="1" si="63"/>
        <v>3</v>
      </c>
      <c r="CO52" s="96" t="str">
        <f t="shared" ca="1" si="64"/>
        <v>③</v>
      </c>
      <c r="CP52" s="97" t="str">
        <f t="shared" ca="1" si="79"/>
        <v>◯</v>
      </c>
      <c r="CR52" s="53">
        <v>4</v>
      </c>
      <c r="CS52" s="48" t="s">
        <v>8</v>
      </c>
      <c r="CT52" s="54" t="s">
        <v>58</v>
      </c>
      <c r="CW52" s="4">
        <f t="shared" ca="1" si="24"/>
        <v>0.49366429653123245</v>
      </c>
      <c r="CX52" s="3">
        <f t="shared" ca="1" si="11"/>
        <v>41</v>
      </c>
      <c r="CY52" s="1"/>
      <c r="CZ52" s="1">
        <v>52</v>
      </c>
      <c r="DA52" s="1">
        <v>6</v>
      </c>
      <c r="DB52" s="1">
        <v>7</v>
      </c>
      <c r="DC52" s="1"/>
      <c r="DD52" s="4">
        <f t="shared" ca="1" si="25"/>
        <v>0.97607502339908536</v>
      </c>
      <c r="DE52" s="3">
        <f t="shared" ca="1" si="12"/>
        <v>3</v>
      </c>
      <c r="DF52" s="1"/>
      <c r="DG52" s="1">
        <v>52</v>
      </c>
      <c r="DH52" s="1">
        <v>6</v>
      </c>
      <c r="DI52" s="1">
        <v>7</v>
      </c>
      <c r="DK52" s="4">
        <f t="shared" ca="1" si="26"/>
        <v>0.74685385477457844</v>
      </c>
      <c r="DL52" s="3">
        <f t="shared" ca="1" si="13"/>
        <v>22</v>
      </c>
      <c r="DM52" s="1"/>
      <c r="DN52" s="1">
        <v>52</v>
      </c>
      <c r="DO52" s="1">
        <v>6</v>
      </c>
      <c r="DP52" s="1">
        <v>7</v>
      </c>
    </row>
    <row r="53" spans="1:120" ht="45" customHeight="1" thickBot="1" x14ac:dyDescent="0.3">
      <c r="A53" s="102"/>
      <c r="B53" s="27"/>
      <c r="C53" s="27"/>
      <c r="D53" s="75" t="str">
        <f>$D$17</f>
        <v>×</v>
      </c>
      <c r="E53" s="83">
        <f t="shared" ca="1" si="80"/>
        <v>4</v>
      </c>
      <c r="F53" s="45">
        <f t="shared" ca="1" si="80"/>
        <v>7</v>
      </c>
      <c r="G53" s="46">
        <f t="shared" ca="1" si="80"/>
        <v>1</v>
      </c>
      <c r="H53" s="18"/>
      <c r="I53" s="103"/>
      <c r="J53" s="27"/>
      <c r="K53" s="27"/>
      <c r="L53" s="75" t="str">
        <f>$L$17</f>
        <v>×</v>
      </c>
      <c r="M53" s="83">
        <f t="shared" ca="1" si="81"/>
        <v>6</v>
      </c>
      <c r="N53" s="45">
        <f t="shared" ca="1" si="81"/>
        <v>2</v>
      </c>
      <c r="O53" s="46">
        <f t="shared" ca="1" si="81"/>
        <v>5</v>
      </c>
      <c r="P53" s="18"/>
      <c r="Q53" s="103"/>
      <c r="R53" s="27"/>
      <c r="S53" s="27"/>
      <c r="T53" s="75" t="str">
        <f>$T$17</f>
        <v>×</v>
      </c>
      <c r="U53" s="83">
        <f t="shared" ca="1" si="82"/>
        <v>3</v>
      </c>
      <c r="V53" s="45">
        <f t="shared" ca="1" si="82"/>
        <v>6</v>
      </c>
      <c r="W53" s="46">
        <f t="shared" ca="1" si="82"/>
        <v>4</v>
      </c>
      <c r="X53" s="11"/>
      <c r="AJ53" s="14">
        <f t="shared" ca="1" si="47"/>
        <v>6</v>
      </c>
      <c r="AK53" s="14">
        <f t="shared" ca="1" si="47"/>
        <v>6</v>
      </c>
      <c r="AL53" s="14">
        <f t="shared" ca="1" si="47"/>
        <v>9</v>
      </c>
      <c r="AM53" s="1"/>
      <c r="AN53" s="14">
        <f t="shared" ca="1" si="48"/>
        <v>3</v>
      </c>
      <c r="AO53" s="14">
        <f t="shared" ca="1" si="48"/>
        <v>6</v>
      </c>
      <c r="AP53" s="14">
        <f t="shared" ca="1" si="48"/>
        <v>4</v>
      </c>
      <c r="AQ53" s="1"/>
      <c r="AR53" s="14">
        <f t="shared" ca="1" si="49"/>
        <v>27</v>
      </c>
      <c r="AS53" s="14">
        <f t="shared" ca="1" si="65"/>
        <v>24</v>
      </c>
      <c r="AT53" s="14">
        <f t="shared" ca="1" si="66"/>
        <v>36</v>
      </c>
      <c r="AU53" s="1"/>
      <c r="AV53" s="47">
        <f t="shared" ca="1" si="67"/>
        <v>2</v>
      </c>
      <c r="AW53" s="95" t="str">
        <f t="shared" ca="1" si="50"/>
        <v>②</v>
      </c>
      <c r="AX53" s="98" t="str">
        <f t="shared" ca="1" si="68"/>
        <v>◯</v>
      </c>
      <c r="AY53" s="47">
        <f t="shared" ca="1" si="51"/>
        <v>2</v>
      </c>
      <c r="AZ53" s="47">
        <f t="shared" ca="1" si="51"/>
        <v>3</v>
      </c>
      <c r="BA53" s="96" t="str">
        <f t="shared" ca="1" si="52"/>
        <v>③</v>
      </c>
      <c r="BB53" s="97" t="str">
        <f t="shared" ca="1" si="69"/>
        <v>◯</v>
      </c>
      <c r="BC53" s="92"/>
      <c r="BD53" s="47">
        <f t="shared" ca="1" si="53"/>
        <v>6</v>
      </c>
      <c r="BE53" s="47">
        <f t="shared" ca="1" si="53"/>
        <v>6</v>
      </c>
      <c r="BF53" s="47">
        <f t="shared" ca="1" si="53"/>
        <v>9</v>
      </c>
      <c r="BG53" s="93"/>
      <c r="BH53" s="47">
        <f t="shared" ca="1" si="54"/>
        <v>3</v>
      </c>
      <c r="BI53" s="47">
        <f t="shared" ca="1" si="54"/>
        <v>6</v>
      </c>
      <c r="BJ53" s="47">
        <f t="shared" ca="1" si="54"/>
        <v>4</v>
      </c>
      <c r="BK53" s="93"/>
      <c r="BL53" s="47">
        <f t="shared" ca="1" si="55"/>
        <v>41</v>
      </c>
      <c r="BM53" s="47">
        <f t="shared" ca="1" si="70"/>
        <v>36</v>
      </c>
      <c r="BN53" s="47">
        <f t="shared" ca="1" si="71"/>
        <v>54</v>
      </c>
      <c r="BO53" s="93"/>
      <c r="BP53" s="47">
        <f t="shared" ca="1" si="72"/>
        <v>4</v>
      </c>
      <c r="BQ53" s="95" t="str">
        <f t="shared" ca="1" si="56"/>
        <v>④</v>
      </c>
      <c r="BR53" s="98" t="str">
        <f t="shared" ca="1" si="73"/>
        <v>◯</v>
      </c>
      <c r="BS53" s="47">
        <f t="shared" ca="1" si="57"/>
        <v>3</v>
      </c>
      <c r="BT53" s="47">
        <f t="shared" ca="1" si="57"/>
        <v>5</v>
      </c>
      <c r="BU53" s="96" t="str">
        <f t="shared" ca="1" si="58"/>
        <v>⑤</v>
      </c>
      <c r="BV53" s="97" t="str">
        <f t="shared" ca="1" si="74"/>
        <v>◯</v>
      </c>
      <c r="BW53" s="92"/>
      <c r="BX53" s="47">
        <f t="shared" ca="1" si="59"/>
        <v>6</v>
      </c>
      <c r="BY53" s="47">
        <f t="shared" ca="1" si="59"/>
        <v>6</v>
      </c>
      <c r="BZ53" s="47">
        <f t="shared" ca="1" si="59"/>
        <v>9</v>
      </c>
      <c r="CA53" s="93"/>
      <c r="CB53" s="47">
        <f t="shared" ca="1" si="60"/>
        <v>3</v>
      </c>
      <c r="CC53" s="47">
        <f t="shared" ca="1" si="60"/>
        <v>6</v>
      </c>
      <c r="CD53" s="47">
        <f t="shared" ca="1" si="60"/>
        <v>4</v>
      </c>
      <c r="CE53" s="93"/>
      <c r="CF53" s="47">
        <f t="shared" ca="1" si="61"/>
        <v>20</v>
      </c>
      <c r="CG53" s="47">
        <f t="shared" ca="1" si="75"/>
        <v>18</v>
      </c>
      <c r="CH53" s="47">
        <f t="shared" ca="1" si="76"/>
        <v>27</v>
      </c>
      <c r="CI53" s="93"/>
      <c r="CJ53" s="47">
        <f t="shared" ca="1" si="77"/>
        <v>2</v>
      </c>
      <c r="CK53" s="95" t="str">
        <f t="shared" ca="1" si="62"/>
        <v>②</v>
      </c>
      <c r="CL53" s="98" t="str">
        <f t="shared" ca="1" si="78"/>
        <v>◯</v>
      </c>
      <c r="CM53" s="47">
        <f t="shared" ca="1" si="63"/>
        <v>1</v>
      </c>
      <c r="CN53" s="47">
        <f t="shared" ca="1" si="63"/>
        <v>2</v>
      </c>
      <c r="CO53" s="96" t="str">
        <f t="shared" ca="1" si="64"/>
        <v>②</v>
      </c>
      <c r="CP53" s="97" t="str">
        <f t="shared" ca="1" si="79"/>
        <v>◯</v>
      </c>
      <c r="CR53" s="53">
        <v>5</v>
      </c>
      <c r="CS53" s="48" t="s">
        <v>56</v>
      </c>
      <c r="CT53" s="54" t="s">
        <v>58</v>
      </c>
      <c r="CW53" s="4">
        <f t="shared" ca="1" si="24"/>
        <v>0.15935544842935379</v>
      </c>
      <c r="CX53" s="3">
        <f t="shared" ca="1" si="11"/>
        <v>70</v>
      </c>
      <c r="CY53" s="1"/>
      <c r="CZ53" s="1">
        <v>53</v>
      </c>
      <c r="DA53" s="1">
        <v>6</v>
      </c>
      <c r="DB53" s="1">
        <v>8</v>
      </c>
      <c r="DC53" s="1"/>
      <c r="DD53" s="4">
        <f t="shared" ca="1" si="25"/>
        <v>0.33012226492166052</v>
      </c>
      <c r="DE53" s="3">
        <f t="shared" ca="1" si="12"/>
        <v>54</v>
      </c>
      <c r="DF53" s="1"/>
      <c r="DG53" s="1">
        <v>53</v>
      </c>
      <c r="DH53" s="1">
        <v>6</v>
      </c>
      <c r="DI53" s="1">
        <v>8</v>
      </c>
      <c r="DK53" s="4">
        <f t="shared" ca="1" si="26"/>
        <v>0.40811401330734531</v>
      </c>
      <c r="DL53" s="3">
        <f t="shared" ca="1" si="13"/>
        <v>46</v>
      </c>
      <c r="DM53" s="1"/>
      <c r="DN53" s="1">
        <v>53</v>
      </c>
      <c r="DO53" s="1">
        <v>6</v>
      </c>
      <c r="DP53" s="1">
        <v>8</v>
      </c>
    </row>
    <row r="54" spans="1:120" ht="26.1" customHeight="1" x14ac:dyDescent="0.25">
      <c r="A54" s="104"/>
      <c r="B54" s="86"/>
      <c r="C54" s="87" t="str">
        <f ca="1">IF(A51="F",IF($CK51=0,"",$CK51),"")</f>
        <v/>
      </c>
      <c r="D54" s="88" t="str">
        <f ca="1">IF(OR(A51="B",A51="G"),IF($BQ51=0,"",$BQ51),IF(A51="F",IF($CO51=0,"",$CO51),""))</f>
        <v/>
      </c>
      <c r="E54" s="88" t="str">
        <f ca="1">IF(OR(A51="A",A51="C",A51="D",A51="E"),IF($AW51=0,"",$AW51),IF(OR(A51="B",A51="G"),IF($BU51=0,"",$BU51),""))</f>
        <v/>
      </c>
      <c r="F54" s="89" t="str">
        <f ca="1">IF(OR(A51="A",A51="C",A51="D",A51="E"),IF($BA51=0,"",$BA51),"")</f>
        <v/>
      </c>
      <c r="G54" s="90"/>
      <c r="H54" s="91"/>
      <c r="I54" s="104"/>
      <c r="J54" s="86"/>
      <c r="K54" s="87" t="str">
        <f ca="1">IF(I51="F",IF($CK52=0,"",$CK52),"")</f>
        <v/>
      </c>
      <c r="L54" s="88" t="str">
        <f ca="1">IF(OR(I51="B",I51="G"),IF($BQ52=0,"",$BQ52),IF(I51="F",IF($CO52=0,"",$CO52),""))</f>
        <v/>
      </c>
      <c r="M54" s="88" t="str">
        <f ca="1">IF(OR(I51="A",I51="C",I51="D",I51="E"),IF($AW52=0,"",$AW52),IF(OR(I51="B",I51="G"),IF($BU52=0,"",$BU52),""))</f>
        <v>②</v>
      </c>
      <c r="N54" s="89" t="str">
        <f ca="1">IF(OR(I51="A",I51="C",I51="D",I51="E"),IF($BA52=0,"",$BA52),"")</f>
        <v>③</v>
      </c>
      <c r="O54" s="90"/>
      <c r="P54" s="91"/>
      <c r="Q54" s="104"/>
      <c r="R54" s="86"/>
      <c r="S54" s="87" t="str">
        <f ca="1">IF(Q51="F",IF($CK53=0,"",$CK53),"")</f>
        <v/>
      </c>
      <c r="T54" s="88" t="str">
        <f ca="1">IF(OR(Q51="B",Q51="G"),IF($BQ53=0,"",$BQ53),IF(Q51="F",IF($CO53=0,"",$CO53),""))</f>
        <v/>
      </c>
      <c r="U54" s="88" t="str">
        <f ca="1">IF(OR(Q51="A",Q51="C",Q51="D",Q51="E"),IF($AW53=0,"",$AW53),IF(OR(Q51="B",Q51="G"),IF($BU53=0,"",$BU53),""))</f>
        <v>②</v>
      </c>
      <c r="V54" s="89" t="str">
        <f ca="1">IF(OR(Q51="A",Q51="C",Q51="D",Q51="E"),IF($BA53=0,"",$BA53),"")</f>
        <v>③</v>
      </c>
      <c r="W54" s="90"/>
      <c r="X54" s="88"/>
      <c r="AJ54" s="14">
        <f t="shared" ca="1" si="47"/>
        <v>9</v>
      </c>
      <c r="AK54" s="14">
        <f t="shared" ca="1" si="47"/>
        <v>7</v>
      </c>
      <c r="AL54" s="14">
        <f t="shared" ca="1" si="47"/>
        <v>7</v>
      </c>
      <c r="AM54" s="1"/>
      <c r="AN54" s="14">
        <f t="shared" ca="1" si="48"/>
        <v>5</v>
      </c>
      <c r="AO54" s="14">
        <f t="shared" ca="1" si="48"/>
        <v>2</v>
      </c>
      <c r="AP54" s="14">
        <f t="shared" ca="1" si="48"/>
        <v>5</v>
      </c>
      <c r="AQ54" s="1"/>
      <c r="AR54" s="14">
        <f t="shared" ca="1" si="49"/>
        <v>38</v>
      </c>
      <c r="AS54" s="14">
        <f t="shared" ca="1" si="65"/>
        <v>35</v>
      </c>
      <c r="AT54" s="14">
        <f t="shared" ca="1" si="66"/>
        <v>35</v>
      </c>
      <c r="AU54" s="1"/>
      <c r="AV54" s="47">
        <f t="shared" ca="1" si="67"/>
        <v>3</v>
      </c>
      <c r="AW54" s="95" t="str">
        <f t="shared" ca="1" si="50"/>
        <v>③</v>
      </c>
      <c r="AX54" s="98" t="str">
        <f t="shared" ca="1" si="68"/>
        <v>◯</v>
      </c>
      <c r="AY54" s="47">
        <f t="shared" ca="1" si="51"/>
        <v>3</v>
      </c>
      <c r="AZ54" s="47">
        <f t="shared" ca="1" si="51"/>
        <v>3</v>
      </c>
      <c r="BA54" s="96" t="str">
        <f t="shared" ca="1" si="52"/>
        <v>③</v>
      </c>
      <c r="BB54" s="97" t="str">
        <f t="shared" ca="1" si="69"/>
        <v>◯</v>
      </c>
      <c r="BC54" s="92"/>
      <c r="BD54" s="47">
        <f t="shared" ca="1" si="53"/>
        <v>9</v>
      </c>
      <c r="BE54" s="47">
        <f t="shared" ca="1" si="53"/>
        <v>7</v>
      </c>
      <c r="BF54" s="47">
        <f t="shared" ca="1" si="53"/>
        <v>7</v>
      </c>
      <c r="BG54" s="93"/>
      <c r="BH54" s="47">
        <f t="shared" ca="1" si="54"/>
        <v>5</v>
      </c>
      <c r="BI54" s="47">
        <f t="shared" ca="1" si="54"/>
        <v>2</v>
      </c>
      <c r="BJ54" s="47">
        <f t="shared" ca="1" si="54"/>
        <v>5</v>
      </c>
      <c r="BK54" s="93"/>
      <c r="BL54" s="47">
        <f t="shared" ca="1" si="55"/>
        <v>15</v>
      </c>
      <c r="BM54" s="47">
        <f t="shared" ca="1" si="70"/>
        <v>14</v>
      </c>
      <c r="BN54" s="47">
        <f t="shared" ca="1" si="71"/>
        <v>14</v>
      </c>
      <c r="BO54" s="93"/>
      <c r="BP54" s="47">
        <f t="shared" ca="1" si="72"/>
        <v>1</v>
      </c>
      <c r="BQ54" s="95" t="str">
        <f t="shared" ca="1" si="56"/>
        <v>①</v>
      </c>
      <c r="BR54" s="98" t="str">
        <f t="shared" ca="1" si="73"/>
        <v>◯</v>
      </c>
      <c r="BS54" s="47">
        <f t="shared" ca="1" si="57"/>
        <v>1</v>
      </c>
      <c r="BT54" s="47">
        <f t="shared" ca="1" si="57"/>
        <v>1</v>
      </c>
      <c r="BU54" s="96" t="str">
        <f t="shared" ca="1" si="58"/>
        <v>①</v>
      </c>
      <c r="BV54" s="97" t="str">
        <f t="shared" ca="1" si="74"/>
        <v>◯</v>
      </c>
      <c r="BW54" s="92"/>
      <c r="BX54" s="47">
        <f t="shared" ca="1" si="59"/>
        <v>9</v>
      </c>
      <c r="BY54" s="47">
        <f t="shared" ca="1" si="59"/>
        <v>7</v>
      </c>
      <c r="BZ54" s="47">
        <f t="shared" ca="1" si="59"/>
        <v>7</v>
      </c>
      <c r="CA54" s="93"/>
      <c r="CB54" s="47">
        <f t="shared" ca="1" si="60"/>
        <v>5</v>
      </c>
      <c r="CC54" s="47">
        <f t="shared" ca="1" si="60"/>
        <v>2</v>
      </c>
      <c r="CD54" s="47">
        <f t="shared" ca="1" si="60"/>
        <v>5</v>
      </c>
      <c r="CE54" s="93"/>
      <c r="CF54" s="47">
        <f t="shared" ca="1" si="61"/>
        <v>38</v>
      </c>
      <c r="CG54" s="47">
        <f t="shared" ca="1" si="75"/>
        <v>35</v>
      </c>
      <c r="CH54" s="47">
        <f t="shared" ca="1" si="76"/>
        <v>35</v>
      </c>
      <c r="CI54" s="93"/>
      <c r="CJ54" s="47">
        <f t="shared" ca="1" si="77"/>
        <v>3</v>
      </c>
      <c r="CK54" s="95" t="str">
        <f t="shared" ca="1" si="62"/>
        <v>③</v>
      </c>
      <c r="CL54" s="98" t="str">
        <f t="shared" ca="1" si="78"/>
        <v>◯</v>
      </c>
      <c r="CM54" s="47">
        <f t="shared" ca="1" si="63"/>
        <v>3</v>
      </c>
      <c r="CN54" s="47">
        <f t="shared" ca="1" si="63"/>
        <v>3</v>
      </c>
      <c r="CO54" s="96" t="str">
        <f t="shared" ca="1" si="64"/>
        <v>③</v>
      </c>
      <c r="CP54" s="97" t="str">
        <f t="shared" ca="1" si="79"/>
        <v>◯</v>
      </c>
      <c r="CR54" s="53">
        <v>6</v>
      </c>
      <c r="CS54" s="48" t="s">
        <v>10</v>
      </c>
      <c r="CT54" s="54" t="s">
        <v>58</v>
      </c>
      <c r="CW54" s="4">
        <f t="shared" ca="1" si="24"/>
        <v>0.32324833638079131</v>
      </c>
      <c r="CX54" s="3">
        <f t="shared" ca="1" si="11"/>
        <v>57</v>
      </c>
      <c r="CY54" s="1"/>
      <c r="CZ54" s="1">
        <v>54</v>
      </c>
      <c r="DA54" s="1">
        <v>6</v>
      </c>
      <c r="DB54" s="1">
        <v>9</v>
      </c>
      <c r="DC54" s="1"/>
      <c r="DD54" s="4">
        <f t="shared" ca="1" si="25"/>
        <v>0.62480790659871133</v>
      </c>
      <c r="DE54" s="3">
        <f t="shared" ca="1" si="12"/>
        <v>35</v>
      </c>
      <c r="DF54" s="1"/>
      <c r="DG54" s="1">
        <v>54</v>
      </c>
      <c r="DH54" s="1">
        <v>6</v>
      </c>
      <c r="DI54" s="1">
        <v>9</v>
      </c>
      <c r="DK54" s="4">
        <f t="shared" ca="1" si="26"/>
        <v>0.8420425555330241</v>
      </c>
      <c r="DL54" s="3">
        <f t="shared" ca="1" si="13"/>
        <v>16</v>
      </c>
      <c r="DM54" s="1"/>
      <c r="DN54" s="1">
        <v>54</v>
      </c>
      <c r="DO54" s="1">
        <v>6</v>
      </c>
      <c r="DP54" s="1">
        <v>9</v>
      </c>
    </row>
    <row r="55" spans="1:120" ht="45" customHeight="1" x14ac:dyDescent="0.25">
      <c r="A55" s="102"/>
      <c r="B55" s="16">
        <f ca="1">IF(OR($A$51="A",$A$51="C",$A$51="D"),$AR$32,IF($A$51="B",$AY$32,$BM$32))</f>
        <v>0</v>
      </c>
      <c r="C55" s="74">
        <f ca="1">IF(OR($A$51="A",$A$51="C",$A$51="D"),$AS$32,IF($A$51="B",$AZ$32,$BN$32))</f>
        <v>0</v>
      </c>
      <c r="D55" s="16">
        <f ca="1">IF(OR($A$51="A",$A$51="C",$A$51="D"),$AT$32,IF($A$51="B",$BA$32,$BO$32))</f>
        <v>0</v>
      </c>
      <c r="E55" s="16">
        <f ca="1">IF(OR($A$51="A",$A$51="C",$A$51="D"),$AU$32,IF($A$51="B",$BB$32,$BP$32))</f>
        <v>2</v>
      </c>
      <c r="F55" s="74">
        <f ca="1">IF(OR($A$51="A",$A$51="C",$A$51="D"),$AV$32,IF($A$51="B",$BC$32,$BQ$32))</f>
        <v>9</v>
      </c>
      <c r="G55" s="85">
        <f ca="1">IF(OR($A$51="A",$A$51="C",$A$51="D"),$AW$32,IF($A$51="B",$BD$32,$BR$32))</f>
        <v>5</v>
      </c>
      <c r="H55" s="18"/>
      <c r="I55" s="102"/>
      <c r="J55" s="16">
        <f ca="1">IF(OR($I$51="A",$I$51="C",$I$51="D"),$AR$33,IF($I$51="B",$AY$33,$BM$33))</f>
        <v>0</v>
      </c>
      <c r="K55" s="74">
        <f ca="1">IF(OR($I$51="A",$I$51="C",$I$51="D"),$AS$33,IF($I$51="B",$AZ$33,$BN$33))</f>
        <v>0</v>
      </c>
      <c r="L55" s="16">
        <f ca="1">IF(OR($I$51="A",$I$51="C",$I$51="D"),$AT$33,IF($I$51="B",$BA$33,$BO$33))</f>
        <v>3</v>
      </c>
      <c r="M55" s="16">
        <f ca="1">IF(OR($I$51="A",$I$51="C",$I$51="D"),$AU$33,IF($I$51="B",$BB$33,$BP$33))</f>
        <v>7</v>
      </c>
      <c r="N55" s="74">
        <f ca="1">IF(OR($I$51="A",$I$51="C",$I$51="D"),$AV$33,IF($I$51="B",$BC$33,$BQ$33))</f>
        <v>8</v>
      </c>
      <c r="O55" s="85">
        <f ca="1">IF(OR($I$51="A",$I$51="C",$I$51="D"),$AW$33,IF($I$51="B",$BD$33,$BR$33))</f>
        <v>0</v>
      </c>
      <c r="P55" s="18"/>
      <c r="Q55" s="102"/>
      <c r="R55" s="16">
        <f ca="1">IF(OR($Q$51="A",$Q$51="C",$Q$51="D"),$AR$34,IF($Q$51="B",$AY$34,$BM$34))</f>
        <v>0</v>
      </c>
      <c r="S55" s="74">
        <f ca="1">IF(OR($Q$51="A",$Q$51="C",$Q$51="D"),$AS$34,IF($Q$51="B",$AZ$34,$BN$34))</f>
        <v>0</v>
      </c>
      <c r="T55" s="16">
        <f ca="1">IF(OR($Q$51="A",$Q$51="C",$Q$51="D"),$AT$34,IF($Q$51="B",$BA$34,$BO$34))</f>
        <v>2</v>
      </c>
      <c r="U55" s="16">
        <f ca="1">IF(OR($Q$51="A",$Q$51="C",$Q$51="D"),$AU$34,IF($Q$51="B",$BB$34,$BP$34))</f>
        <v>6</v>
      </c>
      <c r="V55" s="74">
        <f ca="1">IF(OR($Q$51="A",$Q$51="C",$Q$51="D"),$AV$34,IF($Q$51="B",$BC$34,$BQ$34))</f>
        <v>7</v>
      </c>
      <c r="W55" s="85">
        <f ca="1">IF(OR($Q$51="A",$Q$51="C",$Q$51="D"),$AW$34,IF($Q$51="B",$BD$34,$BR$34))</f>
        <v>6</v>
      </c>
      <c r="X55" s="18"/>
      <c r="AJ55" s="14">
        <f t="shared" ca="1" si="47"/>
        <v>5</v>
      </c>
      <c r="AK55" s="14">
        <f t="shared" ca="1" si="47"/>
        <v>4</v>
      </c>
      <c r="AL55" s="14">
        <f t="shared" ca="1" si="47"/>
        <v>2</v>
      </c>
      <c r="AM55" s="1"/>
      <c r="AN55" s="14">
        <f t="shared" ca="1" si="48"/>
        <v>2</v>
      </c>
      <c r="AO55" s="14">
        <f t="shared" ca="1" si="48"/>
        <v>4</v>
      </c>
      <c r="AP55" s="14">
        <f t="shared" ca="1" si="48"/>
        <v>4</v>
      </c>
      <c r="AQ55" s="1"/>
      <c r="AR55" s="14">
        <f t="shared" ca="1" si="49"/>
        <v>16</v>
      </c>
      <c r="AS55" s="14">
        <f t="shared" ca="1" si="65"/>
        <v>16</v>
      </c>
      <c r="AT55" s="14">
        <f t="shared" ca="1" si="66"/>
        <v>8</v>
      </c>
      <c r="AU55" s="1"/>
      <c r="AV55" s="47">
        <f t="shared" ca="1" si="67"/>
        <v>1</v>
      </c>
      <c r="AW55" s="95" t="str">
        <f t="shared" ca="1" si="50"/>
        <v>①</v>
      </c>
      <c r="AX55" s="98" t="str">
        <f t="shared" ca="1" si="68"/>
        <v>◯</v>
      </c>
      <c r="AY55" s="47">
        <f t="shared" ca="1" si="51"/>
        <v>1</v>
      </c>
      <c r="AZ55" s="47">
        <f t="shared" ca="1" si="51"/>
        <v>0</v>
      </c>
      <c r="BA55" s="96">
        <f t="shared" ca="1" si="52"/>
        <v>0</v>
      </c>
      <c r="BB55" s="97">
        <f t="shared" ca="1" si="69"/>
        <v>0</v>
      </c>
      <c r="BC55" s="92"/>
      <c r="BD55" s="47">
        <f t="shared" ca="1" si="53"/>
        <v>5</v>
      </c>
      <c r="BE55" s="47">
        <f t="shared" ca="1" si="53"/>
        <v>4</v>
      </c>
      <c r="BF55" s="47">
        <f t="shared" ca="1" si="53"/>
        <v>2</v>
      </c>
      <c r="BG55" s="93"/>
      <c r="BH55" s="47">
        <f t="shared" ca="1" si="54"/>
        <v>2</v>
      </c>
      <c r="BI55" s="47">
        <f t="shared" ca="1" si="54"/>
        <v>4</v>
      </c>
      <c r="BJ55" s="47">
        <f t="shared" ca="1" si="54"/>
        <v>4</v>
      </c>
      <c r="BK55" s="93"/>
      <c r="BL55" s="47">
        <f t="shared" ca="1" si="55"/>
        <v>16</v>
      </c>
      <c r="BM55" s="47">
        <f t="shared" ca="1" si="70"/>
        <v>16</v>
      </c>
      <c r="BN55" s="47">
        <f t="shared" ca="1" si="71"/>
        <v>8</v>
      </c>
      <c r="BO55" s="93"/>
      <c r="BP55" s="47">
        <f t="shared" ca="1" si="72"/>
        <v>1</v>
      </c>
      <c r="BQ55" s="95" t="str">
        <f t="shared" ca="1" si="56"/>
        <v>①</v>
      </c>
      <c r="BR55" s="98" t="str">
        <f t="shared" ca="1" si="73"/>
        <v>◯</v>
      </c>
      <c r="BS55" s="47">
        <f t="shared" ca="1" si="57"/>
        <v>1</v>
      </c>
      <c r="BT55" s="47">
        <f t="shared" ca="1" si="57"/>
        <v>0</v>
      </c>
      <c r="BU55" s="96">
        <f t="shared" ca="1" si="58"/>
        <v>0</v>
      </c>
      <c r="BV55" s="97">
        <f t="shared" ca="1" si="74"/>
        <v>0</v>
      </c>
      <c r="BW55" s="92"/>
      <c r="BX55" s="47">
        <f t="shared" ca="1" si="59"/>
        <v>5</v>
      </c>
      <c r="BY55" s="47">
        <f t="shared" ca="1" si="59"/>
        <v>4</v>
      </c>
      <c r="BZ55" s="47">
        <f t="shared" ca="1" si="59"/>
        <v>2</v>
      </c>
      <c r="CA55" s="93"/>
      <c r="CB55" s="47">
        <f t="shared" ca="1" si="60"/>
        <v>2</v>
      </c>
      <c r="CC55" s="47">
        <f t="shared" ca="1" si="60"/>
        <v>4</v>
      </c>
      <c r="CD55" s="47">
        <f t="shared" ca="1" si="60"/>
        <v>4</v>
      </c>
      <c r="CE55" s="93"/>
      <c r="CF55" s="47">
        <f t="shared" ca="1" si="61"/>
        <v>8</v>
      </c>
      <c r="CG55" s="47">
        <f t="shared" ca="1" si="75"/>
        <v>8</v>
      </c>
      <c r="CH55" s="47">
        <f t="shared" ca="1" si="76"/>
        <v>4</v>
      </c>
      <c r="CI55" s="93"/>
      <c r="CJ55" s="47">
        <f t="shared" ca="1" si="77"/>
        <v>0</v>
      </c>
      <c r="CK55" s="95">
        <f t="shared" ca="1" si="62"/>
        <v>0</v>
      </c>
      <c r="CL55" s="98">
        <f t="shared" ca="1" si="78"/>
        <v>0</v>
      </c>
      <c r="CM55" s="47">
        <f t="shared" ca="1" si="63"/>
        <v>0</v>
      </c>
      <c r="CN55" s="47">
        <f t="shared" ca="1" si="63"/>
        <v>0</v>
      </c>
      <c r="CO55" s="96">
        <f t="shared" ca="1" si="64"/>
        <v>0</v>
      </c>
      <c r="CP55" s="97">
        <f t="shared" ca="1" si="79"/>
        <v>0</v>
      </c>
      <c r="CR55" s="53">
        <v>7</v>
      </c>
      <c r="CS55" s="48" t="s">
        <v>57</v>
      </c>
      <c r="CT55" s="54" t="s">
        <v>58</v>
      </c>
      <c r="CW55" s="4">
        <f t="shared" ca="1" si="24"/>
        <v>0.32162141021500557</v>
      </c>
      <c r="CX55" s="3">
        <f t="shared" ca="1" si="11"/>
        <v>58</v>
      </c>
      <c r="CY55" s="1"/>
      <c r="CZ55" s="1">
        <v>55</v>
      </c>
      <c r="DA55" s="1">
        <v>7</v>
      </c>
      <c r="DB55" s="1">
        <v>1</v>
      </c>
      <c r="DC55" s="1"/>
      <c r="DD55" s="4">
        <f t="shared" ca="1" si="25"/>
        <v>0.50774742283146801</v>
      </c>
      <c r="DE55" s="3">
        <f t="shared" ca="1" si="12"/>
        <v>40</v>
      </c>
      <c r="DF55" s="1"/>
      <c r="DG55" s="1">
        <v>55</v>
      </c>
      <c r="DH55" s="1">
        <v>7</v>
      </c>
      <c r="DI55" s="1">
        <v>1</v>
      </c>
      <c r="DK55" s="4">
        <f t="shared" ca="1" si="26"/>
        <v>0.67334052462827521</v>
      </c>
      <c r="DL55" s="3">
        <f t="shared" ca="1" si="13"/>
        <v>27</v>
      </c>
      <c r="DM55" s="1"/>
      <c r="DN55" s="1">
        <v>55</v>
      </c>
      <c r="DO55" s="1">
        <v>7</v>
      </c>
      <c r="DP55" s="1">
        <v>1</v>
      </c>
    </row>
    <row r="56" spans="1:120" ht="26.1" customHeight="1" x14ac:dyDescent="0.25">
      <c r="A56" s="102"/>
      <c r="B56" s="16"/>
      <c r="C56" s="87" t="str">
        <f ca="1">IF(OR(A51="B",A51="C"),IF($CK51=0,"",$CK51),"")</f>
        <v/>
      </c>
      <c r="D56" s="87" t="str">
        <f ca="1">IF(OR(A51="A",A51="D"),IF($BQ51=0,"",$BQ51),IF(OR(A51="B",A51="C"),IF($CO51=0,"",$CO51),""))</f>
        <v>⑥</v>
      </c>
      <c r="E56" s="87" t="str">
        <f ca="1">IF(OR(A51="A",A51="D"),IF($BU51=0,"",$BU51),"")</f>
        <v>③</v>
      </c>
      <c r="F56" s="87"/>
      <c r="G56" s="74"/>
      <c r="H56" s="18"/>
      <c r="I56" s="106"/>
      <c r="J56" s="74"/>
      <c r="K56" s="87" t="str">
        <f ca="1">IF(OR(I51="B",I51="C"),IF($CK52=0,"",$CK52),"")</f>
        <v/>
      </c>
      <c r="L56" s="87" t="str">
        <f ca="1">IF(OR(I51="A",I51="D"),IF($BQ52=0,"",$BQ52),IF(OR(I51="B",I51="C"),IF($CO52=0,"",$CO52),""))</f>
        <v>①</v>
      </c>
      <c r="M56" s="87" t="str">
        <f ca="1">IF(OR(I51="A",I51="D"),IF($BU52=0,"",$BU52),"")</f>
        <v>①</v>
      </c>
      <c r="N56" s="87"/>
      <c r="O56" s="74"/>
      <c r="P56" s="18"/>
      <c r="Q56" s="102"/>
      <c r="R56" s="16"/>
      <c r="S56" s="87" t="str">
        <f ca="1">IF(OR(Q51="B",Q51="C"),IF($CK53=0,"",$CK53),"")</f>
        <v/>
      </c>
      <c r="T56" s="87" t="str">
        <f ca="1">IF(OR(Q51="A",Q51="D"),IF($BQ53=0,"",$BQ53),IF(OR(Q51="B",Q51="C"),IF($CO53=0,"",$CO53),""))</f>
        <v>④</v>
      </c>
      <c r="U56" s="87" t="str">
        <f ca="1">IF(OR(Q51="A",Q51="D"),IF($BU53=0,"",$BU53),"")</f>
        <v>⑤</v>
      </c>
      <c r="V56" s="87"/>
      <c r="W56" s="74"/>
      <c r="X56" s="18"/>
      <c r="AJ56" s="14">
        <f ca="1">AJ37</f>
        <v>4</v>
      </c>
      <c r="AK56" s="14">
        <f ca="1">AK37</f>
        <v>1</v>
      </c>
      <c r="AL56" s="14">
        <f ca="1">AL37</f>
        <v>9</v>
      </c>
      <c r="AM56" s="1"/>
      <c r="AN56" s="14">
        <f ca="1">AN37</f>
        <v>9</v>
      </c>
      <c r="AO56" s="14">
        <f ca="1">AO37</f>
        <v>6</v>
      </c>
      <c r="AP56" s="14">
        <f ca="1">AP37</f>
        <v>7</v>
      </c>
      <c r="AQ56" s="1"/>
      <c r="AR56" s="14">
        <f t="shared" ca="1" si="49"/>
        <v>13</v>
      </c>
      <c r="AS56" s="14">
        <f t="shared" ca="1" si="65"/>
        <v>7</v>
      </c>
      <c r="AT56" s="14">
        <f t="shared" ca="1" si="66"/>
        <v>63</v>
      </c>
      <c r="AU56" s="1"/>
      <c r="AV56" s="47">
        <f t="shared" ca="1" si="67"/>
        <v>1</v>
      </c>
      <c r="AW56" s="95" t="str">
        <f t="shared" ca="1" si="50"/>
        <v>①</v>
      </c>
      <c r="AX56" s="98" t="str">
        <f t="shared" ca="1" si="68"/>
        <v>◯</v>
      </c>
      <c r="AY56" s="47">
        <f t="shared" ca="1" si="51"/>
        <v>0</v>
      </c>
      <c r="AZ56" s="47">
        <f t="shared" ca="1" si="51"/>
        <v>6</v>
      </c>
      <c r="BA56" s="96" t="str">
        <f t="shared" ca="1" si="52"/>
        <v>⑥</v>
      </c>
      <c r="BB56" s="97" t="str">
        <f t="shared" ca="1" si="69"/>
        <v>◯</v>
      </c>
      <c r="BC56" s="92"/>
      <c r="BD56" s="47">
        <f t="shared" ca="1" si="53"/>
        <v>4</v>
      </c>
      <c r="BE56" s="47">
        <f t="shared" ca="1" si="53"/>
        <v>1</v>
      </c>
      <c r="BF56" s="47">
        <f t="shared" ca="1" si="53"/>
        <v>9</v>
      </c>
      <c r="BG56" s="93"/>
      <c r="BH56" s="47">
        <f t="shared" ca="1" si="54"/>
        <v>9</v>
      </c>
      <c r="BI56" s="47">
        <f t="shared" ca="1" si="54"/>
        <v>6</v>
      </c>
      <c r="BJ56" s="47">
        <f t="shared" ca="1" si="54"/>
        <v>7</v>
      </c>
      <c r="BK56" s="93"/>
      <c r="BL56" s="47">
        <f t="shared" ca="1" si="55"/>
        <v>11</v>
      </c>
      <c r="BM56" s="47">
        <f t="shared" ca="1" si="70"/>
        <v>6</v>
      </c>
      <c r="BN56" s="47">
        <f t="shared" ca="1" si="71"/>
        <v>54</v>
      </c>
      <c r="BO56" s="93"/>
      <c r="BP56" s="47">
        <f t="shared" ca="1" si="72"/>
        <v>1</v>
      </c>
      <c r="BQ56" s="95" t="str">
        <f t="shared" ca="1" si="56"/>
        <v>①</v>
      </c>
      <c r="BR56" s="98" t="str">
        <f t="shared" ca="1" si="73"/>
        <v>◯</v>
      </c>
      <c r="BS56" s="47">
        <f t="shared" ca="1" si="57"/>
        <v>0</v>
      </c>
      <c r="BT56" s="47">
        <f t="shared" ca="1" si="57"/>
        <v>5</v>
      </c>
      <c r="BU56" s="96" t="str">
        <f t="shared" ca="1" si="58"/>
        <v>⑤</v>
      </c>
      <c r="BV56" s="97" t="str">
        <f t="shared" ca="1" si="74"/>
        <v>◯</v>
      </c>
      <c r="BW56" s="92"/>
      <c r="BX56" s="47">
        <f t="shared" ca="1" si="59"/>
        <v>4</v>
      </c>
      <c r="BY56" s="47">
        <f t="shared" ca="1" si="59"/>
        <v>1</v>
      </c>
      <c r="BZ56" s="47">
        <f t="shared" ca="1" si="59"/>
        <v>9</v>
      </c>
      <c r="CA56" s="93"/>
      <c r="CB56" s="47">
        <f t="shared" ca="1" si="60"/>
        <v>9</v>
      </c>
      <c r="CC56" s="47">
        <f t="shared" ca="1" si="60"/>
        <v>6</v>
      </c>
      <c r="CD56" s="47">
        <f t="shared" ca="1" si="60"/>
        <v>7</v>
      </c>
      <c r="CE56" s="93"/>
      <c r="CF56" s="47">
        <f t="shared" ca="1" si="61"/>
        <v>17</v>
      </c>
      <c r="CG56" s="47">
        <f t="shared" ca="1" si="75"/>
        <v>9</v>
      </c>
      <c r="CH56" s="47">
        <f t="shared" ca="1" si="76"/>
        <v>81</v>
      </c>
      <c r="CI56" s="93"/>
      <c r="CJ56" s="47">
        <f t="shared" ca="1" si="77"/>
        <v>1</v>
      </c>
      <c r="CK56" s="95" t="str">
        <f t="shared" ca="1" si="62"/>
        <v>①</v>
      </c>
      <c r="CL56" s="98" t="str">
        <f t="shared" ca="1" si="78"/>
        <v>◯</v>
      </c>
      <c r="CM56" s="47">
        <f t="shared" ca="1" si="63"/>
        <v>0</v>
      </c>
      <c r="CN56" s="47">
        <f t="shared" ca="1" si="63"/>
        <v>8</v>
      </c>
      <c r="CO56" s="96" t="str">
        <f t="shared" ca="1" si="64"/>
        <v>⑧</v>
      </c>
      <c r="CP56" s="97" t="str">
        <f t="shared" ca="1" si="79"/>
        <v>◯</v>
      </c>
      <c r="CR56" s="53">
        <v>8</v>
      </c>
      <c r="CS56" s="48" t="s">
        <v>12</v>
      </c>
      <c r="CT56" s="54" t="s">
        <v>58</v>
      </c>
      <c r="CW56" s="4">
        <f t="shared" ca="1" si="24"/>
        <v>0.9471096035241231</v>
      </c>
      <c r="CX56" s="3">
        <f t="shared" ca="1" si="11"/>
        <v>4</v>
      </c>
      <c r="CY56" s="1"/>
      <c r="CZ56" s="1">
        <v>56</v>
      </c>
      <c r="DA56" s="1">
        <v>7</v>
      </c>
      <c r="DB56" s="1">
        <v>2</v>
      </c>
      <c r="DC56" s="1"/>
      <c r="DD56" s="4">
        <f t="shared" ca="1" si="25"/>
        <v>0.93671421142118305</v>
      </c>
      <c r="DE56" s="3">
        <f t="shared" ca="1" si="12"/>
        <v>9</v>
      </c>
      <c r="DF56" s="1"/>
      <c r="DG56" s="1">
        <v>56</v>
      </c>
      <c r="DH56" s="1">
        <v>7</v>
      </c>
      <c r="DI56" s="1">
        <v>2</v>
      </c>
      <c r="DK56" s="4">
        <f t="shared" ca="1" si="26"/>
        <v>0.103085895019565</v>
      </c>
      <c r="DL56" s="3">
        <f t="shared" ca="1" si="13"/>
        <v>74</v>
      </c>
      <c r="DM56" s="1"/>
      <c r="DN56" s="1">
        <v>56</v>
      </c>
      <c r="DO56" s="1">
        <v>7</v>
      </c>
      <c r="DP56" s="1">
        <v>2</v>
      </c>
    </row>
    <row r="57" spans="1:120" ht="45" customHeight="1" thickBot="1" x14ac:dyDescent="0.3">
      <c r="A57" s="106"/>
      <c r="B57" s="74">
        <f ca="1">IF(OR($A$51="A",$A$51="D"),$AY$32,IF(OR($A$51="B",$A$51="C"),$BF$32,$BT$32))</f>
        <v>0</v>
      </c>
      <c r="C57" s="74">
        <f ca="1">IF(OR($A$51="A",$A$51="D"),$AZ$32,IF(OR($A$51="B",$A$51="C"),$BG$32,$BT$32))</f>
        <v>2</v>
      </c>
      <c r="D57" s="74">
        <f ca="1">IF(OR($A$51="A",$A$51="D"),$BA$32,IF(OR($A$51="B",$A$51="C"),$BH$32,$BV$32))</f>
        <v>0</v>
      </c>
      <c r="E57" s="74">
        <f ca="1">IF(OR($A$51="A",$A$51="D"),$BB$32,IF(OR($A$51="B",$A$51="C"),$BI$32,$BW$32))</f>
        <v>6</v>
      </c>
      <c r="F57" s="74">
        <f ca="1">IF(OR($A$51="A",$A$51="D"),$BC$32,IF($A$51="B","",IF($A$51="C",$BJ$32,"")))</f>
        <v>5</v>
      </c>
      <c r="G57" s="74"/>
      <c r="H57" s="18"/>
      <c r="I57" s="106"/>
      <c r="J57" s="74">
        <f ca="1">IF(OR($I$51="A",$I$51="D"),$AY$33,IF(OR($I$51="B",$I$51="C"),$BF$33,$BT$33))</f>
        <v>0</v>
      </c>
      <c r="K57" s="74">
        <f ca="1">IF(OR($I$51="A",$I$51="D"),$AZ$33,IF(OR($I$51="B",$I$51="C"),$BG$33,$BT$33))</f>
        <v>1</v>
      </c>
      <c r="L57" s="74">
        <f ca="1">IF(OR($I$51="A",$I$51="D"),$BA$33,IF(OR($I$51="B",$I$51="C"),$BH$33,$BV$33))</f>
        <v>5</v>
      </c>
      <c r="M57" s="74">
        <f ca="1">IF(OR($I$51="A",$I$51="D"),$BB$33,IF(OR($I$51="B",$I$51="C"),$BI$33,$BW$33))</f>
        <v>1</v>
      </c>
      <c r="N57" s="74">
        <f ca="1">IF(OR($I$51="A",$I$51="D"),$BC$33,IF($I$51="B","",IF($I$51="C",$BJ$33,"")))</f>
        <v>2</v>
      </c>
      <c r="O57" s="74"/>
      <c r="P57" s="18"/>
      <c r="Q57" s="106"/>
      <c r="R57" s="74">
        <f ca="1">IF(OR($Q$51="A",$Q$51="D"),$AY$34,IF(OR($Q$51="B",$Q$51="C"),$BF$34,$BT$34))</f>
        <v>0</v>
      </c>
      <c r="S57" s="74">
        <f ca="1">IF(OR($Q$51="A",$Q$51="D"),$AZ$34,IF(OR($Q$51="B",$Q$51="C"),$BG$34,$BT$34))</f>
        <v>4</v>
      </c>
      <c r="T57" s="74">
        <f ca="1">IF(OR($Q$51="A",$Q$51="D"),$BA$34,IF(OR($Q$51="B",$Q$51="C"),$BH$34,$BV$34))</f>
        <v>0</v>
      </c>
      <c r="U57" s="74">
        <f ca="1">IF(OR($Q$51="A",$Q$51="D"),$BB$34,IF(OR($Q$51="B",$Q$51="C"),$BI$34,$BW$34))</f>
        <v>1</v>
      </c>
      <c r="V57" s="74">
        <f ca="1">IF(OR($Q$51="A",$Q$51="D"),$BC$34,IF($Q$51="B","",IF($Q$51="C",$BJ$34,"")))</f>
        <v>4</v>
      </c>
      <c r="W57" s="74"/>
      <c r="X57" s="18"/>
      <c r="AV57" s="92"/>
      <c r="AW57" s="92"/>
      <c r="AY57" s="92"/>
      <c r="AZ57" s="92"/>
      <c r="BA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S57" s="92"/>
      <c r="BT57" s="92"/>
      <c r="BU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M57" s="92"/>
      <c r="CN57" s="92"/>
      <c r="CO57" s="94"/>
      <c r="CR57" s="55">
        <v>9</v>
      </c>
      <c r="CS57" s="57" t="s">
        <v>13</v>
      </c>
      <c r="CT57" s="58" t="s">
        <v>58</v>
      </c>
      <c r="CW57" s="4">
        <f t="shared" ca="1" si="24"/>
        <v>0.50574494796624969</v>
      </c>
      <c r="CX57" s="3">
        <f t="shared" ca="1" si="11"/>
        <v>39</v>
      </c>
      <c r="CY57" s="1"/>
      <c r="CZ57" s="1">
        <v>57</v>
      </c>
      <c r="DA57" s="1">
        <v>7</v>
      </c>
      <c r="DB57" s="1">
        <v>3</v>
      </c>
      <c r="DC57" s="1"/>
      <c r="DD57" s="4">
        <f t="shared" ca="1" si="25"/>
        <v>0.40450304570141826</v>
      </c>
      <c r="DE57" s="3">
        <f t="shared" ca="1" si="12"/>
        <v>49</v>
      </c>
      <c r="DF57" s="1"/>
      <c r="DG57" s="1">
        <v>57</v>
      </c>
      <c r="DH57" s="1">
        <v>7</v>
      </c>
      <c r="DI57" s="1">
        <v>3</v>
      </c>
      <c r="DK57" s="4">
        <f t="shared" ca="1" si="26"/>
        <v>0.76178074807249807</v>
      </c>
      <c r="DL57" s="3">
        <f t="shared" ca="1" si="13"/>
        <v>20</v>
      </c>
      <c r="DM57" s="1"/>
      <c r="DN57" s="1">
        <v>57</v>
      </c>
      <c r="DO57" s="1">
        <v>7</v>
      </c>
      <c r="DP57" s="1">
        <v>3</v>
      </c>
    </row>
    <row r="58" spans="1:120" ht="26.1" customHeight="1" x14ac:dyDescent="0.25">
      <c r="A58" s="106"/>
      <c r="B58" s="87"/>
      <c r="C58" s="87" t="str">
        <f ca="1">IF(A51="A",IF($CK51=0,"",$CK51),"")</f>
        <v>③</v>
      </c>
      <c r="D58" s="87" t="str">
        <f ca="1">IF(A51="A",IF($CO51=0,"",$CO51),"")</f>
        <v>②</v>
      </c>
      <c r="E58" s="87"/>
      <c r="F58" s="74"/>
      <c r="G58" s="74"/>
      <c r="H58" s="18"/>
      <c r="I58" s="106"/>
      <c r="J58" s="87"/>
      <c r="K58" s="87" t="str">
        <f ca="1">IF(I51="A",IF($CK52=0,"",$CK52),"")</f>
        <v>③</v>
      </c>
      <c r="L58" s="87" t="str">
        <f ca="1">IF(I51="A",IF($CO52=0,"",$CO52),"")</f>
        <v>③</v>
      </c>
      <c r="M58" s="87"/>
      <c r="N58" s="74"/>
      <c r="O58" s="74"/>
      <c r="P58" s="18"/>
      <c r="Q58" s="106"/>
      <c r="R58" s="87"/>
      <c r="S58" s="87" t="str">
        <f ca="1">IF(Q51="A",IF($CK53=0,"",$CK53),"")</f>
        <v>②</v>
      </c>
      <c r="T58" s="87" t="str">
        <f ca="1">IF(Q51="A",IF($CO53=0,"",$CO53),"")</f>
        <v>②</v>
      </c>
      <c r="U58" s="87"/>
      <c r="V58" s="74"/>
      <c r="W58" s="74"/>
      <c r="X58" s="18"/>
      <c r="CW58" s="4">
        <f t="shared" ca="1" si="24"/>
        <v>0.32633380131332079</v>
      </c>
      <c r="CX58" s="3">
        <f t="shared" ca="1" si="11"/>
        <v>56</v>
      </c>
      <c r="CY58" s="1"/>
      <c r="CZ58" s="1">
        <v>58</v>
      </c>
      <c r="DA58" s="1">
        <v>7</v>
      </c>
      <c r="DB58" s="1">
        <v>4</v>
      </c>
      <c r="DC58" s="1"/>
      <c r="DD58" s="4">
        <f t="shared" ca="1" si="25"/>
        <v>0.71236771648843478</v>
      </c>
      <c r="DE58" s="3">
        <f t="shared" ca="1" si="12"/>
        <v>25</v>
      </c>
      <c r="DF58" s="1"/>
      <c r="DG58" s="1">
        <v>58</v>
      </c>
      <c r="DH58" s="1">
        <v>7</v>
      </c>
      <c r="DI58" s="1">
        <v>4</v>
      </c>
      <c r="DK58" s="4">
        <f t="shared" ca="1" si="26"/>
        <v>0.23135039657741641</v>
      </c>
      <c r="DL58" s="3">
        <f t="shared" ca="1" si="13"/>
        <v>61</v>
      </c>
      <c r="DM58" s="1"/>
      <c r="DN58" s="1">
        <v>58</v>
      </c>
      <c r="DO58" s="1">
        <v>7</v>
      </c>
      <c r="DP58" s="1">
        <v>4</v>
      </c>
    </row>
    <row r="59" spans="1:120" ht="45" customHeight="1" x14ac:dyDescent="0.25">
      <c r="A59" s="106"/>
      <c r="B59" s="74">
        <f ca="1">IF($A$51="A",$BF$32,IF(OR($A$51="B",$A$51="C",$A$51="D"),$BM$32,""))</f>
        <v>1</v>
      </c>
      <c r="C59" s="74">
        <f ca="1">IF($A$51="A",$BG$32,IF(OR($A$51="B",$A$51="C",$A$51="D"),$BN$32,""))</f>
        <v>1</v>
      </c>
      <c r="D59" s="74">
        <f ca="1">IF($A$51="A",$BH$32,IF(OR($A$51="B",$A$51="C",$A$51="D"),$BO$32,""))</f>
        <v>8</v>
      </c>
      <c r="E59" s="74">
        <f ca="1">IF($A$51="A",$BI$32,IF(OR($A$51="B",$A$51="C",$A$51="D"),$BP$32,""))</f>
        <v>0</v>
      </c>
      <c r="F59" s="74" t="str">
        <f ca="1">IF($A$51="A","",IF(OR($A$51="B",$A$51="C",$A$51="D"),$BQ$32,""))</f>
        <v/>
      </c>
      <c r="G59" s="74" t="str">
        <f ca="1">IF($A$51="A","",IF(OR($A$51="B",$A$51="C",$A$51="D"),$BR$32,""))</f>
        <v/>
      </c>
      <c r="H59" s="18"/>
      <c r="I59" s="106"/>
      <c r="J59" s="74">
        <f ca="1">IF($I$51="A",$BF$33,IF(OR($I$51="B",$I$51="C",$I$51="D"),$BM$33,""))</f>
        <v>4</v>
      </c>
      <c r="K59" s="74">
        <f ca="1">IF($I$51="A",$BG$33,IF(OR($I$51="B",$I$51="C",$I$51="D"),$BN$33,""))</f>
        <v>5</v>
      </c>
      <c r="L59" s="74">
        <f ca="1">IF($I$51="A",$BH$33,IF(OR($I$51="B",$I$51="C",$I$51="D"),$BO$33,""))</f>
        <v>3</v>
      </c>
      <c r="M59" s="74">
        <f ca="1">IF($I$51="A",$BI$33,IF(OR($I$51="B",$I$51="C",$I$51="D"),$BP$33,""))</f>
        <v>6</v>
      </c>
      <c r="N59" s="74" t="str">
        <f ca="1">IF($I$51="A","",IF(OR($I$51="B",$I$51="C",$I$51="D"),$BQ$33,""))</f>
        <v/>
      </c>
      <c r="O59" s="74" t="str">
        <f ca="1">IF($I$51="A","",IF(OR($I$51="B",$I$51="C",$I$51="D"),$BR$33,""))</f>
        <v/>
      </c>
      <c r="P59" s="18"/>
      <c r="Q59" s="106"/>
      <c r="R59" s="74">
        <f ca="1">IF($Q$51="A",$BF$34,IF(OR($Q$51="B",$Q$51="C",$Q$51="D"),$BM$34,""))</f>
        <v>2</v>
      </c>
      <c r="S59" s="74">
        <f ca="1">IF($Q$51="A",$BG$34,IF(OR($Q$51="B",$Q$51="C",$Q$51="D"),$BN$34,""))</f>
        <v>0</v>
      </c>
      <c r="T59" s="74">
        <f ca="1">IF($Q$51="A",$BH$34,IF(OR($Q$51="B",$Q$51="C",$Q$51="D"),$BO$34,""))</f>
        <v>0</v>
      </c>
      <c r="U59" s="74">
        <f ca="1">IF($Q$51="A",$BI$34,IF(OR($Q$51="B",$Q$51="C",$Q$51="D"),$BP$34,""))</f>
        <v>7</v>
      </c>
      <c r="V59" s="74" t="str">
        <f ca="1">IF($Q$51="A","",IF(OR($Q$51="B",$Q$51="C",$Q$51="D"),$BQ$34,""))</f>
        <v/>
      </c>
      <c r="W59" s="74" t="str">
        <f ca="1">IF($Q$51="A","",IF(OR($Q$51="B",$Q$51="C",$Q$51="D"),$BR$34,""))</f>
        <v/>
      </c>
      <c r="X59" s="18"/>
      <c r="CW59" s="4">
        <f t="shared" ca="1" si="24"/>
        <v>0.17867827134751946</v>
      </c>
      <c r="CX59" s="3">
        <f t="shared" ca="1" si="11"/>
        <v>68</v>
      </c>
      <c r="CY59" s="1"/>
      <c r="CZ59" s="1">
        <v>59</v>
      </c>
      <c r="DA59" s="1">
        <v>7</v>
      </c>
      <c r="DB59" s="1">
        <v>5</v>
      </c>
      <c r="DC59" s="1"/>
      <c r="DD59" s="4">
        <f t="shared" ca="1" si="25"/>
        <v>0.72813612169389408</v>
      </c>
      <c r="DE59" s="3">
        <f t="shared" ca="1" si="12"/>
        <v>22</v>
      </c>
      <c r="DF59" s="1"/>
      <c r="DG59" s="1">
        <v>59</v>
      </c>
      <c r="DH59" s="1">
        <v>7</v>
      </c>
      <c r="DI59" s="1">
        <v>5</v>
      </c>
      <c r="DK59" s="4">
        <f t="shared" ca="1" si="26"/>
        <v>0.57447799514218811</v>
      </c>
      <c r="DL59" s="3">
        <f t="shared" ca="1" si="13"/>
        <v>31</v>
      </c>
      <c r="DM59" s="1"/>
      <c r="DN59" s="1">
        <v>59</v>
      </c>
      <c r="DO59" s="1">
        <v>7</v>
      </c>
      <c r="DP59" s="1">
        <v>5</v>
      </c>
    </row>
    <row r="60" spans="1:120" ht="45" customHeight="1" x14ac:dyDescent="0.25">
      <c r="B60" s="16">
        <f ca="1">IF($A$51="A",$BM$32,"")</f>
        <v>1</v>
      </c>
      <c r="C60" s="74">
        <f ca="1">IF($A$51="A",$BN$32,"")</f>
        <v>3</v>
      </c>
      <c r="D60" s="74">
        <f ca="1">IF($A$51="A",$BO$32,"")</f>
        <v>8</v>
      </c>
      <c r="E60" s="74">
        <f ca="1">IF($A$51="A",$BP$32,"")</f>
        <v>9</v>
      </c>
      <c r="F60" s="74">
        <f ca="1">IF($A$51="A",$BQ$32,"")</f>
        <v>4</v>
      </c>
      <c r="G60" s="74">
        <f ca="1">IF($A$51="A",$BR$32,"")</f>
        <v>5</v>
      </c>
      <c r="H60" s="18"/>
      <c r="I60" s="110"/>
      <c r="J60" s="74">
        <f ca="1">IF($I$51="A",$BM$33,"")</f>
        <v>4</v>
      </c>
      <c r="K60" s="74">
        <f ca="1">IF($I$51="A",$BN$33,"")</f>
        <v>7</v>
      </c>
      <c r="L60" s="74">
        <f ca="1">IF($I$51="A",$BO$33,"")</f>
        <v>2</v>
      </c>
      <c r="M60" s="74">
        <f ca="1">IF($I$51="A",$BP$33,"")</f>
        <v>5</v>
      </c>
      <c r="N60" s="74">
        <f ca="1">IF($I$51="A",$BQ$33,"")</f>
        <v>0</v>
      </c>
      <c r="O60" s="74">
        <f ca="1">IF($I$51="A",$BR$33,"")</f>
        <v>0</v>
      </c>
      <c r="P60" s="18"/>
      <c r="R60" s="16">
        <f ca="1">IF($Q$51="A",$BM$34,"")</f>
        <v>2</v>
      </c>
      <c r="S60" s="74">
        <f ca="1">IF($Q$51="A",$BN$34,"")</f>
        <v>4</v>
      </c>
      <c r="T60" s="74">
        <f ca="1">IF($Q$51="A",$BO$34,"")</f>
        <v>3</v>
      </c>
      <c r="U60" s="74">
        <f ca="1">IF($Q$51="A",$BP$34,"")</f>
        <v>5</v>
      </c>
      <c r="V60" s="74">
        <f ca="1">IF($Q$51="A",$BQ$34,"")</f>
        <v>1</v>
      </c>
      <c r="W60" s="74">
        <f ca="1">IF($Q$51="A",$BR$34,"")</f>
        <v>6</v>
      </c>
      <c r="X60" s="18"/>
      <c r="CW60" s="4">
        <f t="shared" ca="1" si="24"/>
        <v>0.65096474109508495</v>
      </c>
      <c r="CX60" s="3">
        <f t="shared" ca="1" si="11"/>
        <v>33</v>
      </c>
      <c r="CY60" s="1"/>
      <c r="CZ60" s="1">
        <v>60</v>
      </c>
      <c r="DA60" s="1">
        <v>7</v>
      </c>
      <c r="DB60" s="1">
        <v>6</v>
      </c>
      <c r="DC60" s="1"/>
      <c r="DD60" s="4">
        <f t="shared" ca="1" si="25"/>
        <v>0.49459034520073553</v>
      </c>
      <c r="DE60" s="3">
        <f t="shared" ca="1" si="12"/>
        <v>42</v>
      </c>
      <c r="DF60" s="1"/>
      <c r="DG60" s="1">
        <v>60</v>
      </c>
      <c r="DH60" s="1">
        <v>7</v>
      </c>
      <c r="DI60" s="1">
        <v>6</v>
      </c>
      <c r="DK60" s="4">
        <f t="shared" ca="1" si="26"/>
        <v>0.69151224734120986</v>
      </c>
      <c r="DL60" s="3">
        <f t="shared" ca="1" si="13"/>
        <v>23</v>
      </c>
      <c r="DM60" s="1"/>
      <c r="DN60" s="1">
        <v>60</v>
      </c>
      <c r="DO60" s="1">
        <v>7</v>
      </c>
      <c r="DP60" s="1">
        <v>6</v>
      </c>
    </row>
    <row r="61" spans="1:120" ht="9.9499999999999993" customHeight="1" x14ac:dyDescent="0.25">
      <c r="A61" s="108"/>
      <c r="B61" s="12"/>
      <c r="C61" s="12"/>
      <c r="D61" s="20"/>
      <c r="E61" s="20"/>
      <c r="F61" s="20"/>
      <c r="G61" s="20"/>
      <c r="H61" s="21"/>
      <c r="I61" s="108"/>
      <c r="J61" s="12"/>
      <c r="K61" s="12"/>
      <c r="L61" s="20"/>
      <c r="M61" s="20"/>
      <c r="N61" s="20"/>
      <c r="O61" s="20"/>
      <c r="P61" s="21"/>
      <c r="Q61" s="108"/>
      <c r="R61" s="12"/>
      <c r="S61" s="12"/>
      <c r="T61" s="20"/>
      <c r="U61" s="20"/>
      <c r="V61" s="20"/>
      <c r="W61" s="20"/>
      <c r="X61" s="21"/>
      <c r="CW61" s="4">
        <f t="shared" ca="1" si="24"/>
        <v>0.85919668918453684</v>
      </c>
      <c r="CX61" s="3">
        <f t="shared" ca="1" si="11"/>
        <v>10</v>
      </c>
      <c r="CY61" s="1"/>
      <c r="CZ61" s="1">
        <v>61</v>
      </c>
      <c r="DA61" s="1">
        <v>7</v>
      </c>
      <c r="DB61" s="1">
        <v>7</v>
      </c>
      <c r="DC61" s="1"/>
      <c r="DD61" s="4">
        <f t="shared" ca="1" si="25"/>
        <v>5.8562217557163065E-2</v>
      </c>
      <c r="DE61" s="3">
        <f t="shared" ca="1" si="12"/>
        <v>77</v>
      </c>
      <c r="DF61" s="1"/>
      <c r="DG61" s="1">
        <v>61</v>
      </c>
      <c r="DH61" s="1">
        <v>7</v>
      </c>
      <c r="DI61" s="1">
        <v>7</v>
      </c>
      <c r="DK61" s="4">
        <f t="shared" ca="1" si="26"/>
        <v>0.93232889288189558</v>
      </c>
      <c r="DL61" s="3">
        <f t="shared" ca="1" si="13"/>
        <v>9</v>
      </c>
      <c r="DM61" s="1"/>
      <c r="DN61" s="1">
        <v>61</v>
      </c>
      <c r="DO61" s="1">
        <v>7</v>
      </c>
      <c r="DP61" s="1">
        <v>7</v>
      </c>
    </row>
    <row r="62" spans="1:120" ht="9.9499999999999993" customHeight="1" x14ac:dyDescent="0.25">
      <c r="A62" s="101" t="str">
        <f ca="1">$AA7</f>
        <v>A</v>
      </c>
      <c r="B62" s="7"/>
      <c r="C62" s="7"/>
      <c r="D62" s="22"/>
      <c r="E62" s="23"/>
      <c r="F62" s="23"/>
      <c r="G62" s="23"/>
      <c r="H62" s="24"/>
      <c r="I62" s="101" t="str">
        <f ca="1">$AA8</f>
        <v>A</v>
      </c>
      <c r="J62" s="22"/>
      <c r="K62" s="22"/>
      <c r="L62" s="22"/>
      <c r="M62" s="23"/>
      <c r="N62" s="23"/>
      <c r="O62" s="23"/>
      <c r="P62" s="24"/>
      <c r="Q62" s="101" t="str">
        <f ca="1">$AA9</f>
        <v>A</v>
      </c>
      <c r="R62" s="22"/>
      <c r="S62" s="22"/>
      <c r="T62" s="22"/>
      <c r="U62" s="23"/>
      <c r="V62" s="23"/>
      <c r="W62" s="23"/>
      <c r="X62" s="9"/>
      <c r="CW62" s="4">
        <f t="shared" ca="1" si="24"/>
        <v>0.40158454737803884</v>
      </c>
      <c r="CX62" s="3">
        <f t="shared" ca="1" si="11"/>
        <v>49</v>
      </c>
      <c r="CY62" s="1"/>
      <c r="CZ62" s="1">
        <v>62</v>
      </c>
      <c r="DA62" s="1">
        <v>7</v>
      </c>
      <c r="DB62" s="1">
        <v>8</v>
      </c>
      <c r="DC62" s="1"/>
      <c r="DD62" s="4">
        <f t="shared" ca="1" si="25"/>
        <v>0.32850857919020171</v>
      </c>
      <c r="DE62" s="3">
        <f t="shared" ca="1" si="12"/>
        <v>55</v>
      </c>
      <c r="DF62" s="1"/>
      <c r="DG62" s="1">
        <v>62</v>
      </c>
      <c r="DH62" s="1">
        <v>7</v>
      </c>
      <c r="DI62" s="1">
        <v>8</v>
      </c>
      <c r="DK62" s="4">
        <f t="shared" ca="1" si="26"/>
        <v>0.10987720610283058</v>
      </c>
      <c r="DL62" s="3">
        <f t="shared" ca="1" si="13"/>
        <v>72</v>
      </c>
      <c r="DM62" s="1"/>
      <c r="DN62" s="1">
        <v>62</v>
      </c>
      <c r="DO62" s="1">
        <v>7</v>
      </c>
      <c r="DP62" s="1">
        <v>8</v>
      </c>
    </row>
    <row r="63" spans="1:120" ht="45" customHeight="1" x14ac:dyDescent="0.25">
      <c r="A63" s="102"/>
      <c r="B63" s="10"/>
      <c r="C63" s="10"/>
      <c r="D63" s="25"/>
      <c r="E63" s="44">
        <f t="shared" ref="E63:G64" ca="1" si="83">E27</f>
        <v>9</v>
      </c>
      <c r="F63" s="26">
        <f t="shared" ca="1" si="83"/>
        <v>7</v>
      </c>
      <c r="G63" s="26">
        <f t="shared" ca="1" si="83"/>
        <v>7</v>
      </c>
      <c r="H63" s="18"/>
      <c r="I63" s="103"/>
      <c r="J63" s="10"/>
      <c r="K63" s="10"/>
      <c r="L63" s="25"/>
      <c r="M63" s="44">
        <f t="shared" ref="M63:O64" ca="1" si="84">M27</f>
        <v>5</v>
      </c>
      <c r="N63" s="26">
        <f t="shared" ca="1" si="84"/>
        <v>4</v>
      </c>
      <c r="O63" s="26">
        <f t="shared" ca="1" si="84"/>
        <v>2</v>
      </c>
      <c r="P63" s="18"/>
      <c r="R63" s="10"/>
      <c r="S63" s="10"/>
      <c r="T63" s="25"/>
      <c r="U63" s="44">
        <f t="shared" ref="U63:W64" ca="1" si="85">U27</f>
        <v>4</v>
      </c>
      <c r="V63" s="26">
        <f t="shared" ca="1" si="85"/>
        <v>1</v>
      </c>
      <c r="W63" s="26">
        <f t="shared" ca="1" si="85"/>
        <v>9</v>
      </c>
      <c r="X63" s="11"/>
      <c r="CW63" s="4">
        <f t="shared" ca="1" si="24"/>
        <v>0.79921535222718076</v>
      </c>
      <c r="CX63" s="3">
        <f t="shared" ca="1" si="11"/>
        <v>16</v>
      </c>
      <c r="CY63" s="1"/>
      <c r="CZ63" s="1">
        <v>63</v>
      </c>
      <c r="DA63" s="1">
        <v>7</v>
      </c>
      <c r="DB63" s="1">
        <v>9</v>
      </c>
      <c r="DC63" s="1"/>
      <c r="DD63" s="4">
        <f t="shared" ca="1" si="25"/>
        <v>0.75952530616775304</v>
      </c>
      <c r="DE63" s="3">
        <f t="shared" ca="1" si="12"/>
        <v>18</v>
      </c>
      <c r="DF63" s="1"/>
      <c r="DG63" s="1">
        <v>63</v>
      </c>
      <c r="DH63" s="1">
        <v>7</v>
      </c>
      <c r="DI63" s="1">
        <v>9</v>
      </c>
      <c r="DK63" s="4">
        <f t="shared" ca="1" si="26"/>
        <v>0.94020896294241463</v>
      </c>
      <c r="DL63" s="3">
        <f t="shared" ca="1" si="13"/>
        <v>7</v>
      </c>
      <c r="DM63" s="1"/>
      <c r="DN63" s="1">
        <v>63</v>
      </c>
      <c r="DO63" s="1">
        <v>7</v>
      </c>
      <c r="DP63" s="1">
        <v>9</v>
      </c>
    </row>
    <row r="64" spans="1:120" ht="45" customHeight="1" thickBot="1" x14ac:dyDescent="0.3">
      <c r="A64" s="102"/>
      <c r="B64" s="27"/>
      <c r="C64" s="27"/>
      <c r="D64" s="75" t="str">
        <f>$D$28</f>
        <v>×</v>
      </c>
      <c r="E64" s="83">
        <f t="shared" ca="1" si="83"/>
        <v>5</v>
      </c>
      <c r="F64" s="45">
        <f t="shared" ca="1" si="83"/>
        <v>2</v>
      </c>
      <c r="G64" s="46">
        <f t="shared" ca="1" si="83"/>
        <v>5</v>
      </c>
      <c r="H64" s="18"/>
      <c r="I64" s="103"/>
      <c r="J64" s="27"/>
      <c r="K64" s="27"/>
      <c r="L64" s="75" t="str">
        <f>$L$28</f>
        <v>×</v>
      </c>
      <c r="M64" s="83">
        <f t="shared" ca="1" si="84"/>
        <v>2</v>
      </c>
      <c r="N64" s="45">
        <f t="shared" ca="1" si="84"/>
        <v>4</v>
      </c>
      <c r="O64" s="46">
        <f t="shared" ca="1" si="84"/>
        <v>4</v>
      </c>
      <c r="P64" s="18"/>
      <c r="Q64" s="103"/>
      <c r="R64" s="27"/>
      <c r="S64" s="27"/>
      <c r="T64" s="75" t="str">
        <f>$T$28</f>
        <v>×</v>
      </c>
      <c r="U64" s="83">
        <f t="shared" ca="1" si="85"/>
        <v>9</v>
      </c>
      <c r="V64" s="45">
        <f t="shared" ca="1" si="85"/>
        <v>6</v>
      </c>
      <c r="W64" s="46">
        <f t="shared" ca="1" si="85"/>
        <v>7</v>
      </c>
      <c r="X64" s="11"/>
      <c r="CW64" s="4">
        <f t="shared" ca="1" si="24"/>
        <v>0.11484600206826345</v>
      </c>
      <c r="CX64" s="3">
        <f t="shared" ca="1" si="11"/>
        <v>74</v>
      </c>
      <c r="CY64" s="1"/>
      <c r="CZ64" s="1">
        <v>64</v>
      </c>
      <c r="DA64" s="1">
        <v>8</v>
      </c>
      <c r="DB64" s="1">
        <v>1</v>
      </c>
      <c r="DC64" s="1"/>
      <c r="DD64" s="4">
        <f t="shared" ca="1" si="25"/>
        <v>0.27100118881311386</v>
      </c>
      <c r="DE64" s="3">
        <f t="shared" ca="1" si="12"/>
        <v>60</v>
      </c>
      <c r="DF64" s="1"/>
      <c r="DG64" s="1">
        <v>64</v>
      </c>
      <c r="DH64" s="1">
        <v>8</v>
      </c>
      <c r="DI64" s="1">
        <v>1</v>
      </c>
      <c r="DK64" s="4">
        <f t="shared" ca="1" si="26"/>
        <v>0.56015060527612537</v>
      </c>
      <c r="DL64" s="3">
        <f t="shared" ca="1" si="13"/>
        <v>35</v>
      </c>
      <c r="DM64" s="1"/>
      <c r="DN64" s="1">
        <v>64</v>
      </c>
      <c r="DO64" s="1">
        <v>8</v>
      </c>
      <c r="DP64" s="1">
        <v>1</v>
      </c>
    </row>
    <row r="65" spans="1:120" ht="26.1" customHeight="1" x14ac:dyDescent="0.25">
      <c r="A65" s="104"/>
      <c r="B65" s="86"/>
      <c r="C65" s="87" t="str">
        <f ca="1">IF(A62="F",IF($CK54=0,"",$CK54),"")</f>
        <v/>
      </c>
      <c r="D65" s="88" t="str">
        <f ca="1">IF(OR(A62="B",A62="G"),IF($BQ54=0,"",$BQ54),IF(A62="F",IF($CO54=0,"",$CO54),""))</f>
        <v/>
      </c>
      <c r="E65" s="88" t="str">
        <f ca="1">IF(OR(A62="A",A62="C",A62="D",A62="E"),IF($AW54=0,"",$AW54),IF(OR(A62="B",A62="G"),IF($BU54=0,"",$BU54),""))</f>
        <v>③</v>
      </c>
      <c r="F65" s="89" t="str">
        <f ca="1">IF(OR(A62="A",A62="C",A62="D",A62="E"),IF($BA54=0,"",$BA54),"")</f>
        <v>③</v>
      </c>
      <c r="G65" s="90"/>
      <c r="H65" s="91"/>
      <c r="I65" s="104"/>
      <c r="J65" s="86"/>
      <c r="K65" s="87" t="str">
        <f ca="1">IF(I62="F",IF($CK55=0,"",$CK55),"")</f>
        <v/>
      </c>
      <c r="L65" s="88" t="str">
        <f ca="1">IF(OR(I62="B",I62="G"),IF($BQ55=0,"",$BQ55),IF(I62="F",IF($CO55=0,"",$CO55),""))</f>
        <v/>
      </c>
      <c r="M65" s="88" t="str">
        <f ca="1">IF(OR(I62="A",I62="C",I62="D",I62="E"),IF($AW55=0,"",$AW55),IF(OR(I62="B",I62="G"),IF($BU55=0,"",$BU55),""))</f>
        <v>①</v>
      </c>
      <c r="N65" s="89" t="str">
        <f ca="1">IF(OR(I62="A",I62="C",I62="D",I62="E"),IF($BA55=0,"",$BA55),"")</f>
        <v/>
      </c>
      <c r="O65" s="90"/>
      <c r="P65" s="91"/>
      <c r="Q65" s="104"/>
      <c r="R65" s="86"/>
      <c r="S65" s="87" t="str">
        <f ca="1">IF(Q62="F",IF($CK56=0,"",$CK56),"")</f>
        <v/>
      </c>
      <c r="T65" s="88" t="str">
        <f ca="1">IF(OR(Q62="B",Q62="G"),IF($BQ56=0,"",$BQ56),IF(Q62="F",IF($CO56=0,"",$CO56),""))</f>
        <v/>
      </c>
      <c r="U65" s="88" t="str">
        <f ca="1">IF(OR(Q62="A",Q62="C",Q62="D",Q62="E"),IF($AW56=0,"",$AW56),IF(OR(Q62="B",Q62="G"),IF($BU56=0,"",$BU56),""))</f>
        <v>①</v>
      </c>
      <c r="V65" s="89" t="str">
        <f ca="1">IF(OR(Q62="A",Q62="C",Q62="D",Q62="E"),IF($BA56=0,"",$BA56),"")</f>
        <v>⑥</v>
      </c>
      <c r="W65" s="90"/>
      <c r="X65" s="91"/>
      <c r="CW65" s="4">
        <f t="shared" ca="1" si="24"/>
        <v>0.25652034128761092</v>
      </c>
      <c r="CX65" s="3">
        <f t="shared" ref="CX65:CX81" ca="1" si="86">RANK(CW65,$CW$1:$CW$100,)</f>
        <v>61</v>
      </c>
      <c r="CY65" s="1"/>
      <c r="CZ65" s="1">
        <v>65</v>
      </c>
      <c r="DA65" s="1">
        <v>8</v>
      </c>
      <c r="DB65" s="1">
        <v>2</v>
      </c>
      <c r="DC65" s="1"/>
      <c r="DD65" s="4">
        <f t="shared" ca="1" si="25"/>
        <v>0.99987512426163716</v>
      </c>
      <c r="DE65" s="3">
        <f t="shared" ref="DE65:DE81" ca="1" si="87">RANK(DD65,$DD$1:$DD$100,)</f>
        <v>1</v>
      </c>
      <c r="DF65" s="1"/>
      <c r="DG65" s="1">
        <v>65</v>
      </c>
      <c r="DH65" s="1">
        <v>8</v>
      </c>
      <c r="DI65" s="1">
        <v>2</v>
      </c>
      <c r="DK65" s="4">
        <f t="shared" ca="1" si="26"/>
        <v>0.35188568736197734</v>
      </c>
      <c r="DL65" s="3">
        <f t="shared" ref="DL65:DL81" ca="1" si="88">RANK(DK65,$DK$1:$DK$100,)</f>
        <v>48</v>
      </c>
      <c r="DM65" s="1"/>
      <c r="DN65" s="1">
        <v>65</v>
      </c>
      <c r="DO65" s="1">
        <v>8</v>
      </c>
      <c r="DP65" s="1">
        <v>2</v>
      </c>
    </row>
    <row r="66" spans="1:120" ht="45" customHeight="1" x14ac:dyDescent="0.25">
      <c r="A66" s="102"/>
      <c r="B66" s="16">
        <f ca="1">IF(OR($A$62="A",$A$62="C",$A$62="D"),$AR$35,IF($A$62="B",$AY$35,$BM$35))</f>
        <v>0</v>
      </c>
      <c r="C66" s="74">
        <f ca="1">IF(OR($A$62="A",$A$62="C",$A$62="D"),$AS$35,IF($A$62="B",$AZ$35,$BN$35))</f>
        <v>0</v>
      </c>
      <c r="D66" s="16">
        <f ca="1">IF(OR($A$62="A",$A$62="C",$A$62="D"),$AT$35,IF($A$62="B",$BA$35,$BO$35))</f>
        <v>4</v>
      </c>
      <c r="E66" s="16">
        <f ca="1">IF(OR($A$62="A",$A$62="C",$A$62="D"),$AU$35,IF($A$62="B",$BB$35,$BP$35))</f>
        <v>8</v>
      </c>
      <c r="F66" s="74">
        <f ca="1">IF(OR($A$62="A",$A$62="C",$A$62="D"),$AV$35,IF($A$62="B",$BC$35,$BQ$35))</f>
        <v>8</v>
      </c>
      <c r="G66" s="85">
        <f ca="1">IF(OR($A$62="A",$A$62="C",$A$62="D"),$AW$35,IF($A$62="B",$BD$35,$BR$35))</f>
        <v>5</v>
      </c>
      <c r="H66" s="18"/>
      <c r="I66" s="102"/>
      <c r="J66" s="16">
        <f ca="1">IF(OR($I$62="A",$I$62="C",$I$62="D"),$AR$36,IF($I$62="B",$AY$36,$BM$36))</f>
        <v>0</v>
      </c>
      <c r="K66" s="74">
        <f ca="1">IF(OR($I$62="A",$I$62="C",$I$62="D"),$AS$36,IF($I$62="B",$AZ$36,$BN$36))</f>
        <v>0</v>
      </c>
      <c r="L66" s="16">
        <f ca="1">IF(OR($I$62="A",$I$62="C",$I$62="D"),$AT$36,IF($I$62="B",$BA$36,$BO$36))</f>
        <v>2</v>
      </c>
      <c r="M66" s="16">
        <f ca="1">IF(OR($I$62="A",$I$62="C",$I$62="D"),$AU$36,IF($I$62="B",$BB$36,$BP$36))</f>
        <v>1</v>
      </c>
      <c r="N66" s="74">
        <f ca="1">IF(OR($I$62="A",$I$62="C",$I$62="D"),$AV$36,IF($I$62="B",$BC$36,$BQ$36))</f>
        <v>6</v>
      </c>
      <c r="O66" s="85">
        <f ca="1">IF(OR($I$62="A",$I$62="C",$I$62="D"),$AW$36,IF($I$62="B",$BD$36,$BR$36))</f>
        <v>8</v>
      </c>
      <c r="P66" s="18"/>
      <c r="Q66" s="102"/>
      <c r="R66" s="16">
        <f ca="1">IF(OR($Q$62="A",$Q$62="C",$Q$62="D"),$AR$37,IF($Q$62="B",$AY$37,$BM$37))</f>
        <v>0</v>
      </c>
      <c r="S66" s="74">
        <f ca="1">IF(OR($Q$62="A",$Q$62="C",$Q$62="D"),$AS$37,IF($Q$62="B",$AZ$37,$BN$37))</f>
        <v>0</v>
      </c>
      <c r="T66" s="16">
        <f ca="1">IF(OR($Q$62="A",$Q$62="C",$Q$62="D"),$AT$37,IF($Q$62="B",$BA$37,$BO$37))</f>
        <v>2</v>
      </c>
      <c r="U66" s="16">
        <f ca="1">IF(OR($Q$62="A",$Q$62="C",$Q$62="D"),$AU$37,IF($Q$62="B",$BB$37,$BP$37))</f>
        <v>9</v>
      </c>
      <c r="V66" s="74">
        <f ca="1">IF(OR($Q$62="A",$Q$62="C",$Q$62="D"),$AV$37,IF($Q$62="B",$BC$37,$BQ$37))</f>
        <v>3</v>
      </c>
      <c r="W66" s="85">
        <f ca="1">IF(OR($Q$62="A",$Q$62="C",$Q$62="D"),$AW$37,IF($Q$62="B",$BD$37,$BR$37))</f>
        <v>3</v>
      </c>
      <c r="X66" s="18"/>
      <c r="CW66" s="4">
        <f t="shared" ref="CW66:CW81" ca="1" si="89">RAND()</f>
        <v>0.36475781739184521</v>
      </c>
      <c r="CX66" s="3">
        <f t="shared" ca="1" si="86"/>
        <v>51</v>
      </c>
      <c r="CY66" s="1"/>
      <c r="CZ66" s="1">
        <v>66</v>
      </c>
      <c r="DA66" s="1">
        <v>8</v>
      </c>
      <c r="DB66" s="1">
        <v>3</v>
      </c>
      <c r="DC66" s="1"/>
      <c r="DD66" s="4">
        <f t="shared" ref="DD66:DD81" ca="1" si="90">RAND()</f>
        <v>0.13725164545017787</v>
      </c>
      <c r="DE66" s="3">
        <f t="shared" ca="1" si="87"/>
        <v>72</v>
      </c>
      <c r="DF66" s="1"/>
      <c r="DG66" s="1">
        <v>66</v>
      </c>
      <c r="DH66" s="1">
        <v>8</v>
      </c>
      <c r="DI66" s="1">
        <v>3</v>
      </c>
      <c r="DK66" s="4">
        <f t="shared" ref="DK66:DK81" ca="1" si="91">RAND()</f>
        <v>4.5628455191026318E-2</v>
      </c>
      <c r="DL66" s="3">
        <f t="shared" ca="1" si="88"/>
        <v>77</v>
      </c>
      <c r="DM66" s="1"/>
      <c r="DN66" s="1">
        <v>66</v>
      </c>
      <c r="DO66" s="1">
        <v>8</v>
      </c>
      <c r="DP66" s="1">
        <v>3</v>
      </c>
    </row>
    <row r="67" spans="1:120" ht="26.1" customHeight="1" x14ac:dyDescent="0.25">
      <c r="A67" s="102"/>
      <c r="B67" s="16"/>
      <c r="C67" s="87" t="str">
        <f ca="1">IF(OR(A62="B",A62="C"),IF($CK54=0,"",$CK54),"")</f>
        <v/>
      </c>
      <c r="D67" s="87" t="str">
        <f ca="1">IF(OR(A62="A",A62="D"),IF($BQ54=0,"",$BQ54),IF(OR(A62="B",A62="C"),IF($CO54=0,"",$CO54),""))</f>
        <v>①</v>
      </c>
      <c r="E67" s="87" t="str">
        <f ca="1">IF(OR(A62="A",A62="D"),IF($BU54=0,"",$BU54),"")</f>
        <v>①</v>
      </c>
      <c r="F67" s="87"/>
      <c r="G67" s="74"/>
      <c r="H67" s="18"/>
      <c r="I67" s="106"/>
      <c r="J67" s="74"/>
      <c r="K67" s="87" t="str">
        <f ca="1">IF(OR(I62="B",I62="C"),IF($CK55=0,"",$CK55),"")</f>
        <v/>
      </c>
      <c r="L67" s="87" t="str">
        <f ca="1">IF(OR(I62="A",I62="D"),IF($BQ55=0,"",$BQ55),IF(OR(I62="B",I62="C"),IF($CO55=0,"",$CO55),""))</f>
        <v>①</v>
      </c>
      <c r="M67" s="87" t="str">
        <f ca="1">IF(OR(I62="A",I62="D"),IF($BU55=0,"",$BU55),"")</f>
        <v/>
      </c>
      <c r="N67" s="87"/>
      <c r="O67" s="74"/>
      <c r="P67" s="18"/>
      <c r="Q67" s="106"/>
      <c r="R67" s="74"/>
      <c r="S67" s="87" t="str">
        <f ca="1">IF(OR(Q62="B",Q62="C"),IF($CK56=0,"",$CK56),"")</f>
        <v/>
      </c>
      <c r="T67" s="87" t="str">
        <f ca="1">IF(OR(Q62="A",Q62="D"),IF($BQ56=0,"",$BQ56),IF(OR(Q62="B",Q62="C"),IF($CO56=0,"",$CO56),""))</f>
        <v>①</v>
      </c>
      <c r="U67" s="87" t="str">
        <f ca="1">IF(OR(Q62="A",Q62="D"),IF($BU56=0,"",$BU56),"")</f>
        <v>⑤</v>
      </c>
      <c r="V67" s="87"/>
      <c r="W67" s="74"/>
      <c r="X67" s="18"/>
      <c r="CW67" s="4">
        <f t="shared" ca="1" si="89"/>
        <v>4.3739351418129346E-2</v>
      </c>
      <c r="CX67" s="3">
        <f t="shared" ca="1" si="86"/>
        <v>80</v>
      </c>
      <c r="CY67" s="1"/>
      <c r="CZ67" s="1">
        <v>67</v>
      </c>
      <c r="DA67" s="1">
        <v>8</v>
      </c>
      <c r="DB67" s="1">
        <v>4</v>
      </c>
      <c r="DC67" s="1"/>
      <c r="DD67" s="4">
        <f t="shared" ca="1" si="90"/>
        <v>0.64620053070937022</v>
      </c>
      <c r="DE67" s="3">
        <f t="shared" ca="1" si="87"/>
        <v>30</v>
      </c>
      <c r="DF67" s="1"/>
      <c r="DG67" s="1">
        <v>67</v>
      </c>
      <c r="DH67" s="1">
        <v>8</v>
      </c>
      <c r="DI67" s="1">
        <v>4</v>
      </c>
      <c r="DK67" s="4">
        <f t="shared" ca="1" si="91"/>
        <v>0.23362314839823994</v>
      </c>
      <c r="DL67" s="3">
        <f t="shared" ca="1" si="88"/>
        <v>60</v>
      </c>
      <c r="DM67" s="1"/>
      <c r="DN67" s="1">
        <v>67</v>
      </c>
      <c r="DO67" s="1">
        <v>8</v>
      </c>
      <c r="DP67" s="1">
        <v>4</v>
      </c>
    </row>
    <row r="68" spans="1:120" ht="45" customHeight="1" x14ac:dyDescent="0.25">
      <c r="A68" s="106"/>
      <c r="B68" s="74">
        <f ca="1">IF(OR($A$62="A",$A$62="D"),$AY$35,IF(OR($A$62="B",$A$62="C"),$BF$35,$BT$35))</f>
        <v>0</v>
      </c>
      <c r="C68" s="74">
        <f ca="1">IF(OR($A$62="A",$A$62="D"),$AZ$35,IF(OR($A$62="B",$A$62="C"),$BG$35,$BT$35))</f>
        <v>1</v>
      </c>
      <c r="D68" s="74">
        <f ca="1">IF(OR($A$62="A",$A$62="D"),$BA$35,IF(OR($A$62="B",$A$62="C"),$BH$35,$BV$35))</f>
        <v>9</v>
      </c>
      <c r="E68" s="74">
        <f ca="1">IF(OR($A$62="A",$A$62="D"),$BB$35,IF(OR($A$62="B",$A$62="C"),$BI$35,$BW$35))</f>
        <v>5</v>
      </c>
      <c r="F68" s="74">
        <f ca="1">IF(OR($A$62="A",$A$62="D"),$BC$35,IF($A$62="B","",IF($A$62="C",$BJ$35,"")))</f>
        <v>4</v>
      </c>
      <c r="G68" s="74"/>
      <c r="H68" s="18"/>
      <c r="I68" s="106"/>
      <c r="J68" s="74">
        <f ca="1">IF(OR($I$62="A",$I$62="D"),$AY$36,IF(OR($I$62="B",$I$62="C"),$BF$36,$BT$36))</f>
        <v>0</v>
      </c>
      <c r="K68" s="74">
        <f ca="1">IF(OR($I$62="A",$I$62="D"),$AZ$36,IF(OR($I$62="B",$I$62="C"),$BG$36,$BT$36))</f>
        <v>2</v>
      </c>
      <c r="L68" s="74">
        <f ca="1">IF(OR($I$62="A",$I$62="D"),$BA$36,IF(OR($I$62="B",$I$62="C"),$BH$36,$BV$36))</f>
        <v>1</v>
      </c>
      <c r="M68" s="74">
        <f ca="1">IF(OR($I$62="A",$I$62="D"),$BB$36,IF(OR($I$62="B",$I$62="C"),$BI$36,$BW$36))</f>
        <v>6</v>
      </c>
      <c r="N68" s="74">
        <f ca="1">IF(OR($I$62="A",$I$62="D"),$BC$36,IF($I$62="B","",IF($I$62="C",$BJ$36,"")))</f>
        <v>8</v>
      </c>
      <c r="O68" s="74"/>
      <c r="P68" s="18"/>
      <c r="Q68" s="106"/>
      <c r="R68" s="74">
        <f ca="1">IF(OR($Q$62="A",$Q$62="D"),$AY$37,IF(OR($Q$62="B",$Q$62="C"),$BF$37,$BT$37))</f>
        <v>0</v>
      </c>
      <c r="S68" s="74">
        <f ca="1">IF(OR($Q$62="A",$Q$62="D"),$AZ$37,IF(OR($Q$62="B",$Q$62="C"),$BG$37,$BT$37))</f>
        <v>2</v>
      </c>
      <c r="T68" s="74">
        <f ca="1">IF(OR($Q$62="A",$Q$62="D"),$BA$37,IF(OR($Q$62="B",$Q$62="C"),$BH$37,$BV$37))</f>
        <v>5</v>
      </c>
      <c r="U68" s="74">
        <f ca="1">IF(OR($Q$62="A",$Q$62="D"),$BB$37,IF(OR($Q$62="B",$Q$62="C"),$BI$37,$BW$37))</f>
        <v>1</v>
      </c>
      <c r="V68" s="74">
        <f ca="1">IF(OR($Q$62="A",$Q$62="D"),$BC$37,IF($Q$62="B","",IF($Q$62="C",$BJ$37,"")))</f>
        <v>4</v>
      </c>
      <c r="W68" s="74"/>
      <c r="X68" s="18"/>
      <c r="CW68" s="4">
        <f t="shared" ca="1" si="89"/>
        <v>0.68725668145165897</v>
      </c>
      <c r="CX68" s="3">
        <f t="shared" ca="1" si="86"/>
        <v>27</v>
      </c>
      <c r="CY68" s="1"/>
      <c r="CZ68" s="1">
        <v>68</v>
      </c>
      <c r="DA68" s="1">
        <v>8</v>
      </c>
      <c r="DB68" s="1">
        <v>5</v>
      </c>
      <c r="DC68" s="1"/>
      <c r="DD68" s="4">
        <f t="shared" ca="1" si="90"/>
        <v>0.95174305690150673</v>
      </c>
      <c r="DE68" s="3">
        <f t="shared" ca="1" si="87"/>
        <v>5</v>
      </c>
      <c r="DF68" s="1"/>
      <c r="DG68" s="1">
        <v>68</v>
      </c>
      <c r="DH68" s="1">
        <v>8</v>
      </c>
      <c r="DI68" s="1">
        <v>5</v>
      </c>
      <c r="DK68" s="4">
        <f t="shared" ca="1" si="91"/>
        <v>0.88229758247596524</v>
      </c>
      <c r="DL68" s="3">
        <f t="shared" ca="1" si="88"/>
        <v>12</v>
      </c>
      <c r="DM68" s="1"/>
      <c r="DN68" s="1">
        <v>68</v>
      </c>
      <c r="DO68" s="1">
        <v>8</v>
      </c>
      <c r="DP68" s="1">
        <v>5</v>
      </c>
    </row>
    <row r="69" spans="1:120" ht="26.1" customHeight="1" x14ac:dyDescent="0.25">
      <c r="A69" s="106"/>
      <c r="B69" s="87"/>
      <c r="C69" s="87" t="str">
        <f ca="1">IF(A62="A",IF($CK54=0,"",$CK54),"")</f>
        <v>③</v>
      </c>
      <c r="D69" s="87" t="str">
        <f ca="1">IF(A62="A",IF($CO54=0,"",$CO54),"")</f>
        <v>③</v>
      </c>
      <c r="E69" s="87"/>
      <c r="F69" s="74"/>
      <c r="G69" s="74"/>
      <c r="H69" s="18"/>
      <c r="I69" s="106"/>
      <c r="J69" s="87"/>
      <c r="K69" s="87" t="str">
        <f ca="1">IF(I62="A",IF($CK55=0,"",$CK55),"")</f>
        <v/>
      </c>
      <c r="L69" s="87" t="str">
        <f ca="1">IF(I62="A",IF($CO55=0,"",$CO55),"")</f>
        <v/>
      </c>
      <c r="M69" s="87"/>
      <c r="N69" s="74"/>
      <c r="O69" s="74"/>
      <c r="P69" s="18"/>
      <c r="Q69" s="106"/>
      <c r="R69" s="87"/>
      <c r="S69" s="87" t="str">
        <f ca="1">IF(Q62="A",IF($CK56=0,"",$CK56),"")</f>
        <v>①</v>
      </c>
      <c r="T69" s="87" t="str">
        <f ca="1">IF(Q62="A",IF($CO56=0,"",$CO56),"")</f>
        <v>⑧</v>
      </c>
      <c r="U69" s="87"/>
      <c r="V69" s="74"/>
      <c r="W69" s="74"/>
      <c r="X69" s="18"/>
      <c r="CW69" s="4">
        <f t="shared" ca="1" si="89"/>
        <v>0.33597728990783937</v>
      </c>
      <c r="CX69" s="3">
        <f t="shared" ca="1" si="86"/>
        <v>54</v>
      </c>
      <c r="CY69" s="1"/>
      <c r="CZ69" s="1">
        <v>69</v>
      </c>
      <c r="DA69" s="1">
        <v>8</v>
      </c>
      <c r="DB69" s="1">
        <v>6</v>
      </c>
      <c r="DC69" s="1"/>
      <c r="DD69" s="4">
        <f t="shared" ca="1" si="90"/>
        <v>0.45206572103084508</v>
      </c>
      <c r="DE69" s="3">
        <f t="shared" ca="1" si="87"/>
        <v>45</v>
      </c>
      <c r="DF69" s="1"/>
      <c r="DG69" s="1">
        <v>69</v>
      </c>
      <c r="DH69" s="1">
        <v>8</v>
      </c>
      <c r="DI69" s="1">
        <v>6</v>
      </c>
      <c r="DK69" s="4">
        <f t="shared" ca="1" si="91"/>
        <v>0.95830722008219082</v>
      </c>
      <c r="DL69" s="3">
        <f t="shared" ca="1" si="88"/>
        <v>5</v>
      </c>
      <c r="DM69" s="1"/>
      <c r="DN69" s="1">
        <v>69</v>
      </c>
      <c r="DO69" s="1">
        <v>8</v>
      </c>
      <c r="DP69" s="1">
        <v>6</v>
      </c>
    </row>
    <row r="70" spans="1:120" ht="45" customHeight="1" x14ac:dyDescent="0.25">
      <c r="A70" s="106"/>
      <c r="B70" s="74">
        <f ca="1">IF($A$62="A",$BF$35,IF(OR($A$62="B",$A$62="C",$A$62="D"),$BM$35,""))</f>
        <v>4</v>
      </c>
      <c r="C70" s="74">
        <f ca="1">IF($A$62="A",$BG$35,IF(OR($A$62="B",$A$62="C",$A$62="D"),$BN$35,""))</f>
        <v>8</v>
      </c>
      <c r="D70" s="74">
        <f ca="1">IF($A$62="A",$BH$35,IF(OR($A$62="B",$A$62="C",$A$62="D"),$BO$35,""))</f>
        <v>8</v>
      </c>
      <c r="E70" s="74">
        <f ca="1">IF($A$62="A",$BI$35,IF(OR($A$62="B",$A$62="C",$A$62="D"),$BP$35,""))</f>
        <v>5</v>
      </c>
      <c r="F70" s="74" t="str">
        <f ca="1">IF($A$62="A","",IF(OR($A$62="B",$A$62="C",$A$62="D"),$BQ$35,""))</f>
        <v/>
      </c>
      <c r="G70" s="74" t="str">
        <f ca="1">IF($A$62="A","",IF(OR($A$62="B",$A$62="C",$A$62="D"),$BR$35,""))</f>
        <v/>
      </c>
      <c r="H70" s="18"/>
      <c r="I70" s="106"/>
      <c r="J70" s="74">
        <f ca="1">IF($I$62="A",$BF$36,IF(OR($I$62="B",$I$62="C",$I$62="D"),$BM$36,""))</f>
        <v>1</v>
      </c>
      <c r="K70" s="74">
        <f ca="1">IF($I$62="A",$BG$36,IF(OR($I$62="B",$I$62="C",$I$62="D"),$BN$36,""))</f>
        <v>0</v>
      </c>
      <c r="L70" s="74">
        <f ca="1">IF($I$62="A",$BH$36,IF(OR($I$62="B",$I$62="C",$I$62="D"),$BO$36,""))</f>
        <v>8</v>
      </c>
      <c r="M70" s="74">
        <f ca="1">IF($I$62="A",$BI$36,IF(OR($I$62="B",$I$62="C",$I$62="D"),$BP$36,""))</f>
        <v>4</v>
      </c>
      <c r="N70" s="74" t="str">
        <f ca="1">IF($I$62="A","",IF(OR($I$62="B",$I$62="C",$I$62="D"),$BQ$36,""))</f>
        <v/>
      </c>
      <c r="O70" s="74" t="str">
        <f ca="1">IF($I$62="A","",IF(OR($I$62="B",$I$62="C",$I$62="D"),$BR$36,""))</f>
        <v/>
      </c>
      <c r="P70" s="18"/>
      <c r="Q70" s="106"/>
      <c r="R70" s="74">
        <f ca="1">IF($Q$62="A",$BF$37,IF(OR($Q$62="B",$Q$62="C",$Q$62="D"),$BM$37,""))</f>
        <v>3</v>
      </c>
      <c r="S70" s="74">
        <f ca="1">IF($Q$62="A",$BG$37,IF(OR($Q$62="B",$Q$62="C",$Q$62="D"),$BN$37,""))</f>
        <v>7</v>
      </c>
      <c r="T70" s="74">
        <f ca="1">IF($Q$62="A",$BH$37,IF(OR($Q$62="B",$Q$62="C",$Q$62="D"),$BO$37,""))</f>
        <v>7</v>
      </c>
      <c r="U70" s="74">
        <f ca="1">IF($Q$62="A",$BI$37,IF(OR($Q$62="B",$Q$62="C",$Q$62="D"),$BP$37,""))</f>
        <v>1</v>
      </c>
      <c r="V70" s="74" t="str">
        <f ca="1">IF($Q$62="A","",IF(OR($Q$62="B",$Q$62="C",$Q$62="D"),$BQ$37,""))</f>
        <v/>
      </c>
      <c r="W70" s="74" t="str">
        <f ca="1">IF($Q$62="A","",IF(OR($Q$62="B",$Q$62="C",$Q$62="D"),$BR$37,""))</f>
        <v/>
      </c>
      <c r="X70" s="18"/>
      <c r="CW70" s="4">
        <f t="shared" ca="1" si="89"/>
        <v>4.4595783479963069E-2</v>
      </c>
      <c r="CX70" s="3">
        <f t="shared" ca="1" si="86"/>
        <v>79</v>
      </c>
      <c r="CY70" s="1"/>
      <c r="CZ70" s="1">
        <v>70</v>
      </c>
      <c r="DA70" s="1">
        <v>8</v>
      </c>
      <c r="DB70" s="1">
        <v>7</v>
      </c>
      <c r="DC70" s="1"/>
      <c r="DD70" s="4">
        <f t="shared" ca="1" si="90"/>
        <v>0.30523905835654208</v>
      </c>
      <c r="DE70" s="3">
        <f t="shared" ca="1" si="87"/>
        <v>57</v>
      </c>
      <c r="DF70" s="1"/>
      <c r="DG70" s="1">
        <v>70</v>
      </c>
      <c r="DH70" s="1">
        <v>8</v>
      </c>
      <c r="DI70" s="1">
        <v>7</v>
      </c>
      <c r="DK70" s="4">
        <f t="shared" ca="1" si="91"/>
        <v>0.64630649687231356</v>
      </c>
      <c r="DL70" s="3">
        <f t="shared" ca="1" si="88"/>
        <v>29</v>
      </c>
      <c r="DM70" s="1"/>
      <c r="DN70" s="1">
        <v>70</v>
      </c>
      <c r="DO70" s="1">
        <v>8</v>
      </c>
      <c r="DP70" s="1">
        <v>7</v>
      </c>
    </row>
    <row r="71" spans="1:120" ht="45" customHeight="1" x14ac:dyDescent="0.25">
      <c r="A71" s="106"/>
      <c r="B71" s="74">
        <f ca="1">IF($A$62="A",$BM$35,"")</f>
        <v>5</v>
      </c>
      <c r="C71" s="74">
        <f ca="1">IF($A$62="A",$BN$35,"")</f>
        <v>1</v>
      </c>
      <c r="D71" s="74">
        <f ca="1">IF($A$62="A",$BO$35,"")</f>
        <v>2</v>
      </c>
      <c r="E71" s="74">
        <f ca="1">IF($A$62="A",$BP$35,"")</f>
        <v>9</v>
      </c>
      <c r="F71" s="74">
        <f ca="1">IF($A$62="A",$BQ$35,"")</f>
        <v>2</v>
      </c>
      <c r="G71" s="74">
        <f ca="1">IF($A$62="A",$BR$35,"")</f>
        <v>5</v>
      </c>
      <c r="H71" s="18"/>
      <c r="I71" s="106"/>
      <c r="J71" s="74">
        <f ca="1">IF($I$62="A",$BM$36,"")</f>
        <v>1</v>
      </c>
      <c r="K71" s="74">
        <f ca="1">IF($I$62="A",$BN$36,"")</f>
        <v>3</v>
      </c>
      <c r="L71" s="74">
        <f ca="1">IF($I$62="A",$BO$36,"")</f>
        <v>2</v>
      </c>
      <c r="M71" s="74">
        <f ca="1">IF($I$62="A",$BP$36,"")</f>
        <v>2</v>
      </c>
      <c r="N71" s="74">
        <f ca="1">IF($I$62="A",$BQ$36,"")</f>
        <v>4</v>
      </c>
      <c r="O71" s="74">
        <f ca="1">IF($I$62="A",$BR$36,"")</f>
        <v>8</v>
      </c>
      <c r="P71" s="18"/>
      <c r="Q71" s="106"/>
      <c r="R71" s="74">
        <f ca="1">IF($Q$62="A",$BM$37,"")</f>
        <v>4</v>
      </c>
      <c r="S71" s="74">
        <f ca="1">IF($Q$62="A",$BN$37,"")</f>
        <v>0</v>
      </c>
      <c r="T71" s="74">
        <f ca="1">IF($Q$62="A",$BO$37,"")</f>
        <v>5</v>
      </c>
      <c r="U71" s="74">
        <f ca="1">IF($Q$62="A",$BP$37,"")</f>
        <v>1</v>
      </c>
      <c r="V71" s="74">
        <f ca="1">IF($Q$62="A",$BQ$37,"")</f>
        <v>7</v>
      </c>
      <c r="W71" s="74">
        <f ca="1">IF($Q$62="A",$BR$37,"")</f>
        <v>3</v>
      </c>
      <c r="X71" s="18"/>
      <c r="CW71" s="4">
        <f t="shared" ca="1" si="89"/>
        <v>0.96466323562075595</v>
      </c>
      <c r="CX71" s="3">
        <f t="shared" ca="1" si="86"/>
        <v>3</v>
      </c>
      <c r="CY71" s="1"/>
      <c r="CZ71" s="1">
        <v>71</v>
      </c>
      <c r="DA71" s="1">
        <v>8</v>
      </c>
      <c r="DB71" s="1">
        <v>8</v>
      </c>
      <c r="DC71" s="1"/>
      <c r="DD71" s="4">
        <f t="shared" ca="1" si="90"/>
        <v>0.50142402590448643</v>
      </c>
      <c r="DE71" s="3">
        <f t="shared" ca="1" si="87"/>
        <v>41</v>
      </c>
      <c r="DF71" s="1"/>
      <c r="DG71" s="1">
        <v>71</v>
      </c>
      <c r="DH71" s="1">
        <v>8</v>
      </c>
      <c r="DI71" s="1">
        <v>8</v>
      </c>
      <c r="DK71" s="4">
        <f t="shared" ca="1" si="91"/>
        <v>0.46618664318486513</v>
      </c>
      <c r="DL71" s="3">
        <f t="shared" ca="1" si="88"/>
        <v>41</v>
      </c>
      <c r="DM71" s="1"/>
      <c r="DN71" s="1">
        <v>71</v>
      </c>
      <c r="DO71" s="1">
        <v>8</v>
      </c>
      <c r="DP71" s="1">
        <v>8</v>
      </c>
    </row>
    <row r="72" spans="1:120" ht="9.9499999999999993" customHeight="1" x14ac:dyDescent="0.25">
      <c r="A72" s="108"/>
      <c r="B72" s="12"/>
      <c r="C72" s="12"/>
      <c r="D72" s="20"/>
      <c r="E72" s="20"/>
      <c r="F72" s="20"/>
      <c r="G72" s="20"/>
      <c r="H72" s="21"/>
      <c r="I72" s="108"/>
      <c r="J72" s="12"/>
      <c r="K72" s="12"/>
      <c r="L72" s="20"/>
      <c r="M72" s="20"/>
      <c r="N72" s="20"/>
      <c r="O72" s="20"/>
      <c r="P72" s="21"/>
      <c r="Q72" s="108"/>
      <c r="R72" s="12"/>
      <c r="S72" s="12"/>
      <c r="T72" s="20"/>
      <c r="U72" s="20"/>
      <c r="V72" s="20"/>
      <c r="W72" s="20"/>
      <c r="X72" s="21"/>
      <c r="CW72" s="4">
        <f t="shared" ca="1" si="89"/>
        <v>3.9463513310654785E-2</v>
      </c>
      <c r="CX72" s="3">
        <f t="shared" ca="1" si="86"/>
        <v>81</v>
      </c>
      <c r="CY72" s="1"/>
      <c r="CZ72" s="1">
        <v>72</v>
      </c>
      <c r="DA72" s="1">
        <v>8</v>
      </c>
      <c r="DB72" s="1">
        <v>9</v>
      </c>
      <c r="DC72" s="1"/>
      <c r="DD72" s="4">
        <f t="shared" ca="1" si="90"/>
        <v>0.15631426872034182</v>
      </c>
      <c r="DE72" s="3">
        <f t="shared" ca="1" si="87"/>
        <v>68</v>
      </c>
      <c r="DF72" s="1"/>
      <c r="DG72" s="1">
        <v>72</v>
      </c>
      <c r="DH72" s="1">
        <v>8</v>
      </c>
      <c r="DI72" s="1">
        <v>9</v>
      </c>
      <c r="DK72" s="4">
        <f t="shared" ca="1" si="91"/>
        <v>0.97244186453330106</v>
      </c>
      <c r="DL72" s="3">
        <f t="shared" ca="1" si="88"/>
        <v>2</v>
      </c>
      <c r="DM72" s="1"/>
      <c r="DN72" s="1">
        <v>72</v>
      </c>
      <c r="DO72" s="1">
        <v>8</v>
      </c>
      <c r="DP72" s="1">
        <v>9</v>
      </c>
    </row>
    <row r="73" spans="1:120" ht="18.75" x14ac:dyDescent="0.25">
      <c r="CW73" s="4">
        <f t="shared" ca="1" si="89"/>
        <v>0.66207243505662905</v>
      </c>
      <c r="CX73" s="3">
        <f t="shared" ca="1" si="86"/>
        <v>31</v>
      </c>
      <c r="CY73" s="1"/>
      <c r="CZ73" s="1">
        <v>73</v>
      </c>
      <c r="DA73" s="1">
        <v>9</v>
      </c>
      <c r="DB73" s="1">
        <v>1</v>
      </c>
      <c r="DC73" s="1"/>
      <c r="DD73" s="4">
        <f t="shared" ca="1" si="90"/>
        <v>0.75423056394381716</v>
      </c>
      <c r="DE73" s="3">
        <f t="shared" ca="1" si="87"/>
        <v>19</v>
      </c>
      <c r="DF73" s="1"/>
      <c r="DG73" s="1">
        <v>73</v>
      </c>
      <c r="DH73" s="1">
        <v>9</v>
      </c>
      <c r="DI73" s="1">
        <v>1</v>
      </c>
      <c r="DK73" s="4">
        <f t="shared" ca="1" si="91"/>
        <v>0.99573101091003113</v>
      </c>
      <c r="DL73" s="3">
        <f t="shared" ca="1" si="88"/>
        <v>1</v>
      </c>
      <c r="DM73" s="1"/>
      <c r="DN73" s="1">
        <v>73</v>
      </c>
      <c r="DO73" s="1">
        <v>9</v>
      </c>
      <c r="DP73" s="1">
        <v>1</v>
      </c>
    </row>
    <row r="74" spans="1:120" ht="18.75" x14ac:dyDescent="0.25">
      <c r="CW74" s="4">
        <f t="shared" ca="1" si="89"/>
        <v>0.14338396943175624</v>
      </c>
      <c r="CX74" s="3">
        <f t="shared" ca="1" si="86"/>
        <v>71</v>
      </c>
      <c r="CY74" s="1"/>
      <c r="CZ74" s="1">
        <v>74</v>
      </c>
      <c r="DA74" s="1">
        <v>9</v>
      </c>
      <c r="DB74" s="1">
        <v>2</v>
      </c>
      <c r="DC74" s="1"/>
      <c r="DD74" s="4">
        <f t="shared" ca="1" si="90"/>
        <v>0.172418588341259</v>
      </c>
      <c r="DE74" s="3">
        <f t="shared" ca="1" si="87"/>
        <v>66</v>
      </c>
      <c r="DF74" s="1"/>
      <c r="DG74" s="1">
        <v>74</v>
      </c>
      <c r="DH74" s="1">
        <v>9</v>
      </c>
      <c r="DI74" s="1">
        <v>2</v>
      </c>
      <c r="DK74" s="4">
        <f t="shared" ca="1" si="91"/>
        <v>0.32559471541912122</v>
      </c>
      <c r="DL74" s="3">
        <f t="shared" ca="1" si="88"/>
        <v>51</v>
      </c>
      <c r="DM74" s="1"/>
      <c r="DN74" s="1">
        <v>74</v>
      </c>
      <c r="DO74" s="1">
        <v>9</v>
      </c>
      <c r="DP74" s="1">
        <v>2</v>
      </c>
    </row>
    <row r="75" spans="1:120" ht="18.75" x14ac:dyDescent="0.25">
      <c r="CW75" s="4">
        <f t="shared" ca="1" si="89"/>
        <v>0.73783165409052853</v>
      </c>
      <c r="CX75" s="3">
        <f t="shared" ca="1" si="86"/>
        <v>22</v>
      </c>
      <c r="CY75" s="1"/>
      <c r="CZ75" s="1">
        <v>75</v>
      </c>
      <c r="DA75" s="1">
        <v>9</v>
      </c>
      <c r="DB75" s="1">
        <v>3</v>
      </c>
      <c r="DC75" s="1"/>
      <c r="DD75" s="4">
        <f t="shared" ca="1" si="90"/>
        <v>0.2589923552044362</v>
      </c>
      <c r="DE75" s="3">
        <f t="shared" ca="1" si="87"/>
        <v>61</v>
      </c>
      <c r="DF75" s="1"/>
      <c r="DG75" s="1">
        <v>75</v>
      </c>
      <c r="DH75" s="1">
        <v>9</v>
      </c>
      <c r="DI75" s="1">
        <v>3</v>
      </c>
      <c r="DK75" s="4">
        <f t="shared" ca="1" si="91"/>
        <v>0.15829370990337832</v>
      </c>
      <c r="DL75" s="3">
        <f t="shared" ca="1" si="88"/>
        <v>66</v>
      </c>
      <c r="DM75" s="1"/>
      <c r="DN75" s="1">
        <v>75</v>
      </c>
      <c r="DO75" s="1">
        <v>9</v>
      </c>
      <c r="DP75" s="1">
        <v>3</v>
      </c>
    </row>
    <row r="76" spans="1:120" ht="18.75" x14ac:dyDescent="0.25">
      <c r="CW76" s="4">
        <f t="shared" ca="1" si="89"/>
        <v>0.355627381724965</v>
      </c>
      <c r="CX76" s="3">
        <f t="shared" ca="1" si="86"/>
        <v>53</v>
      </c>
      <c r="CY76" s="1"/>
      <c r="CZ76" s="1">
        <v>76</v>
      </c>
      <c r="DA76" s="1">
        <v>9</v>
      </c>
      <c r="DB76" s="1">
        <v>4</v>
      </c>
      <c r="DC76" s="1"/>
      <c r="DD76" s="4">
        <f t="shared" ca="1" si="90"/>
        <v>0.19687734578187466</v>
      </c>
      <c r="DE76" s="3">
        <f t="shared" ca="1" si="87"/>
        <v>63</v>
      </c>
      <c r="DF76" s="1"/>
      <c r="DG76" s="1">
        <v>76</v>
      </c>
      <c r="DH76" s="1">
        <v>9</v>
      </c>
      <c r="DI76" s="1">
        <v>4</v>
      </c>
      <c r="DK76" s="4">
        <f t="shared" ca="1" si="91"/>
        <v>0.10357630024776066</v>
      </c>
      <c r="DL76" s="3">
        <f t="shared" ca="1" si="88"/>
        <v>73</v>
      </c>
      <c r="DM76" s="1"/>
      <c r="DN76" s="1">
        <v>76</v>
      </c>
      <c r="DO76" s="1">
        <v>9</v>
      </c>
      <c r="DP76" s="1">
        <v>4</v>
      </c>
    </row>
    <row r="77" spans="1:120" ht="18.75" x14ac:dyDescent="0.25">
      <c r="CW77" s="4">
        <f t="shared" ca="1" si="89"/>
        <v>0.45282283002510115</v>
      </c>
      <c r="CX77" s="3">
        <f t="shared" ca="1" si="86"/>
        <v>43</v>
      </c>
      <c r="CY77" s="1"/>
      <c r="CZ77" s="1">
        <v>77</v>
      </c>
      <c r="DA77" s="1">
        <v>9</v>
      </c>
      <c r="DB77" s="1">
        <v>5</v>
      </c>
      <c r="DC77" s="1"/>
      <c r="DD77" s="4">
        <f t="shared" ca="1" si="90"/>
        <v>0.68499847641904188</v>
      </c>
      <c r="DE77" s="3">
        <f t="shared" ca="1" si="87"/>
        <v>28</v>
      </c>
      <c r="DF77" s="1"/>
      <c r="DG77" s="1">
        <v>77</v>
      </c>
      <c r="DH77" s="1">
        <v>9</v>
      </c>
      <c r="DI77" s="1">
        <v>5</v>
      </c>
      <c r="DK77" s="4">
        <f t="shared" ca="1" si="91"/>
        <v>0.21868697999265452</v>
      </c>
      <c r="DL77" s="3">
        <f t="shared" ca="1" si="88"/>
        <v>62</v>
      </c>
      <c r="DM77" s="1"/>
      <c r="DN77" s="1">
        <v>77</v>
      </c>
      <c r="DO77" s="1">
        <v>9</v>
      </c>
      <c r="DP77" s="1">
        <v>5</v>
      </c>
    </row>
    <row r="78" spans="1:120" ht="18.75" x14ac:dyDescent="0.25">
      <c r="CW78" s="4">
        <f t="shared" ca="1" si="89"/>
        <v>0.49664243213353643</v>
      </c>
      <c r="CX78" s="3">
        <f t="shared" ca="1" si="86"/>
        <v>40</v>
      </c>
      <c r="CY78" s="1"/>
      <c r="CZ78" s="1">
        <v>78</v>
      </c>
      <c r="DA78" s="1">
        <v>9</v>
      </c>
      <c r="DB78" s="1">
        <v>6</v>
      </c>
      <c r="DC78" s="1"/>
      <c r="DD78" s="4">
        <f t="shared" ca="1" si="90"/>
        <v>0.29694495243879426</v>
      </c>
      <c r="DE78" s="3">
        <f t="shared" ca="1" si="87"/>
        <v>59</v>
      </c>
      <c r="DF78" s="1"/>
      <c r="DG78" s="1">
        <v>78</v>
      </c>
      <c r="DH78" s="1">
        <v>9</v>
      </c>
      <c r="DI78" s="1">
        <v>6</v>
      </c>
      <c r="DK78" s="4">
        <f t="shared" ca="1" si="91"/>
        <v>0.68116516565652097</v>
      </c>
      <c r="DL78" s="3">
        <f t="shared" ca="1" si="88"/>
        <v>26</v>
      </c>
      <c r="DM78" s="1"/>
      <c r="DN78" s="1">
        <v>78</v>
      </c>
      <c r="DO78" s="1">
        <v>9</v>
      </c>
      <c r="DP78" s="1">
        <v>6</v>
      </c>
    </row>
    <row r="79" spans="1:120" ht="18.75" x14ac:dyDescent="0.25">
      <c r="CW79" s="4">
        <f t="shared" ca="1" si="89"/>
        <v>0.71558577541507151</v>
      </c>
      <c r="CX79" s="3">
        <f t="shared" ca="1" si="86"/>
        <v>23</v>
      </c>
      <c r="CY79" s="1"/>
      <c r="CZ79" s="1">
        <v>79</v>
      </c>
      <c r="DA79" s="1">
        <v>9</v>
      </c>
      <c r="DB79" s="1">
        <v>7</v>
      </c>
      <c r="DC79" s="1"/>
      <c r="DD79" s="4">
        <f t="shared" ca="1" si="90"/>
        <v>1.625309846588241E-2</v>
      </c>
      <c r="DE79" s="3">
        <f t="shared" ca="1" si="87"/>
        <v>80</v>
      </c>
      <c r="DF79" s="1"/>
      <c r="DG79" s="1">
        <v>79</v>
      </c>
      <c r="DH79" s="1">
        <v>9</v>
      </c>
      <c r="DI79" s="1">
        <v>7</v>
      </c>
      <c r="DK79" s="4">
        <f t="shared" ca="1" si="91"/>
        <v>0.68622342749224752</v>
      </c>
      <c r="DL79" s="3">
        <f t="shared" ca="1" si="88"/>
        <v>25</v>
      </c>
      <c r="DM79" s="1"/>
      <c r="DN79" s="1">
        <v>79</v>
      </c>
      <c r="DO79" s="1">
        <v>9</v>
      </c>
      <c r="DP79" s="1">
        <v>7</v>
      </c>
    </row>
    <row r="80" spans="1:120" ht="18.75" x14ac:dyDescent="0.25">
      <c r="CW80" s="4">
        <f t="shared" ca="1" si="89"/>
        <v>0.38725012750767529</v>
      </c>
      <c r="CX80" s="3">
        <f t="shared" ca="1" si="86"/>
        <v>50</v>
      </c>
      <c r="CY80" s="1"/>
      <c r="CZ80" s="1">
        <v>80</v>
      </c>
      <c r="DA80" s="1">
        <v>9</v>
      </c>
      <c r="DB80" s="1">
        <v>8</v>
      </c>
      <c r="DC80" s="1"/>
      <c r="DD80" s="4">
        <f t="shared" ca="1" si="90"/>
        <v>0.71497625663081321</v>
      </c>
      <c r="DE80" s="3">
        <f t="shared" ca="1" si="87"/>
        <v>24</v>
      </c>
      <c r="DF80" s="1"/>
      <c r="DG80" s="1">
        <v>80</v>
      </c>
      <c r="DH80" s="1">
        <v>9</v>
      </c>
      <c r="DI80" s="1">
        <v>8</v>
      </c>
      <c r="DK80" s="4">
        <f t="shared" ca="1" si="91"/>
        <v>6.2718333934964843E-2</v>
      </c>
      <c r="DL80" s="3">
        <f t="shared" ca="1" si="88"/>
        <v>75</v>
      </c>
      <c r="DM80" s="1"/>
      <c r="DN80" s="1">
        <v>80</v>
      </c>
      <c r="DO80" s="1">
        <v>9</v>
      </c>
      <c r="DP80" s="1">
        <v>8</v>
      </c>
    </row>
    <row r="81" spans="101:120" ht="18.75" x14ac:dyDescent="0.25">
      <c r="CW81" s="4">
        <f t="shared" ca="1" si="89"/>
        <v>0.69003582226667226</v>
      </c>
      <c r="CX81" s="3">
        <f t="shared" ca="1" si="86"/>
        <v>26</v>
      </c>
      <c r="CY81" s="1"/>
      <c r="CZ81" s="1">
        <v>81</v>
      </c>
      <c r="DA81" s="1">
        <v>9</v>
      </c>
      <c r="DB81" s="1">
        <v>9</v>
      </c>
      <c r="DC81" s="1"/>
      <c r="DD81" s="4">
        <f t="shared" ca="1" si="90"/>
        <v>3.2990124025718326E-2</v>
      </c>
      <c r="DE81" s="3">
        <f t="shared" ca="1" si="87"/>
        <v>78</v>
      </c>
      <c r="DF81" s="1"/>
      <c r="DG81" s="1">
        <v>81</v>
      </c>
      <c r="DH81" s="1">
        <v>9</v>
      </c>
      <c r="DI81" s="1">
        <v>9</v>
      </c>
      <c r="DK81" s="4">
        <f t="shared" ca="1" si="91"/>
        <v>0.16928881196151124</v>
      </c>
      <c r="DL81" s="3">
        <f t="shared" ca="1" si="88"/>
        <v>65</v>
      </c>
      <c r="DM81" s="1"/>
      <c r="DN81" s="1">
        <v>81</v>
      </c>
      <c r="DO81" s="1">
        <v>9</v>
      </c>
      <c r="DP81" s="1">
        <v>9</v>
      </c>
    </row>
    <row r="82" spans="101:120" ht="18.75" x14ac:dyDescent="0.25">
      <c r="CW82" s="4"/>
      <c r="CX82" s="3"/>
      <c r="CZ82" s="1"/>
      <c r="DD82" s="4"/>
      <c r="DE82" s="3"/>
      <c r="DG82" s="1"/>
      <c r="DK82" s="4"/>
      <c r="DL82" s="3"/>
      <c r="DN82" s="1"/>
    </row>
    <row r="83" spans="101:120" ht="18.75" x14ac:dyDescent="0.25">
      <c r="CW83" s="4"/>
      <c r="CX83" s="3"/>
      <c r="CZ83" s="1"/>
      <c r="DD83" s="4"/>
      <c r="DE83" s="3"/>
      <c r="DG83" s="1"/>
      <c r="DK83" s="4"/>
      <c r="DL83" s="3"/>
      <c r="DN83" s="1"/>
    </row>
    <row r="84" spans="101:120" ht="18.75" x14ac:dyDescent="0.25">
      <c r="CW84" s="4"/>
      <c r="CX84" s="3"/>
      <c r="CZ84" s="1"/>
      <c r="DD84" s="4"/>
      <c r="DE84" s="3"/>
      <c r="DG84" s="1"/>
      <c r="DK84" s="4"/>
      <c r="DL84" s="3"/>
      <c r="DN84" s="1"/>
    </row>
    <row r="85" spans="101:120" ht="18.75" x14ac:dyDescent="0.25">
      <c r="CW85" s="4"/>
      <c r="CX85" s="3"/>
      <c r="CZ85" s="1"/>
      <c r="DD85" s="4"/>
      <c r="DE85" s="3"/>
      <c r="DG85" s="1"/>
      <c r="DK85" s="4"/>
      <c r="DL85" s="3"/>
      <c r="DN85" s="1"/>
    </row>
    <row r="86" spans="101:120" ht="18.75" x14ac:dyDescent="0.25">
      <c r="CW86" s="4"/>
      <c r="CX86" s="3"/>
      <c r="CZ86" s="1"/>
      <c r="DD86" s="4"/>
      <c r="DE86" s="3"/>
      <c r="DG86" s="1"/>
      <c r="DK86" s="4"/>
      <c r="DL86" s="3"/>
      <c r="DN86" s="1"/>
    </row>
    <row r="87" spans="101:120" ht="18.75" x14ac:dyDescent="0.25">
      <c r="CW87" s="4"/>
      <c r="CX87" s="3"/>
      <c r="CZ87" s="1"/>
      <c r="DD87" s="4"/>
      <c r="DE87" s="3"/>
      <c r="DG87" s="1"/>
      <c r="DK87" s="4"/>
      <c r="DL87" s="3"/>
      <c r="DN87" s="1"/>
    </row>
    <row r="88" spans="101:120" ht="18.75" x14ac:dyDescent="0.25">
      <c r="CW88" s="4"/>
      <c r="CX88" s="3"/>
      <c r="CZ88" s="1"/>
      <c r="DD88" s="4"/>
      <c r="DE88" s="3"/>
      <c r="DG88" s="1"/>
      <c r="DK88" s="4"/>
      <c r="DL88" s="3"/>
      <c r="DN88" s="1"/>
    </row>
    <row r="89" spans="101:120" ht="18.75" x14ac:dyDescent="0.25">
      <c r="CW89" s="4"/>
      <c r="CX89" s="3"/>
      <c r="CZ89" s="1"/>
      <c r="DD89" s="4"/>
      <c r="DE89" s="3"/>
      <c r="DG89" s="1"/>
      <c r="DK89" s="4"/>
      <c r="DL89" s="3"/>
      <c r="DN89" s="1"/>
    </row>
    <row r="90" spans="101:120" ht="18.75" x14ac:dyDescent="0.25">
      <c r="CW90" s="4"/>
      <c r="CX90" s="3"/>
      <c r="CZ90" s="1"/>
      <c r="DD90" s="4"/>
      <c r="DE90" s="3"/>
      <c r="DG90" s="1"/>
      <c r="DK90" s="4"/>
      <c r="DL90" s="3"/>
      <c r="DN90" s="1"/>
    </row>
    <row r="91" spans="101:120" ht="18.75" x14ac:dyDescent="0.25">
      <c r="CW91" s="4"/>
      <c r="CX91" s="3"/>
      <c r="CZ91" s="1"/>
      <c r="DD91" s="4"/>
      <c r="DE91" s="3"/>
      <c r="DG91" s="1"/>
      <c r="DK91" s="4"/>
      <c r="DL91" s="3"/>
      <c r="DN91" s="1"/>
    </row>
    <row r="92" spans="101:120" ht="18.75" x14ac:dyDescent="0.25">
      <c r="CW92" s="4"/>
      <c r="CX92" s="3"/>
      <c r="CZ92" s="1"/>
      <c r="DD92" s="4"/>
      <c r="DE92" s="3"/>
      <c r="DG92" s="1"/>
      <c r="DK92" s="4"/>
      <c r="DL92" s="3"/>
      <c r="DN92" s="1"/>
    </row>
    <row r="93" spans="101:120" ht="18.75" x14ac:dyDescent="0.25">
      <c r="CW93" s="4"/>
      <c r="CX93" s="3"/>
      <c r="CZ93" s="1"/>
      <c r="DD93" s="4"/>
      <c r="DE93" s="3"/>
      <c r="DG93" s="1"/>
      <c r="DK93" s="4"/>
      <c r="DL93" s="3"/>
      <c r="DN93" s="1"/>
    </row>
    <row r="94" spans="101:120" ht="18.75" x14ac:dyDescent="0.25">
      <c r="CW94" s="4"/>
      <c r="CX94" s="3"/>
      <c r="CZ94" s="1"/>
      <c r="DD94" s="4"/>
      <c r="DE94" s="3"/>
      <c r="DG94" s="1"/>
      <c r="DK94" s="4"/>
      <c r="DL94" s="3"/>
      <c r="DN94" s="1"/>
    </row>
    <row r="95" spans="101:120" ht="18.75" x14ac:dyDescent="0.25">
      <c r="CW95" s="4"/>
      <c r="CX95" s="3"/>
      <c r="CZ95" s="1"/>
      <c r="DD95" s="4"/>
      <c r="DE95" s="3"/>
      <c r="DG95" s="1"/>
      <c r="DK95" s="4"/>
      <c r="DL95" s="3"/>
      <c r="DN95" s="1"/>
    </row>
    <row r="96" spans="101:120" ht="18.75" x14ac:dyDescent="0.25">
      <c r="CW96" s="4"/>
      <c r="CX96" s="3"/>
      <c r="CZ96" s="1"/>
      <c r="DD96" s="4"/>
      <c r="DE96" s="3"/>
      <c r="DG96" s="1"/>
      <c r="DK96" s="4"/>
      <c r="DL96" s="3"/>
      <c r="DN96" s="1"/>
    </row>
    <row r="97" spans="101:118" ht="18.75" x14ac:dyDescent="0.25">
      <c r="CW97" s="4"/>
      <c r="CX97" s="3"/>
      <c r="CZ97" s="1"/>
      <c r="DD97" s="4"/>
      <c r="DE97" s="3"/>
      <c r="DG97" s="1"/>
      <c r="DK97" s="4"/>
      <c r="DL97" s="3"/>
      <c r="DN97" s="1"/>
    </row>
    <row r="98" spans="101:118" ht="18.75" x14ac:dyDescent="0.25">
      <c r="CW98" s="4"/>
      <c r="CX98" s="3"/>
      <c r="CZ98" s="1"/>
      <c r="DD98" s="4"/>
      <c r="DE98" s="3"/>
      <c r="DG98" s="1"/>
      <c r="DK98" s="4"/>
      <c r="DL98" s="3"/>
      <c r="DN98" s="1"/>
    </row>
    <row r="99" spans="101:118" ht="18.75" x14ac:dyDescent="0.25">
      <c r="CW99" s="4"/>
      <c r="CX99" s="3"/>
      <c r="CZ99" s="1"/>
      <c r="DD99" s="4"/>
      <c r="DE99" s="3"/>
      <c r="DG99" s="1"/>
      <c r="DK99" s="4"/>
      <c r="DL99" s="3"/>
      <c r="DN99" s="1"/>
    </row>
  </sheetData>
  <sheetProtection algorithmName="SHA-512" hashValue="E7ZO8kB0rpH54rGRrLQLKsSWuSPyxWx8vCD7Zl/Dwo7q+Blel30FwaLln8wmbdGPTaMR7YHAaBw/3talUjQ6ew==" saltValue="4nMIv70/pbA0SLlu3kYBt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8"/>
  <conditionalFormatting sqref="AL1:AL9 AP1:AP9">
    <cfRule type="expression" dxfId="9404" priority="3006">
      <formula>AND(AY1=0,AZ1=0,BA1=0)</formula>
    </cfRule>
  </conditionalFormatting>
  <conditionalFormatting sqref="B49">
    <cfRule type="expression" dxfId="9403" priority="2992">
      <formula>B49=0</formula>
    </cfRule>
  </conditionalFormatting>
  <conditionalFormatting sqref="C49">
    <cfRule type="expression" dxfId="9402" priority="2991">
      <formula>AND(B49=0,C49=0)</formula>
    </cfRule>
  </conditionalFormatting>
  <conditionalFormatting sqref="D49">
    <cfRule type="expression" dxfId="9401" priority="2990">
      <formula>AND(B49=0,C49=0,D49=0)</formula>
    </cfRule>
  </conditionalFormatting>
  <conditionalFormatting sqref="E49">
    <cfRule type="expression" dxfId="9400" priority="2989">
      <formula>AND(B49=0,C49=0,D49=0,E49=0)</formula>
    </cfRule>
  </conditionalFormatting>
  <conditionalFormatting sqref="F49">
    <cfRule type="expression" dxfId="9399" priority="2988">
      <formula>AND(B49=0,C49=0,D49=0,E49=0,F49=0)</formula>
    </cfRule>
  </conditionalFormatting>
  <conditionalFormatting sqref="E41">
    <cfRule type="expression" dxfId="9398" priority="2987">
      <formula>E41=0</formula>
    </cfRule>
  </conditionalFormatting>
  <conditionalFormatting sqref="F41">
    <cfRule type="expression" dxfId="9397" priority="2986">
      <formula>AND(E41=0,F41=0)</formula>
    </cfRule>
  </conditionalFormatting>
  <conditionalFormatting sqref="F42">
    <cfRule type="expression" dxfId="9396" priority="2984">
      <formula>AND(E42=0,F42=0)</formula>
    </cfRule>
  </conditionalFormatting>
  <conditionalFormatting sqref="B44 B66 J66 R66">
    <cfRule type="expression" dxfId="9395" priority="2923">
      <formula>A40="E"</formula>
    </cfRule>
    <cfRule type="expression" dxfId="9394" priority="2927">
      <formula>AND(A40="G",B44=0)</formula>
    </cfRule>
    <cfRule type="expression" dxfId="9393" priority="2949">
      <formula>AND(A40="F",B44=0)</formula>
    </cfRule>
    <cfRule type="expression" dxfId="9392" priority="2968">
      <formula>A40="F"</formula>
    </cfRule>
    <cfRule type="expression" dxfId="9391" priority="3005">
      <formula>B44=0</formula>
    </cfRule>
  </conditionalFormatting>
  <conditionalFormatting sqref="C44 C66 K66 S66">
    <cfRule type="expression" dxfId="9390" priority="2922">
      <formula>AND(A40="E",B44=0,C44=0)</formula>
    </cfRule>
    <cfRule type="expression" dxfId="9389" priority="2926">
      <formula>AND(A40="G",C44=0)</formula>
    </cfRule>
    <cfRule type="expression" dxfId="9388" priority="2928">
      <formula>A40="G"</formula>
    </cfRule>
    <cfRule type="expression" dxfId="9387" priority="2946">
      <formula>AND(A40="B",C44=0)</formula>
    </cfRule>
    <cfRule type="expression" dxfId="9386" priority="2948">
      <formula>AND(A40="F",B44=0,C44=0)</formula>
    </cfRule>
    <cfRule type="expression" dxfId="9385" priority="2967">
      <formula>AND(B44=0,C44=0)</formula>
    </cfRule>
    <cfRule type="expression" dxfId="9384" priority="2980">
      <formula>A40="B"</formula>
    </cfRule>
    <cfRule type="expression" dxfId="9383" priority="3004">
      <formula>A40="F"</formula>
    </cfRule>
  </conditionalFormatting>
  <conditionalFormatting sqref="D44 D66 L66 T66">
    <cfRule type="expression" dxfId="9382" priority="2921">
      <formula>AND(A40="E",B44=0,C44=0,D44=0)</formula>
    </cfRule>
    <cfRule type="expression" dxfId="9381" priority="2925">
      <formula>AND(A40="G",C44=0,D44=0)</formula>
    </cfRule>
    <cfRule type="expression" dxfId="9380" priority="2929">
      <formula>A40="G"</formula>
    </cfRule>
    <cfRule type="expression" dxfId="9379" priority="2943">
      <formula>AND(OR(A40="A",A40="C",A40="D"),D44=0)</formula>
    </cfRule>
    <cfRule type="expression" dxfId="9378" priority="2945">
      <formula>AND(A40="B",C44=0,D44=0)</formula>
    </cfRule>
    <cfRule type="expression" dxfId="9377" priority="2947">
      <formula>AND(A40="F",B44=0,C44=0,D44=0)</formula>
    </cfRule>
    <cfRule type="expression" dxfId="9376" priority="2966">
      <formula>AND(B44=0,C44=0,D44=0)</formula>
    </cfRule>
    <cfRule type="expression" dxfId="9375" priority="2979">
      <formula>OR(A40="A",A40="C",A40="D",A40="E")</formula>
    </cfRule>
    <cfRule type="expression" dxfId="9374" priority="2983">
      <formula>A40="B"</formula>
    </cfRule>
    <cfRule type="expression" dxfId="9373" priority="3003">
      <formula>A40="F"</formula>
    </cfRule>
  </conditionalFormatting>
  <conditionalFormatting sqref="E44 E66 M66 U66">
    <cfRule type="expression" dxfId="9372" priority="2924">
      <formula>AND(A40="G",C44=0,D44=0,E44=0)</formula>
    </cfRule>
    <cfRule type="expression" dxfId="9371" priority="2930">
      <formula>A40="G"</formula>
    </cfRule>
    <cfRule type="expression" dxfId="9370" priority="2942">
      <formula>AND(OR(A40="A",A40="C",A40="D",A40="E"),D44=0,E44=0)</formula>
    </cfRule>
    <cfRule type="expression" dxfId="9369" priority="2944">
      <formula>AND(A40="B",C44=0,D44=0,E44=0)</formula>
    </cfRule>
    <cfRule type="expression" dxfId="9368" priority="2965">
      <formula>AND(B44=0,C44=0,D44=0,E44=0)</formula>
    </cfRule>
    <cfRule type="expression" dxfId="9367" priority="2978">
      <formula>OR(A40="A",A40="C",A40="D",A40="E")</formula>
    </cfRule>
    <cfRule type="expression" dxfId="9366" priority="2982">
      <formula>A40="B"</formula>
    </cfRule>
    <cfRule type="expression" dxfId="9365" priority="3002">
      <formula>A40="F"</formula>
    </cfRule>
  </conditionalFormatting>
  <conditionalFormatting sqref="F44 F66 N66 V66">
    <cfRule type="expression" dxfId="9364" priority="2941">
      <formula>AND(OR(A40="A",A40="C",A40="D",A40="E"),D44=0,E44=0,F44=0)</formula>
    </cfRule>
    <cfRule type="expression" dxfId="9363" priority="2964">
      <formula>AND(B44=0,C44=0,D44=0,E44=0,F44=0)</formula>
    </cfRule>
    <cfRule type="expression" dxfId="9362" priority="2977">
      <formula>OR(A40="A",A40="C",A40="D",A40="E")</formula>
    </cfRule>
    <cfRule type="expression" dxfId="9361" priority="2981">
      <formula>OR(A40="B",A40="F",A40="G")</formula>
    </cfRule>
  </conditionalFormatting>
  <conditionalFormatting sqref="D46 D68 L68 T68">
    <cfRule type="expression" dxfId="9360" priority="2932">
      <formula>AND(OR(A40="B",A40="C"),B46=0,C46=0,D46=0)</formula>
    </cfRule>
    <cfRule type="expression" dxfId="9359" priority="2939">
      <formula>AND(OR(A40="A",A40="D"),C46=0,D46=0)</formula>
    </cfRule>
    <cfRule type="expression" dxfId="9358" priority="2952">
      <formula>A40="D"</formula>
    </cfRule>
    <cfRule type="expression" dxfId="9357" priority="2970">
      <formula>OR(A40="B",A40="C")</formula>
    </cfRule>
    <cfRule type="expression" dxfId="9356" priority="2974">
      <formula>AND(B46=0,C46=0,D46=0)</formula>
    </cfRule>
    <cfRule type="expression" dxfId="9355" priority="3000">
      <formula>A40="A"</formula>
    </cfRule>
  </conditionalFormatting>
  <conditionalFormatting sqref="E46 E68 M68 U68">
    <cfRule type="expression" dxfId="9354" priority="2938">
      <formula>AND(OR(A40="A",A40="D"),C46=0,D46=0,E46=0)</formula>
    </cfRule>
    <cfRule type="expression" dxfId="9353" priority="2953">
      <formula>A40="D"</formula>
    </cfRule>
    <cfRule type="expression" dxfId="9352" priority="2969">
      <formula>OR(A40="B",A40="C")</formula>
    </cfRule>
    <cfRule type="expression" dxfId="9351" priority="2973">
      <formula>AND(B46=0,C46=0,D46=0,E46=0)</formula>
    </cfRule>
    <cfRule type="expression" dxfId="9350" priority="2999">
      <formula>A40="A"</formula>
    </cfRule>
  </conditionalFormatting>
  <conditionalFormatting sqref="F46 F68 N68 V68">
    <cfRule type="expression" dxfId="9349" priority="2920">
      <formula>A40="C"</formula>
    </cfRule>
    <cfRule type="expression" dxfId="9348" priority="2955">
      <formula>A40="D"</formula>
    </cfRule>
    <cfRule type="expression" dxfId="9347" priority="2957">
      <formula>OR(A40="B",A40="C")</formula>
    </cfRule>
    <cfRule type="expression" dxfId="9346" priority="2972">
      <formula>AND(B46=0,C46=0,D46=0,E46=0,F46=0)</formula>
    </cfRule>
    <cfRule type="expression" dxfId="9345" priority="2998">
      <formula>A40="A"</formula>
    </cfRule>
  </conditionalFormatting>
  <conditionalFormatting sqref="B48 B70 J70 R70">
    <cfRule type="expression" dxfId="9344" priority="2937">
      <formula>AND(A40="A",B48=0)</formula>
    </cfRule>
    <cfRule type="expression" dxfId="9343" priority="2963">
      <formula>A40="A"</formula>
    </cfRule>
    <cfRule type="expression" dxfId="9342" priority="2997">
      <formula>B48=0</formula>
    </cfRule>
  </conditionalFormatting>
  <conditionalFormatting sqref="C48 C70 K70 S70">
    <cfRule type="expression" dxfId="9341" priority="2936">
      <formula>AND(A40="A",B48=0,C48=0)</formula>
    </cfRule>
    <cfRule type="expression" dxfId="9340" priority="2962">
      <formula>A40="A"</formula>
    </cfRule>
    <cfRule type="expression" dxfId="9339" priority="2996">
      <formula>AND(B48=0,C48=0)</formula>
    </cfRule>
  </conditionalFormatting>
  <conditionalFormatting sqref="D48 D70 L70 T70">
    <cfRule type="expression" dxfId="9338" priority="2935">
      <formula>AND(A40="A",B48=0,C48=0,D48=0)</formula>
    </cfRule>
    <cfRule type="expression" dxfId="9337" priority="2961">
      <formula>A40="A"</formula>
    </cfRule>
    <cfRule type="expression" dxfId="9336" priority="2995">
      <formula>AND(B48=0,C48=0,D48=0)</formula>
    </cfRule>
  </conditionalFormatting>
  <conditionalFormatting sqref="E48 E70 M70 U70">
    <cfRule type="expression" dxfId="9335" priority="2960">
      <formula>A40="A"</formula>
    </cfRule>
    <cfRule type="expression" dxfId="9334" priority="2994">
      <formula>AND(B48=0,C48=0,D48=0,E48=0)</formula>
    </cfRule>
  </conditionalFormatting>
  <conditionalFormatting sqref="F48 F70 N70 V70">
    <cfRule type="expression" dxfId="9333" priority="2959">
      <formula>A40="A"</formula>
    </cfRule>
    <cfRule type="expression" dxfId="9332" priority="2993">
      <formula>AND(B48=0,C48=0,D48=0,E48=0,F48=0)</formula>
    </cfRule>
  </conditionalFormatting>
  <conditionalFormatting sqref="E42">
    <cfRule type="expression" dxfId="9331" priority="2985">
      <formula>E42=0</formula>
    </cfRule>
  </conditionalFormatting>
  <conditionalFormatting sqref="B46 B68 J68 R68">
    <cfRule type="expression" dxfId="9330" priority="2934">
      <formula>AND(OR(A40="B",A40="C"),B46=0)</formula>
    </cfRule>
    <cfRule type="expression" dxfId="9329" priority="2950">
      <formula>A40="D"</formula>
    </cfRule>
    <cfRule type="expression" dxfId="9328" priority="2975">
      <formula>OR(A40="B",A40="C")</formula>
    </cfRule>
    <cfRule type="expression" dxfId="9327" priority="3001">
      <formula>B46=0</formula>
    </cfRule>
  </conditionalFormatting>
  <conditionalFormatting sqref="C46 C68 K68 S68">
    <cfRule type="expression" dxfId="9326" priority="2931">
      <formula>AND(OR(A40="B",A40="C"),B46=0,C46=0)</formula>
    </cfRule>
    <cfRule type="expression" dxfId="9325" priority="2933">
      <formula>AND(OR(A40="A",A40="D"),B46=0,C46=0)</formula>
    </cfRule>
    <cfRule type="expression" dxfId="9324" priority="2940">
      <formula>A40="D"</formula>
    </cfRule>
    <cfRule type="expression" dxfId="9323" priority="2951">
      <formula>OR(A40="B",A40="C")</formula>
    </cfRule>
    <cfRule type="expression" dxfId="9322" priority="2971">
      <formula>A40="A"</formula>
    </cfRule>
    <cfRule type="expression" dxfId="9321" priority="2976">
      <formula>AND(B46=0,C46=0)</formula>
    </cfRule>
  </conditionalFormatting>
  <conditionalFormatting sqref="G48 G70 O70 W70">
    <cfRule type="expression" dxfId="9320" priority="2958">
      <formula>A40="A"</formula>
    </cfRule>
  </conditionalFormatting>
  <conditionalFormatting sqref="G46 G68 O68 W68">
    <cfRule type="expression" dxfId="9319" priority="2954">
      <formula>A40="D"</formula>
    </cfRule>
    <cfRule type="expression" dxfId="9318" priority="2956">
      <formula>OR(A40="B",A40="C")</formula>
    </cfRule>
  </conditionalFormatting>
  <conditionalFormatting sqref="M41">
    <cfRule type="expression" dxfId="9317" priority="2919">
      <formula>M41=0</formula>
    </cfRule>
  </conditionalFormatting>
  <conditionalFormatting sqref="N41">
    <cfRule type="expression" dxfId="9316" priority="2918">
      <formula>AND(M41=0,N41=0)</formula>
    </cfRule>
  </conditionalFormatting>
  <conditionalFormatting sqref="M42">
    <cfRule type="expression" dxfId="9315" priority="2917">
      <formula>M42=0</formula>
    </cfRule>
  </conditionalFormatting>
  <conditionalFormatting sqref="N42">
    <cfRule type="expression" dxfId="9314" priority="2916">
      <formula>AND(M42=0,N42=0)</formula>
    </cfRule>
  </conditionalFormatting>
  <conditionalFormatting sqref="U41">
    <cfRule type="expression" dxfId="9313" priority="2915">
      <formula>U41=0</formula>
    </cfRule>
  </conditionalFormatting>
  <conditionalFormatting sqref="V41">
    <cfRule type="expression" dxfId="9312" priority="2914">
      <formula>AND(U41=0,V41=0)</formula>
    </cfRule>
  </conditionalFormatting>
  <conditionalFormatting sqref="U42">
    <cfRule type="expression" dxfId="9311" priority="2913">
      <formula>U42=0</formula>
    </cfRule>
  </conditionalFormatting>
  <conditionalFormatting sqref="V42">
    <cfRule type="expression" dxfId="9310" priority="2912">
      <formula>AND(U42=0,V42=0)</formula>
    </cfRule>
  </conditionalFormatting>
  <conditionalFormatting sqref="E52">
    <cfRule type="expression" dxfId="9309" priority="2911">
      <formula>E52=0</formula>
    </cfRule>
  </conditionalFormatting>
  <conditionalFormatting sqref="F52">
    <cfRule type="expression" dxfId="9308" priority="2910">
      <formula>AND(E52=0,F52=0)</formula>
    </cfRule>
  </conditionalFormatting>
  <conditionalFormatting sqref="E53">
    <cfRule type="expression" dxfId="9307" priority="2909">
      <formula>E53=0</formula>
    </cfRule>
  </conditionalFormatting>
  <conditionalFormatting sqref="F53">
    <cfRule type="expression" dxfId="9306" priority="2908">
      <formula>AND(E53=0,F53=0)</formula>
    </cfRule>
  </conditionalFormatting>
  <conditionalFormatting sqref="M52">
    <cfRule type="expression" dxfId="9305" priority="2907">
      <formula>M52=0</formula>
    </cfRule>
  </conditionalFormatting>
  <conditionalFormatting sqref="N52">
    <cfRule type="expression" dxfId="9304" priority="2906">
      <formula>AND(M52=0,N52=0)</formula>
    </cfRule>
  </conditionalFormatting>
  <conditionalFormatting sqref="M53">
    <cfRule type="expression" dxfId="9303" priority="2905">
      <formula>M53=0</formula>
    </cfRule>
  </conditionalFormatting>
  <conditionalFormatting sqref="N53">
    <cfRule type="expression" dxfId="9302" priority="2904">
      <formula>AND(M53=0,N53=0)</formula>
    </cfRule>
  </conditionalFormatting>
  <conditionalFormatting sqref="U52">
    <cfRule type="expression" dxfId="9301" priority="2903">
      <formula>U52=0</formula>
    </cfRule>
  </conditionalFormatting>
  <conditionalFormatting sqref="V52">
    <cfRule type="expression" dxfId="9300" priority="2902">
      <formula>AND(U52=0,V52=0)</formula>
    </cfRule>
  </conditionalFormatting>
  <conditionalFormatting sqref="U53">
    <cfRule type="expression" dxfId="9299" priority="2901">
      <formula>U53=0</formula>
    </cfRule>
  </conditionalFormatting>
  <conditionalFormatting sqref="V53">
    <cfRule type="expression" dxfId="9298" priority="2900">
      <formula>AND(U53=0,V53=0)</formula>
    </cfRule>
  </conditionalFormatting>
  <conditionalFormatting sqref="E63">
    <cfRule type="expression" dxfId="9297" priority="2899">
      <formula>E63=0</formula>
    </cfRule>
  </conditionalFormatting>
  <conditionalFormatting sqref="F63">
    <cfRule type="expression" dxfId="9296" priority="2898">
      <formula>AND(E63=0,F63=0)</formula>
    </cfRule>
  </conditionalFormatting>
  <conditionalFormatting sqref="E64">
    <cfRule type="expression" dxfId="9295" priority="2897">
      <formula>E64=0</formula>
    </cfRule>
  </conditionalFormatting>
  <conditionalFormatting sqref="F64">
    <cfRule type="expression" dxfId="9294" priority="2896">
      <formula>AND(E64=0,F64=0)</formula>
    </cfRule>
  </conditionalFormatting>
  <conditionalFormatting sqref="M63">
    <cfRule type="expression" dxfId="9293" priority="2895">
      <formula>M63=0</formula>
    </cfRule>
  </conditionalFormatting>
  <conditionalFormatting sqref="N63">
    <cfRule type="expression" dxfId="9292" priority="2894">
      <formula>AND(M63=0,N63=0)</formula>
    </cfRule>
  </conditionalFormatting>
  <conditionalFormatting sqref="M64">
    <cfRule type="expression" dxfId="9291" priority="2893">
      <formula>M64=0</formula>
    </cfRule>
  </conditionalFormatting>
  <conditionalFormatting sqref="N64">
    <cfRule type="expression" dxfId="9290" priority="2892">
      <formula>AND(M64=0,N64=0)</formula>
    </cfRule>
  </conditionalFormatting>
  <conditionalFormatting sqref="U63">
    <cfRule type="expression" dxfId="9289" priority="2891">
      <formula>U63=0</formula>
    </cfRule>
  </conditionalFormatting>
  <conditionalFormatting sqref="V63">
    <cfRule type="expression" dxfId="9288" priority="2890">
      <formula>AND(U63=0,V63=0)</formula>
    </cfRule>
  </conditionalFormatting>
  <conditionalFormatting sqref="U64">
    <cfRule type="expression" dxfId="9287" priority="2889">
      <formula>U64=0</formula>
    </cfRule>
  </conditionalFormatting>
  <conditionalFormatting sqref="V64">
    <cfRule type="expression" dxfId="9286" priority="2888">
      <formula>AND(U64=0,V64=0)</formula>
    </cfRule>
  </conditionalFormatting>
  <conditionalFormatting sqref="B43 B65 J65 R65">
    <cfRule type="expression" dxfId="9285" priority="2789">
      <formula>A40="F"</formula>
    </cfRule>
  </conditionalFormatting>
  <conditionalFormatting sqref="C43 C65 K65 S65">
    <cfRule type="expression" dxfId="9284" priority="2786">
      <formula>A40="G"</formula>
    </cfRule>
    <cfRule type="expression" dxfId="9283" priority="2792">
      <formula>A40="B"</formula>
    </cfRule>
    <cfRule type="expression" dxfId="9282" priority="2797">
      <formula>A40="F"</formula>
    </cfRule>
  </conditionalFormatting>
  <conditionalFormatting sqref="D43 D65 L65 T65">
    <cfRule type="expression" dxfId="9281" priority="2787">
      <formula>A40="G"</formula>
    </cfRule>
    <cfRule type="expression" dxfId="9280" priority="2791">
      <formula>OR(A40="A",A40="C",A40="D",A40="E")</formula>
    </cfRule>
    <cfRule type="expression" dxfId="9279" priority="2794">
      <formula>A40="B"</formula>
    </cfRule>
    <cfRule type="expression" dxfId="9278" priority="2796">
      <formula>A40="F"</formula>
    </cfRule>
  </conditionalFormatting>
  <conditionalFormatting sqref="E43 E65 M65 U65">
    <cfRule type="expression" dxfId="9277" priority="2788">
      <formula>A40="G"</formula>
    </cfRule>
    <cfRule type="expression" dxfId="9276" priority="2790">
      <formula>OR(A40="A",A40="C",A40="D",A40="E")</formula>
    </cfRule>
    <cfRule type="expression" dxfId="9275" priority="2793">
      <formula>A40="B"</formula>
    </cfRule>
    <cfRule type="expression" dxfId="9274" priority="2795">
      <formula>A40="F"</formula>
    </cfRule>
  </conditionalFormatting>
  <conditionalFormatting sqref="D45 D67 L67 T67">
    <cfRule type="expression" dxfId="9273" priority="2773">
      <formula>A40="D"</formula>
    </cfRule>
    <cfRule type="expression" dxfId="9272" priority="2780">
      <formula>OR(A40="B",A40="C")</formula>
    </cfRule>
    <cfRule type="expression" dxfId="9271" priority="2785">
      <formula>A40="A"</formula>
    </cfRule>
  </conditionalFormatting>
  <conditionalFormatting sqref="E45 E67 M67 U67">
    <cfRule type="expression" dxfId="9270" priority="2774">
      <formula>A40="D"</formula>
    </cfRule>
    <cfRule type="expression" dxfId="9269" priority="2779">
      <formula>OR(A40="B",A40="C")</formula>
    </cfRule>
    <cfRule type="expression" dxfId="9268" priority="2784">
      <formula>A40="A"</formula>
    </cfRule>
  </conditionalFormatting>
  <conditionalFormatting sqref="F45 F67 N67 V67">
    <cfRule type="expression" dxfId="9267" priority="2776">
      <formula>A40="D"</formula>
    </cfRule>
    <cfRule type="expression" dxfId="9266" priority="2778">
      <formula>OR(A40="B",A40="C")</formula>
    </cfRule>
    <cfRule type="expression" dxfId="9265" priority="2783">
      <formula>A40="A"</formula>
    </cfRule>
  </conditionalFormatting>
  <conditionalFormatting sqref="B45 B67 J67 R67">
    <cfRule type="expression" dxfId="9264" priority="2782">
      <formula>OR(A40="B",A40="C")</formula>
    </cfRule>
  </conditionalFormatting>
  <conditionalFormatting sqref="C45 C67 K67 S67">
    <cfRule type="expression" dxfId="9263" priority="2771">
      <formula>A40="D"</formula>
    </cfRule>
    <cfRule type="expression" dxfId="9262" priority="2772">
      <formula>OR(A40="B",A40="C")</formula>
    </cfRule>
    <cfRule type="expression" dxfId="9261" priority="2781">
      <formula>A40="A"</formula>
    </cfRule>
  </conditionalFormatting>
  <conditionalFormatting sqref="G45 G67 O67 W67">
    <cfRule type="expression" dxfId="9260" priority="2775">
      <formula>A40="D"</formula>
    </cfRule>
    <cfRule type="expression" dxfId="9259" priority="2777">
      <formula>OR(A40="B",A40="C")</formula>
    </cfRule>
  </conditionalFormatting>
  <conditionalFormatting sqref="B47 B69 J69 R69">
    <cfRule type="expression" dxfId="9258" priority="2770">
      <formula>A40="A"</formula>
    </cfRule>
  </conditionalFormatting>
  <conditionalFormatting sqref="C47 C69 K69 S69">
    <cfRule type="expression" dxfId="9257" priority="2769">
      <formula>A40="A"</formula>
    </cfRule>
  </conditionalFormatting>
  <conditionalFormatting sqref="D47 D69 L69 T69">
    <cfRule type="expression" dxfId="9256" priority="2768">
      <formula>A40="A"</formula>
    </cfRule>
  </conditionalFormatting>
  <conditionalFormatting sqref="E47 E69 M69 U69">
    <cfRule type="expression" dxfId="9255" priority="2767">
      <formula>A40="A"</formula>
    </cfRule>
  </conditionalFormatting>
  <conditionalFormatting sqref="F47 F69 N69 V69">
    <cfRule type="expression" dxfId="9254" priority="2766">
      <formula>A40="A"</formula>
    </cfRule>
  </conditionalFormatting>
  <conditionalFormatting sqref="G47 G69 O69 W69">
    <cfRule type="expression" dxfId="9253" priority="2765">
      <formula>A40="A"</formula>
    </cfRule>
  </conditionalFormatting>
  <conditionalFormatting sqref="J71">
    <cfRule type="expression" dxfId="9252" priority="2734">
      <formula>J71=0</formula>
    </cfRule>
  </conditionalFormatting>
  <conditionalFormatting sqref="K71">
    <cfRule type="expression" dxfId="9251" priority="2733">
      <formula>AND(J71=0,K71=0)</formula>
    </cfRule>
  </conditionalFormatting>
  <conditionalFormatting sqref="L71">
    <cfRule type="expression" dxfId="9250" priority="2732">
      <formula>AND(J71=0,K71=0,L71=0)</formula>
    </cfRule>
  </conditionalFormatting>
  <conditionalFormatting sqref="M71">
    <cfRule type="expression" dxfId="9249" priority="2731">
      <formula>AND(J71=0,K71=0,L71=0,M71=0)</formula>
    </cfRule>
  </conditionalFormatting>
  <conditionalFormatting sqref="N71">
    <cfRule type="expression" dxfId="9248" priority="2730">
      <formula>AND(J71=0,K71=0,L71=0,M71=0,N71=0)</formula>
    </cfRule>
  </conditionalFormatting>
  <conditionalFormatting sqref="J49">
    <cfRule type="expression" dxfId="9247" priority="2764">
      <formula>J49=0</formula>
    </cfRule>
  </conditionalFormatting>
  <conditionalFormatting sqref="K49">
    <cfRule type="expression" dxfId="9246" priority="2763">
      <formula>AND(J49=0,K49=0)</formula>
    </cfRule>
  </conditionalFormatting>
  <conditionalFormatting sqref="L49">
    <cfRule type="expression" dxfId="9245" priority="2762">
      <formula>AND(J49=0,K49=0,L49=0)</formula>
    </cfRule>
  </conditionalFormatting>
  <conditionalFormatting sqref="M49">
    <cfRule type="expression" dxfId="9244" priority="2761">
      <formula>AND(J49=0,K49=0,L49=0,M49=0)</formula>
    </cfRule>
  </conditionalFormatting>
  <conditionalFormatting sqref="N49">
    <cfRule type="expression" dxfId="9243" priority="2760">
      <formula>AND(J49=0,K49=0,L49=0,M49=0,N49=0)</formula>
    </cfRule>
  </conditionalFormatting>
  <conditionalFormatting sqref="R49">
    <cfRule type="expression" dxfId="9242" priority="2759">
      <formula>R49=0</formula>
    </cfRule>
  </conditionalFormatting>
  <conditionalFormatting sqref="S49">
    <cfRule type="expression" dxfId="9241" priority="2758">
      <formula>AND(R49=0,S49=0)</formula>
    </cfRule>
  </conditionalFormatting>
  <conditionalFormatting sqref="T49">
    <cfRule type="expression" dxfId="9240" priority="2757">
      <formula>AND(R49=0,S49=0,T49=0)</formula>
    </cfRule>
  </conditionalFormatting>
  <conditionalFormatting sqref="U49">
    <cfRule type="expression" dxfId="9239" priority="2756">
      <formula>AND(R49=0,S49=0,T49=0,U49=0)</formula>
    </cfRule>
  </conditionalFormatting>
  <conditionalFormatting sqref="V49">
    <cfRule type="expression" dxfId="9238" priority="2755">
      <formula>AND(R49=0,S49=0,T49=0,U49=0,V49=0)</formula>
    </cfRule>
  </conditionalFormatting>
  <conditionalFormatting sqref="B60">
    <cfRule type="expression" dxfId="9237" priority="2754">
      <formula>B60=0</formula>
    </cfRule>
  </conditionalFormatting>
  <conditionalFormatting sqref="C60">
    <cfRule type="expression" dxfId="9236" priority="2753">
      <formula>AND(B60=0,C60=0)</formula>
    </cfRule>
  </conditionalFormatting>
  <conditionalFormatting sqref="D60">
    <cfRule type="expression" dxfId="9235" priority="2752">
      <formula>AND(B60=0,C60=0,D60=0)</formula>
    </cfRule>
  </conditionalFormatting>
  <conditionalFormatting sqref="E60">
    <cfRule type="expression" dxfId="9234" priority="2751">
      <formula>AND(B60=0,C60=0,D60=0,E60=0)</formula>
    </cfRule>
  </conditionalFormatting>
  <conditionalFormatting sqref="F60">
    <cfRule type="expression" dxfId="9233" priority="2750">
      <formula>AND(B60=0,C60=0,D60=0,E60=0,F60=0)</formula>
    </cfRule>
  </conditionalFormatting>
  <conditionalFormatting sqref="J60">
    <cfRule type="expression" dxfId="9232" priority="2749">
      <formula>J60=0</formula>
    </cfRule>
  </conditionalFormatting>
  <conditionalFormatting sqref="K60">
    <cfRule type="expression" dxfId="9231" priority="2748">
      <formula>AND(J60=0,K60=0)</formula>
    </cfRule>
  </conditionalFormatting>
  <conditionalFormatting sqref="L60">
    <cfRule type="expression" dxfId="9230" priority="2747">
      <formula>AND(J60=0,K60=0,L60=0)</formula>
    </cfRule>
  </conditionalFormatting>
  <conditionalFormatting sqref="M60">
    <cfRule type="expression" dxfId="9229" priority="2746">
      <formula>AND(J60=0,K60=0,L60=0,M60=0)</formula>
    </cfRule>
  </conditionalFormatting>
  <conditionalFormatting sqref="N60">
    <cfRule type="expression" dxfId="9228" priority="2745">
      <formula>AND(J60=0,K60=0,L60=0,M60=0,N60=0)</formula>
    </cfRule>
  </conditionalFormatting>
  <conditionalFormatting sqref="R60">
    <cfRule type="expression" dxfId="9227" priority="2744">
      <formula>R60=0</formula>
    </cfRule>
  </conditionalFormatting>
  <conditionalFormatting sqref="S60">
    <cfRule type="expression" dxfId="9226" priority="2743">
      <formula>AND(R60=0,S60=0)</formula>
    </cfRule>
  </conditionalFormatting>
  <conditionalFormatting sqref="T60">
    <cfRule type="expression" dxfId="9225" priority="2742">
      <formula>AND(R60=0,S60=0,T60=0)</formula>
    </cfRule>
  </conditionalFormatting>
  <conditionalFormatting sqref="U60">
    <cfRule type="expression" dxfId="9224" priority="2741">
      <formula>AND(R60=0,S60=0,T60=0,U60=0)</formula>
    </cfRule>
  </conditionalFormatting>
  <conditionalFormatting sqref="V60">
    <cfRule type="expression" dxfId="9223" priority="2740">
      <formula>AND(R60=0,S60=0,T60=0,U60=0,V60=0)</formula>
    </cfRule>
  </conditionalFormatting>
  <conditionalFormatting sqref="B71">
    <cfRule type="expression" dxfId="9222" priority="2739">
      <formula>B71=0</formula>
    </cfRule>
  </conditionalFormatting>
  <conditionalFormatting sqref="C71">
    <cfRule type="expression" dxfId="9221" priority="2738">
      <formula>AND(B71=0,C71=0)</formula>
    </cfRule>
  </conditionalFormatting>
  <conditionalFormatting sqref="D71">
    <cfRule type="expression" dxfId="9220" priority="2737">
      <formula>AND(B71=0,C71=0,D71=0)</formula>
    </cfRule>
  </conditionalFormatting>
  <conditionalFormatting sqref="E71">
    <cfRule type="expression" dxfId="9219" priority="2736">
      <formula>AND(B71=0,C71=0,D71=0,E71=0)</formula>
    </cfRule>
  </conditionalFormatting>
  <conditionalFormatting sqref="F71">
    <cfRule type="expression" dxfId="9218" priority="2735">
      <formula>AND(B71=0,C71=0,D71=0,E71=0,F71=0)</formula>
    </cfRule>
  </conditionalFormatting>
  <conditionalFormatting sqref="R71">
    <cfRule type="expression" dxfId="9217" priority="2729">
      <formula>R71=0</formula>
    </cfRule>
  </conditionalFormatting>
  <conditionalFormatting sqref="S71">
    <cfRule type="expression" dxfId="9216" priority="2728">
      <formula>AND(R71=0,S71=0)</formula>
    </cfRule>
  </conditionalFormatting>
  <conditionalFormatting sqref="T71">
    <cfRule type="expression" dxfId="9215" priority="2727">
      <formula>AND(R71=0,S71=0,T71=0)</formula>
    </cfRule>
  </conditionalFormatting>
  <conditionalFormatting sqref="U71">
    <cfRule type="expression" dxfId="9214" priority="2726">
      <formula>AND(R71=0,S71=0,T71=0,U71=0)</formula>
    </cfRule>
  </conditionalFormatting>
  <conditionalFormatting sqref="V71">
    <cfRule type="expression" dxfId="9213" priority="2725">
      <formula>AND(R71=0,S71=0,T71=0,U71=0,V71=0)</formula>
    </cfRule>
  </conditionalFormatting>
  <conditionalFormatting sqref="F65 N65 V65">
    <cfRule type="expression" dxfId="9212" priority="2003">
      <formula>OR(A62="A",A62="C",A62="D",A62="E")</formula>
    </cfRule>
    <cfRule type="expression" dxfId="9211" priority="2004">
      <formula>OR(A62="B",A62="F",A62="G")</formula>
    </cfRule>
  </conditionalFormatting>
  <conditionalFormatting sqref="J44">
    <cfRule type="expression" dxfId="9210" priority="1929">
      <formula>I40="E"</formula>
    </cfRule>
    <cfRule type="expression" dxfId="9209" priority="1933">
      <formula>AND(I40="G",J44=0)</formula>
    </cfRule>
    <cfRule type="expression" dxfId="9208" priority="1955">
      <formula>AND(I40="F",J44=0)</formula>
    </cfRule>
    <cfRule type="expression" dxfId="9207" priority="1974">
      <formula>I40="F"</formula>
    </cfRule>
    <cfRule type="expression" dxfId="9206" priority="2002">
      <formula>J44=0</formula>
    </cfRule>
  </conditionalFormatting>
  <conditionalFormatting sqref="K44">
    <cfRule type="expression" dxfId="9205" priority="1928">
      <formula>AND(I40="E",J44=0,K44=0)</formula>
    </cfRule>
    <cfRule type="expression" dxfId="9204" priority="1932">
      <formula>AND(I40="G",K44=0)</formula>
    </cfRule>
    <cfRule type="expression" dxfId="9203" priority="1934">
      <formula>I40="G"</formula>
    </cfRule>
    <cfRule type="expression" dxfId="9202" priority="1952">
      <formula>AND(I40="B",K44=0)</formula>
    </cfRule>
    <cfRule type="expression" dxfId="9201" priority="1954">
      <formula>AND(I40="F",J44=0,K44=0)</formula>
    </cfRule>
    <cfRule type="expression" dxfId="9200" priority="1973">
      <formula>AND(J44=0,K44=0)</formula>
    </cfRule>
    <cfRule type="expression" dxfId="9199" priority="1986">
      <formula>I40="B"</formula>
    </cfRule>
    <cfRule type="expression" dxfId="9198" priority="2001">
      <formula>I40="F"</formula>
    </cfRule>
  </conditionalFormatting>
  <conditionalFormatting sqref="L44">
    <cfRule type="expression" dxfId="9197" priority="1927">
      <formula>AND(I40="E",J44=0,K44=0,L44=0)</formula>
    </cfRule>
    <cfRule type="expression" dxfId="9196" priority="1931">
      <formula>AND(I40="G",K44=0,L44=0)</formula>
    </cfRule>
    <cfRule type="expression" dxfId="9195" priority="1935">
      <formula>I40="G"</formula>
    </cfRule>
    <cfRule type="expression" dxfId="9194" priority="1949">
      <formula>AND(OR(I40="A",I40="C",I40="D"),L44=0)</formula>
    </cfRule>
    <cfRule type="expression" dxfId="9193" priority="1951">
      <formula>AND(I40="B",K44=0,L44=0)</formula>
    </cfRule>
    <cfRule type="expression" dxfId="9192" priority="1953">
      <formula>AND(I40="F",J44=0,K44=0,L44=0)</formula>
    </cfRule>
    <cfRule type="expression" dxfId="9191" priority="1972">
      <formula>AND(J44=0,K44=0,L44=0)</formula>
    </cfRule>
    <cfRule type="expression" dxfId="9190" priority="1985">
      <formula>OR(I40="A",I40="C",I40="D",I40="E")</formula>
    </cfRule>
    <cfRule type="expression" dxfId="9189" priority="1989">
      <formula>I40="B"</formula>
    </cfRule>
    <cfRule type="expression" dxfId="9188" priority="2000">
      <formula>I40="F"</formula>
    </cfRule>
  </conditionalFormatting>
  <conditionalFormatting sqref="M44">
    <cfRule type="expression" dxfId="9187" priority="1930">
      <formula>AND(I40="G",K44=0,L44=0,M44=0)</formula>
    </cfRule>
    <cfRule type="expression" dxfId="9186" priority="1936">
      <formula>I40="G"</formula>
    </cfRule>
    <cfRule type="expression" dxfId="9185" priority="1948">
      <formula>AND(OR(I40="A",I40="C",I40="D",I40="E"),L44=0,M44=0)</formula>
    </cfRule>
    <cfRule type="expression" dxfId="9184" priority="1950">
      <formula>AND(I40="B",K44=0,L44=0,M44=0)</formula>
    </cfRule>
    <cfRule type="expression" dxfId="9183" priority="1971">
      <formula>AND(J44=0,K44=0,L44=0,M44=0)</formula>
    </cfRule>
    <cfRule type="expression" dxfId="9182" priority="1984">
      <formula>OR(I40="A",I40="C",I40="D",I40="E")</formula>
    </cfRule>
    <cfRule type="expression" dxfId="9181" priority="1988">
      <formula>I40="B"</formula>
    </cfRule>
    <cfRule type="expression" dxfId="9180" priority="1999">
      <formula>I40="F"</formula>
    </cfRule>
  </conditionalFormatting>
  <conditionalFormatting sqref="N44">
    <cfRule type="expression" dxfId="9179" priority="1947">
      <formula>AND(OR(I40="A",I40="C",I40="D",I40="E"),L44=0,M44=0,N44=0)</formula>
    </cfRule>
    <cfRule type="expression" dxfId="9178" priority="1970">
      <formula>AND(J44=0,K44=0,L44=0,M44=0,N44=0)</formula>
    </cfRule>
    <cfRule type="expression" dxfId="9177" priority="1983">
      <formula>OR(I40="A",I40="C",I40="D",I40="E")</formula>
    </cfRule>
    <cfRule type="expression" dxfId="9176" priority="1987">
      <formula>OR(I40="B",I40="F",I40="G")</formula>
    </cfRule>
  </conditionalFormatting>
  <conditionalFormatting sqref="L46">
    <cfRule type="expression" dxfId="9175" priority="1938">
      <formula>AND(OR(I40="B",I40="C"),J46=0,K46=0,L46=0)</formula>
    </cfRule>
    <cfRule type="expression" dxfId="9174" priority="1945">
      <formula>AND(OR(I40="A",I40="D"),K46=0,L46=0)</formula>
    </cfRule>
    <cfRule type="expression" dxfId="9173" priority="1958">
      <formula>I40="D"</formula>
    </cfRule>
    <cfRule type="expression" dxfId="9172" priority="1976">
      <formula>OR(I40="B",I40="C")</formula>
    </cfRule>
    <cfRule type="expression" dxfId="9171" priority="1980">
      <formula>AND(J46=0,K46=0,L46=0)</formula>
    </cfRule>
    <cfRule type="expression" dxfId="9170" priority="1997">
      <formula>I40="A"</formula>
    </cfRule>
  </conditionalFormatting>
  <conditionalFormatting sqref="M46">
    <cfRule type="expression" dxfId="9169" priority="1944">
      <formula>AND(OR(I40="A",I40="D"),K46=0,L46=0,M46=0)</formula>
    </cfRule>
    <cfRule type="expression" dxfId="9168" priority="1959">
      <formula>I40="D"</formula>
    </cfRule>
    <cfRule type="expression" dxfId="9167" priority="1975">
      <formula>OR(I40="B",I40="C")</formula>
    </cfRule>
    <cfRule type="expression" dxfId="9166" priority="1979">
      <formula>AND(J46=0,K46=0,L46=0,M46=0)</formula>
    </cfRule>
    <cfRule type="expression" dxfId="9165" priority="1996">
      <formula>I40="A"</formula>
    </cfRule>
  </conditionalFormatting>
  <conditionalFormatting sqref="N46">
    <cfRule type="expression" dxfId="9164" priority="1926">
      <formula>I40="C"</formula>
    </cfRule>
    <cfRule type="expression" dxfId="9163" priority="1961">
      <formula>I40="D"</formula>
    </cfRule>
    <cfRule type="expression" dxfId="9162" priority="1963">
      <formula>OR(I40="B",I40="C")</formula>
    </cfRule>
    <cfRule type="expression" dxfId="9161" priority="1978">
      <formula>AND(J46=0,K46=0,L46=0,M46=0,N46=0)</formula>
    </cfRule>
    <cfRule type="expression" dxfId="9160" priority="1995">
      <formula>I40="A"</formula>
    </cfRule>
  </conditionalFormatting>
  <conditionalFormatting sqref="J48">
    <cfRule type="expression" dxfId="9159" priority="1943">
      <formula>AND(I40="A",J48=0)</formula>
    </cfRule>
    <cfRule type="expression" dxfId="9158" priority="1969">
      <formula>I40="A"</formula>
    </cfRule>
    <cfRule type="expression" dxfId="9157" priority="1994">
      <formula>J48=0</formula>
    </cfRule>
  </conditionalFormatting>
  <conditionalFormatting sqref="K48">
    <cfRule type="expression" dxfId="9156" priority="1942">
      <formula>AND(I40="A",J48=0,K48=0)</formula>
    </cfRule>
    <cfRule type="expression" dxfId="9155" priority="1968">
      <formula>I40="A"</formula>
    </cfRule>
    <cfRule type="expression" dxfId="9154" priority="1993">
      <formula>AND(J48=0,K48=0)</formula>
    </cfRule>
  </conditionalFormatting>
  <conditionalFormatting sqref="L48">
    <cfRule type="expression" dxfId="9153" priority="1941">
      <formula>AND(I40="A",J48=0,K48=0,L48=0)</formula>
    </cfRule>
    <cfRule type="expression" dxfId="9152" priority="1967">
      <formula>I40="A"</formula>
    </cfRule>
    <cfRule type="expression" dxfId="9151" priority="1992">
      <formula>AND(J48=0,K48=0,L48=0)</formula>
    </cfRule>
  </conditionalFormatting>
  <conditionalFormatting sqref="M48">
    <cfRule type="expression" dxfId="9150" priority="1966">
      <formula>I40="A"</formula>
    </cfRule>
    <cfRule type="expression" dxfId="9149" priority="1991">
      <formula>AND(J48=0,K48=0,L48=0,M48=0)</formula>
    </cfRule>
  </conditionalFormatting>
  <conditionalFormatting sqref="N48">
    <cfRule type="expression" dxfId="9148" priority="1965">
      <formula>I40="A"</formula>
    </cfRule>
    <cfRule type="expression" dxfId="9147" priority="1990">
      <formula>AND(J48=0,K48=0,L48=0,M48=0,N48=0)</formula>
    </cfRule>
  </conditionalFormatting>
  <conditionalFormatting sqref="J46">
    <cfRule type="expression" dxfId="9146" priority="1940">
      <formula>AND(OR(I40="B",I40="C"),J46=0)</formula>
    </cfRule>
    <cfRule type="expression" dxfId="9145" priority="1956">
      <formula>I40="D"</formula>
    </cfRule>
    <cfRule type="expression" dxfId="9144" priority="1981">
      <formula>OR(I40="B",I40="C")</formula>
    </cfRule>
    <cfRule type="expression" dxfId="9143" priority="1998">
      <formula>J46=0</formula>
    </cfRule>
  </conditionalFormatting>
  <conditionalFormatting sqref="K46">
    <cfRule type="expression" dxfId="9142" priority="1937">
      <formula>AND(OR(I40="B",I40="C"),J46=0,K46=0)</formula>
    </cfRule>
    <cfRule type="expression" dxfId="9141" priority="1939">
      <formula>AND(OR(I40="A",I40="D"),J46=0,K46=0)</formula>
    </cfRule>
    <cfRule type="expression" dxfId="9140" priority="1946">
      <formula>I40="D"</formula>
    </cfRule>
    <cfRule type="expression" dxfId="9139" priority="1957">
      <formula>OR(I40="B",I40="C")</formula>
    </cfRule>
    <cfRule type="expression" dxfId="9138" priority="1977">
      <formula>I40="A"</formula>
    </cfRule>
    <cfRule type="expression" dxfId="9137" priority="1982">
      <formula>AND(J46=0,K46=0)</formula>
    </cfRule>
  </conditionalFormatting>
  <conditionalFormatting sqref="O48">
    <cfRule type="expression" dxfId="9136" priority="1964">
      <formula>I40="A"</formula>
    </cfRule>
  </conditionalFormatting>
  <conditionalFormatting sqref="O46">
    <cfRule type="expression" dxfId="9135" priority="1960">
      <formula>I40="D"</formula>
    </cfRule>
    <cfRule type="expression" dxfId="9134" priority="1962">
      <formula>OR(I40="B",I40="C")</formula>
    </cfRule>
  </conditionalFormatting>
  <conditionalFormatting sqref="R44">
    <cfRule type="expression" dxfId="9133" priority="1852">
      <formula>Q40="E"</formula>
    </cfRule>
    <cfRule type="expression" dxfId="9132" priority="1856">
      <formula>AND(Q40="G",R44=0)</formula>
    </cfRule>
    <cfRule type="expression" dxfId="9131" priority="1878">
      <formula>AND(Q40="F",R44=0)</formula>
    </cfRule>
    <cfRule type="expression" dxfId="9130" priority="1897">
      <formula>Q40="F"</formula>
    </cfRule>
    <cfRule type="expression" dxfId="9129" priority="1925">
      <formula>R44=0</formula>
    </cfRule>
  </conditionalFormatting>
  <conditionalFormatting sqref="S44">
    <cfRule type="expression" dxfId="9128" priority="1851">
      <formula>AND(Q40="E",R44=0,S44=0)</formula>
    </cfRule>
    <cfRule type="expression" dxfId="9127" priority="1855">
      <formula>AND(Q40="G",S44=0)</formula>
    </cfRule>
    <cfRule type="expression" dxfId="9126" priority="1857">
      <formula>Q40="G"</formula>
    </cfRule>
    <cfRule type="expression" dxfId="9125" priority="1875">
      <formula>AND(Q40="B",S44=0)</formula>
    </cfRule>
    <cfRule type="expression" dxfId="9124" priority="1877">
      <formula>AND(Q40="F",R44=0,S44=0)</formula>
    </cfRule>
    <cfRule type="expression" dxfId="9123" priority="1896">
      <formula>AND(R44=0,S44=0)</formula>
    </cfRule>
    <cfRule type="expression" dxfId="9122" priority="1909">
      <formula>Q40="B"</formula>
    </cfRule>
    <cfRule type="expression" dxfId="9121" priority="1924">
      <formula>Q40="F"</formula>
    </cfRule>
  </conditionalFormatting>
  <conditionalFormatting sqref="T44">
    <cfRule type="expression" dxfId="9120" priority="1850">
      <formula>AND(Q40="E",R44=0,S44=0,T44=0)</formula>
    </cfRule>
    <cfRule type="expression" dxfId="9119" priority="1854">
      <formula>AND(Q40="G",S44=0,T44=0)</formula>
    </cfRule>
    <cfRule type="expression" dxfId="9118" priority="1858">
      <formula>Q40="G"</formula>
    </cfRule>
    <cfRule type="expression" dxfId="9117" priority="1872">
      <formula>AND(OR(Q40="A",Q40="C",Q40="D"),T44=0)</formula>
    </cfRule>
    <cfRule type="expression" dxfId="9116" priority="1874">
      <formula>AND(Q40="B",S44=0,T44=0)</formula>
    </cfRule>
    <cfRule type="expression" dxfId="9115" priority="1876">
      <formula>AND(Q40="F",R44=0,S44=0,T44=0)</formula>
    </cfRule>
    <cfRule type="expression" dxfId="9114" priority="1895">
      <formula>AND(R44=0,S44=0,T44=0)</formula>
    </cfRule>
    <cfRule type="expression" dxfId="9113" priority="1908">
      <formula>OR(Q40="A",Q40="C",Q40="D",Q40="E")</formula>
    </cfRule>
    <cfRule type="expression" dxfId="9112" priority="1912">
      <formula>Q40="B"</formula>
    </cfRule>
    <cfRule type="expression" dxfId="9111" priority="1923">
      <formula>Q40="F"</formula>
    </cfRule>
  </conditionalFormatting>
  <conditionalFormatting sqref="U44">
    <cfRule type="expression" dxfId="9110" priority="1853">
      <formula>AND(Q40="G",S44=0,T44=0,U44=0)</formula>
    </cfRule>
    <cfRule type="expression" dxfId="9109" priority="1859">
      <formula>Q40="G"</formula>
    </cfRule>
    <cfRule type="expression" dxfId="9108" priority="1871">
      <formula>AND(OR(Q40="A",Q40="C",Q40="D",Q40="E"),T44=0,U44=0)</formula>
    </cfRule>
    <cfRule type="expression" dxfId="9107" priority="1873">
      <formula>AND(Q40="B",S44=0,T44=0,U44=0)</formula>
    </cfRule>
    <cfRule type="expression" dxfId="9106" priority="1894">
      <formula>AND(R44=0,S44=0,T44=0,U44=0)</formula>
    </cfRule>
    <cfRule type="expression" dxfId="9105" priority="1907">
      <formula>OR(Q40="A",Q40="C",Q40="D",Q40="E")</formula>
    </cfRule>
    <cfRule type="expression" dxfId="9104" priority="1911">
      <formula>Q40="B"</formula>
    </cfRule>
    <cfRule type="expression" dxfId="9103" priority="1922">
      <formula>Q40="F"</formula>
    </cfRule>
  </conditionalFormatting>
  <conditionalFormatting sqref="V44">
    <cfRule type="expression" dxfId="9102" priority="1870">
      <formula>AND(OR(Q40="A",Q40="C",Q40="D",Q40="E"),T44=0,U44=0,V44=0)</formula>
    </cfRule>
    <cfRule type="expression" dxfId="9101" priority="1893">
      <formula>AND(R44=0,S44=0,T44=0,U44=0,V44=0)</formula>
    </cfRule>
    <cfRule type="expression" dxfId="9100" priority="1906">
      <formula>OR(Q40="A",Q40="C",Q40="D",Q40="E")</formula>
    </cfRule>
    <cfRule type="expression" dxfId="9099" priority="1910">
      <formula>OR(Q40="B",Q40="F",Q40="G")</formula>
    </cfRule>
  </conditionalFormatting>
  <conditionalFormatting sqref="T46">
    <cfRule type="expression" dxfId="9098" priority="1861">
      <formula>AND(OR(Q40="B",Q40="C"),R46=0,S46=0,T46=0)</formula>
    </cfRule>
    <cfRule type="expression" dxfId="9097" priority="1868">
      <formula>AND(OR(Q40="A",Q40="D"),S46=0,T46=0)</formula>
    </cfRule>
    <cfRule type="expression" dxfId="9096" priority="1881">
      <formula>Q40="D"</formula>
    </cfRule>
    <cfRule type="expression" dxfId="9095" priority="1899">
      <formula>OR(Q40="B",Q40="C")</formula>
    </cfRule>
    <cfRule type="expression" dxfId="9094" priority="1903">
      <formula>AND(R46=0,S46=0,T46=0)</formula>
    </cfRule>
    <cfRule type="expression" dxfId="9093" priority="1920">
      <formula>Q40="A"</formula>
    </cfRule>
  </conditionalFormatting>
  <conditionalFormatting sqref="U46">
    <cfRule type="expression" dxfId="9092" priority="1867">
      <formula>AND(OR(Q40="A",Q40="D"),S46=0,T46=0,U46=0)</formula>
    </cfRule>
    <cfRule type="expression" dxfId="9091" priority="1882">
      <formula>Q40="D"</formula>
    </cfRule>
    <cfRule type="expression" dxfId="9090" priority="1898">
      <formula>OR(Q40="B",Q40="C")</formula>
    </cfRule>
    <cfRule type="expression" dxfId="9089" priority="1902">
      <formula>AND(R46=0,S46=0,T46=0,U46=0)</formula>
    </cfRule>
    <cfRule type="expression" dxfId="9088" priority="1919">
      <formula>Q40="A"</formula>
    </cfRule>
  </conditionalFormatting>
  <conditionalFormatting sqref="V46">
    <cfRule type="expression" dxfId="9087" priority="1849">
      <formula>Q40="C"</formula>
    </cfRule>
    <cfRule type="expression" dxfId="9086" priority="1884">
      <formula>Q40="D"</formula>
    </cfRule>
    <cfRule type="expression" dxfId="9085" priority="1886">
      <formula>OR(Q40="B",Q40="C")</formula>
    </cfRule>
    <cfRule type="expression" dxfId="9084" priority="1901">
      <formula>AND(R46=0,S46=0,T46=0,U46=0,V46=0)</formula>
    </cfRule>
    <cfRule type="expression" dxfId="9083" priority="1918">
      <formula>Q40="A"</formula>
    </cfRule>
  </conditionalFormatting>
  <conditionalFormatting sqref="R48">
    <cfRule type="expression" dxfId="9082" priority="1866">
      <formula>AND(Q40="A",R48=0)</formula>
    </cfRule>
    <cfRule type="expression" dxfId="9081" priority="1892">
      <formula>Q40="A"</formula>
    </cfRule>
    <cfRule type="expression" dxfId="9080" priority="1917">
      <formula>R48=0</formula>
    </cfRule>
  </conditionalFormatting>
  <conditionalFormatting sqref="S48">
    <cfRule type="expression" dxfId="9079" priority="1865">
      <formula>AND(Q40="A",R48=0,S48=0)</formula>
    </cfRule>
    <cfRule type="expression" dxfId="9078" priority="1891">
      <formula>Q40="A"</formula>
    </cfRule>
    <cfRule type="expression" dxfId="9077" priority="1916">
      <formula>AND(R48=0,S48=0)</formula>
    </cfRule>
  </conditionalFormatting>
  <conditionalFormatting sqref="T48">
    <cfRule type="expression" dxfId="9076" priority="1864">
      <formula>AND(Q40="A",R48=0,S48=0,T48=0)</formula>
    </cfRule>
    <cfRule type="expression" dxfId="9075" priority="1890">
      <formula>Q40="A"</formula>
    </cfRule>
    <cfRule type="expression" dxfId="9074" priority="1915">
      <formula>AND(R48=0,S48=0,T48=0)</formula>
    </cfRule>
  </conditionalFormatting>
  <conditionalFormatting sqref="U48">
    <cfRule type="expression" dxfId="9073" priority="1889">
      <formula>Q40="A"</formula>
    </cfRule>
    <cfRule type="expression" dxfId="9072" priority="1914">
      <formula>AND(R48=0,S48=0,T48=0,U48=0)</formula>
    </cfRule>
  </conditionalFormatting>
  <conditionalFormatting sqref="V48">
    <cfRule type="expression" dxfId="9071" priority="1888">
      <formula>Q40="A"</formula>
    </cfRule>
    <cfRule type="expression" dxfId="9070" priority="1913">
      <formula>AND(R48=0,S48=0,T48=0,U48=0,V48=0)</formula>
    </cfRule>
  </conditionalFormatting>
  <conditionalFormatting sqref="R46">
    <cfRule type="expression" dxfId="9069" priority="1863">
      <formula>AND(OR(Q40="B",Q40="C"),R46=0)</formula>
    </cfRule>
    <cfRule type="expression" dxfId="9068" priority="1879">
      <formula>Q40="D"</formula>
    </cfRule>
    <cfRule type="expression" dxfId="9067" priority="1904">
      <formula>OR(Q40="B",Q40="C")</formula>
    </cfRule>
    <cfRule type="expression" dxfId="9066" priority="1921">
      <formula>R46=0</formula>
    </cfRule>
  </conditionalFormatting>
  <conditionalFormatting sqref="S46">
    <cfRule type="expression" dxfId="9065" priority="1860">
      <formula>AND(OR(Q40="B",Q40="C"),R46=0,S46=0)</formula>
    </cfRule>
    <cfRule type="expression" dxfId="9064" priority="1862">
      <formula>AND(OR(Q40="A",Q40="D"),R46=0,S46=0)</formula>
    </cfRule>
    <cfRule type="expression" dxfId="9063" priority="1869">
      <formula>Q40="D"</formula>
    </cfRule>
    <cfRule type="expression" dxfId="9062" priority="1880">
      <formula>OR(Q40="B",Q40="C")</formula>
    </cfRule>
    <cfRule type="expression" dxfId="9061" priority="1900">
      <formula>Q40="A"</formula>
    </cfRule>
    <cfRule type="expression" dxfId="9060" priority="1905">
      <formula>AND(R46=0,S46=0)</formula>
    </cfRule>
  </conditionalFormatting>
  <conditionalFormatting sqref="W48">
    <cfRule type="expression" dxfId="9059" priority="1887">
      <formula>Q40="A"</formula>
    </cfRule>
  </conditionalFormatting>
  <conditionalFormatting sqref="W46">
    <cfRule type="expression" dxfId="9058" priority="1883">
      <formula>Q40="D"</formula>
    </cfRule>
    <cfRule type="expression" dxfId="9057" priority="1885">
      <formula>OR(Q40="B",Q40="C")</formula>
    </cfRule>
  </conditionalFormatting>
  <conditionalFormatting sqref="B55">
    <cfRule type="expression" dxfId="9056" priority="1775">
      <formula>A51="E"</formula>
    </cfRule>
    <cfRule type="expression" dxfId="9055" priority="1779">
      <formula>AND(A51="G",B55=0)</formula>
    </cfRule>
    <cfRule type="expression" dxfId="9054" priority="1801">
      <formula>AND(A51="F",B55=0)</formula>
    </cfRule>
    <cfRule type="expression" dxfId="9053" priority="1820">
      <formula>A51="F"</formula>
    </cfRule>
    <cfRule type="expression" dxfId="9052" priority="1848">
      <formula>B55=0</formula>
    </cfRule>
  </conditionalFormatting>
  <conditionalFormatting sqref="C55">
    <cfRule type="expression" dxfId="9051" priority="1774">
      <formula>AND(A51="E",B55=0,C55=0)</formula>
    </cfRule>
    <cfRule type="expression" dxfId="9050" priority="1778">
      <formula>AND(A51="G",C55=0)</formula>
    </cfRule>
    <cfRule type="expression" dxfId="9049" priority="1780">
      <formula>A51="G"</formula>
    </cfRule>
    <cfRule type="expression" dxfId="9048" priority="1798">
      <formula>AND(A51="B",C55=0)</formula>
    </cfRule>
    <cfRule type="expression" dxfId="9047" priority="1800">
      <formula>AND(A51="F",B55=0,C55=0)</formula>
    </cfRule>
    <cfRule type="expression" dxfId="9046" priority="1819">
      <formula>AND(B55=0,C55=0)</formula>
    </cfRule>
    <cfRule type="expression" dxfId="9045" priority="1832">
      <formula>A51="B"</formula>
    </cfRule>
    <cfRule type="expression" dxfId="9044" priority="1847">
      <formula>A51="F"</formula>
    </cfRule>
  </conditionalFormatting>
  <conditionalFormatting sqref="D55">
    <cfRule type="expression" dxfId="9043" priority="1773">
      <formula>AND(A51="E",B55=0,C55=0,D55=0)</formula>
    </cfRule>
    <cfRule type="expression" dxfId="9042" priority="1777">
      <formula>AND(A51="G",C55=0,D55=0)</formula>
    </cfRule>
    <cfRule type="expression" dxfId="9041" priority="1781">
      <formula>A51="G"</formula>
    </cfRule>
    <cfRule type="expression" dxfId="9040" priority="1795">
      <formula>AND(OR(A51="A",A51="C",A51="D"),D55=0)</formula>
    </cfRule>
    <cfRule type="expression" dxfId="9039" priority="1797">
      <formula>AND(A51="B",C55=0,D55=0)</formula>
    </cfRule>
    <cfRule type="expression" dxfId="9038" priority="1799">
      <formula>AND(A51="F",B55=0,C55=0,D55=0)</formula>
    </cfRule>
    <cfRule type="expression" dxfId="9037" priority="1818">
      <formula>AND(B55=0,C55=0,D55=0)</formula>
    </cfRule>
    <cfRule type="expression" dxfId="9036" priority="1831">
      <formula>OR(A51="A",A51="C",A51="D",A51="E")</formula>
    </cfRule>
    <cfRule type="expression" dxfId="9035" priority="1835">
      <formula>A51="B"</formula>
    </cfRule>
    <cfRule type="expression" dxfId="9034" priority="1846">
      <formula>A51="F"</formula>
    </cfRule>
  </conditionalFormatting>
  <conditionalFormatting sqref="E55">
    <cfRule type="expression" dxfId="9033" priority="1776">
      <formula>AND(A51="G",C55=0,D55=0,E55=0)</formula>
    </cfRule>
    <cfRule type="expression" dxfId="9032" priority="1782">
      <formula>A51="G"</formula>
    </cfRule>
    <cfRule type="expression" dxfId="9031" priority="1794">
      <formula>AND(OR(A51="A",A51="C",A51="D",A51="E"),D55=0,E55=0)</formula>
    </cfRule>
    <cfRule type="expression" dxfId="9030" priority="1796">
      <formula>AND(A51="B",C55=0,D55=0,E55=0)</formula>
    </cfRule>
    <cfRule type="expression" dxfId="9029" priority="1817">
      <formula>AND(B55=0,C55=0,D55=0,E55=0)</formula>
    </cfRule>
    <cfRule type="expression" dxfId="9028" priority="1830">
      <formula>OR(A51="A",A51="C",A51="D",A51="E")</formula>
    </cfRule>
    <cfRule type="expression" dxfId="9027" priority="1834">
      <formula>A51="B"</formula>
    </cfRule>
    <cfRule type="expression" dxfId="9026" priority="1845">
      <formula>A51="F"</formula>
    </cfRule>
  </conditionalFormatting>
  <conditionalFormatting sqref="F55">
    <cfRule type="expression" dxfId="9025" priority="1793">
      <formula>AND(OR(A51="A",A51="C",A51="D",A51="E"),D55=0,E55=0,F55=0)</formula>
    </cfRule>
    <cfRule type="expression" dxfId="9024" priority="1816">
      <formula>AND(B55=0,C55=0,D55=0,E55=0,F55=0)</formula>
    </cfRule>
    <cfRule type="expression" dxfId="9023" priority="1829">
      <formula>OR(A51="A",A51="C",A51="D",A51="E")</formula>
    </cfRule>
    <cfRule type="expression" dxfId="9022" priority="1833">
      <formula>OR(A51="B",A51="F",A51="G")</formula>
    </cfRule>
  </conditionalFormatting>
  <conditionalFormatting sqref="D57">
    <cfRule type="expression" dxfId="9021" priority="1784">
      <formula>AND(OR(A51="B",A51="C"),B57=0,C57=0,D57=0)</formula>
    </cfRule>
    <cfRule type="expression" dxfId="9020" priority="1791">
      <formula>AND(OR(A51="A",A51="D"),C57=0,D57=0)</formula>
    </cfRule>
    <cfRule type="expression" dxfId="9019" priority="1804">
      <formula>A51="D"</formula>
    </cfRule>
    <cfRule type="expression" dxfId="9018" priority="1822">
      <formula>OR(A51="B",A51="C")</formula>
    </cfRule>
    <cfRule type="expression" dxfId="9017" priority="1826">
      <formula>AND(B57=0,C57=0,D57=0)</formula>
    </cfRule>
    <cfRule type="expression" dxfId="9016" priority="1843">
      <formula>A51="A"</formula>
    </cfRule>
  </conditionalFormatting>
  <conditionalFormatting sqref="E57">
    <cfRule type="expression" dxfId="9015" priority="1790">
      <formula>AND(OR(A51="A",A51="D"),C57=0,D57=0,E57=0)</formula>
    </cfRule>
    <cfRule type="expression" dxfId="9014" priority="1805">
      <formula>A51="D"</formula>
    </cfRule>
    <cfRule type="expression" dxfId="9013" priority="1821">
      <formula>OR(A51="B",A51="C")</formula>
    </cfRule>
    <cfRule type="expression" dxfId="9012" priority="1825">
      <formula>AND(B57=0,C57=0,D57=0,E57=0)</formula>
    </cfRule>
    <cfRule type="expression" dxfId="9011" priority="1842">
      <formula>A51="A"</formula>
    </cfRule>
  </conditionalFormatting>
  <conditionalFormatting sqref="F57">
    <cfRule type="expression" dxfId="9010" priority="1772">
      <formula>A51="C"</formula>
    </cfRule>
    <cfRule type="expression" dxfId="9009" priority="1807">
      <formula>A51="D"</formula>
    </cfRule>
    <cfRule type="expression" dxfId="9008" priority="1809">
      <formula>OR(A51="B",A51="C")</formula>
    </cfRule>
    <cfRule type="expression" dxfId="9007" priority="1824">
      <formula>AND(B57=0,C57=0,D57=0,E57=0,F57=0)</formula>
    </cfRule>
    <cfRule type="expression" dxfId="9006" priority="1841">
      <formula>A51="A"</formula>
    </cfRule>
  </conditionalFormatting>
  <conditionalFormatting sqref="B59">
    <cfRule type="expression" dxfId="9005" priority="1789">
      <formula>AND(A51="A",B59=0)</formula>
    </cfRule>
    <cfRule type="expression" dxfId="9004" priority="1815">
      <formula>A51="A"</formula>
    </cfRule>
    <cfRule type="expression" dxfId="9003" priority="1840">
      <formula>B59=0</formula>
    </cfRule>
  </conditionalFormatting>
  <conditionalFormatting sqref="C59">
    <cfRule type="expression" dxfId="9002" priority="1788">
      <formula>AND(A51="A",B59=0,C59=0)</formula>
    </cfRule>
    <cfRule type="expression" dxfId="9001" priority="1814">
      <formula>A51="A"</formula>
    </cfRule>
    <cfRule type="expression" dxfId="9000" priority="1839">
      <formula>AND(B59=0,C59=0)</formula>
    </cfRule>
  </conditionalFormatting>
  <conditionalFormatting sqref="D59">
    <cfRule type="expression" dxfId="8999" priority="1787">
      <formula>AND(A51="A",B59=0,C59=0,D59=0)</formula>
    </cfRule>
    <cfRule type="expression" dxfId="8998" priority="1813">
      <formula>A51="A"</formula>
    </cfRule>
    <cfRule type="expression" dxfId="8997" priority="1838">
      <formula>AND(B59=0,C59=0,D59=0)</formula>
    </cfRule>
  </conditionalFormatting>
  <conditionalFormatting sqref="E59">
    <cfRule type="expression" dxfId="8996" priority="1812">
      <formula>A51="A"</formula>
    </cfRule>
    <cfRule type="expression" dxfId="8995" priority="1837">
      <formula>AND(B59=0,C59=0,D59=0,E59=0)</formula>
    </cfRule>
  </conditionalFormatting>
  <conditionalFormatting sqref="F59">
    <cfRule type="expression" dxfId="8994" priority="1811">
      <formula>A51="A"</formula>
    </cfRule>
    <cfRule type="expression" dxfId="8993" priority="1836">
      <formula>AND(B59=0,C59=0,D59=0,E59=0,F59=0)</formula>
    </cfRule>
  </conditionalFormatting>
  <conditionalFormatting sqref="B57">
    <cfRule type="expression" dxfId="8992" priority="1786">
      <formula>AND(OR(A51="B",A51="C"),B57=0)</formula>
    </cfRule>
    <cfRule type="expression" dxfId="8991" priority="1802">
      <formula>A51="D"</formula>
    </cfRule>
    <cfRule type="expression" dxfId="8990" priority="1827">
      <formula>OR(A51="B",A51="C")</formula>
    </cfRule>
    <cfRule type="expression" dxfId="8989" priority="1844">
      <formula>B57=0</formula>
    </cfRule>
  </conditionalFormatting>
  <conditionalFormatting sqref="C57">
    <cfRule type="expression" dxfId="8988" priority="1783">
      <formula>AND(OR(A51="B",A51="C"),B57=0,C57=0)</formula>
    </cfRule>
    <cfRule type="expression" dxfId="8987" priority="1785">
      <formula>AND(OR(A51="A",A51="D"),B57=0,C57=0)</formula>
    </cfRule>
    <cfRule type="expression" dxfId="8986" priority="1792">
      <formula>A51="D"</formula>
    </cfRule>
    <cfRule type="expression" dxfId="8985" priority="1803">
      <formula>OR(A51="B",A51="C")</formula>
    </cfRule>
    <cfRule type="expression" dxfId="8984" priority="1823">
      <formula>A51="A"</formula>
    </cfRule>
    <cfRule type="expression" dxfId="8983" priority="1828">
      <formula>AND(B57=0,C57=0)</formula>
    </cfRule>
  </conditionalFormatting>
  <conditionalFormatting sqref="G59">
    <cfRule type="expression" dxfId="8982" priority="1810">
      <formula>A51="A"</formula>
    </cfRule>
  </conditionalFormatting>
  <conditionalFormatting sqref="G57">
    <cfRule type="expression" dxfId="8981" priority="1806">
      <formula>A51="D"</formula>
    </cfRule>
    <cfRule type="expression" dxfId="8980" priority="1808">
      <formula>OR(A51="B",A51="C")</formula>
    </cfRule>
  </conditionalFormatting>
  <conditionalFormatting sqref="J55">
    <cfRule type="expression" dxfId="8979" priority="1698">
      <formula>I51="E"</formula>
    </cfRule>
    <cfRule type="expression" dxfId="8978" priority="1702">
      <formula>AND(I51="G",J55=0)</formula>
    </cfRule>
    <cfRule type="expression" dxfId="8977" priority="1724">
      <formula>AND(I51="F",J55=0)</formula>
    </cfRule>
    <cfRule type="expression" dxfId="8976" priority="1743">
      <formula>I51="F"</formula>
    </cfRule>
    <cfRule type="expression" dxfId="8975" priority="1771">
      <formula>J55=0</formula>
    </cfRule>
  </conditionalFormatting>
  <conditionalFormatting sqref="K55">
    <cfRule type="expression" dxfId="8974" priority="1697">
      <formula>AND(I51="E",J55=0,K55=0)</formula>
    </cfRule>
    <cfRule type="expression" dxfId="8973" priority="1701">
      <formula>AND(I51="G",K55=0)</formula>
    </cfRule>
    <cfRule type="expression" dxfId="8972" priority="1703">
      <formula>I51="G"</formula>
    </cfRule>
    <cfRule type="expression" dxfId="8971" priority="1721">
      <formula>AND(I51="B",K55=0)</formula>
    </cfRule>
    <cfRule type="expression" dxfId="8970" priority="1723">
      <formula>AND(I51="F",J55=0,K55=0)</formula>
    </cfRule>
    <cfRule type="expression" dxfId="8969" priority="1742">
      <formula>AND(J55=0,K55=0)</formula>
    </cfRule>
    <cfRule type="expression" dxfId="8968" priority="1755">
      <formula>I51="B"</formula>
    </cfRule>
    <cfRule type="expression" dxfId="8967" priority="1770">
      <formula>I51="F"</formula>
    </cfRule>
  </conditionalFormatting>
  <conditionalFormatting sqref="L55">
    <cfRule type="expression" dxfId="8966" priority="1696">
      <formula>AND(I51="E",J55=0,K55=0,L55=0)</formula>
    </cfRule>
    <cfRule type="expression" dxfId="8965" priority="1700">
      <formula>AND(I51="G",K55=0,L55=0)</formula>
    </cfRule>
    <cfRule type="expression" dxfId="8964" priority="1704">
      <formula>I51="G"</formula>
    </cfRule>
    <cfRule type="expression" dxfId="8963" priority="1718">
      <formula>AND(OR(I51="A",I51="C",I51="D"),L55=0)</formula>
    </cfRule>
    <cfRule type="expression" dxfId="8962" priority="1720">
      <formula>AND(I51="B",K55=0,L55=0)</formula>
    </cfRule>
    <cfRule type="expression" dxfId="8961" priority="1722">
      <formula>AND(I51="F",J55=0,K55=0,L55=0)</formula>
    </cfRule>
    <cfRule type="expression" dxfId="8960" priority="1741">
      <formula>AND(J55=0,K55=0,L55=0)</formula>
    </cfRule>
    <cfRule type="expression" dxfId="8959" priority="1754">
      <formula>OR(I51="A",I51="C",I51="D",I51="E")</formula>
    </cfRule>
    <cfRule type="expression" dxfId="8958" priority="1758">
      <formula>I51="B"</formula>
    </cfRule>
    <cfRule type="expression" dxfId="8957" priority="1769">
      <formula>I51="F"</formula>
    </cfRule>
  </conditionalFormatting>
  <conditionalFormatting sqref="M55">
    <cfRule type="expression" dxfId="8956" priority="1699">
      <formula>AND(I51="G",K55=0,L55=0,M55=0)</formula>
    </cfRule>
    <cfRule type="expression" dxfId="8955" priority="1705">
      <formula>I51="G"</formula>
    </cfRule>
    <cfRule type="expression" dxfId="8954" priority="1717">
      <formula>AND(OR(I51="A",I51="C",I51="D",I51="E"),L55=0,M55=0)</formula>
    </cfRule>
    <cfRule type="expression" dxfId="8953" priority="1719">
      <formula>AND(I51="B",K55=0,L55=0,M55=0)</formula>
    </cfRule>
    <cfRule type="expression" dxfId="8952" priority="1740">
      <formula>AND(J55=0,K55=0,L55=0,M55=0)</formula>
    </cfRule>
    <cfRule type="expression" dxfId="8951" priority="1753">
      <formula>OR(I51="A",I51="C",I51="D",I51="E")</formula>
    </cfRule>
    <cfRule type="expression" dxfId="8950" priority="1757">
      <formula>I51="B"</formula>
    </cfRule>
    <cfRule type="expression" dxfId="8949" priority="1768">
      <formula>I51="F"</formula>
    </cfRule>
  </conditionalFormatting>
  <conditionalFormatting sqref="N55">
    <cfRule type="expression" dxfId="8948" priority="1716">
      <formula>AND(OR(I51="A",I51="C",I51="D",I51="E"),L55=0,M55=0,N55=0)</formula>
    </cfRule>
    <cfRule type="expression" dxfId="8947" priority="1739">
      <formula>AND(J55=0,K55=0,L55=0,M55=0,N55=0)</formula>
    </cfRule>
    <cfRule type="expression" dxfId="8946" priority="1752">
      <formula>OR(I51="A",I51="C",I51="D",I51="E")</formula>
    </cfRule>
    <cfRule type="expression" dxfId="8945" priority="1756">
      <formula>OR(I51="B",I51="F",I51="G")</formula>
    </cfRule>
  </conditionalFormatting>
  <conditionalFormatting sqref="L57">
    <cfRule type="expression" dxfId="8944" priority="1707">
      <formula>AND(OR(I51="B",I51="C"),J57=0,K57=0,L57=0)</formula>
    </cfRule>
    <cfRule type="expression" dxfId="8943" priority="1714">
      <formula>AND(OR(I51="A",I51="D"),K57=0,L57=0)</formula>
    </cfRule>
    <cfRule type="expression" dxfId="8942" priority="1727">
      <formula>I51="D"</formula>
    </cfRule>
    <cfRule type="expression" dxfId="8941" priority="1745">
      <formula>OR(I51="B",I51="C")</formula>
    </cfRule>
    <cfRule type="expression" dxfId="8940" priority="1749">
      <formula>AND(J57=0,K57=0,L57=0)</formula>
    </cfRule>
    <cfRule type="expression" dxfId="8939" priority="1766">
      <formula>I51="A"</formula>
    </cfRule>
  </conditionalFormatting>
  <conditionalFormatting sqref="M57">
    <cfRule type="expression" dxfId="8938" priority="1713">
      <formula>AND(OR(I51="A",I51="D"),K57=0,L57=0,M57=0)</formula>
    </cfRule>
    <cfRule type="expression" dxfId="8937" priority="1728">
      <formula>I51="D"</formula>
    </cfRule>
    <cfRule type="expression" dxfId="8936" priority="1744">
      <formula>OR(I51="B",I51="C")</formula>
    </cfRule>
    <cfRule type="expression" dxfId="8935" priority="1748">
      <formula>AND(J57=0,K57=0,L57=0,M57=0)</formula>
    </cfRule>
    <cfRule type="expression" dxfId="8934" priority="1765">
      <formula>I51="A"</formula>
    </cfRule>
  </conditionalFormatting>
  <conditionalFormatting sqref="N57">
    <cfRule type="expression" dxfId="8933" priority="1695">
      <formula>I51="C"</formula>
    </cfRule>
    <cfRule type="expression" dxfId="8932" priority="1730">
      <formula>I51="D"</formula>
    </cfRule>
    <cfRule type="expression" dxfId="8931" priority="1732">
      <formula>OR(I51="B",I51="C")</formula>
    </cfRule>
    <cfRule type="expression" dxfId="8930" priority="1747">
      <formula>AND(J57=0,K57=0,L57=0,M57=0,N57=0)</formula>
    </cfRule>
    <cfRule type="expression" dxfId="8929" priority="1764">
      <formula>I51="A"</formula>
    </cfRule>
  </conditionalFormatting>
  <conditionalFormatting sqref="J59">
    <cfRule type="expression" dxfId="8928" priority="1712">
      <formula>AND(I51="A",J59=0)</formula>
    </cfRule>
    <cfRule type="expression" dxfId="8927" priority="1738">
      <formula>I51="A"</formula>
    </cfRule>
    <cfRule type="expression" dxfId="8926" priority="1763">
      <formula>J59=0</formula>
    </cfRule>
  </conditionalFormatting>
  <conditionalFormatting sqref="K59">
    <cfRule type="expression" dxfId="8925" priority="1711">
      <formula>AND(I51="A",J59=0,K59=0)</formula>
    </cfRule>
    <cfRule type="expression" dxfId="8924" priority="1737">
      <formula>I51="A"</formula>
    </cfRule>
    <cfRule type="expression" dxfId="8923" priority="1762">
      <formula>AND(J59=0,K59=0)</formula>
    </cfRule>
  </conditionalFormatting>
  <conditionalFormatting sqref="L59">
    <cfRule type="expression" dxfId="8922" priority="1710">
      <formula>AND(I51="A",J59=0,K59=0,L59=0)</formula>
    </cfRule>
    <cfRule type="expression" dxfId="8921" priority="1736">
      <formula>I51="A"</formula>
    </cfRule>
    <cfRule type="expression" dxfId="8920" priority="1761">
      <formula>AND(J59=0,K59=0,L59=0)</formula>
    </cfRule>
  </conditionalFormatting>
  <conditionalFormatting sqref="M59">
    <cfRule type="expression" dxfId="8919" priority="1735">
      <formula>I51="A"</formula>
    </cfRule>
    <cfRule type="expression" dxfId="8918" priority="1760">
      <formula>AND(J59=0,K59=0,L59=0,M59=0)</formula>
    </cfRule>
  </conditionalFormatting>
  <conditionalFormatting sqref="N59">
    <cfRule type="expression" dxfId="8917" priority="1734">
      <formula>I51="A"</formula>
    </cfRule>
    <cfRule type="expression" dxfId="8916" priority="1759">
      <formula>AND(J59=0,K59=0,L59=0,M59=0,N59=0)</formula>
    </cfRule>
  </conditionalFormatting>
  <conditionalFormatting sqref="J57">
    <cfRule type="expression" dxfId="8915" priority="1709">
      <formula>AND(OR(I51="B",I51="C"),J57=0)</formula>
    </cfRule>
    <cfRule type="expression" dxfId="8914" priority="1725">
      <formula>I51="D"</formula>
    </cfRule>
    <cfRule type="expression" dxfId="8913" priority="1750">
      <formula>OR(I51="B",I51="C")</formula>
    </cfRule>
    <cfRule type="expression" dxfId="8912" priority="1767">
      <formula>J57=0</formula>
    </cfRule>
  </conditionalFormatting>
  <conditionalFormatting sqref="K57">
    <cfRule type="expression" dxfId="8911" priority="1706">
      <formula>AND(OR(I51="B",I51="C"),J57=0,K57=0)</formula>
    </cfRule>
    <cfRule type="expression" dxfId="8910" priority="1708">
      <formula>AND(OR(I51="A",I51="D"),J57=0,K57=0)</formula>
    </cfRule>
    <cfRule type="expression" dxfId="8909" priority="1715">
      <formula>I51="D"</formula>
    </cfRule>
    <cfRule type="expression" dxfId="8908" priority="1726">
      <formula>OR(I51="B",I51="C")</formula>
    </cfRule>
    <cfRule type="expression" dxfId="8907" priority="1746">
      <formula>I51="A"</formula>
    </cfRule>
    <cfRule type="expression" dxfId="8906" priority="1751">
      <formula>AND(J57=0,K57=0)</formula>
    </cfRule>
  </conditionalFormatting>
  <conditionalFormatting sqref="O59">
    <cfRule type="expression" dxfId="8905" priority="1733">
      <formula>I51="A"</formula>
    </cfRule>
  </conditionalFormatting>
  <conditionalFormatting sqref="O57">
    <cfRule type="expression" dxfId="8904" priority="1729">
      <formula>I51="D"</formula>
    </cfRule>
    <cfRule type="expression" dxfId="8903" priority="1731">
      <formula>OR(I51="B",I51="C")</formula>
    </cfRule>
  </conditionalFormatting>
  <conditionalFormatting sqref="R55">
    <cfRule type="expression" dxfId="8902" priority="1621">
      <formula>Q51="E"</formula>
    </cfRule>
    <cfRule type="expression" dxfId="8901" priority="1625">
      <formula>AND(Q51="G",R55=0)</formula>
    </cfRule>
    <cfRule type="expression" dxfId="8900" priority="1647">
      <formula>AND(Q51="F",R55=0)</formula>
    </cfRule>
    <cfRule type="expression" dxfId="8899" priority="1666">
      <formula>Q51="F"</formula>
    </cfRule>
    <cfRule type="expression" dxfId="8898" priority="1694">
      <formula>R55=0</formula>
    </cfRule>
  </conditionalFormatting>
  <conditionalFormatting sqref="S55">
    <cfRule type="expression" dxfId="8897" priority="1620">
      <formula>AND(Q51="E",R55=0,S55=0)</formula>
    </cfRule>
    <cfRule type="expression" dxfId="8896" priority="1624">
      <formula>AND(Q51="G",S55=0)</formula>
    </cfRule>
    <cfRule type="expression" dxfId="8895" priority="1626">
      <formula>Q51="G"</formula>
    </cfRule>
    <cfRule type="expression" dxfId="8894" priority="1644">
      <formula>AND(Q51="B",S55=0)</formula>
    </cfRule>
    <cfRule type="expression" dxfId="8893" priority="1646">
      <formula>AND(Q51="F",R55=0,S55=0)</formula>
    </cfRule>
    <cfRule type="expression" dxfId="8892" priority="1665">
      <formula>AND(R55=0,S55=0)</formula>
    </cfRule>
    <cfRule type="expression" dxfId="8891" priority="1678">
      <formula>Q51="B"</formula>
    </cfRule>
    <cfRule type="expression" dxfId="8890" priority="1693">
      <formula>Q51="F"</formula>
    </cfRule>
  </conditionalFormatting>
  <conditionalFormatting sqref="T55">
    <cfRule type="expression" dxfId="8889" priority="1619">
      <formula>AND(Q51="E",R55=0,S55=0,T55=0)</formula>
    </cfRule>
    <cfRule type="expression" dxfId="8888" priority="1623">
      <formula>AND(Q51="G",S55=0,T55=0)</formula>
    </cfRule>
    <cfRule type="expression" dxfId="8887" priority="1627">
      <formula>Q51="G"</formula>
    </cfRule>
    <cfRule type="expression" dxfId="8886" priority="1641">
      <formula>AND(OR(Q51="A",Q51="C",Q51="D"),T55=0)</formula>
    </cfRule>
    <cfRule type="expression" dxfId="8885" priority="1643">
      <formula>AND(Q51="B",S55=0,T55=0)</formula>
    </cfRule>
    <cfRule type="expression" dxfId="8884" priority="1645">
      <formula>AND(Q51="F",R55=0,S55=0,T55=0)</formula>
    </cfRule>
    <cfRule type="expression" dxfId="8883" priority="1664">
      <formula>AND(R55=0,S55=0,T55=0)</formula>
    </cfRule>
    <cfRule type="expression" dxfId="8882" priority="1677">
      <formula>OR(Q51="A",Q51="C",Q51="D",Q51="E")</formula>
    </cfRule>
    <cfRule type="expression" dxfId="8881" priority="1681">
      <formula>Q51="B"</formula>
    </cfRule>
    <cfRule type="expression" dxfId="8880" priority="1692">
      <formula>Q51="F"</formula>
    </cfRule>
  </conditionalFormatting>
  <conditionalFormatting sqref="U55">
    <cfRule type="expression" dxfId="8879" priority="1622">
      <formula>AND(Q51="G",S55=0,T55=0,U55=0)</formula>
    </cfRule>
    <cfRule type="expression" dxfId="8878" priority="1628">
      <formula>Q51="G"</formula>
    </cfRule>
    <cfRule type="expression" dxfId="8877" priority="1640">
      <formula>AND(OR(Q51="A",Q51="C",Q51="D",Q51="E"),T55=0,U55=0)</formula>
    </cfRule>
    <cfRule type="expression" dxfId="8876" priority="1642">
      <formula>AND(Q51="B",S55=0,T55=0,U55=0)</formula>
    </cfRule>
    <cfRule type="expression" dxfId="8875" priority="1663">
      <formula>AND(R55=0,S55=0,T55=0,U55=0)</formula>
    </cfRule>
    <cfRule type="expression" dxfId="8874" priority="1676">
      <formula>OR(Q51="A",Q51="C",Q51="D",Q51="E")</formula>
    </cfRule>
    <cfRule type="expression" dxfId="8873" priority="1680">
      <formula>Q51="B"</formula>
    </cfRule>
    <cfRule type="expression" dxfId="8872" priority="1691">
      <formula>Q51="F"</formula>
    </cfRule>
  </conditionalFormatting>
  <conditionalFormatting sqref="V55">
    <cfRule type="expression" dxfId="8871" priority="1639">
      <formula>AND(OR(Q51="A",Q51="C",Q51="D",Q51="E"),T55=0,U55=0,V55=0)</formula>
    </cfRule>
    <cfRule type="expression" dxfId="8870" priority="1662">
      <formula>AND(R55=0,S55=0,T55=0,U55=0,V55=0)</formula>
    </cfRule>
    <cfRule type="expression" dxfId="8869" priority="1675">
      <formula>OR(Q51="A",Q51="C",Q51="D",Q51="E")</formula>
    </cfRule>
    <cfRule type="expression" dxfId="8868" priority="1679">
      <formula>OR(Q51="B",Q51="F",Q51="G")</formula>
    </cfRule>
  </conditionalFormatting>
  <conditionalFormatting sqref="T57">
    <cfRule type="expression" dxfId="8867" priority="1630">
      <formula>AND(OR(Q51="B",Q51="C"),R57=0,S57=0,T57=0)</formula>
    </cfRule>
    <cfRule type="expression" dxfId="8866" priority="1637">
      <formula>AND(OR(Q51="A",Q51="D"),S57=0,T57=0)</formula>
    </cfRule>
    <cfRule type="expression" dxfId="8865" priority="1650">
      <formula>Q51="D"</formula>
    </cfRule>
    <cfRule type="expression" dxfId="8864" priority="1668">
      <formula>OR(Q51="B",Q51="C")</formula>
    </cfRule>
    <cfRule type="expression" dxfId="8863" priority="1672">
      <formula>AND(R57=0,S57=0,T57=0)</formula>
    </cfRule>
    <cfRule type="expression" dxfId="8862" priority="1689">
      <formula>Q51="A"</formula>
    </cfRule>
  </conditionalFormatting>
  <conditionalFormatting sqref="U57">
    <cfRule type="expression" dxfId="8861" priority="1636">
      <formula>AND(OR(Q51="A",Q51="D"),S57=0,T57=0,U57=0)</formula>
    </cfRule>
    <cfRule type="expression" dxfId="8860" priority="1651">
      <formula>Q51="D"</formula>
    </cfRule>
    <cfRule type="expression" dxfId="8859" priority="1667">
      <formula>OR(Q51="B",Q51="C")</formula>
    </cfRule>
    <cfRule type="expression" dxfId="8858" priority="1671">
      <formula>AND(R57=0,S57=0,T57=0,U57=0)</formula>
    </cfRule>
    <cfRule type="expression" dxfId="8857" priority="1688">
      <formula>Q51="A"</formula>
    </cfRule>
  </conditionalFormatting>
  <conditionalFormatting sqref="V57">
    <cfRule type="expression" dxfId="8856" priority="1618">
      <formula>Q51="C"</formula>
    </cfRule>
    <cfRule type="expression" dxfId="8855" priority="1653">
      <formula>Q51="D"</formula>
    </cfRule>
    <cfRule type="expression" dxfId="8854" priority="1655">
      <formula>OR(Q51="B",Q51="C")</formula>
    </cfRule>
    <cfRule type="expression" dxfId="8853" priority="1670">
      <formula>AND(R57=0,S57=0,T57=0,U57=0,V57=0)</formula>
    </cfRule>
    <cfRule type="expression" dxfId="8852" priority="1687">
      <formula>Q51="A"</formula>
    </cfRule>
  </conditionalFormatting>
  <conditionalFormatting sqref="R59">
    <cfRule type="expression" dxfId="8851" priority="1635">
      <formula>AND(Q51="A",R59=0)</formula>
    </cfRule>
    <cfRule type="expression" dxfId="8850" priority="1661">
      <formula>Q51="A"</formula>
    </cfRule>
    <cfRule type="expression" dxfId="8849" priority="1686">
      <formula>R59=0</formula>
    </cfRule>
  </conditionalFormatting>
  <conditionalFormatting sqref="S59">
    <cfRule type="expression" dxfId="8848" priority="1634">
      <formula>AND(Q51="A",R59=0,S59=0)</formula>
    </cfRule>
    <cfRule type="expression" dxfId="8847" priority="1660">
      <formula>Q51="A"</formula>
    </cfRule>
    <cfRule type="expression" dxfId="8846" priority="1685">
      <formula>AND(R59=0,S59=0)</formula>
    </cfRule>
  </conditionalFormatting>
  <conditionalFormatting sqref="T59">
    <cfRule type="expression" dxfId="8845" priority="1633">
      <formula>AND(Q51="A",R59=0,S59=0,T59=0)</formula>
    </cfRule>
    <cfRule type="expression" dxfId="8844" priority="1659">
      <formula>Q51="A"</formula>
    </cfRule>
    <cfRule type="expression" dxfId="8843" priority="1684">
      <formula>AND(R59=0,S59=0,T59=0)</formula>
    </cfRule>
  </conditionalFormatting>
  <conditionalFormatting sqref="U59">
    <cfRule type="expression" dxfId="8842" priority="1658">
      <formula>Q51="A"</formula>
    </cfRule>
    <cfRule type="expression" dxfId="8841" priority="1683">
      <formula>AND(R59=0,S59=0,T59=0,U59=0)</formula>
    </cfRule>
  </conditionalFormatting>
  <conditionalFormatting sqref="V59">
    <cfRule type="expression" dxfId="8840" priority="1657">
      <formula>Q51="A"</formula>
    </cfRule>
    <cfRule type="expression" dxfId="8839" priority="1682">
      <formula>AND(R59=0,S59=0,T59=0,U59=0,V59=0)</formula>
    </cfRule>
  </conditionalFormatting>
  <conditionalFormatting sqref="R57">
    <cfRule type="expression" dxfId="8838" priority="1632">
      <formula>AND(OR(Q51="B",Q51="C"),R57=0)</formula>
    </cfRule>
    <cfRule type="expression" dxfId="8837" priority="1648">
      <formula>Q51="D"</formula>
    </cfRule>
    <cfRule type="expression" dxfId="8836" priority="1673">
      <formula>OR(Q51="B",Q51="C")</formula>
    </cfRule>
    <cfRule type="expression" dxfId="8835" priority="1690">
      <formula>R57=0</formula>
    </cfRule>
  </conditionalFormatting>
  <conditionalFormatting sqref="S57">
    <cfRule type="expression" dxfId="8834" priority="1629">
      <formula>AND(OR(Q51="B",Q51="C"),R57=0,S57=0)</formula>
    </cfRule>
    <cfRule type="expression" dxfId="8833" priority="1631">
      <formula>AND(OR(Q51="A",Q51="D"),R57=0,S57=0)</formula>
    </cfRule>
    <cfRule type="expression" dxfId="8832" priority="1638">
      <formula>Q51="D"</formula>
    </cfRule>
    <cfRule type="expression" dxfId="8831" priority="1649">
      <formula>OR(Q51="B",Q51="C")</formula>
    </cfRule>
    <cfRule type="expression" dxfId="8830" priority="1669">
      <formula>Q51="A"</formula>
    </cfRule>
    <cfRule type="expression" dxfId="8829" priority="1674">
      <formula>AND(R57=0,S57=0)</formula>
    </cfRule>
  </conditionalFormatting>
  <conditionalFormatting sqref="W59">
    <cfRule type="expression" dxfId="8828" priority="1656">
      <formula>Q51="A"</formula>
    </cfRule>
  </conditionalFormatting>
  <conditionalFormatting sqref="W57">
    <cfRule type="expression" dxfId="8827" priority="1652">
      <formula>Q51="D"</formula>
    </cfRule>
    <cfRule type="expression" dxfId="8826" priority="1654">
      <formula>OR(Q51="B",Q51="C")</formula>
    </cfRule>
  </conditionalFormatting>
  <conditionalFormatting sqref="F43">
    <cfRule type="expression" dxfId="8825" priority="1616">
      <formula>OR(A40="A",A40="C",A40="D",A40="E")</formula>
    </cfRule>
    <cfRule type="expression" dxfId="8824" priority="1617">
      <formula>OR(A40="B",A40="F",A40="G")</formula>
    </cfRule>
  </conditionalFormatting>
  <conditionalFormatting sqref="J43">
    <cfRule type="expression" dxfId="8823" priority="1607">
      <formula>I40="F"</formula>
    </cfRule>
  </conditionalFormatting>
  <conditionalFormatting sqref="K43">
    <cfRule type="expression" dxfId="8822" priority="1604">
      <formula>I40="G"</formula>
    </cfRule>
    <cfRule type="expression" dxfId="8821" priority="1610">
      <formula>I40="B"</formula>
    </cfRule>
    <cfRule type="expression" dxfId="8820" priority="1615">
      <formula>I40="F"</formula>
    </cfRule>
  </conditionalFormatting>
  <conditionalFormatting sqref="L43">
    <cfRule type="expression" dxfId="8819" priority="1605">
      <formula>I40="G"</formula>
    </cfRule>
    <cfRule type="expression" dxfId="8818" priority="1609">
      <formula>OR(I40="A",I40="C",I40="D",I40="E")</formula>
    </cfRule>
    <cfRule type="expression" dxfId="8817" priority="1612">
      <formula>I40="B"</formula>
    </cfRule>
    <cfRule type="expression" dxfId="8816" priority="1614">
      <formula>I40="F"</formula>
    </cfRule>
  </conditionalFormatting>
  <conditionalFormatting sqref="M43">
    <cfRule type="expression" dxfId="8815" priority="1606">
      <formula>I40="G"</formula>
    </cfRule>
    <cfRule type="expression" dxfId="8814" priority="1608">
      <formula>OR(I40="A",I40="C",I40="D",I40="E")</formula>
    </cfRule>
    <cfRule type="expression" dxfId="8813" priority="1611">
      <formula>I40="B"</formula>
    </cfRule>
    <cfRule type="expression" dxfId="8812" priority="1613">
      <formula>I40="F"</formula>
    </cfRule>
  </conditionalFormatting>
  <conditionalFormatting sqref="N43">
    <cfRule type="expression" dxfId="8811" priority="1602">
      <formula>OR(I40="A",I40="C",I40="D",I40="E")</formula>
    </cfRule>
    <cfRule type="expression" dxfId="8810" priority="1603">
      <formula>OR(I40="B",I40="F",I40="G")</formula>
    </cfRule>
  </conditionalFormatting>
  <conditionalFormatting sqref="R43">
    <cfRule type="expression" dxfId="8809" priority="1593">
      <formula>Q40="F"</formula>
    </cfRule>
  </conditionalFormatting>
  <conditionalFormatting sqref="S43">
    <cfRule type="expression" dxfId="8808" priority="1590">
      <formula>Q40="G"</formula>
    </cfRule>
    <cfRule type="expression" dxfId="8807" priority="1596">
      <formula>Q40="B"</formula>
    </cfRule>
    <cfRule type="expression" dxfId="8806" priority="1601">
      <formula>Q40="F"</formula>
    </cfRule>
  </conditionalFormatting>
  <conditionalFormatting sqref="T43">
    <cfRule type="expression" dxfId="8805" priority="1591">
      <formula>Q40="G"</formula>
    </cfRule>
    <cfRule type="expression" dxfId="8804" priority="1595">
      <formula>OR(Q40="A",Q40="C",Q40="D",Q40="E")</formula>
    </cfRule>
    <cfRule type="expression" dxfId="8803" priority="1598">
      <formula>Q40="B"</formula>
    </cfRule>
    <cfRule type="expression" dxfId="8802" priority="1600">
      <formula>Q40="F"</formula>
    </cfRule>
  </conditionalFormatting>
  <conditionalFormatting sqref="U43">
    <cfRule type="expression" dxfId="8801" priority="1592">
      <formula>Q40="G"</formula>
    </cfRule>
    <cfRule type="expression" dxfId="8800" priority="1594">
      <formula>OR(Q40="A",Q40="C",Q40="D",Q40="E")</formula>
    </cfRule>
    <cfRule type="expression" dxfId="8799" priority="1597">
      <formula>Q40="B"</formula>
    </cfRule>
    <cfRule type="expression" dxfId="8798" priority="1599">
      <formula>Q40="F"</formula>
    </cfRule>
  </conditionalFormatting>
  <conditionalFormatting sqref="V43">
    <cfRule type="expression" dxfId="8797" priority="1588">
      <formula>OR(Q40="A",Q40="C",Q40="D",Q40="E")</formula>
    </cfRule>
    <cfRule type="expression" dxfId="8796" priority="1589">
      <formula>OR(Q40="B",Q40="F",Q40="G")</formula>
    </cfRule>
  </conditionalFormatting>
  <conditionalFormatting sqref="L45">
    <cfRule type="expression" dxfId="8795" priority="1575">
      <formula>I40="D"</formula>
    </cfRule>
    <cfRule type="expression" dxfId="8794" priority="1582">
      <formula>OR(I40="B",I40="C")</formula>
    </cfRule>
    <cfRule type="expression" dxfId="8793" priority="1587">
      <formula>I40="A"</formula>
    </cfRule>
  </conditionalFormatting>
  <conditionalFormatting sqref="M45">
    <cfRule type="expression" dxfId="8792" priority="1576">
      <formula>I40="D"</formula>
    </cfRule>
    <cfRule type="expression" dxfId="8791" priority="1581">
      <formula>OR(I40="B",I40="C")</formula>
    </cfRule>
    <cfRule type="expression" dxfId="8790" priority="1586">
      <formula>I40="A"</formula>
    </cfRule>
  </conditionalFormatting>
  <conditionalFormatting sqref="N45">
    <cfRule type="expression" dxfId="8789" priority="1578">
      <formula>I40="D"</formula>
    </cfRule>
    <cfRule type="expression" dxfId="8788" priority="1580">
      <formula>OR(I40="B",I40="C")</formula>
    </cfRule>
    <cfRule type="expression" dxfId="8787" priority="1585">
      <formula>I40="A"</formula>
    </cfRule>
  </conditionalFormatting>
  <conditionalFormatting sqref="J45">
    <cfRule type="expression" dxfId="8786" priority="1584">
      <formula>OR(I40="B",I40="C")</formula>
    </cfRule>
  </conditionalFormatting>
  <conditionalFormatting sqref="K45">
    <cfRule type="expression" dxfId="8785" priority="1573">
      <formula>I40="D"</formula>
    </cfRule>
    <cfRule type="expression" dxfId="8784" priority="1574">
      <formula>OR(I40="B",I40="C")</formula>
    </cfRule>
    <cfRule type="expression" dxfId="8783" priority="1583">
      <formula>I40="A"</formula>
    </cfRule>
  </conditionalFormatting>
  <conditionalFormatting sqref="O45">
    <cfRule type="expression" dxfId="8782" priority="1577">
      <formula>I40="D"</formula>
    </cfRule>
    <cfRule type="expression" dxfId="8781" priority="1579">
      <formula>OR(I40="B",I40="C")</formula>
    </cfRule>
  </conditionalFormatting>
  <conditionalFormatting sqref="T45">
    <cfRule type="expression" dxfId="8780" priority="1560">
      <formula>Q40="D"</formula>
    </cfRule>
    <cfRule type="expression" dxfId="8779" priority="1567">
      <formula>OR(Q40="B",Q40="C")</formula>
    </cfRule>
    <cfRule type="expression" dxfId="8778" priority="1572">
      <formula>Q40="A"</formula>
    </cfRule>
  </conditionalFormatting>
  <conditionalFormatting sqref="U45">
    <cfRule type="expression" dxfId="8777" priority="1561">
      <formula>Q40="D"</formula>
    </cfRule>
    <cfRule type="expression" dxfId="8776" priority="1566">
      <formula>OR(Q40="B",Q40="C")</formula>
    </cfRule>
    <cfRule type="expression" dxfId="8775" priority="1571">
      <formula>Q40="A"</formula>
    </cfRule>
  </conditionalFormatting>
  <conditionalFormatting sqref="V45">
    <cfRule type="expression" dxfId="8774" priority="1563">
      <formula>Q40="D"</formula>
    </cfRule>
    <cfRule type="expression" dxfId="8773" priority="1565">
      <formula>OR(Q40="B",Q40="C")</formula>
    </cfRule>
    <cfRule type="expression" dxfId="8772" priority="1570">
      <formula>Q40="A"</formula>
    </cfRule>
  </conditionalFormatting>
  <conditionalFormatting sqref="R45">
    <cfRule type="expression" dxfId="8771" priority="1569">
      <formula>OR(Q40="B",Q40="C")</formula>
    </cfRule>
  </conditionalFormatting>
  <conditionalFormatting sqref="S45">
    <cfRule type="expression" dxfId="8770" priority="1558">
      <formula>Q40="D"</formula>
    </cfRule>
    <cfRule type="expression" dxfId="8769" priority="1559">
      <formula>OR(Q40="B",Q40="C")</formula>
    </cfRule>
    <cfRule type="expression" dxfId="8768" priority="1568">
      <formula>Q40="A"</formula>
    </cfRule>
  </conditionalFormatting>
  <conditionalFormatting sqref="W45">
    <cfRule type="expression" dxfId="8767" priority="1562">
      <formula>Q40="D"</formula>
    </cfRule>
    <cfRule type="expression" dxfId="8766" priority="1564">
      <formula>OR(Q40="B",Q40="C")</formula>
    </cfRule>
  </conditionalFormatting>
  <conditionalFormatting sqref="J47">
    <cfRule type="expression" dxfId="8765" priority="1557">
      <formula>I40="A"</formula>
    </cfRule>
  </conditionalFormatting>
  <conditionalFormatting sqref="K47">
    <cfRule type="expression" dxfId="8764" priority="1556">
      <formula>I40="A"</formula>
    </cfRule>
  </conditionalFormatting>
  <conditionalFormatting sqref="L47">
    <cfRule type="expression" dxfId="8763" priority="1555">
      <formula>I40="A"</formula>
    </cfRule>
  </conditionalFormatting>
  <conditionalFormatting sqref="M47">
    <cfRule type="expression" dxfId="8762" priority="1554">
      <formula>I40="A"</formula>
    </cfRule>
  </conditionalFormatting>
  <conditionalFormatting sqref="N47">
    <cfRule type="expression" dxfId="8761" priority="1553">
      <formula>I40="A"</formula>
    </cfRule>
  </conditionalFormatting>
  <conditionalFormatting sqref="O47">
    <cfRule type="expression" dxfId="8760" priority="1552">
      <formula>I40="A"</formula>
    </cfRule>
  </conditionalFormatting>
  <conditionalFormatting sqref="R47">
    <cfRule type="expression" dxfId="8759" priority="1551">
      <formula>Q40="A"</formula>
    </cfRule>
  </conditionalFormatting>
  <conditionalFormatting sqref="S47">
    <cfRule type="expression" dxfId="8758" priority="1550">
      <formula>Q40="A"</formula>
    </cfRule>
  </conditionalFormatting>
  <conditionalFormatting sqref="T47">
    <cfRule type="expression" dxfId="8757" priority="1549">
      <formula>Q40="A"</formula>
    </cfRule>
  </conditionalFormatting>
  <conditionalFormatting sqref="U47">
    <cfRule type="expression" dxfId="8756" priority="1548">
      <formula>Q40="A"</formula>
    </cfRule>
  </conditionalFormatting>
  <conditionalFormatting sqref="V47">
    <cfRule type="expression" dxfId="8755" priority="1547">
      <formula>Q40="A"</formula>
    </cfRule>
  </conditionalFormatting>
  <conditionalFormatting sqref="W47">
    <cfRule type="expression" dxfId="8754" priority="1546">
      <formula>Q40="A"</formula>
    </cfRule>
  </conditionalFormatting>
  <conditionalFormatting sqref="B54">
    <cfRule type="expression" dxfId="8753" priority="1537">
      <formula>A51="F"</formula>
    </cfRule>
  </conditionalFormatting>
  <conditionalFormatting sqref="C54">
    <cfRule type="expression" dxfId="8752" priority="1534">
      <formula>A51="G"</formula>
    </cfRule>
    <cfRule type="expression" dxfId="8751" priority="1540">
      <formula>A51="B"</formula>
    </cfRule>
    <cfRule type="expression" dxfId="8750" priority="1545">
      <formula>A51="F"</formula>
    </cfRule>
  </conditionalFormatting>
  <conditionalFormatting sqref="D54">
    <cfRule type="expression" dxfId="8749" priority="1535">
      <formula>A51="G"</formula>
    </cfRule>
    <cfRule type="expression" dxfId="8748" priority="1539">
      <formula>OR(A51="A",A51="C",A51="D",A51="E")</formula>
    </cfRule>
    <cfRule type="expression" dxfId="8747" priority="1542">
      <formula>A51="B"</formula>
    </cfRule>
    <cfRule type="expression" dxfId="8746" priority="1544">
      <formula>A51="F"</formula>
    </cfRule>
  </conditionalFormatting>
  <conditionalFormatting sqref="E54">
    <cfRule type="expression" dxfId="8745" priority="1536">
      <formula>A51="G"</formula>
    </cfRule>
    <cfRule type="expression" dxfId="8744" priority="1538">
      <formula>OR(A51="A",A51="C",A51="D",A51="E")</formula>
    </cfRule>
    <cfRule type="expression" dxfId="8743" priority="1541">
      <formula>A51="B"</formula>
    </cfRule>
    <cfRule type="expression" dxfId="8742" priority="1543">
      <formula>A51="F"</formula>
    </cfRule>
  </conditionalFormatting>
  <conditionalFormatting sqref="F54">
    <cfRule type="expression" dxfId="8741" priority="1532">
      <formula>OR(A51="A",A51="C",A51="D",A51="E")</formula>
    </cfRule>
    <cfRule type="expression" dxfId="8740" priority="1533">
      <formula>OR(A51="B",A51="F",A51="G")</formula>
    </cfRule>
  </conditionalFormatting>
  <conditionalFormatting sqref="J54">
    <cfRule type="expression" dxfId="8739" priority="1523">
      <formula>I51="F"</formula>
    </cfRule>
  </conditionalFormatting>
  <conditionalFormatting sqref="K54">
    <cfRule type="expression" dxfId="8738" priority="1520">
      <formula>I51="G"</formula>
    </cfRule>
    <cfRule type="expression" dxfId="8737" priority="1526">
      <formula>I51="B"</formula>
    </cfRule>
    <cfRule type="expression" dxfId="8736" priority="1531">
      <formula>I51="F"</formula>
    </cfRule>
  </conditionalFormatting>
  <conditionalFormatting sqref="L54">
    <cfRule type="expression" dxfId="8735" priority="1521">
      <formula>I51="G"</formula>
    </cfRule>
    <cfRule type="expression" dxfId="8734" priority="1525">
      <formula>OR(I51="A",I51="C",I51="D",I51="E")</formula>
    </cfRule>
    <cfRule type="expression" dxfId="8733" priority="1528">
      <formula>I51="B"</formula>
    </cfRule>
    <cfRule type="expression" dxfId="8732" priority="1530">
      <formula>I51="F"</formula>
    </cfRule>
  </conditionalFormatting>
  <conditionalFormatting sqref="M54">
    <cfRule type="expression" dxfId="8731" priority="1522">
      <formula>I51="G"</formula>
    </cfRule>
    <cfRule type="expression" dxfId="8730" priority="1524">
      <formula>OR(I51="A",I51="C",I51="D",I51="E")</formula>
    </cfRule>
    <cfRule type="expression" dxfId="8729" priority="1527">
      <formula>I51="B"</formula>
    </cfRule>
    <cfRule type="expression" dxfId="8728" priority="1529">
      <formula>I51="F"</formula>
    </cfRule>
  </conditionalFormatting>
  <conditionalFormatting sqref="N54">
    <cfRule type="expression" dxfId="8727" priority="1518">
      <formula>OR(I51="A",I51="C",I51="D",I51="E")</formula>
    </cfRule>
    <cfRule type="expression" dxfId="8726" priority="1519">
      <formula>OR(I51="B",I51="F",I51="G")</formula>
    </cfRule>
  </conditionalFormatting>
  <conditionalFormatting sqref="D56">
    <cfRule type="expression" dxfId="8725" priority="1505">
      <formula>A51="D"</formula>
    </cfRule>
    <cfRule type="expression" dxfId="8724" priority="1512">
      <formula>OR(A51="B",A51="C")</formula>
    </cfRule>
    <cfRule type="expression" dxfId="8723" priority="1517">
      <formula>A51="A"</formula>
    </cfRule>
  </conditionalFormatting>
  <conditionalFormatting sqref="E56">
    <cfRule type="expression" dxfId="8722" priority="1506">
      <formula>A51="D"</formula>
    </cfRule>
    <cfRule type="expression" dxfId="8721" priority="1511">
      <formula>OR(A51="B",A51="C")</formula>
    </cfRule>
    <cfRule type="expression" dxfId="8720" priority="1516">
      <formula>A51="A"</formula>
    </cfRule>
  </conditionalFormatting>
  <conditionalFormatting sqref="F56">
    <cfRule type="expression" dxfId="8719" priority="1508">
      <formula>A51="D"</formula>
    </cfRule>
    <cfRule type="expression" dxfId="8718" priority="1510">
      <formula>OR(A51="B",A51="C")</formula>
    </cfRule>
    <cfRule type="expression" dxfId="8717" priority="1515">
      <formula>A51="A"</formula>
    </cfRule>
  </conditionalFormatting>
  <conditionalFormatting sqref="B56">
    <cfRule type="expression" dxfId="8716" priority="1514">
      <formula>OR(A51="B",A51="C")</formula>
    </cfRule>
  </conditionalFormatting>
  <conditionalFormatting sqref="C56">
    <cfRule type="expression" dxfId="8715" priority="1503">
      <formula>A51="D"</formula>
    </cfRule>
    <cfRule type="expression" dxfId="8714" priority="1504">
      <formula>OR(A51="B",A51="C")</formula>
    </cfRule>
    <cfRule type="expression" dxfId="8713" priority="1513">
      <formula>A51="A"</formula>
    </cfRule>
  </conditionalFormatting>
  <conditionalFormatting sqref="G56">
    <cfRule type="expression" dxfId="8712" priority="1507">
      <formula>A51="D"</formula>
    </cfRule>
    <cfRule type="expression" dxfId="8711" priority="1509">
      <formula>OR(A51="B",A51="C")</formula>
    </cfRule>
  </conditionalFormatting>
  <conditionalFormatting sqref="L56">
    <cfRule type="expression" dxfId="8710" priority="1490">
      <formula>I51="D"</formula>
    </cfRule>
    <cfRule type="expression" dxfId="8709" priority="1497">
      <formula>OR(I51="B",I51="C")</formula>
    </cfRule>
    <cfRule type="expression" dxfId="8708" priority="1502">
      <formula>I51="A"</formula>
    </cfRule>
  </conditionalFormatting>
  <conditionalFormatting sqref="M56">
    <cfRule type="expression" dxfId="8707" priority="1491">
      <formula>I51="D"</formula>
    </cfRule>
    <cfRule type="expression" dxfId="8706" priority="1496">
      <formula>OR(I51="B",I51="C")</formula>
    </cfRule>
    <cfRule type="expression" dxfId="8705" priority="1501">
      <formula>I51="A"</formula>
    </cfRule>
  </conditionalFormatting>
  <conditionalFormatting sqref="N56">
    <cfRule type="expression" dxfId="8704" priority="1493">
      <formula>I51="D"</formula>
    </cfRule>
    <cfRule type="expression" dxfId="8703" priority="1495">
      <formula>OR(I51="B",I51="C")</formula>
    </cfRule>
    <cfRule type="expression" dxfId="8702" priority="1500">
      <formula>I51="A"</formula>
    </cfRule>
  </conditionalFormatting>
  <conditionalFormatting sqref="J56">
    <cfRule type="expression" dxfId="8701" priority="1499">
      <formula>OR(I51="B",I51="C")</formula>
    </cfRule>
  </conditionalFormatting>
  <conditionalFormatting sqref="K56">
    <cfRule type="expression" dxfId="8700" priority="1488">
      <formula>I51="D"</formula>
    </cfRule>
    <cfRule type="expression" dxfId="8699" priority="1489">
      <formula>OR(I51="B",I51="C")</formula>
    </cfRule>
    <cfRule type="expression" dxfId="8698" priority="1498">
      <formula>I51="A"</formula>
    </cfRule>
  </conditionalFormatting>
  <conditionalFormatting sqref="O56">
    <cfRule type="expression" dxfId="8697" priority="1492">
      <formula>I51="D"</formula>
    </cfRule>
    <cfRule type="expression" dxfId="8696" priority="1494">
      <formula>OR(I51="B",I51="C")</formula>
    </cfRule>
  </conditionalFormatting>
  <conditionalFormatting sqref="T56">
    <cfRule type="expression" dxfId="8695" priority="1475">
      <formula>Q51="D"</formula>
    </cfRule>
    <cfRule type="expression" dxfId="8694" priority="1482">
      <formula>OR(Q51="B",Q51="C")</formula>
    </cfRule>
    <cfRule type="expression" dxfId="8693" priority="1487">
      <formula>Q51="A"</formula>
    </cfRule>
  </conditionalFormatting>
  <conditionalFormatting sqref="U56">
    <cfRule type="expression" dxfId="8692" priority="1476">
      <formula>Q51="D"</formula>
    </cfRule>
    <cfRule type="expression" dxfId="8691" priority="1481">
      <formula>OR(Q51="B",Q51="C")</formula>
    </cfRule>
    <cfRule type="expression" dxfId="8690" priority="1486">
      <formula>Q51="A"</formula>
    </cfRule>
  </conditionalFormatting>
  <conditionalFormatting sqref="V56">
    <cfRule type="expression" dxfId="8689" priority="1478">
      <formula>Q51="D"</formula>
    </cfRule>
    <cfRule type="expression" dxfId="8688" priority="1480">
      <formula>OR(Q51="B",Q51="C")</formula>
    </cfRule>
    <cfRule type="expression" dxfId="8687" priority="1485">
      <formula>Q51="A"</formula>
    </cfRule>
  </conditionalFormatting>
  <conditionalFormatting sqref="R56">
    <cfRule type="expression" dxfId="8686" priority="1484">
      <formula>OR(Q51="B",Q51="C")</formula>
    </cfRule>
  </conditionalFormatting>
  <conditionalFormatting sqref="S56">
    <cfRule type="expression" dxfId="8685" priority="1473">
      <formula>Q51="D"</formula>
    </cfRule>
    <cfRule type="expression" dxfId="8684" priority="1474">
      <formula>OR(Q51="B",Q51="C")</formula>
    </cfRule>
    <cfRule type="expression" dxfId="8683" priority="1483">
      <formula>Q51="A"</formula>
    </cfRule>
  </conditionalFormatting>
  <conditionalFormatting sqref="W56">
    <cfRule type="expression" dxfId="8682" priority="1477">
      <formula>Q51="D"</formula>
    </cfRule>
    <cfRule type="expression" dxfId="8681" priority="1479">
      <formula>OR(Q51="B",Q51="C")</formula>
    </cfRule>
  </conditionalFormatting>
  <conditionalFormatting sqref="B58">
    <cfRule type="expression" dxfId="8680" priority="1472">
      <formula>A51="A"</formula>
    </cfRule>
  </conditionalFormatting>
  <conditionalFormatting sqref="C58">
    <cfRule type="expression" dxfId="8679" priority="1471">
      <formula>A51="A"</formula>
    </cfRule>
  </conditionalFormatting>
  <conditionalFormatting sqref="D58">
    <cfRule type="expression" dxfId="8678" priority="1470">
      <formula>A51="A"</formula>
    </cfRule>
  </conditionalFormatting>
  <conditionalFormatting sqref="E58">
    <cfRule type="expression" dxfId="8677" priority="1469">
      <formula>A51="A"</formula>
    </cfRule>
  </conditionalFormatting>
  <conditionalFormatting sqref="F58">
    <cfRule type="expression" dxfId="8676" priority="1468">
      <formula>A51="A"</formula>
    </cfRule>
  </conditionalFormatting>
  <conditionalFormatting sqref="G58">
    <cfRule type="expression" dxfId="8675" priority="1467">
      <formula>A51="A"</formula>
    </cfRule>
  </conditionalFormatting>
  <conditionalFormatting sqref="J58">
    <cfRule type="expression" dxfId="8674" priority="1466">
      <formula>I51="A"</formula>
    </cfRule>
  </conditionalFormatting>
  <conditionalFormatting sqref="K58">
    <cfRule type="expression" dxfId="8673" priority="1465">
      <formula>I51="A"</formula>
    </cfRule>
  </conditionalFormatting>
  <conditionalFormatting sqref="L58">
    <cfRule type="expression" dxfId="8672" priority="1464">
      <formula>I51="A"</formula>
    </cfRule>
  </conditionalFormatting>
  <conditionalFormatting sqref="M58">
    <cfRule type="expression" dxfId="8671" priority="1463">
      <formula>I51="A"</formula>
    </cfRule>
  </conditionalFormatting>
  <conditionalFormatting sqref="N58">
    <cfRule type="expression" dxfId="8670" priority="1462">
      <formula>I51="A"</formula>
    </cfRule>
  </conditionalFormatting>
  <conditionalFormatting sqref="O58">
    <cfRule type="expression" dxfId="8669" priority="1461">
      <formula>I51="A"</formula>
    </cfRule>
  </conditionalFormatting>
  <conditionalFormatting sqref="R58">
    <cfRule type="expression" dxfId="8668" priority="1460">
      <formula>Q51="A"</formula>
    </cfRule>
  </conditionalFormatting>
  <conditionalFormatting sqref="S58">
    <cfRule type="expression" dxfId="8667" priority="1459">
      <formula>Q51="A"</formula>
    </cfRule>
  </conditionalFormatting>
  <conditionalFormatting sqref="T58">
    <cfRule type="expression" dxfId="8666" priority="1458">
      <formula>Q51="A"</formula>
    </cfRule>
  </conditionalFormatting>
  <conditionalFormatting sqref="U58">
    <cfRule type="expression" dxfId="8665" priority="1457">
      <formula>Q51="A"</formula>
    </cfRule>
  </conditionalFormatting>
  <conditionalFormatting sqref="V58">
    <cfRule type="expression" dxfId="8664" priority="1456">
      <formula>Q51="A"</formula>
    </cfRule>
  </conditionalFormatting>
  <conditionalFormatting sqref="W58">
    <cfRule type="expression" dxfId="8663" priority="1455">
      <formula>Q51="A"</formula>
    </cfRule>
  </conditionalFormatting>
  <conditionalFormatting sqref="R54">
    <cfRule type="expression" dxfId="8662" priority="1446">
      <formula>Q51="F"</formula>
    </cfRule>
  </conditionalFormatting>
  <conditionalFormatting sqref="S54">
    <cfRule type="expression" dxfId="8661" priority="1443">
      <formula>Q51="G"</formula>
    </cfRule>
    <cfRule type="expression" dxfId="8660" priority="1449">
      <formula>Q51="B"</formula>
    </cfRule>
    <cfRule type="expression" dxfId="8659" priority="1454">
      <formula>Q51="F"</formula>
    </cfRule>
  </conditionalFormatting>
  <conditionalFormatting sqref="T54">
    <cfRule type="expression" dxfId="8658" priority="1444">
      <formula>Q51="G"</formula>
    </cfRule>
    <cfRule type="expression" dxfId="8657" priority="1448">
      <formula>OR(Q51="A",Q51="C",Q51="D",Q51="E")</formula>
    </cfRule>
    <cfRule type="expression" dxfId="8656" priority="1451">
      <formula>Q51="B"</formula>
    </cfRule>
    <cfRule type="expression" dxfId="8655" priority="1453">
      <formula>Q51="F"</formula>
    </cfRule>
  </conditionalFormatting>
  <conditionalFormatting sqref="U54">
    <cfRule type="expression" dxfId="8654" priority="1445">
      <formula>Q51="G"</formula>
    </cfRule>
    <cfRule type="expression" dxfId="8653" priority="1447">
      <formula>OR(Q51="A",Q51="C",Q51="D",Q51="E")</formula>
    </cfRule>
    <cfRule type="expression" dxfId="8652" priority="1450">
      <formula>Q51="B"</formula>
    </cfRule>
    <cfRule type="expression" dxfId="8651" priority="1452">
      <formula>Q51="F"</formula>
    </cfRule>
  </conditionalFormatting>
  <conditionalFormatting sqref="V54">
    <cfRule type="expression" dxfId="8650" priority="1441">
      <formula>OR(Q51="A",Q51="C",Q51="D",Q51="E")</formula>
    </cfRule>
    <cfRule type="expression" dxfId="8649" priority="1442">
      <formula>OR(Q51="B",Q51="F",Q51="G")</formula>
    </cfRule>
  </conditionalFormatting>
  <conditionalFormatting sqref="B8">
    <cfRule type="expression" dxfId="8648" priority="1043">
      <formula>A4="E"</formula>
    </cfRule>
    <cfRule type="expression" dxfId="8647" priority="1047">
      <formula>AND(A4="G",B8=0)</formula>
    </cfRule>
    <cfRule type="expression" dxfId="8646" priority="1069">
      <formula>AND(A4="F",B8=0)</formula>
    </cfRule>
    <cfRule type="expression" dxfId="8645" priority="1088">
      <formula>A4="F"</formula>
    </cfRule>
    <cfRule type="expression" dxfId="8644" priority="1125">
      <formula>B8=0</formula>
    </cfRule>
  </conditionalFormatting>
  <conditionalFormatting sqref="C8">
    <cfRule type="expression" dxfId="8643" priority="1038">
      <formula>AND(A4="E",B8=0,C8=0)</formula>
    </cfRule>
    <cfRule type="expression" dxfId="8642" priority="1041">
      <formula>A4="E"</formula>
    </cfRule>
    <cfRule type="expression" dxfId="8641" priority="1042">
      <formula>A4="E"</formula>
    </cfRule>
    <cfRule type="expression" dxfId="8640" priority="1046">
      <formula>AND(A4="G",C8=0)</formula>
    </cfRule>
    <cfRule type="expression" dxfId="8639" priority="1048">
      <formula>A4="G"</formula>
    </cfRule>
    <cfRule type="expression" dxfId="8638" priority="1066">
      <formula>AND(A4="B",C8=0)</formula>
    </cfRule>
    <cfRule type="expression" dxfId="8637" priority="1068">
      <formula>AND(A4="F",B8=0,C8=0)</formula>
    </cfRule>
    <cfRule type="expression" dxfId="8636" priority="1087">
      <formula>AND(B8=0,C8=0)</formula>
    </cfRule>
    <cfRule type="expression" dxfId="8635" priority="1100">
      <formula>A4="B"</formula>
    </cfRule>
    <cfRule type="expression" dxfId="8634" priority="1124">
      <formula>A4="F"</formula>
    </cfRule>
  </conditionalFormatting>
  <conditionalFormatting sqref="D8">
    <cfRule type="expression" dxfId="8633" priority="1037">
      <formula>AND(A4="E",B8=0,C8=0,D8=0)</formula>
    </cfRule>
    <cfRule type="expression" dxfId="8632" priority="1040">
      <formula>A4="E"</formula>
    </cfRule>
    <cfRule type="expression" dxfId="8631" priority="1045">
      <formula>AND(A4="G",C8=0,D8=0)</formula>
    </cfRule>
    <cfRule type="expression" dxfId="8630" priority="1049">
      <formula>A4="G"</formula>
    </cfRule>
    <cfRule type="expression" dxfId="8629" priority="1063">
      <formula>AND(OR(A4="A",A4="C",A4="D"),D8=0)</formula>
    </cfRule>
    <cfRule type="expression" dxfId="8628" priority="1065">
      <formula>AND(A4="B",C8=0,D8=0)</formula>
    </cfRule>
    <cfRule type="expression" dxfId="8627" priority="1067">
      <formula>AND(A4="F",B8=0,C8=0,D8=0)</formula>
    </cfRule>
    <cfRule type="expression" dxfId="8626" priority="1086">
      <formula>AND(B8=0,C8=0,D8=0)</formula>
    </cfRule>
    <cfRule type="expression" dxfId="8625" priority="1099">
      <formula>OR(A4="A",A4="C",A4="D")</formula>
    </cfRule>
    <cfRule type="expression" dxfId="8624" priority="1103">
      <formula>A4="B"</formula>
    </cfRule>
    <cfRule type="expression" dxfId="8623" priority="1123">
      <formula>A4="F"</formula>
    </cfRule>
  </conditionalFormatting>
  <conditionalFormatting sqref="E8">
    <cfRule type="expression" dxfId="8622" priority="1039">
      <formula>A4="E"</formula>
    </cfRule>
    <cfRule type="expression" dxfId="8621" priority="1044">
      <formula>AND(A4="G",C8=0,D8=0,E8=0)</formula>
    </cfRule>
    <cfRule type="expression" dxfId="8620" priority="1050">
      <formula>A4="G"</formula>
    </cfRule>
    <cfRule type="expression" dxfId="8619" priority="1062">
      <formula>AND(OR(A4="A",A4="C",A4="D"),D8=0,E8=0)</formula>
    </cfRule>
    <cfRule type="expression" dxfId="8618" priority="1064">
      <formula>AND(A4="B",C8=0,D8=0,E8=0)</formula>
    </cfRule>
    <cfRule type="expression" dxfId="8617" priority="1085">
      <formula>AND(B8=0,C8=0,D8=0,E8=0)</formula>
    </cfRule>
    <cfRule type="expression" dxfId="8616" priority="1098">
      <formula>OR(A4="A",A4="C",A4="D")</formula>
    </cfRule>
    <cfRule type="expression" dxfId="8615" priority="1102">
      <formula>A4="B"</formula>
    </cfRule>
    <cfRule type="expression" dxfId="8614" priority="1122">
      <formula>A4="F"</formula>
    </cfRule>
  </conditionalFormatting>
  <conditionalFormatting sqref="F8">
    <cfRule type="expression" dxfId="8613" priority="1061">
      <formula>AND(OR(A4="A",A4="C",A4="D"),D8=0,E8=0,F8=0)</formula>
    </cfRule>
    <cfRule type="expression" dxfId="8612" priority="1084">
      <formula>AND(B8=0,C8=0,D8=0,E8=0,F8=0)</formula>
    </cfRule>
    <cfRule type="expression" dxfId="8611" priority="1097">
      <formula>OR(A4="A",A4="C",A4="D")</formula>
    </cfRule>
    <cfRule type="expression" dxfId="8610" priority="1101">
      <formula>OR(A4="B",A4="E",A4="F",A4="G")</formula>
    </cfRule>
  </conditionalFormatting>
  <conditionalFormatting sqref="D10">
    <cfRule type="expression" dxfId="8609" priority="1052">
      <formula>AND(OR(A4="B",A4="C"),B10=0,C10=0,D10=0)</formula>
    </cfRule>
    <cfRule type="expression" dxfId="8608" priority="1059">
      <formula>AND(OR(A4="A",A4="D"),C10=0,D10=0)</formula>
    </cfRule>
    <cfRule type="expression" dxfId="8607" priority="1072">
      <formula>A4="D"</formula>
    </cfRule>
    <cfRule type="expression" dxfId="8606" priority="1090">
      <formula>OR(A4="B",A4="C")</formula>
    </cfRule>
    <cfRule type="expression" dxfId="8605" priority="1094">
      <formula>AND(B10=0,C10=0,D10=0)</formula>
    </cfRule>
    <cfRule type="expression" dxfId="8604" priority="1120">
      <formula>A4="A"</formula>
    </cfRule>
  </conditionalFormatting>
  <conditionalFormatting sqref="E10">
    <cfRule type="expression" dxfId="8603" priority="1058">
      <formula>AND(OR(A4="A",A4="D"),C10=0,D10=0,E10=0)</formula>
    </cfRule>
    <cfRule type="expression" dxfId="8602" priority="1073">
      <formula>A4="D"</formula>
    </cfRule>
    <cfRule type="expression" dxfId="8601" priority="1089">
      <formula>OR(A4="B",A4="C")</formula>
    </cfRule>
    <cfRule type="expression" dxfId="8600" priority="1093">
      <formula>AND(B10=0,C10=0,D10=0,E10=0)</formula>
    </cfRule>
    <cfRule type="expression" dxfId="8599" priority="1119">
      <formula>A4="A"</formula>
    </cfRule>
  </conditionalFormatting>
  <conditionalFormatting sqref="F10">
    <cfRule type="expression" dxfId="8598" priority="1036">
      <formula>A4="C"</formula>
    </cfRule>
    <cfRule type="expression" dxfId="8597" priority="1075">
      <formula>A4="D"</formula>
    </cfRule>
    <cfRule type="expression" dxfId="8596" priority="1077">
      <formula>OR(A4="B",A4="C")</formula>
    </cfRule>
    <cfRule type="expression" dxfId="8595" priority="1092">
      <formula>AND(B10=0,C10=0,D10=0,E10=0,F10=0)</formula>
    </cfRule>
    <cfRule type="expression" dxfId="8594" priority="1118">
      <formula>A4="A"</formula>
    </cfRule>
  </conditionalFormatting>
  <conditionalFormatting sqref="B12">
    <cfRule type="expression" dxfId="8593" priority="1057">
      <formula>AND(A4="A",B12=0)</formula>
    </cfRule>
    <cfRule type="expression" dxfId="8592" priority="1083">
      <formula>A4="A"</formula>
    </cfRule>
    <cfRule type="expression" dxfId="8591" priority="1117">
      <formula>B12=0</formula>
    </cfRule>
  </conditionalFormatting>
  <conditionalFormatting sqref="C12">
    <cfRule type="expression" dxfId="8590" priority="1056">
      <formula>AND(A4="A",B12=0,C12=0)</formula>
    </cfRule>
    <cfRule type="expression" dxfId="8589" priority="1082">
      <formula>A4="A"</formula>
    </cfRule>
    <cfRule type="expression" dxfId="8588" priority="1116">
      <formula>AND(B12=0,C12=0)</formula>
    </cfRule>
  </conditionalFormatting>
  <conditionalFormatting sqref="D12">
    <cfRule type="expression" dxfId="8587" priority="1055">
      <formula>AND(A4="A",B12=0,C12=0,D12=0)</formula>
    </cfRule>
    <cfRule type="expression" dxfId="8586" priority="1081">
      <formula>A4="A"</formula>
    </cfRule>
    <cfRule type="expression" dxfId="8585" priority="1115">
      <formula>AND(B12=0,C12=0,D12=0)</formula>
    </cfRule>
  </conditionalFormatting>
  <conditionalFormatting sqref="E12">
    <cfRule type="expression" dxfId="8584" priority="1080">
      <formula>A4="A"</formula>
    </cfRule>
    <cfRule type="expression" dxfId="8583" priority="1114">
      <formula>AND(B12=0,C12=0,D12=0,E12=0)</formula>
    </cfRule>
  </conditionalFormatting>
  <conditionalFormatting sqref="F12">
    <cfRule type="expression" dxfId="8582" priority="1079">
      <formula>A4="A"</formula>
    </cfRule>
    <cfRule type="expression" dxfId="8581" priority="1113">
      <formula>AND(B12=0,C12=0,D12=0,E12=0,F12=0)</formula>
    </cfRule>
  </conditionalFormatting>
  <conditionalFormatting sqref="B13">
    <cfRule type="expression" dxfId="8580" priority="1112">
      <formula>B13=0</formula>
    </cfRule>
  </conditionalFormatting>
  <conditionalFormatting sqref="C13">
    <cfRule type="expression" dxfId="8579" priority="1111">
      <formula>AND(B13=0,C13=0)</formula>
    </cfRule>
  </conditionalFormatting>
  <conditionalFormatting sqref="D13">
    <cfRule type="expression" dxfId="8578" priority="1110">
      <formula>AND(B13=0,C13=0,D13=0)</formula>
    </cfRule>
  </conditionalFormatting>
  <conditionalFormatting sqref="E13">
    <cfRule type="expression" dxfId="8577" priority="1109">
      <formula>AND(B13=0,C13=0,D13=0,E13=0)</formula>
    </cfRule>
  </conditionalFormatting>
  <conditionalFormatting sqref="F13">
    <cfRule type="expression" dxfId="8576" priority="1108">
      <formula>AND(B13=0,C13=0,D13=0,E13=0,F13=0)</formula>
    </cfRule>
  </conditionalFormatting>
  <conditionalFormatting sqref="E5">
    <cfRule type="expression" dxfId="8575" priority="1107">
      <formula>E5=0</formula>
    </cfRule>
  </conditionalFormatting>
  <conditionalFormatting sqref="F5">
    <cfRule type="expression" dxfId="8574" priority="1106">
      <formula>AND(E5=0,F5=0)</formula>
    </cfRule>
  </conditionalFormatting>
  <conditionalFormatting sqref="E6">
    <cfRule type="expression" dxfId="8573" priority="1105">
      <formula>E6=0</formula>
    </cfRule>
  </conditionalFormatting>
  <conditionalFormatting sqref="F6">
    <cfRule type="expression" dxfId="8572" priority="1104">
      <formula>AND(E6=0,F6=0)</formula>
    </cfRule>
  </conditionalFormatting>
  <conditionalFormatting sqref="B10">
    <cfRule type="expression" dxfId="8571" priority="1054">
      <formula>AND(OR(A4="B",A4="C"),B10=0)</formula>
    </cfRule>
    <cfRule type="expression" dxfId="8570" priority="1070">
      <formula>A4="D"</formula>
    </cfRule>
    <cfRule type="expression" dxfId="8569" priority="1095">
      <formula>OR(A4="B",A4="C")</formula>
    </cfRule>
    <cfRule type="expression" dxfId="8568" priority="1121">
      <formula>B10=0</formula>
    </cfRule>
  </conditionalFormatting>
  <conditionalFormatting sqref="C10">
    <cfRule type="expression" dxfId="8567" priority="1051">
      <formula>AND(OR(A4="B",A4="C"),B10=0,C10=0)</formula>
    </cfRule>
    <cfRule type="expression" dxfId="8566" priority="1053">
      <formula>AND(OR(A4="A",A4="D"),B10=0,C10=0)</formula>
    </cfRule>
    <cfRule type="expression" dxfId="8565" priority="1060">
      <formula>A4="D"</formula>
    </cfRule>
    <cfRule type="expression" dxfId="8564" priority="1071">
      <formula>OR(A4="B",A4="C")</formula>
    </cfRule>
    <cfRule type="expression" dxfId="8563" priority="1091">
      <formula>A4="A"</formula>
    </cfRule>
    <cfRule type="expression" dxfId="8562" priority="1096">
      <formula>AND(B10=0,C10=0)</formula>
    </cfRule>
  </conditionalFormatting>
  <conditionalFormatting sqref="G12">
    <cfRule type="expression" dxfId="8561" priority="1078">
      <formula>A4="A"</formula>
    </cfRule>
  </conditionalFormatting>
  <conditionalFormatting sqref="G10">
    <cfRule type="expression" dxfId="8560" priority="1074">
      <formula>A4="D"</formula>
    </cfRule>
    <cfRule type="expression" dxfId="8559" priority="1076">
      <formula>OR(A4="B",A4="C")</formula>
    </cfRule>
  </conditionalFormatting>
  <conditionalFormatting sqref="J8">
    <cfRule type="expression" dxfId="8558" priority="953">
      <formula>I4="E"</formula>
    </cfRule>
    <cfRule type="expression" dxfId="8557" priority="957">
      <formula>AND(I4="G",J8=0)</formula>
    </cfRule>
    <cfRule type="expression" dxfId="8556" priority="979">
      <formula>AND(I4="F",J8=0)</formula>
    </cfRule>
    <cfRule type="expression" dxfId="8555" priority="998">
      <formula>I4="F"</formula>
    </cfRule>
    <cfRule type="expression" dxfId="8554" priority="1035">
      <formula>J8=0</formula>
    </cfRule>
  </conditionalFormatting>
  <conditionalFormatting sqref="K8">
    <cfRule type="expression" dxfId="8553" priority="948">
      <formula>AND(I4="E",J8=0,K8=0)</formula>
    </cfRule>
    <cfRule type="expression" dxfId="8552" priority="951">
      <formula>I4="E"</formula>
    </cfRule>
    <cfRule type="expression" dxfId="8551" priority="952">
      <formula>I4="E"</formula>
    </cfRule>
    <cfRule type="expression" dxfId="8550" priority="956">
      <formula>AND(I4="G",K8=0)</formula>
    </cfRule>
    <cfRule type="expression" dxfId="8549" priority="958">
      <formula>I4="G"</formula>
    </cfRule>
    <cfRule type="expression" dxfId="8548" priority="976">
      <formula>AND(I4="B",K8=0)</formula>
    </cfRule>
    <cfRule type="expression" dxfId="8547" priority="978">
      <formula>AND(I4="F",J8=0,K8=0)</formula>
    </cfRule>
    <cfRule type="expression" dxfId="8546" priority="997">
      <formula>AND(J8=0,K8=0)</formula>
    </cfRule>
    <cfRule type="expression" dxfId="8545" priority="1010">
      <formula>I4="B"</formula>
    </cfRule>
    <cfRule type="expression" dxfId="8544" priority="1034">
      <formula>I4="F"</formula>
    </cfRule>
  </conditionalFormatting>
  <conditionalFormatting sqref="L8">
    <cfRule type="expression" dxfId="8543" priority="947">
      <formula>AND(I4="E",J8=0,K8=0,L8=0)</formula>
    </cfRule>
    <cfRule type="expression" dxfId="8542" priority="950">
      <formula>I4="E"</formula>
    </cfRule>
    <cfRule type="expression" dxfId="8541" priority="955">
      <formula>AND(I4="G",K8=0,L8=0)</formula>
    </cfRule>
    <cfRule type="expression" dxfId="8540" priority="959">
      <formula>I4="G"</formula>
    </cfRule>
    <cfRule type="expression" dxfId="8539" priority="973">
      <formula>AND(OR(I4="A",I4="C",I4="D"),L8=0)</formula>
    </cfRule>
    <cfRule type="expression" dxfId="8538" priority="975">
      <formula>AND(I4="B",K8=0,L8=0)</formula>
    </cfRule>
    <cfRule type="expression" dxfId="8537" priority="977">
      <formula>AND(I4="F",J8=0,K8=0,L8=0)</formula>
    </cfRule>
    <cfRule type="expression" dxfId="8536" priority="996">
      <formula>AND(J8=0,K8=0,L8=0)</formula>
    </cfRule>
    <cfRule type="expression" dxfId="8535" priority="1009">
      <formula>OR(I4="A",I4="C",I4="D")</formula>
    </cfRule>
    <cfRule type="expression" dxfId="8534" priority="1013">
      <formula>I4="B"</formula>
    </cfRule>
    <cfRule type="expression" dxfId="8533" priority="1033">
      <formula>I4="F"</formula>
    </cfRule>
  </conditionalFormatting>
  <conditionalFormatting sqref="M8">
    <cfRule type="expression" dxfId="8532" priority="949">
      <formula>I4="E"</formula>
    </cfRule>
    <cfRule type="expression" dxfId="8531" priority="954">
      <formula>AND(I4="G",K8=0,L8=0,M8=0)</formula>
    </cfRule>
    <cfRule type="expression" dxfId="8530" priority="960">
      <formula>I4="G"</formula>
    </cfRule>
    <cfRule type="expression" dxfId="8529" priority="972">
      <formula>AND(OR(I4="A",I4="C",I4="D"),L8=0,M8=0)</formula>
    </cfRule>
    <cfRule type="expression" dxfId="8528" priority="974">
      <formula>AND(I4="B",K8=0,L8=0,M8=0)</formula>
    </cfRule>
    <cfRule type="expression" dxfId="8527" priority="995">
      <formula>AND(J8=0,K8=0,L8=0,M8=0)</formula>
    </cfRule>
    <cfRule type="expression" dxfId="8526" priority="1008">
      <formula>OR(I4="A",I4="C",I4="D")</formula>
    </cfRule>
    <cfRule type="expression" dxfId="8525" priority="1012">
      <formula>I4="B"</formula>
    </cfRule>
    <cfRule type="expression" dxfId="8524" priority="1032">
      <formula>I4="F"</formula>
    </cfRule>
  </conditionalFormatting>
  <conditionalFormatting sqref="N8">
    <cfRule type="expression" dxfId="8523" priority="971">
      <formula>AND(OR(I4="A",I4="C",I4="D"),L8=0,M8=0,N8=0)</formula>
    </cfRule>
    <cfRule type="expression" dxfId="8522" priority="994">
      <formula>AND(J8=0,K8=0,L8=0,M8=0,N8=0)</formula>
    </cfRule>
    <cfRule type="expression" dxfId="8521" priority="1007">
      <formula>OR(I4="A",I4="C",I4="D")</formula>
    </cfRule>
    <cfRule type="expression" dxfId="8520" priority="1011">
      <formula>OR(I4="B",I4="E",I4="F",I4="G")</formula>
    </cfRule>
  </conditionalFormatting>
  <conditionalFormatting sqref="L10">
    <cfRule type="expression" dxfId="8519" priority="962">
      <formula>AND(OR(I4="B",I4="C"),J10=0,K10=0,L10=0)</formula>
    </cfRule>
    <cfRule type="expression" dxfId="8518" priority="969">
      <formula>AND(OR(I4="A",I4="D"),K10=0,L10=0)</formula>
    </cfRule>
    <cfRule type="expression" dxfId="8517" priority="982">
      <formula>I4="D"</formula>
    </cfRule>
    <cfRule type="expression" dxfId="8516" priority="1000">
      <formula>OR(I4="B",I4="C")</formula>
    </cfRule>
    <cfRule type="expression" dxfId="8515" priority="1004">
      <formula>AND(J10=0,K10=0,L10=0)</formula>
    </cfRule>
    <cfRule type="expression" dxfId="8514" priority="1030">
      <formula>I4="A"</formula>
    </cfRule>
  </conditionalFormatting>
  <conditionalFormatting sqref="M10">
    <cfRule type="expression" dxfId="8513" priority="968">
      <formula>AND(OR(I4="A",I4="D"),K10=0,L10=0,M10=0)</formula>
    </cfRule>
    <cfRule type="expression" dxfId="8512" priority="983">
      <formula>I4="D"</formula>
    </cfRule>
    <cfRule type="expression" dxfId="8511" priority="999">
      <formula>OR(I4="B",I4="C")</formula>
    </cfRule>
    <cfRule type="expression" dxfId="8510" priority="1003">
      <formula>AND(J10=0,K10=0,L10=0,M10=0)</formula>
    </cfRule>
    <cfRule type="expression" dxfId="8509" priority="1029">
      <formula>I4="A"</formula>
    </cfRule>
  </conditionalFormatting>
  <conditionalFormatting sqref="N10">
    <cfRule type="expression" dxfId="8508" priority="946">
      <formula>I4="C"</formula>
    </cfRule>
    <cfRule type="expression" dxfId="8507" priority="985">
      <formula>I4="D"</formula>
    </cfRule>
    <cfRule type="expression" dxfId="8506" priority="987">
      <formula>OR(I4="B",I4="C")</formula>
    </cfRule>
    <cfRule type="expression" dxfId="8505" priority="1002">
      <formula>AND(J10=0,K10=0,L10=0,M10=0,N10=0)</formula>
    </cfRule>
    <cfRule type="expression" dxfId="8504" priority="1028">
      <formula>I4="A"</formula>
    </cfRule>
  </conditionalFormatting>
  <conditionalFormatting sqref="J12">
    <cfRule type="expression" dxfId="8503" priority="967">
      <formula>AND(I4="A",J12=0)</formula>
    </cfRule>
    <cfRule type="expression" dxfId="8502" priority="993">
      <formula>I4="A"</formula>
    </cfRule>
    <cfRule type="expression" dxfId="8501" priority="1027">
      <formula>J12=0</formula>
    </cfRule>
  </conditionalFormatting>
  <conditionalFormatting sqref="K12">
    <cfRule type="expression" dxfId="8500" priority="966">
      <formula>AND(I4="A",J12=0,K12=0)</formula>
    </cfRule>
    <cfRule type="expression" dxfId="8499" priority="992">
      <formula>I4="A"</formula>
    </cfRule>
    <cfRule type="expression" dxfId="8498" priority="1026">
      <formula>AND(J12=0,K12=0)</formula>
    </cfRule>
  </conditionalFormatting>
  <conditionalFormatting sqref="L12">
    <cfRule type="expression" dxfId="8497" priority="965">
      <formula>AND(I4="A",J12=0,K12=0,L12=0)</formula>
    </cfRule>
    <cfRule type="expression" dxfId="8496" priority="991">
      <formula>I4="A"</formula>
    </cfRule>
    <cfRule type="expression" dxfId="8495" priority="1025">
      <formula>AND(J12=0,K12=0,L12=0)</formula>
    </cfRule>
  </conditionalFormatting>
  <conditionalFormatting sqref="M12">
    <cfRule type="expression" dxfId="8494" priority="990">
      <formula>I4="A"</formula>
    </cfRule>
    <cfRule type="expression" dxfId="8493" priority="1024">
      <formula>AND(J12=0,K12=0,L12=0,M12=0)</formula>
    </cfRule>
  </conditionalFormatting>
  <conditionalFormatting sqref="N12">
    <cfRule type="expression" dxfId="8492" priority="989">
      <formula>I4="A"</formula>
    </cfRule>
    <cfRule type="expression" dxfId="8491" priority="1023">
      <formula>AND(J12=0,K12=0,L12=0,M12=0,N12=0)</formula>
    </cfRule>
  </conditionalFormatting>
  <conditionalFormatting sqref="J13">
    <cfRule type="expression" dxfId="8490" priority="1022">
      <formula>J13=0</formula>
    </cfRule>
  </conditionalFormatting>
  <conditionalFormatting sqref="K13">
    <cfRule type="expression" dxfId="8489" priority="1021">
      <formula>AND(J13=0,K13=0)</formula>
    </cfRule>
  </conditionalFormatting>
  <conditionalFormatting sqref="L13">
    <cfRule type="expression" dxfId="8488" priority="1020">
      <formula>AND(J13=0,K13=0,L13=0)</formula>
    </cfRule>
  </conditionalFormatting>
  <conditionalFormatting sqref="M13">
    <cfRule type="expression" dxfId="8487" priority="1019">
      <formula>AND(J13=0,K13=0,L13=0,M13=0)</formula>
    </cfRule>
  </conditionalFormatting>
  <conditionalFormatting sqref="N13">
    <cfRule type="expression" dxfId="8486" priority="1018">
      <formula>AND(J13=0,K13=0,L13=0,M13=0,N13=0)</formula>
    </cfRule>
  </conditionalFormatting>
  <conditionalFormatting sqref="M5">
    <cfRule type="expression" dxfId="8485" priority="1017">
      <formula>M5=0</formula>
    </cfRule>
  </conditionalFormatting>
  <conditionalFormatting sqref="N5">
    <cfRule type="expression" dxfId="8484" priority="1016">
      <formula>AND(M5=0,N5=0)</formula>
    </cfRule>
  </conditionalFormatting>
  <conditionalFormatting sqref="M6">
    <cfRule type="expression" dxfId="8483" priority="1015">
      <formula>M6=0</formula>
    </cfRule>
  </conditionalFormatting>
  <conditionalFormatting sqref="N6">
    <cfRule type="expression" dxfId="8482" priority="1014">
      <formula>AND(M6=0,N6=0)</formula>
    </cfRule>
  </conditionalFormatting>
  <conditionalFormatting sqref="J10">
    <cfRule type="expression" dxfId="8481" priority="964">
      <formula>AND(OR(I4="B",I4="C"),J10=0)</formula>
    </cfRule>
    <cfRule type="expression" dxfId="8480" priority="980">
      <formula>I4="D"</formula>
    </cfRule>
    <cfRule type="expression" dxfId="8479" priority="1005">
      <formula>OR(I4="B",I4="C")</formula>
    </cfRule>
    <cfRule type="expression" dxfId="8478" priority="1031">
      <formula>J10=0</formula>
    </cfRule>
  </conditionalFormatting>
  <conditionalFormatting sqref="K10">
    <cfRule type="expression" dxfId="8477" priority="961">
      <formula>AND(OR(I4="B",I4="C"),J10=0,K10=0)</formula>
    </cfRule>
    <cfRule type="expression" dxfId="8476" priority="963">
      <formula>AND(OR(I4="A",I4="D"),J10=0,K10=0)</formula>
    </cfRule>
    <cfRule type="expression" dxfId="8475" priority="970">
      <formula>I4="D"</formula>
    </cfRule>
    <cfRule type="expression" dxfId="8474" priority="981">
      <formula>OR(I4="B",I4="C")</formula>
    </cfRule>
    <cfRule type="expression" dxfId="8473" priority="1001">
      <formula>I4="A"</formula>
    </cfRule>
    <cfRule type="expression" dxfId="8472" priority="1006">
      <formula>AND(J10=0,K10=0)</formula>
    </cfRule>
  </conditionalFormatting>
  <conditionalFormatting sqref="O12">
    <cfRule type="expression" dxfId="8471" priority="988">
      <formula>I4="A"</formula>
    </cfRule>
  </conditionalFormatting>
  <conditionalFormatting sqref="O10">
    <cfRule type="expression" dxfId="8470" priority="984">
      <formula>I4="D"</formula>
    </cfRule>
    <cfRule type="expression" dxfId="8469" priority="986">
      <formula>OR(I4="B",I4="C")</formula>
    </cfRule>
  </conditionalFormatting>
  <conditionalFormatting sqref="R8">
    <cfRule type="expression" dxfId="8468" priority="863">
      <formula>Q4="E"</formula>
    </cfRule>
    <cfRule type="expression" dxfId="8467" priority="867">
      <formula>AND(Q4="G",R8=0)</formula>
    </cfRule>
    <cfRule type="expression" dxfId="8466" priority="889">
      <formula>AND(Q4="F",R8=0)</formula>
    </cfRule>
    <cfRule type="expression" dxfId="8465" priority="908">
      <formula>Q4="F"</formula>
    </cfRule>
    <cfRule type="expression" dxfId="8464" priority="945">
      <formula>R8=0</formula>
    </cfRule>
  </conditionalFormatting>
  <conditionalFormatting sqref="S8">
    <cfRule type="expression" dxfId="8463" priority="858">
      <formula>AND(Q4="E",R8=0,S8=0)</formula>
    </cfRule>
    <cfRule type="expression" dxfId="8462" priority="861">
      <formula>Q4="E"</formula>
    </cfRule>
    <cfRule type="expression" dxfId="8461" priority="862">
      <formula>Q4="E"</formula>
    </cfRule>
    <cfRule type="expression" dxfId="8460" priority="866">
      <formula>AND(Q4="G",S8=0)</formula>
    </cfRule>
    <cfRule type="expression" dxfId="8459" priority="868">
      <formula>Q4="G"</formula>
    </cfRule>
    <cfRule type="expression" dxfId="8458" priority="886">
      <formula>AND(Q4="B",S8=0)</formula>
    </cfRule>
    <cfRule type="expression" dxfId="8457" priority="888">
      <formula>AND(Q4="F",R8=0,S8=0)</formula>
    </cfRule>
    <cfRule type="expression" dxfId="8456" priority="907">
      <formula>AND(R8=0,S8=0)</formula>
    </cfRule>
    <cfRule type="expression" dxfId="8455" priority="920">
      <formula>Q4="B"</formula>
    </cfRule>
    <cfRule type="expression" dxfId="8454" priority="944">
      <formula>Q4="F"</formula>
    </cfRule>
  </conditionalFormatting>
  <conditionalFormatting sqref="T8">
    <cfRule type="expression" dxfId="8453" priority="857">
      <formula>AND(Q4="E",R8=0,S8=0,T8=0)</formula>
    </cfRule>
    <cfRule type="expression" dxfId="8452" priority="860">
      <formula>Q4="E"</formula>
    </cfRule>
    <cfRule type="expression" dxfId="8451" priority="865">
      <formula>AND(Q4="G",S8=0,T8=0)</formula>
    </cfRule>
    <cfRule type="expression" dxfId="8450" priority="869">
      <formula>Q4="G"</formula>
    </cfRule>
    <cfRule type="expression" dxfId="8449" priority="883">
      <formula>AND(OR(Q4="A",Q4="C",Q4="D"),T8=0)</formula>
    </cfRule>
    <cfRule type="expression" dxfId="8448" priority="885">
      <formula>AND(Q4="B",S8=0,T8=0)</formula>
    </cfRule>
    <cfRule type="expression" dxfId="8447" priority="887">
      <formula>AND(Q4="F",R8=0,S8=0,T8=0)</formula>
    </cfRule>
    <cfRule type="expression" dxfId="8446" priority="906">
      <formula>AND(R8=0,S8=0,T8=0)</formula>
    </cfRule>
    <cfRule type="expression" dxfId="8445" priority="919">
      <formula>OR(Q4="A",Q4="C",Q4="D")</formula>
    </cfRule>
    <cfRule type="expression" dxfId="8444" priority="923">
      <formula>Q4="B"</formula>
    </cfRule>
    <cfRule type="expression" dxfId="8443" priority="943">
      <formula>Q4="F"</formula>
    </cfRule>
  </conditionalFormatting>
  <conditionalFormatting sqref="U8">
    <cfRule type="expression" dxfId="8442" priority="859">
      <formula>Q4="E"</formula>
    </cfRule>
    <cfRule type="expression" dxfId="8441" priority="864">
      <formula>AND(Q4="G",S8=0,T8=0,U8=0)</formula>
    </cfRule>
    <cfRule type="expression" dxfId="8440" priority="870">
      <formula>Q4="G"</formula>
    </cfRule>
    <cfRule type="expression" dxfId="8439" priority="882">
      <formula>AND(OR(Q4="A",Q4="C",Q4="D"),T8=0,U8=0)</formula>
    </cfRule>
    <cfRule type="expression" dxfId="8438" priority="884">
      <formula>AND(Q4="B",S8=0,T8=0,U8=0)</formula>
    </cfRule>
    <cfRule type="expression" dxfId="8437" priority="905">
      <formula>AND(R8=0,S8=0,T8=0,U8=0)</formula>
    </cfRule>
    <cfRule type="expression" dxfId="8436" priority="918">
      <formula>OR(Q4="A",Q4="C",Q4="D")</formula>
    </cfRule>
    <cfRule type="expression" dxfId="8435" priority="922">
      <formula>Q4="B"</formula>
    </cfRule>
    <cfRule type="expression" dxfId="8434" priority="942">
      <formula>Q4="F"</formula>
    </cfRule>
  </conditionalFormatting>
  <conditionalFormatting sqref="V8">
    <cfRule type="expression" dxfId="8433" priority="881">
      <formula>AND(OR(Q4="A",Q4="C",Q4="D"),T8=0,U8=0,V8=0)</formula>
    </cfRule>
    <cfRule type="expression" dxfId="8432" priority="904">
      <formula>AND(R8=0,S8=0,T8=0,U8=0,V8=0)</formula>
    </cfRule>
    <cfRule type="expression" dxfId="8431" priority="917">
      <formula>OR(Q4="A",Q4="C",Q4="D")</formula>
    </cfRule>
    <cfRule type="expression" dxfId="8430" priority="921">
      <formula>OR(Q4="B",Q4="E",Q4="F",Q4="G")</formula>
    </cfRule>
  </conditionalFormatting>
  <conditionalFormatting sqref="T10">
    <cfRule type="expression" dxfId="8429" priority="872">
      <formula>AND(OR(Q4="B",Q4="C"),R10=0,S10=0,T10=0)</formula>
    </cfRule>
    <cfRule type="expression" dxfId="8428" priority="879">
      <formula>AND(OR(Q4="A",Q4="D"),S10=0,T10=0)</formula>
    </cfRule>
    <cfRule type="expression" dxfId="8427" priority="892">
      <formula>Q4="D"</formula>
    </cfRule>
    <cfRule type="expression" dxfId="8426" priority="910">
      <formula>OR(Q4="B",Q4="C")</formula>
    </cfRule>
    <cfRule type="expression" dxfId="8425" priority="914">
      <formula>AND(R10=0,S10=0,T10=0)</formula>
    </cfRule>
    <cfRule type="expression" dxfId="8424" priority="940">
      <formula>Q4="A"</formula>
    </cfRule>
  </conditionalFormatting>
  <conditionalFormatting sqref="U10">
    <cfRule type="expression" dxfId="8423" priority="878">
      <formula>AND(OR(Q4="A",Q4="D"),S10=0,T10=0,U10=0)</formula>
    </cfRule>
    <cfRule type="expression" dxfId="8422" priority="893">
      <formula>Q4="D"</formula>
    </cfRule>
    <cfRule type="expression" dxfId="8421" priority="909">
      <formula>OR(Q4="B",Q4="C")</formula>
    </cfRule>
    <cfRule type="expression" dxfId="8420" priority="913">
      <formula>AND(R10=0,S10=0,T10=0,U10=0)</formula>
    </cfRule>
    <cfRule type="expression" dxfId="8419" priority="939">
      <formula>Q4="A"</formula>
    </cfRule>
  </conditionalFormatting>
  <conditionalFormatting sqref="V10">
    <cfRule type="expression" dxfId="8418" priority="856">
      <formula>Q4="C"</formula>
    </cfRule>
    <cfRule type="expression" dxfId="8417" priority="895">
      <formula>Q4="D"</formula>
    </cfRule>
    <cfRule type="expression" dxfId="8416" priority="897">
      <formula>OR(Q4="B",Q4="C")</formula>
    </cfRule>
    <cfRule type="expression" dxfId="8415" priority="912">
      <formula>AND(R10=0,S10=0,T10=0,U10=0,V10=0)</formula>
    </cfRule>
    <cfRule type="expression" dxfId="8414" priority="938">
      <formula>Q4="A"</formula>
    </cfRule>
  </conditionalFormatting>
  <conditionalFormatting sqref="R12">
    <cfRule type="expression" dxfId="8413" priority="877">
      <formula>AND(Q4="A",R12=0)</formula>
    </cfRule>
    <cfRule type="expression" dxfId="8412" priority="903">
      <formula>Q4="A"</formula>
    </cfRule>
    <cfRule type="expression" dxfId="8411" priority="937">
      <formula>R12=0</formula>
    </cfRule>
  </conditionalFormatting>
  <conditionalFormatting sqref="S12">
    <cfRule type="expression" dxfId="8410" priority="876">
      <formula>AND(Q4="A",R12=0,S12=0)</formula>
    </cfRule>
    <cfRule type="expression" dxfId="8409" priority="902">
      <formula>Q4="A"</formula>
    </cfRule>
    <cfRule type="expression" dxfId="8408" priority="936">
      <formula>AND(R12=0,S12=0)</formula>
    </cfRule>
  </conditionalFormatting>
  <conditionalFormatting sqref="T12">
    <cfRule type="expression" dxfId="8407" priority="875">
      <formula>AND(Q4="A",R12=0,S12=0,T12=0)</formula>
    </cfRule>
    <cfRule type="expression" dxfId="8406" priority="901">
      <formula>Q4="A"</formula>
    </cfRule>
    <cfRule type="expression" dxfId="8405" priority="935">
      <formula>AND(R12=0,S12=0,T12=0)</formula>
    </cfRule>
  </conditionalFormatting>
  <conditionalFormatting sqref="U12">
    <cfRule type="expression" dxfId="8404" priority="900">
      <formula>Q4="A"</formula>
    </cfRule>
    <cfRule type="expression" dxfId="8403" priority="934">
      <formula>AND(R12=0,S12=0,T12=0,U12=0)</formula>
    </cfRule>
  </conditionalFormatting>
  <conditionalFormatting sqref="V12">
    <cfRule type="expression" dxfId="8402" priority="899">
      <formula>Q4="A"</formula>
    </cfRule>
    <cfRule type="expression" dxfId="8401" priority="933">
      <formula>AND(R12=0,S12=0,T12=0,U12=0,V12=0)</formula>
    </cfRule>
  </conditionalFormatting>
  <conditionalFormatting sqref="R13">
    <cfRule type="expression" dxfId="8400" priority="932">
      <formula>R13=0</formula>
    </cfRule>
  </conditionalFormatting>
  <conditionalFormatting sqref="S13">
    <cfRule type="expression" dxfId="8399" priority="931">
      <formula>AND(R13=0,S13=0)</formula>
    </cfRule>
  </conditionalFormatting>
  <conditionalFormatting sqref="T13">
    <cfRule type="expression" dxfId="8398" priority="930">
      <formula>AND(R13=0,S13=0,T13=0)</formula>
    </cfRule>
  </conditionalFormatting>
  <conditionalFormatting sqref="U13">
    <cfRule type="expression" dxfId="8397" priority="929">
      <formula>AND(R13=0,S13=0,T13=0,U13=0)</formula>
    </cfRule>
  </conditionalFormatting>
  <conditionalFormatting sqref="V13">
    <cfRule type="expression" dxfId="8396" priority="928">
      <formula>AND(R13=0,S13=0,T13=0,U13=0,V13=0)</formula>
    </cfRule>
  </conditionalFormatting>
  <conditionalFormatting sqref="U5">
    <cfRule type="expression" dxfId="8395" priority="927">
      <formula>U5=0</formula>
    </cfRule>
  </conditionalFormatting>
  <conditionalFormatting sqref="V5">
    <cfRule type="expression" dxfId="8394" priority="926">
      <formula>AND(U5=0,V5=0)</formula>
    </cfRule>
  </conditionalFormatting>
  <conditionalFormatting sqref="U6">
    <cfRule type="expression" dxfId="8393" priority="925">
      <formula>U6=0</formula>
    </cfRule>
  </conditionalFormatting>
  <conditionalFormatting sqref="V6">
    <cfRule type="expression" dxfId="8392" priority="924">
      <formula>AND(U6=0,V6=0)</formula>
    </cfRule>
  </conditionalFormatting>
  <conditionalFormatting sqref="R10">
    <cfRule type="expression" dxfId="8391" priority="874">
      <formula>AND(OR(Q4="B",Q4="C"),R10=0)</formula>
    </cfRule>
    <cfRule type="expression" dxfId="8390" priority="890">
      <formula>Q4="D"</formula>
    </cfRule>
    <cfRule type="expression" dxfId="8389" priority="915">
      <formula>OR(Q4="B",Q4="C")</formula>
    </cfRule>
    <cfRule type="expression" dxfId="8388" priority="941">
      <formula>R10=0</formula>
    </cfRule>
  </conditionalFormatting>
  <conditionalFormatting sqref="S10">
    <cfRule type="expression" dxfId="8387" priority="871">
      <formula>AND(OR(Q4="B",Q4="C"),R10=0,S10=0)</formula>
    </cfRule>
    <cfRule type="expression" dxfId="8386" priority="873">
      <formula>AND(OR(Q4="A",Q4="D"),R10=0,S10=0)</formula>
    </cfRule>
    <cfRule type="expression" dxfId="8385" priority="880">
      <formula>Q4="D"</formula>
    </cfRule>
    <cfRule type="expression" dxfId="8384" priority="891">
      <formula>OR(Q4="B",Q4="C")</formula>
    </cfRule>
    <cfRule type="expression" dxfId="8383" priority="911">
      <formula>Q4="A"</formula>
    </cfRule>
    <cfRule type="expression" dxfId="8382" priority="916">
      <formula>AND(R10=0,S10=0)</formula>
    </cfRule>
  </conditionalFormatting>
  <conditionalFormatting sqref="W12">
    <cfRule type="expression" dxfId="8381" priority="898">
      <formula>Q4="A"</formula>
    </cfRule>
  </conditionalFormatting>
  <conditionalFormatting sqref="W10">
    <cfRule type="expression" dxfId="8380" priority="894">
      <formula>Q4="D"</formula>
    </cfRule>
    <cfRule type="expression" dxfId="8379" priority="896">
      <formula>OR(Q4="B",Q4="C")</formula>
    </cfRule>
  </conditionalFormatting>
  <conditionalFormatting sqref="B19">
    <cfRule type="expression" dxfId="8378" priority="773">
      <formula>A15="E"</formula>
    </cfRule>
    <cfRule type="expression" dxfId="8377" priority="777">
      <formula>AND(A15="G",B19=0)</formula>
    </cfRule>
    <cfRule type="expression" dxfId="8376" priority="799">
      <formula>AND(A15="F",B19=0)</formula>
    </cfRule>
    <cfRule type="expression" dxfId="8375" priority="818">
      <formula>A15="F"</formula>
    </cfRule>
    <cfRule type="expression" dxfId="8374" priority="855">
      <formula>B19=0</formula>
    </cfRule>
  </conditionalFormatting>
  <conditionalFormatting sqref="C19">
    <cfRule type="expression" dxfId="8373" priority="768">
      <formula>AND(A15="E",B19=0,C19=0)</formula>
    </cfRule>
    <cfRule type="expression" dxfId="8372" priority="771">
      <formula>A15="E"</formula>
    </cfRule>
    <cfRule type="expression" dxfId="8371" priority="772">
      <formula>A15="E"</formula>
    </cfRule>
    <cfRule type="expression" dxfId="8370" priority="776">
      <formula>AND(A15="G",C19=0)</formula>
    </cfRule>
    <cfRule type="expression" dxfId="8369" priority="778">
      <formula>A15="G"</formula>
    </cfRule>
    <cfRule type="expression" dxfId="8368" priority="796">
      <formula>AND(A15="B",C19=0)</formula>
    </cfRule>
    <cfRule type="expression" dxfId="8367" priority="798">
      <formula>AND(A15="F",B19=0,C19=0)</formula>
    </cfRule>
    <cfRule type="expression" dxfId="8366" priority="817">
      <formula>AND(B19=0,C19=0)</formula>
    </cfRule>
    <cfRule type="expression" dxfId="8365" priority="830">
      <formula>A15="B"</formula>
    </cfRule>
    <cfRule type="expression" dxfId="8364" priority="854">
      <formula>A15="F"</formula>
    </cfRule>
  </conditionalFormatting>
  <conditionalFormatting sqref="D19">
    <cfRule type="expression" dxfId="8363" priority="767">
      <formula>AND(A15="E",B19=0,C19=0,D19=0)</formula>
    </cfRule>
    <cfRule type="expression" dxfId="8362" priority="770">
      <formula>A15="E"</formula>
    </cfRule>
    <cfRule type="expression" dxfId="8361" priority="775">
      <formula>AND(A15="G",C19=0,D19=0)</formula>
    </cfRule>
    <cfRule type="expression" dxfId="8360" priority="779">
      <formula>A15="G"</formula>
    </cfRule>
    <cfRule type="expression" dxfId="8359" priority="793">
      <formula>AND(OR(A15="A",A15="C",A15="D"),D19=0)</formula>
    </cfRule>
    <cfRule type="expression" dxfId="8358" priority="795">
      <formula>AND(A15="B",C19=0,D19=0)</formula>
    </cfRule>
    <cfRule type="expression" dxfId="8357" priority="797">
      <formula>AND(A15="F",B19=0,C19=0,D19=0)</formula>
    </cfRule>
    <cfRule type="expression" dxfId="8356" priority="816">
      <formula>AND(B19=0,C19=0,D19=0)</formula>
    </cfRule>
    <cfRule type="expression" dxfId="8355" priority="829">
      <formula>OR(A15="A",A15="C",A15="D")</formula>
    </cfRule>
    <cfRule type="expression" dxfId="8354" priority="833">
      <formula>A15="B"</formula>
    </cfRule>
    <cfRule type="expression" dxfId="8353" priority="853">
      <formula>A15="F"</formula>
    </cfRule>
  </conditionalFormatting>
  <conditionalFormatting sqref="E19">
    <cfRule type="expression" dxfId="8352" priority="769">
      <formula>A15="E"</formula>
    </cfRule>
    <cfRule type="expression" dxfId="8351" priority="774">
      <formula>AND(A15="G",C19=0,D19=0,E19=0)</formula>
    </cfRule>
    <cfRule type="expression" dxfId="8350" priority="780">
      <formula>A15="G"</formula>
    </cfRule>
    <cfRule type="expression" dxfId="8349" priority="792">
      <formula>AND(OR(A15="A",A15="C",A15="D"),D19=0,E19=0)</formula>
    </cfRule>
    <cfRule type="expression" dxfId="8348" priority="794">
      <formula>AND(A15="B",C19=0,D19=0,E19=0)</formula>
    </cfRule>
    <cfRule type="expression" dxfId="8347" priority="815">
      <formula>AND(B19=0,C19=0,D19=0,E19=0)</formula>
    </cfRule>
    <cfRule type="expression" dxfId="8346" priority="828">
      <formula>OR(A15="A",A15="C",A15="D")</formula>
    </cfRule>
    <cfRule type="expression" dxfId="8345" priority="832">
      <formula>A15="B"</formula>
    </cfRule>
    <cfRule type="expression" dxfId="8344" priority="852">
      <formula>A15="F"</formula>
    </cfRule>
  </conditionalFormatting>
  <conditionalFormatting sqref="F19">
    <cfRule type="expression" dxfId="8343" priority="791">
      <formula>AND(OR(A15="A",A15="C",A15="D"),D19=0,E19=0,F19=0)</formula>
    </cfRule>
    <cfRule type="expression" dxfId="8342" priority="814">
      <formula>AND(B19=0,C19=0,D19=0,E19=0,F19=0)</formula>
    </cfRule>
    <cfRule type="expression" dxfId="8341" priority="827">
      <formula>OR(A15="A",A15="C",A15="D")</formula>
    </cfRule>
    <cfRule type="expression" dxfId="8340" priority="831">
      <formula>OR(A15="B",A15="E",A15="F",A15="G")</formula>
    </cfRule>
  </conditionalFormatting>
  <conditionalFormatting sqref="D21">
    <cfRule type="expression" dxfId="8339" priority="782">
      <formula>AND(OR(A15="B",A15="C"),B21=0,C21=0,D21=0)</formula>
    </cfRule>
    <cfRule type="expression" dxfId="8338" priority="789">
      <formula>AND(OR(A15="A",A15="D"),C21=0,D21=0)</formula>
    </cfRule>
    <cfRule type="expression" dxfId="8337" priority="802">
      <formula>A15="D"</formula>
    </cfRule>
    <cfRule type="expression" dxfId="8336" priority="820">
      <formula>OR(A15="B",A15="C")</formula>
    </cfRule>
    <cfRule type="expression" dxfId="8335" priority="824">
      <formula>AND(B21=0,C21=0,D21=0)</formula>
    </cfRule>
    <cfRule type="expression" dxfId="8334" priority="850">
      <formula>A15="A"</formula>
    </cfRule>
  </conditionalFormatting>
  <conditionalFormatting sqref="E21">
    <cfRule type="expression" dxfId="8333" priority="788">
      <formula>AND(OR(A15="A",A15="D"),C21=0,D21=0,E21=0)</formula>
    </cfRule>
    <cfRule type="expression" dxfId="8332" priority="803">
      <formula>A15="D"</formula>
    </cfRule>
    <cfRule type="expression" dxfId="8331" priority="819">
      <formula>OR(A15="B",A15="C")</formula>
    </cfRule>
    <cfRule type="expression" dxfId="8330" priority="823">
      <formula>AND(B21=0,C21=0,D21=0,E21=0)</formula>
    </cfRule>
    <cfRule type="expression" dxfId="8329" priority="849">
      <formula>A15="A"</formula>
    </cfRule>
  </conditionalFormatting>
  <conditionalFormatting sqref="F21">
    <cfRule type="expression" dxfId="8328" priority="766">
      <formula>A15="C"</formula>
    </cfRule>
    <cfRule type="expression" dxfId="8327" priority="805">
      <formula>A15="D"</formula>
    </cfRule>
    <cfRule type="expression" dxfId="8326" priority="807">
      <formula>OR(A15="B",A15="C")</formula>
    </cfRule>
    <cfRule type="expression" dxfId="8325" priority="822">
      <formula>AND(B21=0,C21=0,D21=0,E21=0,F21=0)</formula>
    </cfRule>
    <cfRule type="expression" dxfId="8324" priority="848">
      <formula>A15="A"</formula>
    </cfRule>
  </conditionalFormatting>
  <conditionalFormatting sqref="B23">
    <cfRule type="expression" dxfId="8323" priority="787">
      <formula>AND(A15="A",B23=0)</formula>
    </cfRule>
    <cfRule type="expression" dxfId="8322" priority="813">
      <formula>A15="A"</formula>
    </cfRule>
    <cfRule type="expression" dxfId="8321" priority="847">
      <formula>B23=0</formula>
    </cfRule>
  </conditionalFormatting>
  <conditionalFormatting sqref="C23">
    <cfRule type="expression" dxfId="8320" priority="786">
      <formula>AND(A15="A",B23=0,C23=0)</formula>
    </cfRule>
    <cfRule type="expression" dxfId="8319" priority="812">
      <formula>A15="A"</formula>
    </cfRule>
    <cfRule type="expression" dxfId="8318" priority="846">
      <formula>AND(B23=0,C23=0)</formula>
    </cfRule>
  </conditionalFormatting>
  <conditionalFormatting sqref="D23">
    <cfRule type="expression" dxfId="8317" priority="785">
      <formula>AND(A15="A",B23=0,C23=0,D23=0)</formula>
    </cfRule>
    <cfRule type="expression" dxfId="8316" priority="811">
      <formula>A15="A"</formula>
    </cfRule>
    <cfRule type="expression" dxfId="8315" priority="845">
      <formula>AND(B23=0,C23=0,D23=0)</formula>
    </cfRule>
  </conditionalFormatting>
  <conditionalFormatting sqref="E23">
    <cfRule type="expression" dxfId="8314" priority="810">
      <formula>A15="A"</formula>
    </cfRule>
    <cfRule type="expression" dxfId="8313" priority="844">
      <formula>AND(B23=0,C23=0,D23=0,E23=0)</formula>
    </cfRule>
  </conditionalFormatting>
  <conditionalFormatting sqref="F23">
    <cfRule type="expression" dxfId="8312" priority="809">
      <formula>A15="A"</formula>
    </cfRule>
    <cfRule type="expression" dxfId="8311" priority="843">
      <formula>AND(B23=0,C23=0,D23=0,E23=0,F23=0)</formula>
    </cfRule>
  </conditionalFormatting>
  <conditionalFormatting sqref="B24">
    <cfRule type="expression" dxfId="8310" priority="842">
      <formula>B24=0</formula>
    </cfRule>
  </conditionalFormatting>
  <conditionalFormatting sqref="C24">
    <cfRule type="expression" dxfId="8309" priority="841">
      <formula>AND(B24=0,C24=0)</formula>
    </cfRule>
  </conditionalFormatting>
  <conditionalFormatting sqref="D24">
    <cfRule type="expression" dxfId="8308" priority="840">
      <formula>AND(B24=0,C24=0,D24=0)</formula>
    </cfRule>
  </conditionalFormatting>
  <conditionalFormatting sqref="E24">
    <cfRule type="expression" dxfId="8307" priority="839">
      <formula>AND(B24=0,C24=0,D24=0,E24=0)</formula>
    </cfRule>
  </conditionalFormatting>
  <conditionalFormatting sqref="F24">
    <cfRule type="expression" dxfId="8306" priority="838">
      <formula>AND(B24=0,C24=0,D24=0,E24=0,F24=0)</formula>
    </cfRule>
  </conditionalFormatting>
  <conditionalFormatting sqref="E16">
    <cfRule type="expression" dxfId="8305" priority="837">
      <formula>E16=0</formula>
    </cfRule>
  </conditionalFormatting>
  <conditionalFormatting sqref="F16">
    <cfRule type="expression" dxfId="8304" priority="836">
      <formula>AND(E16=0,F16=0)</formula>
    </cfRule>
  </conditionalFormatting>
  <conditionalFormatting sqref="E17">
    <cfRule type="expression" dxfId="8303" priority="835">
      <formula>E17=0</formula>
    </cfRule>
  </conditionalFormatting>
  <conditionalFormatting sqref="F17">
    <cfRule type="expression" dxfId="8302" priority="834">
      <formula>AND(E17=0,F17=0)</formula>
    </cfRule>
  </conditionalFormatting>
  <conditionalFormatting sqref="B21">
    <cfRule type="expression" dxfId="8301" priority="784">
      <formula>AND(OR(A15="B",A15="C"),B21=0)</formula>
    </cfRule>
    <cfRule type="expression" dxfId="8300" priority="800">
      <formula>A15="D"</formula>
    </cfRule>
    <cfRule type="expression" dxfId="8299" priority="825">
      <formula>OR(A15="B",A15="C")</formula>
    </cfRule>
    <cfRule type="expression" dxfId="8298" priority="851">
      <formula>B21=0</formula>
    </cfRule>
  </conditionalFormatting>
  <conditionalFormatting sqref="C21">
    <cfRule type="expression" dxfId="8297" priority="781">
      <formula>AND(OR(A15="B",A15="C"),B21=0,C21=0)</formula>
    </cfRule>
    <cfRule type="expression" dxfId="8296" priority="783">
      <formula>AND(OR(A15="A",A15="D"),B21=0,C21=0)</formula>
    </cfRule>
    <cfRule type="expression" dxfId="8295" priority="790">
      <formula>A15="D"</formula>
    </cfRule>
    <cfRule type="expression" dxfId="8294" priority="801">
      <formula>OR(A15="B",A15="C")</formula>
    </cfRule>
    <cfRule type="expression" dxfId="8293" priority="821">
      <formula>A15="A"</formula>
    </cfRule>
    <cfRule type="expression" dxfId="8292" priority="826">
      <formula>AND(B21=0,C21=0)</formula>
    </cfRule>
  </conditionalFormatting>
  <conditionalFormatting sqref="G23">
    <cfRule type="expression" dxfId="8291" priority="808">
      <formula>A15="A"</formula>
    </cfRule>
  </conditionalFormatting>
  <conditionalFormatting sqref="G21">
    <cfRule type="expression" dxfId="8290" priority="804">
      <formula>A15="D"</formula>
    </cfRule>
    <cfRule type="expression" dxfId="8289" priority="806">
      <formula>OR(A15="B",A15="C")</formula>
    </cfRule>
  </conditionalFormatting>
  <conditionalFormatting sqref="J19">
    <cfRule type="expression" dxfId="8288" priority="683">
      <formula>I15="E"</formula>
    </cfRule>
    <cfRule type="expression" dxfId="8287" priority="687">
      <formula>AND(I15="G",J19=0)</formula>
    </cfRule>
    <cfRule type="expression" dxfId="8286" priority="709">
      <formula>AND(I15="F",J19=0)</formula>
    </cfRule>
    <cfRule type="expression" dxfId="8285" priority="728">
      <formula>I15="F"</formula>
    </cfRule>
    <cfRule type="expression" dxfId="8284" priority="765">
      <formula>J19=0</formula>
    </cfRule>
  </conditionalFormatting>
  <conditionalFormatting sqref="K19">
    <cfRule type="expression" dxfId="8283" priority="678">
      <formula>AND(I15="E",J19=0,K19=0)</formula>
    </cfRule>
    <cfRule type="expression" dxfId="8282" priority="681">
      <formula>I15="E"</formula>
    </cfRule>
    <cfRule type="expression" dxfId="8281" priority="682">
      <formula>I15="E"</formula>
    </cfRule>
    <cfRule type="expression" dxfId="8280" priority="686">
      <formula>AND(I15="G",K19=0)</formula>
    </cfRule>
    <cfRule type="expression" dxfId="8279" priority="688">
      <formula>I15="G"</formula>
    </cfRule>
    <cfRule type="expression" dxfId="8278" priority="706">
      <formula>AND(I15="B",K19=0)</formula>
    </cfRule>
    <cfRule type="expression" dxfId="8277" priority="708">
      <formula>AND(I15="F",J19=0,K19=0)</formula>
    </cfRule>
    <cfRule type="expression" dxfId="8276" priority="727">
      <formula>AND(J19=0,K19=0)</formula>
    </cfRule>
    <cfRule type="expression" dxfId="8275" priority="740">
      <formula>I15="B"</formula>
    </cfRule>
    <cfRule type="expression" dxfId="8274" priority="764">
      <formula>I15="F"</formula>
    </cfRule>
  </conditionalFormatting>
  <conditionalFormatting sqref="L19">
    <cfRule type="expression" dxfId="8273" priority="677">
      <formula>AND(I15="E",J19=0,K19=0,L19=0)</formula>
    </cfRule>
    <cfRule type="expression" dxfId="8272" priority="680">
      <formula>I15="E"</formula>
    </cfRule>
    <cfRule type="expression" dxfId="8271" priority="685">
      <formula>AND(I15="G",K19=0,L19=0)</formula>
    </cfRule>
    <cfRule type="expression" dxfId="8270" priority="689">
      <formula>I15="G"</formula>
    </cfRule>
    <cfRule type="expression" dxfId="8269" priority="703">
      <formula>AND(OR(I15="A",I15="C",I15="D"),L19=0)</formula>
    </cfRule>
    <cfRule type="expression" dxfId="8268" priority="705">
      <formula>AND(I15="B",K19=0,L19=0)</formula>
    </cfRule>
    <cfRule type="expression" dxfId="8267" priority="707">
      <formula>AND(I15="F",J19=0,K19=0,L19=0)</formula>
    </cfRule>
    <cfRule type="expression" dxfId="8266" priority="726">
      <formula>AND(J19=0,K19=0,L19=0)</formula>
    </cfRule>
    <cfRule type="expression" dxfId="8265" priority="739">
      <formula>OR(I15="A",I15="C",I15="D")</formula>
    </cfRule>
    <cfRule type="expression" dxfId="8264" priority="743">
      <formula>I15="B"</formula>
    </cfRule>
    <cfRule type="expression" dxfId="8263" priority="763">
      <formula>I15="F"</formula>
    </cfRule>
  </conditionalFormatting>
  <conditionalFormatting sqref="M19">
    <cfRule type="expression" dxfId="8262" priority="679">
      <formula>I15="E"</formula>
    </cfRule>
    <cfRule type="expression" dxfId="8261" priority="684">
      <formula>AND(I15="G",K19=0,L19=0,M19=0)</formula>
    </cfRule>
    <cfRule type="expression" dxfId="8260" priority="690">
      <formula>I15="G"</formula>
    </cfRule>
    <cfRule type="expression" dxfId="8259" priority="702">
      <formula>AND(OR(I15="A",I15="C",I15="D"),L19=0,M19=0)</formula>
    </cfRule>
    <cfRule type="expression" dxfId="8258" priority="704">
      <formula>AND(I15="B",K19=0,L19=0,M19=0)</formula>
    </cfRule>
    <cfRule type="expression" dxfId="8257" priority="725">
      <formula>AND(J19=0,K19=0,L19=0,M19=0)</formula>
    </cfRule>
    <cfRule type="expression" dxfId="8256" priority="738">
      <formula>OR(I15="A",I15="C",I15="D")</formula>
    </cfRule>
    <cfRule type="expression" dxfId="8255" priority="742">
      <formula>I15="B"</formula>
    </cfRule>
    <cfRule type="expression" dxfId="8254" priority="762">
      <formula>I15="F"</formula>
    </cfRule>
  </conditionalFormatting>
  <conditionalFormatting sqref="N19">
    <cfRule type="expression" dxfId="8253" priority="701">
      <formula>AND(OR(I15="A",I15="C",I15="D"),L19=0,M19=0,N19=0)</formula>
    </cfRule>
    <cfRule type="expression" dxfId="8252" priority="724">
      <formula>AND(J19=0,K19=0,L19=0,M19=0,N19=0)</formula>
    </cfRule>
    <cfRule type="expression" dxfId="8251" priority="737">
      <formula>OR(I15="A",I15="C",I15="D")</formula>
    </cfRule>
    <cfRule type="expression" dxfId="8250" priority="741">
      <formula>OR(I15="B",I15="E",I15="F",I15="G")</formula>
    </cfRule>
  </conditionalFormatting>
  <conditionalFormatting sqref="L21">
    <cfRule type="expression" dxfId="8249" priority="692">
      <formula>AND(OR(I15="B",I15="C"),J21=0,K21=0,L21=0)</formula>
    </cfRule>
    <cfRule type="expression" dxfId="8248" priority="699">
      <formula>AND(OR(I15="A",I15="D"),K21=0,L21=0)</formula>
    </cfRule>
    <cfRule type="expression" dxfId="8247" priority="712">
      <formula>I15="D"</formula>
    </cfRule>
    <cfRule type="expression" dxfId="8246" priority="730">
      <formula>OR(I15="B",I15="C")</formula>
    </cfRule>
    <cfRule type="expression" dxfId="8245" priority="734">
      <formula>AND(J21=0,K21=0,L21=0)</formula>
    </cfRule>
    <cfRule type="expression" dxfId="8244" priority="760">
      <formula>I15="A"</formula>
    </cfRule>
  </conditionalFormatting>
  <conditionalFormatting sqref="M21">
    <cfRule type="expression" dxfId="8243" priority="698">
      <formula>AND(OR(I15="A",I15="D"),K21=0,L21=0,M21=0)</formula>
    </cfRule>
    <cfRule type="expression" dxfId="8242" priority="713">
      <formula>I15="D"</formula>
    </cfRule>
    <cfRule type="expression" dxfId="8241" priority="729">
      <formula>OR(I15="B",I15="C")</formula>
    </cfRule>
    <cfRule type="expression" dxfId="8240" priority="733">
      <formula>AND(J21=0,K21=0,L21=0,M21=0)</formula>
    </cfRule>
    <cfRule type="expression" dxfId="8239" priority="759">
      <formula>I15="A"</formula>
    </cfRule>
  </conditionalFormatting>
  <conditionalFormatting sqref="N21">
    <cfRule type="expression" dxfId="8238" priority="676">
      <formula>I15="C"</formula>
    </cfRule>
    <cfRule type="expression" dxfId="8237" priority="715">
      <formula>I15="D"</formula>
    </cfRule>
    <cfRule type="expression" dxfId="8236" priority="717">
      <formula>OR(I15="B",I15="C")</formula>
    </cfRule>
    <cfRule type="expression" dxfId="8235" priority="732">
      <formula>AND(J21=0,K21=0,L21=0,M21=0,N21=0)</formula>
    </cfRule>
    <cfRule type="expression" dxfId="8234" priority="758">
      <formula>I15="A"</formula>
    </cfRule>
  </conditionalFormatting>
  <conditionalFormatting sqref="J23">
    <cfRule type="expression" dxfId="8233" priority="697">
      <formula>AND(I15="A",J23=0)</formula>
    </cfRule>
    <cfRule type="expression" dxfId="8232" priority="723">
      <formula>I15="A"</formula>
    </cfRule>
    <cfRule type="expression" dxfId="8231" priority="757">
      <formula>J23=0</formula>
    </cfRule>
  </conditionalFormatting>
  <conditionalFormatting sqref="K23">
    <cfRule type="expression" dxfId="8230" priority="696">
      <formula>AND(I15="A",J23=0,K23=0)</formula>
    </cfRule>
    <cfRule type="expression" dxfId="8229" priority="722">
      <formula>I15="A"</formula>
    </cfRule>
    <cfRule type="expression" dxfId="8228" priority="756">
      <formula>AND(J23=0,K23=0)</formula>
    </cfRule>
  </conditionalFormatting>
  <conditionalFormatting sqref="L23">
    <cfRule type="expression" dxfId="8227" priority="695">
      <formula>AND(I15="A",J23=0,K23=0,L23=0)</formula>
    </cfRule>
    <cfRule type="expression" dxfId="8226" priority="721">
      <formula>I15="A"</formula>
    </cfRule>
    <cfRule type="expression" dxfId="8225" priority="755">
      <formula>AND(J23=0,K23=0,L23=0)</formula>
    </cfRule>
  </conditionalFormatting>
  <conditionalFormatting sqref="M23">
    <cfRule type="expression" dxfId="8224" priority="720">
      <formula>I15="A"</formula>
    </cfRule>
    <cfRule type="expression" dxfId="8223" priority="754">
      <formula>AND(J23=0,K23=0,L23=0,M23=0)</formula>
    </cfRule>
  </conditionalFormatting>
  <conditionalFormatting sqref="N23">
    <cfRule type="expression" dxfId="8222" priority="719">
      <formula>I15="A"</formula>
    </cfRule>
    <cfRule type="expression" dxfId="8221" priority="753">
      <formula>AND(J23=0,K23=0,L23=0,M23=0,N23=0)</formula>
    </cfRule>
  </conditionalFormatting>
  <conditionalFormatting sqref="J24">
    <cfRule type="expression" dxfId="8220" priority="752">
      <formula>J24=0</formula>
    </cfRule>
  </conditionalFormatting>
  <conditionalFormatting sqref="K24">
    <cfRule type="expression" dxfId="8219" priority="751">
      <formula>AND(J24=0,K24=0)</formula>
    </cfRule>
  </conditionalFormatting>
  <conditionalFormatting sqref="L24">
    <cfRule type="expression" dxfId="8218" priority="750">
      <formula>AND(J24=0,K24=0,L24=0)</formula>
    </cfRule>
  </conditionalFormatting>
  <conditionalFormatting sqref="M24">
    <cfRule type="expression" dxfId="8217" priority="749">
      <formula>AND(J24=0,K24=0,L24=0,M24=0)</formula>
    </cfRule>
  </conditionalFormatting>
  <conditionalFormatting sqref="N24">
    <cfRule type="expression" dxfId="8216" priority="748">
      <formula>AND(J24=0,K24=0,L24=0,M24=0,N24=0)</formula>
    </cfRule>
  </conditionalFormatting>
  <conditionalFormatting sqref="M16">
    <cfRule type="expression" dxfId="8215" priority="747">
      <formula>M16=0</formula>
    </cfRule>
  </conditionalFormatting>
  <conditionalFormatting sqref="N16">
    <cfRule type="expression" dxfId="8214" priority="746">
      <formula>AND(M16=0,N16=0)</formula>
    </cfRule>
  </conditionalFormatting>
  <conditionalFormatting sqref="M17">
    <cfRule type="expression" dxfId="8213" priority="745">
      <formula>M17=0</formula>
    </cfRule>
  </conditionalFormatting>
  <conditionalFormatting sqref="N17">
    <cfRule type="expression" dxfId="8212" priority="744">
      <formula>AND(M17=0,N17=0)</formula>
    </cfRule>
  </conditionalFormatting>
  <conditionalFormatting sqref="J21">
    <cfRule type="expression" dxfId="8211" priority="694">
      <formula>AND(OR(I15="B",I15="C"),J21=0)</formula>
    </cfRule>
    <cfRule type="expression" dxfId="8210" priority="710">
      <formula>I15="D"</formula>
    </cfRule>
    <cfRule type="expression" dxfId="8209" priority="735">
      <formula>OR(I15="B",I15="C")</formula>
    </cfRule>
    <cfRule type="expression" dxfId="8208" priority="761">
      <formula>J21=0</formula>
    </cfRule>
  </conditionalFormatting>
  <conditionalFormatting sqref="K21">
    <cfRule type="expression" dxfId="8207" priority="691">
      <formula>AND(OR(I15="B",I15="C"),J21=0,K21=0)</formula>
    </cfRule>
    <cfRule type="expression" dxfId="8206" priority="693">
      <formula>AND(OR(I15="A",I15="D"),J21=0,K21=0)</formula>
    </cfRule>
    <cfRule type="expression" dxfId="8205" priority="700">
      <formula>I15="D"</formula>
    </cfRule>
    <cfRule type="expression" dxfId="8204" priority="711">
      <formula>OR(I15="B",I15="C")</formula>
    </cfRule>
    <cfRule type="expression" dxfId="8203" priority="731">
      <formula>I15="A"</formula>
    </cfRule>
    <cfRule type="expression" dxfId="8202" priority="736">
      <formula>AND(J21=0,K21=0)</formula>
    </cfRule>
  </conditionalFormatting>
  <conditionalFormatting sqref="O23">
    <cfRule type="expression" dxfId="8201" priority="718">
      <formula>I15="A"</formula>
    </cfRule>
  </conditionalFormatting>
  <conditionalFormatting sqref="O21">
    <cfRule type="expression" dxfId="8200" priority="714">
      <formula>I15="D"</formula>
    </cfRule>
    <cfRule type="expression" dxfId="8199" priority="716">
      <formula>OR(I15="B",I15="C")</formula>
    </cfRule>
  </conditionalFormatting>
  <conditionalFormatting sqref="R19">
    <cfRule type="expression" dxfId="8198" priority="593">
      <formula>Q15="E"</formula>
    </cfRule>
    <cfRule type="expression" dxfId="8197" priority="597">
      <formula>AND(Q15="G",R19=0)</formula>
    </cfRule>
    <cfRule type="expression" dxfId="8196" priority="619">
      <formula>AND(Q15="F",R19=0)</formula>
    </cfRule>
    <cfRule type="expression" dxfId="8195" priority="638">
      <formula>Q15="F"</formula>
    </cfRule>
    <cfRule type="expression" dxfId="8194" priority="675">
      <formula>R19=0</formula>
    </cfRule>
  </conditionalFormatting>
  <conditionalFormatting sqref="S19">
    <cfRule type="expression" dxfId="8193" priority="588">
      <formula>AND(Q15="E",R19=0,S19=0)</formula>
    </cfRule>
    <cfRule type="expression" dxfId="8192" priority="591">
      <formula>Q15="E"</formula>
    </cfRule>
    <cfRule type="expression" dxfId="8191" priority="592">
      <formula>Q15="E"</formula>
    </cfRule>
    <cfRule type="expression" dxfId="8190" priority="596">
      <formula>AND(Q15="G",S19=0)</formula>
    </cfRule>
    <cfRule type="expression" dxfId="8189" priority="598">
      <formula>Q15="G"</formula>
    </cfRule>
    <cfRule type="expression" dxfId="8188" priority="616">
      <formula>AND(Q15="B",S19=0)</formula>
    </cfRule>
    <cfRule type="expression" dxfId="8187" priority="618">
      <formula>AND(Q15="F",R19=0,S19=0)</formula>
    </cfRule>
    <cfRule type="expression" dxfId="8186" priority="637">
      <formula>AND(R19=0,S19=0)</formula>
    </cfRule>
    <cfRule type="expression" dxfId="8185" priority="650">
      <formula>Q15="B"</formula>
    </cfRule>
    <cfRule type="expression" dxfId="8184" priority="674">
      <formula>Q15="F"</formula>
    </cfRule>
  </conditionalFormatting>
  <conditionalFormatting sqref="T19">
    <cfRule type="expression" dxfId="8183" priority="587">
      <formula>AND(Q15="E",R19=0,S19=0,T19=0)</formula>
    </cfRule>
    <cfRule type="expression" dxfId="8182" priority="590">
      <formula>Q15="E"</formula>
    </cfRule>
    <cfRule type="expression" dxfId="8181" priority="595">
      <formula>AND(Q15="G",S19=0,T19=0)</formula>
    </cfRule>
    <cfRule type="expression" dxfId="8180" priority="599">
      <formula>Q15="G"</formula>
    </cfRule>
    <cfRule type="expression" dxfId="8179" priority="613">
      <formula>AND(OR(Q15="A",Q15="C",Q15="D"),T19=0)</formula>
    </cfRule>
    <cfRule type="expression" dxfId="8178" priority="615">
      <formula>AND(Q15="B",S19=0,T19=0)</formula>
    </cfRule>
    <cfRule type="expression" dxfId="8177" priority="617">
      <formula>AND(Q15="F",R19=0,S19=0,T19=0)</formula>
    </cfRule>
    <cfRule type="expression" dxfId="8176" priority="636">
      <formula>AND(R19=0,S19=0,T19=0)</formula>
    </cfRule>
    <cfRule type="expression" dxfId="8175" priority="649">
      <formula>OR(Q15="A",Q15="C",Q15="D")</formula>
    </cfRule>
    <cfRule type="expression" dxfId="8174" priority="653">
      <formula>Q15="B"</formula>
    </cfRule>
    <cfRule type="expression" dxfId="8173" priority="673">
      <formula>Q15="F"</formula>
    </cfRule>
  </conditionalFormatting>
  <conditionalFormatting sqref="U19">
    <cfRule type="expression" dxfId="8172" priority="589">
      <formula>Q15="E"</formula>
    </cfRule>
    <cfRule type="expression" dxfId="8171" priority="594">
      <formula>AND(Q15="G",S19=0,T19=0,U19=0)</formula>
    </cfRule>
    <cfRule type="expression" dxfId="8170" priority="600">
      <formula>Q15="G"</formula>
    </cfRule>
    <cfRule type="expression" dxfId="8169" priority="612">
      <formula>AND(OR(Q15="A",Q15="C",Q15="D"),T19=0,U19=0)</formula>
    </cfRule>
    <cfRule type="expression" dxfId="8168" priority="614">
      <formula>AND(Q15="B",S19=0,T19=0,U19=0)</formula>
    </cfRule>
    <cfRule type="expression" dxfId="8167" priority="635">
      <formula>AND(R19=0,S19=0,T19=0,U19=0)</formula>
    </cfRule>
    <cfRule type="expression" dxfId="8166" priority="648">
      <formula>OR(Q15="A",Q15="C",Q15="D")</formula>
    </cfRule>
    <cfRule type="expression" dxfId="8165" priority="652">
      <formula>Q15="B"</formula>
    </cfRule>
    <cfRule type="expression" dxfId="8164" priority="672">
      <formula>Q15="F"</formula>
    </cfRule>
  </conditionalFormatting>
  <conditionalFormatting sqref="V19">
    <cfRule type="expression" dxfId="8163" priority="611">
      <formula>AND(OR(Q15="A",Q15="C",Q15="D"),T19=0,U19=0,V19=0)</formula>
    </cfRule>
    <cfRule type="expression" dxfId="8162" priority="634">
      <formula>AND(R19=0,S19=0,T19=0,U19=0,V19=0)</formula>
    </cfRule>
    <cfRule type="expression" dxfId="8161" priority="647">
      <formula>OR(Q15="A",Q15="C",Q15="D")</formula>
    </cfRule>
    <cfRule type="expression" dxfId="8160" priority="651">
      <formula>OR(Q15="B",Q15="E",Q15="F",Q15="G")</formula>
    </cfRule>
  </conditionalFormatting>
  <conditionalFormatting sqref="T21">
    <cfRule type="expression" dxfId="8159" priority="602">
      <formula>AND(OR(Q15="B",Q15="C"),R21=0,S21=0,T21=0)</formula>
    </cfRule>
    <cfRule type="expression" dxfId="8158" priority="609">
      <formula>AND(OR(Q15="A",Q15="D"),S21=0,T21=0)</formula>
    </cfRule>
    <cfRule type="expression" dxfId="8157" priority="622">
      <formula>Q15="D"</formula>
    </cfRule>
    <cfRule type="expression" dxfId="8156" priority="640">
      <formula>OR(Q15="B",Q15="C")</formula>
    </cfRule>
    <cfRule type="expression" dxfId="8155" priority="644">
      <formula>AND(R21=0,S21=0,T21=0)</formula>
    </cfRule>
    <cfRule type="expression" dxfId="8154" priority="670">
      <formula>Q15="A"</formula>
    </cfRule>
  </conditionalFormatting>
  <conditionalFormatting sqref="U21">
    <cfRule type="expression" dxfId="8153" priority="608">
      <formula>AND(OR(Q15="A",Q15="D"),S21=0,T21=0,U21=0)</formula>
    </cfRule>
    <cfRule type="expression" dxfId="8152" priority="623">
      <formula>Q15="D"</formula>
    </cfRule>
    <cfRule type="expression" dxfId="8151" priority="639">
      <formula>OR(Q15="B",Q15="C")</formula>
    </cfRule>
    <cfRule type="expression" dxfId="8150" priority="643">
      <formula>AND(R21=0,S21=0,T21=0,U21=0)</formula>
    </cfRule>
    <cfRule type="expression" dxfId="8149" priority="669">
      <formula>Q15="A"</formula>
    </cfRule>
  </conditionalFormatting>
  <conditionalFormatting sqref="V21">
    <cfRule type="expression" dxfId="8148" priority="586">
      <formula>Q15="C"</formula>
    </cfRule>
    <cfRule type="expression" dxfId="8147" priority="625">
      <formula>Q15="D"</formula>
    </cfRule>
    <cfRule type="expression" dxfId="8146" priority="627">
      <formula>OR(Q15="B",Q15="C")</formula>
    </cfRule>
    <cfRule type="expression" dxfId="8145" priority="642">
      <formula>AND(R21=0,S21=0,T21=0,U21=0,V21=0)</formula>
    </cfRule>
    <cfRule type="expression" dxfId="8144" priority="668">
      <formula>Q15="A"</formula>
    </cfRule>
  </conditionalFormatting>
  <conditionalFormatting sqref="R23">
    <cfRule type="expression" dxfId="8143" priority="607">
      <formula>AND(Q15="A",R23=0)</formula>
    </cfRule>
    <cfRule type="expression" dxfId="8142" priority="633">
      <formula>Q15="A"</formula>
    </cfRule>
    <cfRule type="expression" dxfId="8141" priority="667">
      <formula>R23=0</formula>
    </cfRule>
  </conditionalFormatting>
  <conditionalFormatting sqref="S23">
    <cfRule type="expression" dxfId="8140" priority="606">
      <formula>AND(Q15="A",R23=0,S23=0)</formula>
    </cfRule>
    <cfRule type="expression" dxfId="8139" priority="632">
      <formula>Q15="A"</formula>
    </cfRule>
    <cfRule type="expression" dxfId="8138" priority="666">
      <formula>AND(R23=0,S23=0)</formula>
    </cfRule>
  </conditionalFormatting>
  <conditionalFormatting sqref="T23">
    <cfRule type="expression" dxfId="8137" priority="605">
      <formula>AND(Q15="A",R23=0,S23=0,T23=0)</formula>
    </cfRule>
    <cfRule type="expression" dxfId="8136" priority="631">
      <formula>Q15="A"</formula>
    </cfRule>
    <cfRule type="expression" dxfId="8135" priority="665">
      <formula>AND(R23=0,S23=0,T23=0)</formula>
    </cfRule>
  </conditionalFormatting>
  <conditionalFormatting sqref="U23">
    <cfRule type="expression" dxfId="8134" priority="630">
      <formula>Q15="A"</formula>
    </cfRule>
    <cfRule type="expression" dxfId="8133" priority="664">
      <formula>AND(R23=0,S23=0,T23=0,U23=0)</formula>
    </cfRule>
  </conditionalFormatting>
  <conditionalFormatting sqref="V23">
    <cfRule type="expression" dxfId="8132" priority="629">
      <formula>Q15="A"</formula>
    </cfRule>
    <cfRule type="expression" dxfId="8131" priority="663">
      <formula>AND(R23=0,S23=0,T23=0,U23=0,V23=0)</formula>
    </cfRule>
  </conditionalFormatting>
  <conditionalFormatting sqref="R24">
    <cfRule type="expression" dxfId="8130" priority="662">
      <formula>R24=0</formula>
    </cfRule>
  </conditionalFormatting>
  <conditionalFormatting sqref="S24">
    <cfRule type="expression" dxfId="8129" priority="661">
      <formula>AND(R24=0,S24=0)</formula>
    </cfRule>
  </conditionalFormatting>
  <conditionalFormatting sqref="T24">
    <cfRule type="expression" dxfId="8128" priority="660">
      <formula>AND(R24=0,S24=0,T24=0)</formula>
    </cfRule>
  </conditionalFormatting>
  <conditionalFormatting sqref="U24">
    <cfRule type="expression" dxfId="8127" priority="659">
      <formula>AND(R24=0,S24=0,T24=0,U24=0)</formula>
    </cfRule>
  </conditionalFormatting>
  <conditionalFormatting sqref="V24">
    <cfRule type="expression" dxfId="8126" priority="658">
      <formula>AND(R24=0,S24=0,T24=0,U24=0,V24=0)</formula>
    </cfRule>
  </conditionalFormatting>
  <conditionalFormatting sqref="U16">
    <cfRule type="expression" dxfId="8125" priority="657">
      <formula>U16=0</formula>
    </cfRule>
  </conditionalFormatting>
  <conditionalFormatting sqref="V16">
    <cfRule type="expression" dxfId="8124" priority="656">
      <formula>AND(U16=0,V16=0)</formula>
    </cfRule>
  </conditionalFormatting>
  <conditionalFormatting sqref="U17">
    <cfRule type="expression" dxfId="8123" priority="655">
      <formula>U17=0</formula>
    </cfRule>
  </conditionalFormatting>
  <conditionalFormatting sqref="V17">
    <cfRule type="expression" dxfId="8122" priority="654">
      <formula>AND(U17=0,V17=0)</formula>
    </cfRule>
  </conditionalFormatting>
  <conditionalFormatting sqref="R21">
    <cfRule type="expression" dxfId="8121" priority="604">
      <formula>AND(OR(Q15="B",Q15="C"),R21=0)</formula>
    </cfRule>
    <cfRule type="expression" dxfId="8120" priority="620">
      <formula>Q15="D"</formula>
    </cfRule>
    <cfRule type="expression" dxfId="8119" priority="645">
      <formula>OR(Q15="B",Q15="C")</formula>
    </cfRule>
    <cfRule type="expression" dxfId="8118" priority="671">
      <formula>R21=0</formula>
    </cfRule>
  </conditionalFormatting>
  <conditionalFormatting sqref="S21">
    <cfRule type="expression" dxfId="8117" priority="601">
      <formula>AND(OR(Q15="B",Q15="C"),R21=0,S21=0)</formula>
    </cfRule>
    <cfRule type="expression" dxfId="8116" priority="603">
      <formula>AND(OR(Q15="A",Q15="D"),R21=0,S21=0)</formula>
    </cfRule>
    <cfRule type="expression" dxfId="8115" priority="610">
      <formula>Q15="D"</formula>
    </cfRule>
    <cfRule type="expression" dxfId="8114" priority="621">
      <formula>OR(Q15="B",Q15="C")</formula>
    </cfRule>
    <cfRule type="expression" dxfId="8113" priority="641">
      <formula>Q15="A"</formula>
    </cfRule>
    <cfRule type="expression" dxfId="8112" priority="646">
      <formula>AND(R21=0,S21=0)</formula>
    </cfRule>
  </conditionalFormatting>
  <conditionalFormatting sqref="W23">
    <cfRule type="expression" dxfId="8111" priority="628">
      <formula>Q15="A"</formula>
    </cfRule>
  </conditionalFormatting>
  <conditionalFormatting sqref="W21">
    <cfRule type="expression" dxfId="8110" priority="624">
      <formula>Q15="D"</formula>
    </cfRule>
    <cfRule type="expression" dxfId="8109" priority="626">
      <formula>OR(Q15="B",Q15="C")</formula>
    </cfRule>
  </conditionalFormatting>
  <conditionalFormatting sqref="B30">
    <cfRule type="expression" dxfId="8108" priority="503">
      <formula>A26="E"</formula>
    </cfRule>
    <cfRule type="expression" dxfId="8107" priority="507">
      <formula>AND(A26="G",B30=0)</formula>
    </cfRule>
    <cfRule type="expression" dxfId="8106" priority="529">
      <formula>AND(A26="F",B30=0)</formula>
    </cfRule>
    <cfRule type="expression" dxfId="8105" priority="548">
      <formula>A26="F"</formula>
    </cfRule>
    <cfRule type="expression" dxfId="8104" priority="585">
      <formula>B30=0</formula>
    </cfRule>
  </conditionalFormatting>
  <conditionalFormatting sqref="C30">
    <cfRule type="expression" dxfId="8103" priority="498">
      <formula>AND(A26="E",B30=0,C30=0)</formula>
    </cfRule>
    <cfRule type="expression" dxfId="8102" priority="501">
      <formula>A26="E"</formula>
    </cfRule>
    <cfRule type="expression" dxfId="8101" priority="502">
      <formula>A26="E"</formula>
    </cfRule>
    <cfRule type="expression" dxfId="8100" priority="506">
      <formula>AND(A26="G",C30=0)</formula>
    </cfRule>
    <cfRule type="expression" dxfId="8099" priority="508">
      <formula>A26="G"</formula>
    </cfRule>
    <cfRule type="expression" dxfId="8098" priority="526">
      <formula>AND(A26="B",C30=0)</formula>
    </cfRule>
    <cfRule type="expression" dxfId="8097" priority="528">
      <formula>AND(A26="F",B30=0,C30=0)</formula>
    </cfRule>
    <cfRule type="expression" dxfId="8096" priority="547">
      <formula>AND(B30=0,C30=0)</formula>
    </cfRule>
    <cfRule type="expression" dxfId="8095" priority="560">
      <formula>A26="B"</formula>
    </cfRule>
    <cfRule type="expression" dxfId="8094" priority="584">
      <formula>A26="F"</formula>
    </cfRule>
  </conditionalFormatting>
  <conditionalFormatting sqref="D30">
    <cfRule type="expression" dxfId="8093" priority="497">
      <formula>AND(A26="E",B30=0,C30=0,D30=0)</formula>
    </cfRule>
    <cfRule type="expression" dxfId="8092" priority="500">
      <formula>A26="E"</formula>
    </cfRule>
    <cfRule type="expression" dxfId="8091" priority="505">
      <formula>AND(A26="G",C30=0,D30=0)</formula>
    </cfRule>
    <cfRule type="expression" dxfId="8090" priority="509">
      <formula>A26="G"</formula>
    </cfRule>
    <cfRule type="expression" dxfId="8089" priority="523">
      <formula>AND(OR(A26="A",A26="C",A26="D"),D30=0)</formula>
    </cfRule>
    <cfRule type="expression" dxfId="8088" priority="525">
      <formula>AND(A26="B",C30=0,D30=0)</formula>
    </cfRule>
    <cfRule type="expression" dxfId="8087" priority="527">
      <formula>AND(A26="F",B30=0,C30=0,D30=0)</formula>
    </cfRule>
    <cfRule type="expression" dxfId="8086" priority="546">
      <formula>AND(B30=0,C30=0,D30=0)</formula>
    </cfRule>
    <cfRule type="expression" dxfId="8085" priority="559">
      <formula>OR(A26="A",A26="C",A26="D")</formula>
    </cfRule>
    <cfRule type="expression" dxfId="8084" priority="563">
      <formula>A26="B"</formula>
    </cfRule>
    <cfRule type="expression" dxfId="8083" priority="583">
      <formula>A26="F"</formula>
    </cfRule>
  </conditionalFormatting>
  <conditionalFormatting sqref="E30">
    <cfRule type="expression" dxfId="8082" priority="499">
      <formula>A26="E"</formula>
    </cfRule>
    <cfRule type="expression" dxfId="8081" priority="504">
      <formula>AND(A26="G",C30=0,D30=0,E30=0)</formula>
    </cfRule>
    <cfRule type="expression" dxfId="8080" priority="510">
      <formula>A26="G"</formula>
    </cfRule>
    <cfRule type="expression" dxfId="8079" priority="522">
      <formula>AND(OR(A26="A",A26="C",A26="D"),D30=0,E30=0)</formula>
    </cfRule>
    <cfRule type="expression" dxfId="8078" priority="524">
      <formula>AND(A26="B",C30=0,D30=0,E30=0)</formula>
    </cfRule>
    <cfRule type="expression" dxfId="8077" priority="545">
      <formula>AND(B30=0,C30=0,D30=0,E30=0)</formula>
    </cfRule>
    <cfRule type="expression" dxfId="8076" priority="558">
      <formula>OR(A26="A",A26="C",A26="D")</formula>
    </cfRule>
    <cfRule type="expression" dxfId="8075" priority="562">
      <formula>A26="B"</formula>
    </cfRule>
    <cfRule type="expression" dxfId="8074" priority="582">
      <formula>A26="F"</formula>
    </cfRule>
  </conditionalFormatting>
  <conditionalFormatting sqref="F30">
    <cfRule type="expression" dxfId="8073" priority="521">
      <formula>AND(OR(A26="A",A26="C",A26="D"),D30=0,E30=0,F30=0)</formula>
    </cfRule>
    <cfRule type="expression" dxfId="8072" priority="544">
      <formula>AND(B30=0,C30=0,D30=0,E30=0,F30=0)</formula>
    </cfRule>
    <cfRule type="expression" dxfId="8071" priority="557">
      <formula>OR(A26="A",A26="C",A26="D")</formula>
    </cfRule>
    <cfRule type="expression" dxfId="8070" priority="561">
      <formula>OR(A26="B",A26="E",A26="F",A26="G")</formula>
    </cfRule>
  </conditionalFormatting>
  <conditionalFormatting sqref="D32">
    <cfRule type="expression" dxfId="8069" priority="512">
      <formula>AND(OR(A26="B",A26="C"),B32=0,C32=0,D32=0)</formula>
    </cfRule>
    <cfRule type="expression" dxfId="8068" priority="519">
      <formula>AND(OR(A26="A",A26="D"),C32=0,D32=0)</formula>
    </cfRule>
    <cfRule type="expression" dxfId="8067" priority="532">
      <formula>A26="D"</formula>
    </cfRule>
    <cfRule type="expression" dxfId="8066" priority="550">
      <formula>OR(A26="B",A26="C")</formula>
    </cfRule>
    <cfRule type="expression" dxfId="8065" priority="554">
      <formula>AND(B32=0,C32=0,D32=0)</formula>
    </cfRule>
    <cfRule type="expression" dxfId="8064" priority="580">
      <formula>A26="A"</formula>
    </cfRule>
  </conditionalFormatting>
  <conditionalFormatting sqref="E32">
    <cfRule type="expression" dxfId="8063" priority="518">
      <formula>AND(OR(A26="A",A26="D"),C32=0,D32=0,E32=0)</formula>
    </cfRule>
    <cfRule type="expression" dxfId="8062" priority="533">
      <formula>A26="D"</formula>
    </cfRule>
    <cfRule type="expression" dxfId="8061" priority="549">
      <formula>OR(A26="B",A26="C")</formula>
    </cfRule>
    <cfRule type="expression" dxfId="8060" priority="553">
      <formula>AND(B32=0,C32=0,D32=0,E32=0)</formula>
    </cfRule>
    <cfRule type="expression" dxfId="8059" priority="579">
      <formula>A26="A"</formula>
    </cfRule>
  </conditionalFormatting>
  <conditionalFormatting sqref="F32">
    <cfRule type="expression" dxfId="8058" priority="496">
      <formula>A26="C"</formula>
    </cfRule>
    <cfRule type="expression" dxfId="8057" priority="535">
      <formula>A26="D"</formula>
    </cfRule>
    <cfRule type="expression" dxfId="8056" priority="537">
      <formula>OR(A26="B",A26="C")</formula>
    </cfRule>
    <cfRule type="expression" dxfId="8055" priority="552">
      <formula>AND(B32=0,C32=0,D32=0,E32=0,F32=0)</formula>
    </cfRule>
    <cfRule type="expression" dxfId="8054" priority="578">
      <formula>A26="A"</formula>
    </cfRule>
  </conditionalFormatting>
  <conditionalFormatting sqref="B34">
    <cfRule type="expression" dxfId="8053" priority="517">
      <formula>AND(A26="A",B34=0)</formula>
    </cfRule>
    <cfRule type="expression" dxfId="8052" priority="543">
      <formula>A26="A"</formula>
    </cfRule>
    <cfRule type="expression" dxfId="8051" priority="577">
      <formula>B34=0</formula>
    </cfRule>
  </conditionalFormatting>
  <conditionalFormatting sqref="C34">
    <cfRule type="expression" dxfId="8050" priority="516">
      <formula>AND(A26="A",B34=0,C34=0)</formula>
    </cfRule>
    <cfRule type="expression" dxfId="8049" priority="542">
      <formula>A26="A"</formula>
    </cfRule>
    <cfRule type="expression" dxfId="8048" priority="576">
      <formula>AND(B34=0,C34=0)</formula>
    </cfRule>
  </conditionalFormatting>
  <conditionalFormatting sqref="D34">
    <cfRule type="expression" dxfId="8047" priority="515">
      <formula>AND(A26="A",B34=0,C34=0,D34=0)</formula>
    </cfRule>
    <cfRule type="expression" dxfId="8046" priority="541">
      <formula>A26="A"</formula>
    </cfRule>
    <cfRule type="expression" dxfId="8045" priority="575">
      <formula>AND(B34=0,C34=0,D34=0)</formula>
    </cfRule>
  </conditionalFormatting>
  <conditionalFormatting sqref="E34">
    <cfRule type="expression" dxfId="8044" priority="540">
      <formula>A26="A"</formula>
    </cfRule>
    <cfRule type="expression" dxfId="8043" priority="574">
      <formula>AND(B34=0,C34=0,D34=0,E34=0)</formula>
    </cfRule>
  </conditionalFormatting>
  <conditionalFormatting sqref="F34">
    <cfRule type="expression" dxfId="8042" priority="539">
      <formula>A26="A"</formula>
    </cfRule>
    <cfRule type="expression" dxfId="8041" priority="573">
      <formula>AND(B34=0,C34=0,D34=0,E34=0,F34=0)</formula>
    </cfRule>
  </conditionalFormatting>
  <conditionalFormatting sqref="B35">
    <cfRule type="expression" dxfId="8040" priority="572">
      <formula>B35=0</formula>
    </cfRule>
  </conditionalFormatting>
  <conditionalFormatting sqref="C35">
    <cfRule type="expression" dxfId="8039" priority="571">
      <formula>AND(B35=0,C35=0)</formula>
    </cfRule>
  </conditionalFormatting>
  <conditionalFormatting sqref="D35">
    <cfRule type="expression" dxfId="8038" priority="570">
      <formula>AND(B35=0,C35=0,D35=0)</formula>
    </cfRule>
  </conditionalFormatting>
  <conditionalFormatting sqref="E35">
    <cfRule type="expression" dxfId="8037" priority="569">
      <formula>AND(B35=0,C35=0,D35=0,E35=0)</formula>
    </cfRule>
  </conditionalFormatting>
  <conditionalFormatting sqref="F35">
    <cfRule type="expression" dxfId="8036" priority="568">
      <formula>AND(B35=0,C35=0,D35=0,E35=0,F35=0)</formula>
    </cfRule>
  </conditionalFormatting>
  <conditionalFormatting sqref="E27">
    <cfRule type="expression" dxfId="8035" priority="567">
      <formula>E27=0</formula>
    </cfRule>
  </conditionalFormatting>
  <conditionalFormatting sqref="F27">
    <cfRule type="expression" dxfId="8034" priority="566">
      <formula>AND(E27=0,F27=0)</formula>
    </cfRule>
  </conditionalFormatting>
  <conditionalFormatting sqref="E28">
    <cfRule type="expression" dxfId="8033" priority="565">
      <formula>E28=0</formula>
    </cfRule>
  </conditionalFormatting>
  <conditionalFormatting sqref="F28">
    <cfRule type="expression" dxfId="8032" priority="564">
      <formula>AND(E28=0,F28=0)</formula>
    </cfRule>
  </conditionalFormatting>
  <conditionalFormatting sqref="B32">
    <cfRule type="expression" dxfId="8031" priority="514">
      <formula>AND(OR(A26="B",A26="C"),B32=0)</formula>
    </cfRule>
    <cfRule type="expression" dxfId="8030" priority="530">
      <formula>A26="D"</formula>
    </cfRule>
    <cfRule type="expression" dxfId="8029" priority="555">
      <formula>OR(A26="B",A26="C")</formula>
    </cfRule>
    <cfRule type="expression" dxfId="8028" priority="581">
      <formula>B32=0</formula>
    </cfRule>
  </conditionalFormatting>
  <conditionalFormatting sqref="C32">
    <cfRule type="expression" dxfId="8027" priority="511">
      <formula>AND(OR(A26="B",A26="C"),B32=0,C32=0)</formula>
    </cfRule>
    <cfRule type="expression" dxfId="8026" priority="513">
      <formula>AND(OR(A26="A",A26="D"),B32=0,C32=0)</formula>
    </cfRule>
    <cfRule type="expression" dxfId="8025" priority="520">
      <formula>A26="D"</formula>
    </cfRule>
    <cfRule type="expression" dxfId="8024" priority="531">
      <formula>OR(A26="B",A26="C")</formula>
    </cfRule>
    <cfRule type="expression" dxfId="8023" priority="551">
      <formula>A26="A"</formula>
    </cfRule>
    <cfRule type="expression" dxfId="8022" priority="556">
      <formula>AND(B32=0,C32=0)</formula>
    </cfRule>
  </conditionalFormatting>
  <conditionalFormatting sqref="G34">
    <cfRule type="expression" dxfId="8021" priority="538">
      <formula>A26="A"</formula>
    </cfRule>
  </conditionalFormatting>
  <conditionalFormatting sqref="G32">
    <cfRule type="expression" dxfId="8020" priority="534">
      <formula>A26="D"</formula>
    </cfRule>
    <cfRule type="expression" dxfId="8019" priority="536">
      <formula>OR(A26="B",A26="C")</formula>
    </cfRule>
  </conditionalFormatting>
  <conditionalFormatting sqref="J30">
    <cfRule type="expression" dxfId="8018" priority="413">
      <formula>I26="E"</formula>
    </cfRule>
    <cfRule type="expression" dxfId="8017" priority="417">
      <formula>AND(I26="G",J30=0)</formula>
    </cfRule>
    <cfRule type="expression" dxfId="8016" priority="439">
      <formula>AND(I26="F",J30=0)</formula>
    </cfRule>
    <cfRule type="expression" dxfId="8015" priority="458">
      <formula>I26="F"</formula>
    </cfRule>
    <cfRule type="expression" dxfId="8014" priority="495">
      <formula>J30=0</formula>
    </cfRule>
  </conditionalFormatting>
  <conditionalFormatting sqref="K30">
    <cfRule type="expression" dxfId="8013" priority="408">
      <formula>AND(I26="E",J30=0,K30=0)</formula>
    </cfRule>
    <cfRule type="expression" dxfId="8012" priority="411">
      <formula>I26="E"</formula>
    </cfRule>
    <cfRule type="expression" dxfId="8011" priority="412">
      <formula>I26="E"</formula>
    </cfRule>
    <cfRule type="expression" dxfId="8010" priority="416">
      <formula>AND(I26="G",K30=0)</formula>
    </cfRule>
    <cfRule type="expression" dxfId="8009" priority="418">
      <formula>I26="G"</formula>
    </cfRule>
    <cfRule type="expression" dxfId="8008" priority="436">
      <formula>AND(I26="B",K30=0)</formula>
    </cfRule>
    <cfRule type="expression" dxfId="8007" priority="438">
      <formula>AND(I26="F",J30=0,K30=0)</formula>
    </cfRule>
    <cfRule type="expression" dxfId="8006" priority="457">
      <formula>AND(J30=0,K30=0)</formula>
    </cfRule>
    <cfRule type="expression" dxfId="8005" priority="470">
      <formula>I26="B"</formula>
    </cfRule>
    <cfRule type="expression" dxfId="8004" priority="494">
      <formula>I26="F"</formula>
    </cfRule>
  </conditionalFormatting>
  <conditionalFormatting sqref="L30">
    <cfRule type="expression" dxfId="8003" priority="407">
      <formula>AND(I26="E",J30=0,K30=0,L30=0)</formula>
    </cfRule>
    <cfRule type="expression" dxfId="8002" priority="410">
      <formula>I26="E"</formula>
    </cfRule>
    <cfRule type="expression" dxfId="8001" priority="415">
      <formula>AND(I26="G",K30=0,L30=0)</formula>
    </cfRule>
    <cfRule type="expression" dxfId="8000" priority="419">
      <formula>I26="G"</formula>
    </cfRule>
    <cfRule type="expression" dxfId="7999" priority="433">
      <formula>AND(OR(I26="A",I26="C",I26="D"),L30=0)</formula>
    </cfRule>
    <cfRule type="expression" dxfId="7998" priority="435">
      <formula>AND(I26="B",K30=0,L30=0)</formula>
    </cfRule>
    <cfRule type="expression" dxfId="7997" priority="437">
      <formula>AND(I26="F",J30=0,K30=0,L30=0)</formula>
    </cfRule>
    <cfRule type="expression" dxfId="7996" priority="456">
      <formula>AND(J30=0,K30=0,L30=0)</formula>
    </cfRule>
    <cfRule type="expression" dxfId="7995" priority="469">
      <formula>OR(I26="A",I26="C",I26="D")</formula>
    </cfRule>
    <cfRule type="expression" dxfId="7994" priority="473">
      <formula>I26="B"</formula>
    </cfRule>
    <cfRule type="expression" dxfId="7993" priority="493">
      <formula>I26="F"</formula>
    </cfRule>
  </conditionalFormatting>
  <conditionalFormatting sqref="M30">
    <cfRule type="expression" dxfId="7992" priority="409">
      <formula>I26="E"</formula>
    </cfRule>
    <cfRule type="expression" dxfId="7991" priority="414">
      <formula>AND(I26="G",K30=0,L30=0,M30=0)</formula>
    </cfRule>
    <cfRule type="expression" dxfId="7990" priority="420">
      <formula>I26="G"</formula>
    </cfRule>
    <cfRule type="expression" dxfId="7989" priority="432">
      <formula>AND(OR(I26="A",I26="C",I26="D"),L30=0,M30=0)</formula>
    </cfRule>
    <cfRule type="expression" dxfId="7988" priority="434">
      <formula>AND(I26="B",K30=0,L30=0,M30=0)</formula>
    </cfRule>
    <cfRule type="expression" dxfId="7987" priority="455">
      <formula>AND(J30=0,K30=0,L30=0,M30=0)</formula>
    </cfRule>
    <cfRule type="expression" dxfId="7986" priority="468">
      <formula>OR(I26="A",I26="C",I26="D")</formula>
    </cfRule>
    <cfRule type="expression" dxfId="7985" priority="472">
      <formula>I26="B"</formula>
    </cfRule>
    <cfRule type="expression" dxfId="7984" priority="492">
      <formula>I26="F"</formula>
    </cfRule>
  </conditionalFormatting>
  <conditionalFormatting sqref="N30">
    <cfRule type="expression" dxfId="7983" priority="431">
      <formula>AND(OR(I26="A",I26="C",I26="D"),L30=0,M30=0,N30=0)</formula>
    </cfRule>
    <cfRule type="expression" dxfId="7982" priority="454">
      <formula>AND(J30=0,K30=0,L30=0,M30=0,N30=0)</formula>
    </cfRule>
    <cfRule type="expression" dxfId="7981" priority="467">
      <formula>OR(I26="A",I26="C",I26="D")</formula>
    </cfRule>
    <cfRule type="expression" dxfId="7980" priority="471">
      <formula>OR(I26="B",I26="E",I26="F",I26="G")</formula>
    </cfRule>
  </conditionalFormatting>
  <conditionalFormatting sqref="L32">
    <cfRule type="expression" dxfId="7979" priority="422">
      <formula>AND(OR(I26="B",I26="C"),J32=0,K32=0,L32=0)</formula>
    </cfRule>
    <cfRule type="expression" dxfId="7978" priority="429">
      <formula>AND(OR(I26="A",I26="D"),K32=0,L32=0)</formula>
    </cfRule>
    <cfRule type="expression" dxfId="7977" priority="442">
      <formula>I26="D"</formula>
    </cfRule>
    <cfRule type="expression" dxfId="7976" priority="460">
      <formula>OR(I26="B",I26="C")</formula>
    </cfRule>
    <cfRule type="expression" dxfId="7975" priority="464">
      <formula>AND(J32=0,K32=0,L32=0)</formula>
    </cfRule>
    <cfRule type="expression" dxfId="7974" priority="490">
      <formula>I26="A"</formula>
    </cfRule>
  </conditionalFormatting>
  <conditionalFormatting sqref="M32">
    <cfRule type="expression" dxfId="7973" priority="428">
      <formula>AND(OR(I26="A",I26="D"),K32=0,L32=0,M32=0)</formula>
    </cfRule>
    <cfRule type="expression" dxfId="7972" priority="443">
      <formula>I26="D"</formula>
    </cfRule>
    <cfRule type="expression" dxfId="7971" priority="459">
      <formula>OR(I26="B",I26="C")</formula>
    </cfRule>
    <cfRule type="expression" dxfId="7970" priority="463">
      <formula>AND(J32=0,K32=0,L32=0,M32=0)</formula>
    </cfRule>
    <cfRule type="expression" dxfId="7969" priority="489">
      <formula>I26="A"</formula>
    </cfRule>
  </conditionalFormatting>
  <conditionalFormatting sqref="N32">
    <cfRule type="expression" dxfId="7968" priority="406">
      <formula>I26="C"</formula>
    </cfRule>
    <cfRule type="expression" dxfId="7967" priority="445">
      <formula>I26="D"</formula>
    </cfRule>
    <cfRule type="expression" dxfId="7966" priority="447">
      <formula>OR(I26="B",I26="C")</formula>
    </cfRule>
    <cfRule type="expression" dxfId="7965" priority="462">
      <formula>AND(J32=0,K32=0,L32=0,M32=0,N32=0)</formula>
    </cfRule>
    <cfRule type="expression" dxfId="7964" priority="488">
      <formula>I26="A"</formula>
    </cfRule>
  </conditionalFormatting>
  <conditionalFormatting sqref="J34">
    <cfRule type="expression" dxfId="7963" priority="427">
      <formula>AND(I26="A",J34=0)</formula>
    </cfRule>
    <cfRule type="expression" dxfId="7962" priority="453">
      <formula>I26="A"</formula>
    </cfRule>
    <cfRule type="expression" dxfId="7961" priority="487">
      <formula>J34=0</formula>
    </cfRule>
  </conditionalFormatting>
  <conditionalFormatting sqref="K34">
    <cfRule type="expression" dxfId="7960" priority="426">
      <formula>AND(I26="A",J34=0,K34=0)</formula>
    </cfRule>
    <cfRule type="expression" dxfId="7959" priority="452">
      <formula>I26="A"</formula>
    </cfRule>
    <cfRule type="expression" dxfId="7958" priority="486">
      <formula>AND(J34=0,K34=0)</formula>
    </cfRule>
  </conditionalFormatting>
  <conditionalFormatting sqref="L34">
    <cfRule type="expression" dxfId="7957" priority="425">
      <formula>AND(I26="A",J34=0,K34=0,L34=0)</formula>
    </cfRule>
    <cfRule type="expression" dxfId="7956" priority="451">
      <formula>I26="A"</formula>
    </cfRule>
    <cfRule type="expression" dxfId="7955" priority="485">
      <formula>AND(J34=0,K34=0,L34=0)</formula>
    </cfRule>
  </conditionalFormatting>
  <conditionalFormatting sqref="M34">
    <cfRule type="expression" dxfId="7954" priority="450">
      <formula>I26="A"</formula>
    </cfRule>
    <cfRule type="expression" dxfId="7953" priority="484">
      <formula>AND(J34=0,K34=0,L34=0,M34=0)</formula>
    </cfRule>
  </conditionalFormatting>
  <conditionalFormatting sqref="N34">
    <cfRule type="expression" dxfId="7952" priority="449">
      <formula>I26="A"</formula>
    </cfRule>
    <cfRule type="expression" dxfId="7951" priority="483">
      <formula>AND(J34=0,K34=0,L34=0,M34=0,N34=0)</formula>
    </cfRule>
  </conditionalFormatting>
  <conditionalFormatting sqref="J35">
    <cfRule type="expression" dxfId="7950" priority="482">
      <formula>J35=0</formula>
    </cfRule>
  </conditionalFormatting>
  <conditionalFormatting sqref="K35">
    <cfRule type="expression" dxfId="7949" priority="481">
      <formula>AND(J35=0,K35=0)</formula>
    </cfRule>
  </conditionalFormatting>
  <conditionalFormatting sqref="L35">
    <cfRule type="expression" dxfId="7948" priority="480">
      <formula>AND(J35=0,K35=0,L35=0)</formula>
    </cfRule>
  </conditionalFormatting>
  <conditionalFormatting sqref="M35">
    <cfRule type="expression" dxfId="7947" priority="479">
      <formula>AND(J35=0,K35=0,L35=0,M35=0)</formula>
    </cfRule>
  </conditionalFormatting>
  <conditionalFormatting sqref="N35">
    <cfRule type="expression" dxfId="7946" priority="478">
      <formula>AND(J35=0,K35=0,L35=0,M35=0,N35=0)</formula>
    </cfRule>
  </conditionalFormatting>
  <conditionalFormatting sqref="M27">
    <cfRule type="expression" dxfId="7945" priority="477">
      <formula>M27=0</formula>
    </cfRule>
  </conditionalFormatting>
  <conditionalFormatting sqref="N27">
    <cfRule type="expression" dxfId="7944" priority="476">
      <formula>AND(M27=0,N27=0)</formula>
    </cfRule>
  </conditionalFormatting>
  <conditionalFormatting sqref="M28">
    <cfRule type="expression" dxfId="7943" priority="475">
      <formula>M28=0</formula>
    </cfRule>
  </conditionalFormatting>
  <conditionalFormatting sqref="N28">
    <cfRule type="expression" dxfId="7942" priority="474">
      <formula>AND(M28=0,N28=0)</formula>
    </cfRule>
  </conditionalFormatting>
  <conditionalFormatting sqref="J32">
    <cfRule type="expression" dxfId="7941" priority="424">
      <formula>AND(OR(I26="B",I26="C"),J32=0)</formula>
    </cfRule>
    <cfRule type="expression" dxfId="7940" priority="440">
      <formula>I26="D"</formula>
    </cfRule>
    <cfRule type="expression" dxfId="7939" priority="465">
      <formula>OR(I26="B",I26="C")</formula>
    </cfRule>
    <cfRule type="expression" dxfId="7938" priority="491">
      <formula>J32=0</formula>
    </cfRule>
  </conditionalFormatting>
  <conditionalFormatting sqref="K32">
    <cfRule type="expression" dxfId="7937" priority="421">
      <formula>AND(OR(I26="B",I26="C"),J32=0,K32=0)</formula>
    </cfRule>
    <cfRule type="expression" dxfId="7936" priority="423">
      <formula>AND(OR(I26="A",I26="D"),J32=0,K32=0)</formula>
    </cfRule>
    <cfRule type="expression" dxfId="7935" priority="430">
      <formula>I26="D"</formula>
    </cfRule>
    <cfRule type="expression" dxfId="7934" priority="441">
      <formula>OR(I26="B",I26="C")</formula>
    </cfRule>
    <cfRule type="expression" dxfId="7933" priority="461">
      <formula>I26="A"</formula>
    </cfRule>
    <cfRule type="expression" dxfId="7932" priority="466">
      <formula>AND(J32=0,K32=0)</formula>
    </cfRule>
  </conditionalFormatting>
  <conditionalFormatting sqref="O34">
    <cfRule type="expression" dxfId="7931" priority="448">
      <formula>I26="A"</formula>
    </cfRule>
  </conditionalFormatting>
  <conditionalFormatting sqref="O32">
    <cfRule type="expression" dxfId="7930" priority="444">
      <formula>I26="D"</formula>
    </cfRule>
    <cfRule type="expression" dxfId="7929" priority="446">
      <formula>OR(I26="B",I26="C")</formula>
    </cfRule>
  </conditionalFormatting>
  <conditionalFormatting sqref="R30">
    <cfRule type="expression" dxfId="7928" priority="323">
      <formula>Q26="E"</formula>
    </cfRule>
    <cfRule type="expression" dxfId="7927" priority="327">
      <formula>AND(Q26="G",R30=0)</formula>
    </cfRule>
    <cfRule type="expression" dxfId="7926" priority="349">
      <formula>AND(Q26="F",R30=0)</formula>
    </cfRule>
    <cfRule type="expression" dxfId="7925" priority="368">
      <formula>Q26="F"</formula>
    </cfRule>
    <cfRule type="expression" dxfId="7924" priority="405">
      <formula>R30=0</formula>
    </cfRule>
  </conditionalFormatting>
  <conditionalFormatting sqref="S30">
    <cfRule type="expression" dxfId="7923" priority="318">
      <formula>AND(Q26="E",R30=0,S30=0)</formula>
    </cfRule>
    <cfRule type="expression" dxfId="7922" priority="321">
      <formula>Q26="E"</formula>
    </cfRule>
    <cfRule type="expression" dxfId="7921" priority="322">
      <formula>Q26="E"</formula>
    </cfRule>
    <cfRule type="expression" dxfId="7920" priority="326">
      <formula>AND(Q26="G",S30=0)</formula>
    </cfRule>
    <cfRule type="expression" dxfId="7919" priority="328">
      <formula>Q26="G"</formula>
    </cfRule>
    <cfRule type="expression" dxfId="7918" priority="346">
      <formula>AND(Q26="B",S30=0)</formula>
    </cfRule>
    <cfRule type="expression" dxfId="7917" priority="348">
      <formula>AND(Q26="F",R30=0,S30=0)</formula>
    </cfRule>
    <cfRule type="expression" dxfId="7916" priority="367">
      <formula>AND(R30=0,S30=0)</formula>
    </cfRule>
    <cfRule type="expression" dxfId="7915" priority="380">
      <formula>Q26="B"</formula>
    </cfRule>
    <cfRule type="expression" dxfId="7914" priority="404">
      <formula>Q26="F"</formula>
    </cfRule>
  </conditionalFormatting>
  <conditionalFormatting sqref="T30">
    <cfRule type="expression" dxfId="7913" priority="317">
      <formula>AND(Q26="E",R30=0,S30=0,T30=0)</formula>
    </cfRule>
    <cfRule type="expression" dxfId="7912" priority="320">
      <formula>Q26="E"</formula>
    </cfRule>
    <cfRule type="expression" dxfId="7911" priority="325">
      <formula>AND(Q26="G",S30=0,T30=0)</formula>
    </cfRule>
    <cfRule type="expression" dxfId="7910" priority="329">
      <formula>Q26="G"</formula>
    </cfRule>
    <cfRule type="expression" dxfId="7909" priority="343">
      <formula>AND(OR(Q26="A",Q26="C",Q26="D"),T30=0)</formula>
    </cfRule>
    <cfRule type="expression" dxfId="7908" priority="345">
      <formula>AND(Q26="B",S30=0,T30=0)</formula>
    </cfRule>
    <cfRule type="expression" dxfId="7907" priority="347">
      <formula>AND(Q26="F",R30=0,S30=0,T30=0)</formula>
    </cfRule>
    <cfRule type="expression" dxfId="7906" priority="366">
      <formula>AND(R30=0,S30=0,T30=0)</formula>
    </cfRule>
    <cfRule type="expression" dxfId="7905" priority="379">
      <formula>OR(Q26="A",Q26="C",Q26="D")</formula>
    </cfRule>
    <cfRule type="expression" dxfId="7904" priority="383">
      <formula>Q26="B"</formula>
    </cfRule>
    <cfRule type="expression" dxfId="7903" priority="403">
      <formula>Q26="F"</formula>
    </cfRule>
  </conditionalFormatting>
  <conditionalFormatting sqref="U30">
    <cfRule type="expression" dxfId="7902" priority="319">
      <formula>Q26="E"</formula>
    </cfRule>
    <cfRule type="expression" dxfId="7901" priority="324">
      <formula>AND(Q26="G",S30=0,T30=0,U30=0)</formula>
    </cfRule>
    <cfRule type="expression" dxfId="7900" priority="330">
      <formula>Q26="G"</formula>
    </cfRule>
    <cfRule type="expression" dxfId="7899" priority="342">
      <formula>AND(OR(Q26="A",Q26="C",Q26="D"),T30=0,U30=0)</formula>
    </cfRule>
    <cfRule type="expression" dxfId="7898" priority="344">
      <formula>AND(Q26="B",S30=0,T30=0,U30=0)</formula>
    </cfRule>
    <cfRule type="expression" dxfId="7897" priority="365">
      <formula>AND(R30=0,S30=0,T30=0,U30=0)</formula>
    </cfRule>
    <cfRule type="expression" dxfId="7896" priority="378">
      <formula>OR(Q26="A",Q26="C",Q26="D")</formula>
    </cfRule>
    <cfRule type="expression" dxfId="7895" priority="382">
      <formula>Q26="B"</formula>
    </cfRule>
    <cfRule type="expression" dxfId="7894" priority="402">
      <formula>Q26="F"</formula>
    </cfRule>
  </conditionalFormatting>
  <conditionalFormatting sqref="V30">
    <cfRule type="expression" dxfId="7893" priority="341">
      <formula>AND(OR(Q26="A",Q26="C",Q26="D"),T30=0,U30=0,V30=0)</formula>
    </cfRule>
    <cfRule type="expression" dxfId="7892" priority="364">
      <formula>AND(R30=0,S30=0,T30=0,U30=0,V30=0)</formula>
    </cfRule>
    <cfRule type="expression" dxfId="7891" priority="377">
      <formula>OR(Q26="A",Q26="C",Q26="D")</formula>
    </cfRule>
    <cfRule type="expression" dxfId="7890" priority="381">
      <formula>OR(Q26="B",Q26="E",Q26="F",Q26="G")</formula>
    </cfRule>
  </conditionalFormatting>
  <conditionalFormatting sqref="T32">
    <cfRule type="expression" dxfId="7889" priority="332">
      <formula>AND(OR(Q26="B",Q26="C"),R32=0,S32=0,T32=0)</formula>
    </cfRule>
    <cfRule type="expression" dxfId="7888" priority="339">
      <formula>AND(OR(Q26="A",Q26="D"),S32=0,T32=0)</formula>
    </cfRule>
    <cfRule type="expression" dxfId="7887" priority="352">
      <formula>Q26="D"</formula>
    </cfRule>
    <cfRule type="expression" dxfId="7886" priority="370">
      <formula>OR(Q26="B",Q26="C")</formula>
    </cfRule>
    <cfRule type="expression" dxfId="7885" priority="374">
      <formula>AND(R32=0,S32=0,T32=0)</formula>
    </cfRule>
    <cfRule type="expression" dxfId="7884" priority="400">
      <formula>Q26="A"</formula>
    </cfRule>
  </conditionalFormatting>
  <conditionalFormatting sqref="U32">
    <cfRule type="expression" dxfId="7883" priority="338">
      <formula>AND(OR(Q26="A",Q26="D"),S32=0,T32=0,U32=0)</formula>
    </cfRule>
    <cfRule type="expression" dxfId="7882" priority="353">
      <formula>Q26="D"</formula>
    </cfRule>
    <cfRule type="expression" dxfId="7881" priority="369">
      <formula>OR(Q26="B",Q26="C")</formula>
    </cfRule>
    <cfRule type="expression" dxfId="7880" priority="373">
      <formula>AND(R32=0,S32=0,T32=0,U32=0)</formula>
    </cfRule>
    <cfRule type="expression" dxfId="7879" priority="399">
      <formula>Q26="A"</formula>
    </cfRule>
  </conditionalFormatting>
  <conditionalFormatting sqref="V32">
    <cfRule type="expression" dxfId="7878" priority="316">
      <formula>Q26="C"</formula>
    </cfRule>
    <cfRule type="expression" dxfId="7877" priority="355">
      <formula>Q26="D"</formula>
    </cfRule>
    <cfRule type="expression" dxfId="7876" priority="357">
      <formula>OR(Q26="B",Q26="C")</formula>
    </cfRule>
    <cfRule type="expression" dxfId="7875" priority="372">
      <formula>AND(R32=0,S32=0,T32=0,U32=0,V32=0)</formula>
    </cfRule>
    <cfRule type="expression" dxfId="7874" priority="398">
      <formula>Q26="A"</formula>
    </cfRule>
  </conditionalFormatting>
  <conditionalFormatting sqref="R34">
    <cfRule type="expression" dxfId="7873" priority="337">
      <formula>AND(Q26="A",R34=0)</formula>
    </cfRule>
    <cfRule type="expression" dxfId="7872" priority="363">
      <formula>Q26="A"</formula>
    </cfRule>
    <cfRule type="expression" dxfId="7871" priority="397">
      <formula>R34=0</formula>
    </cfRule>
  </conditionalFormatting>
  <conditionalFormatting sqref="S34">
    <cfRule type="expression" dxfId="7870" priority="336">
      <formula>AND(Q26="A",R34=0,S34=0)</formula>
    </cfRule>
    <cfRule type="expression" dxfId="7869" priority="362">
      <formula>Q26="A"</formula>
    </cfRule>
    <cfRule type="expression" dxfId="7868" priority="396">
      <formula>AND(R34=0,S34=0)</formula>
    </cfRule>
  </conditionalFormatting>
  <conditionalFormatting sqref="T34">
    <cfRule type="expression" dxfId="7867" priority="335">
      <formula>AND(Q26="A",R34=0,S34=0,T34=0)</formula>
    </cfRule>
    <cfRule type="expression" dxfId="7866" priority="361">
      <formula>Q26="A"</formula>
    </cfRule>
    <cfRule type="expression" dxfId="7865" priority="395">
      <formula>AND(R34=0,S34=0,T34=0)</formula>
    </cfRule>
  </conditionalFormatting>
  <conditionalFormatting sqref="U34">
    <cfRule type="expression" dxfId="7864" priority="360">
      <formula>Q26="A"</formula>
    </cfRule>
    <cfRule type="expression" dxfId="7863" priority="394">
      <formula>AND(R34=0,S34=0,T34=0,U34=0)</formula>
    </cfRule>
  </conditionalFormatting>
  <conditionalFormatting sqref="V34">
    <cfRule type="expression" dxfId="7862" priority="359">
      <formula>Q26="A"</formula>
    </cfRule>
    <cfRule type="expression" dxfId="7861" priority="393">
      <formula>AND(R34=0,S34=0,T34=0,U34=0,V34=0)</formula>
    </cfRule>
  </conditionalFormatting>
  <conditionalFormatting sqref="R35">
    <cfRule type="expression" dxfId="7860" priority="392">
      <formula>R35=0</formula>
    </cfRule>
  </conditionalFormatting>
  <conditionalFormatting sqref="S35">
    <cfRule type="expression" dxfId="7859" priority="391">
      <formula>AND(R35=0,S35=0)</formula>
    </cfRule>
  </conditionalFormatting>
  <conditionalFormatting sqref="T35">
    <cfRule type="expression" dxfId="7858" priority="390">
      <formula>AND(R35=0,S35=0,T35=0)</formula>
    </cfRule>
  </conditionalFormatting>
  <conditionalFormatting sqref="U35">
    <cfRule type="expression" dxfId="7857" priority="389">
      <formula>AND(R35=0,S35=0,T35=0,U35=0)</formula>
    </cfRule>
  </conditionalFormatting>
  <conditionalFormatting sqref="V35">
    <cfRule type="expression" dxfId="7856" priority="388">
      <formula>AND(R35=0,S35=0,T35=0,U35=0,V35=0)</formula>
    </cfRule>
  </conditionalFormatting>
  <conditionalFormatting sqref="U27">
    <cfRule type="expression" dxfId="7855" priority="387">
      <formula>U27=0</formula>
    </cfRule>
  </conditionalFormatting>
  <conditionalFormatting sqref="V27">
    <cfRule type="expression" dxfId="7854" priority="386">
      <formula>AND(U27=0,V27=0)</formula>
    </cfRule>
  </conditionalFormatting>
  <conditionalFormatting sqref="U28">
    <cfRule type="expression" dxfId="7853" priority="385">
      <formula>U28=0</formula>
    </cfRule>
  </conditionalFormatting>
  <conditionalFormatting sqref="V28">
    <cfRule type="expression" dxfId="7852" priority="384">
      <formula>AND(U28=0,V28=0)</formula>
    </cfRule>
  </conditionalFormatting>
  <conditionalFormatting sqref="R32">
    <cfRule type="expression" dxfId="7851" priority="334">
      <formula>AND(OR(Q26="B",Q26="C"),R32=0)</formula>
    </cfRule>
    <cfRule type="expression" dxfId="7850" priority="350">
      <formula>Q26="D"</formula>
    </cfRule>
    <cfRule type="expression" dxfId="7849" priority="375">
      <formula>OR(Q26="B",Q26="C")</formula>
    </cfRule>
    <cfRule type="expression" dxfId="7848" priority="401">
      <formula>R32=0</formula>
    </cfRule>
  </conditionalFormatting>
  <conditionalFormatting sqref="S32">
    <cfRule type="expression" dxfId="7847" priority="331">
      <formula>AND(OR(Q26="B",Q26="C"),R32=0,S32=0)</formula>
    </cfRule>
    <cfRule type="expression" dxfId="7846" priority="333">
      <formula>AND(OR(Q26="A",Q26="D"),R32=0,S32=0)</formula>
    </cfRule>
    <cfRule type="expression" dxfId="7845" priority="340">
      <formula>Q26="D"</formula>
    </cfRule>
    <cfRule type="expression" dxfId="7844" priority="351">
      <formula>OR(Q26="B",Q26="C")</formula>
    </cfRule>
    <cfRule type="expression" dxfId="7843" priority="371">
      <formula>Q26="A"</formula>
    </cfRule>
    <cfRule type="expression" dxfId="7842" priority="376">
      <formula>AND(R32=0,S32=0)</formula>
    </cfRule>
  </conditionalFormatting>
  <conditionalFormatting sqref="W34">
    <cfRule type="expression" dxfId="7841" priority="358">
      <formula>Q26="A"</formula>
    </cfRule>
  </conditionalFormatting>
  <conditionalFormatting sqref="W32">
    <cfRule type="expression" dxfId="7840" priority="354">
      <formula>Q26="D"</formula>
    </cfRule>
    <cfRule type="expression" dxfId="7839" priority="356">
      <formula>OR(Q26="B",Q26="C")</formula>
    </cfRule>
  </conditionalFormatting>
  <conditionalFormatting sqref="B7">
    <cfRule type="expression" dxfId="7838" priority="307">
      <formula>A4="F"</formula>
    </cfRule>
  </conditionalFormatting>
  <conditionalFormatting sqref="C7">
    <cfRule type="expression" dxfId="7837" priority="304">
      <formula>A4="G"</formula>
    </cfRule>
    <cfRule type="expression" dxfId="7836" priority="310">
      <formula>A4="B"</formula>
    </cfRule>
    <cfRule type="expression" dxfId="7835" priority="315">
      <formula>A4="F"</formula>
    </cfRule>
  </conditionalFormatting>
  <conditionalFormatting sqref="D7">
    <cfRule type="expression" dxfId="7834" priority="305">
      <formula>A4="G"</formula>
    </cfRule>
    <cfRule type="expression" dxfId="7833" priority="309">
      <formula>OR(A4="A",A4="C",A4="D",A4="E")</formula>
    </cfRule>
    <cfRule type="expression" dxfId="7832" priority="312">
      <formula>A4="B"</formula>
    </cfRule>
    <cfRule type="expression" dxfId="7831" priority="314">
      <formula>A4="F"</formula>
    </cfRule>
  </conditionalFormatting>
  <conditionalFormatting sqref="E7">
    <cfRule type="expression" dxfId="7830" priority="306">
      <formula>A4="G"</formula>
    </cfRule>
    <cfRule type="expression" dxfId="7829" priority="308">
      <formula>OR(A4="A",A4="C",A4="D",A4="E")</formula>
    </cfRule>
    <cfRule type="expression" dxfId="7828" priority="311">
      <formula>A4="B"</formula>
    </cfRule>
    <cfRule type="expression" dxfId="7827" priority="313">
      <formula>A4="F"</formula>
    </cfRule>
  </conditionalFormatting>
  <conditionalFormatting sqref="F7">
    <cfRule type="expression" dxfId="7826" priority="302">
      <formula>OR(A4="A",A4="C",A4="D",A4="E")</formula>
    </cfRule>
    <cfRule type="expression" dxfId="7825" priority="303">
      <formula>OR(A4="B",A4="F",A4="G")</formula>
    </cfRule>
  </conditionalFormatting>
  <conditionalFormatting sqref="D9">
    <cfRule type="expression" dxfId="7824" priority="289">
      <formula>A4="D"</formula>
    </cfRule>
    <cfRule type="expression" dxfId="7823" priority="296">
      <formula>OR(A4="B",A4="C")</formula>
    </cfRule>
    <cfRule type="expression" dxfId="7822" priority="301">
      <formula>A4="A"</formula>
    </cfRule>
  </conditionalFormatting>
  <conditionalFormatting sqref="E9">
    <cfRule type="expression" dxfId="7821" priority="290">
      <formula>A4="D"</formula>
    </cfRule>
    <cfRule type="expression" dxfId="7820" priority="295">
      <formula>OR(A4="B",A4="C")</formula>
    </cfRule>
    <cfRule type="expression" dxfId="7819" priority="300">
      <formula>A4="A"</formula>
    </cfRule>
  </conditionalFormatting>
  <conditionalFormatting sqref="F9">
    <cfRule type="expression" dxfId="7818" priority="292">
      <formula>A4="D"</formula>
    </cfRule>
    <cfRule type="expression" dxfId="7817" priority="294">
      <formula>OR(A4="B",A4="C")</formula>
    </cfRule>
    <cfRule type="expression" dxfId="7816" priority="299">
      <formula>A4="A"</formula>
    </cfRule>
  </conditionalFormatting>
  <conditionalFormatting sqref="B9">
    <cfRule type="expression" dxfId="7815" priority="298">
      <formula>OR(A4="B",A4="C")</formula>
    </cfRule>
  </conditionalFormatting>
  <conditionalFormatting sqref="C9">
    <cfRule type="expression" dxfId="7814" priority="287">
      <formula>A4="D"</formula>
    </cfRule>
    <cfRule type="expression" dxfId="7813" priority="288">
      <formula>OR(A4="B",A4="C")</formula>
    </cfRule>
    <cfRule type="expression" dxfId="7812" priority="297">
      <formula>A4="A"</formula>
    </cfRule>
  </conditionalFormatting>
  <conditionalFormatting sqref="G9">
    <cfRule type="expression" dxfId="7811" priority="291">
      <formula>A4="D"</formula>
    </cfRule>
    <cfRule type="expression" dxfId="7810" priority="293">
      <formula>OR(A4="B",A4="C")</formula>
    </cfRule>
  </conditionalFormatting>
  <conditionalFormatting sqref="B11">
    <cfRule type="expression" dxfId="7809" priority="286">
      <formula>A4="A"</formula>
    </cfRule>
  </conditionalFormatting>
  <conditionalFormatting sqref="C11">
    <cfRule type="expression" dxfId="7808" priority="285">
      <formula>A4="A"</formula>
    </cfRule>
  </conditionalFormatting>
  <conditionalFormatting sqref="D11">
    <cfRule type="expression" dxfId="7807" priority="284">
      <formula>A4="A"</formula>
    </cfRule>
  </conditionalFormatting>
  <conditionalFormatting sqref="E11">
    <cfRule type="expression" dxfId="7806" priority="283">
      <formula>A4="A"</formula>
    </cfRule>
  </conditionalFormatting>
  <conditionalFormatting sqref="F11">
    <cfRule type="expression" dxfId="7805" priority="282">
      <formula>A4="A"</formula>
    </cfRule>
  </conditionalFormatting>
  <conditionalFormatting sqref="G11">
    <cfRule type="expression" dxfId="7804" priority="281">
      <formula>A4="A"</formula>
    </cfRule>
  </conditionalFormatting>
  <conditionalFormatting sqref="J7">
    <cfRule type="expression" dxfId="7803" priority="277">
      <formula>I4="F"</formula>
    </cfRule>
  </conditionalFormatting>
  <conditionalFormatting sqref="M7">
    <cfRule type="expression" dxfId="7802" priority="276">
      <formula>I4="G"</formula>
    </cfRule>
    <cfRule type="expression" dxfId="7801" priority="278">
      <formula>OR(I4="A",I4="C",I4="D",I4="E")</formula>
    </cfRule>
    <cfRule type="expression" dxfId="7800" priority="279">
      <formula>I4="B"</formula>
    </cfRule>
    <cfRule type="expression" dxfId="7799" priority="280">
      <formula>I4="F"</formula>
    </cfRule>
  </conditionalFormatting>
  <conditionalFormatting sqref="N7">
    <cfRule type="expression" dxfId="7798" priority="274">
      <formula>OR(I4="A",I4="C",I4="D",I4="E")</formula>
    </cfRule>
    <cfRule type="expression" dxfId="7797" priority="275">
      <formula>OR(I4="B",I4="F",I4="G")</formula>
    </cfRule>
  </conditionalFormatting>
  <conditionalFormatting sqref="R7">
    <cfRule type="expression" dxfId="7796" priority="270">
      <formula>Q4="F"</formula>
    </cfRule>
  </conditionalFormatting>
  <conditionalFormatting sqref="U7">
    <cfRule type="expression" dxfId="7795" priority="269">
      <formula>Q4="G"</formula>
    </cfRule>
    <cfRule type="expression" dxfId="7794" priority="271">
      <formula>OR(Q4="A",Q4="C",Q4="D",Q4="E")</formula>
    </cfRule>
    <cfRule type="expression" dxfId="7793" priority="272">
      <formula>Q4="B"</formula>
    </cfRule>
    <cfRule type="expression" dxfId="7792" priority="273">
      <formula>Q4="F"</formula>
    </cfRule>
  </conditionalFormatting>
  <conditionalFormatting sqref="V7">
    <cfRule type="expression" dxfId="7791" priority="267">
      <formula>OR(Q4="A",Q4="C",Q4="D",Q4="E")</formula>
    </cfRule>
    <cfRule type="expression" dxfId="7790" priority="268">
      <formula>OR(Q4="B",Q4="F",Q4="G")</formula>
    </cfRule>
  </conditionalFormatting>
  <conditionalFormatting sqref="B18">
    <cfRule type="expression" dxfId="7789" priority="263">
      <formula>A15="F"</formula>
    </cfRule>
  </conditionalFormatting>
  <conditionalFormatting sqref="E18">
    <cfRule type="expression" dxfId="7788" priority="262">
      <formula>A15="G"</formula>
    </cfRule>
    <cfRule type="expression" dxfId="7787" priority="264">
      <formula>OR(A15="A",A15="C",A15="D",A15="E")</formula>
    </cfRule>
    <cfRule type="expression" dxfId="7786" priority="265">
      <formula>A15="B"</formula>
    </cfRule>
    <cfRule type="expression" dxfId="7785" priority="266">
      <formula>A15="F"</formula>
    </cfRule>
  </conditionalFormatting>
  <conditionalFormatting sqref="F18">
    <cfRule type="expression" dxfId="7784" priority="260">
      <formula>OR(A15="A",A15="C",A15="D",A15="E")</formula>
    </cfRule>
    <cfRule type="expression" dxfId="7783" priority="261">
      <formula>OR(A15="B",A15="F",A15="G")</formula>
    </cfRule>
  </conditionalFormatting>
  <conditionalFormatting sqref="J18">
    <cfRule type="expression" dxfId="7782" priority="256">
      <formula>I15="F"</formula>
    </cfRule>
  </conditionalFormatting>
  <conditionalFormatting sqref="M18">
    <cfRule type="expression" dxfId="7781" priority="255">
      <formula>I15="G"</formula>
    </cfRule>
    <cfRule type="expression" dxfId="7780" priority="257">
      <formula>OR(I15="A",I15="C",I15="D",I15="E")</formula>
    </cfRule>
    <cfRule type="expression" dxfId="7779" priority="258">
      <formula>I15="B"</formula>
    </cfRule>
    <cfRule type="expression" dxfId="7778" priority="259">
      <formula>I15="F"</formula>
    </cfRule>
  </conditionalFormatting>
  <conditionalFormatting sqref="N18">
    <cfRule type="expression" dxfId="7777" priority="253">
      <formula>OR(I15="A",I15="C",I15="D",I15="E")</formula>
    </cfRule>
    <cfRule type="expression" dxfId="7776" priority="254">
      <formula>OR(I15="B",I15="F",I15="G")</formula>
    </cfRule>
  </conditionalFormatting>
  <conditionalFormatting sqref="R18">
    <cfRule type="expression" dxfId="7775" priority="249">
      <formula>Q15="F"</formula>
    </cfRule>
  </conditionalFormatting>
  <conditionalFormatting sqref="U18">
    <cfRule type="expression" dxfId="7774" priority="248">
      <formula>Q15="G"</formula>
    </cfRule>
    <cfRule type="expression" dxfId="7773" priority="250">
      <formula>OR(Q15="A",Q15="C",Q15="D",Q15="E")</formula>
    </cfRule>
    <cfRule type="expression" dxfId="7772" priority="251">
      <formula>Q15="B"</formula>
    </cfRule>
    <cfRule type="expression" dxfId="7771" priority="252">
      <formula>Q15="F"</formula>
    </cfRule>
  </conditionalFormatting>
  <conditionalFormatting sqref="V18">
    <cfRule type="expression" dxfId="7770" priority="246">
      <formula>OR(Q15="A",Q15="C",Q15="D",Q15="E")</formula>
    </cfRule>
    <cfRule type="expression" dxfId="7769" priority="247">
      <formula>OR(Q15="B",Q15="F",Q15="G")</formula>
    </cfRule>
  </conditionalFormatting>
  <conditionalFormatting sqref="B29">
    <cfRule type="expression" dxfId="7768" priority="242">
      <formula>A26="F"</formula>
    </cfRule>
  </conditionalFormatting>
  <conditionalFormatting sqref="E29">
    <cfRule type="expression" dxfId="7767" priority="241">
      <formula>A26="G"</formula>
    </cfRule>
    <cfRule type="expression" dxfId="7766" priority="243">
      <formula>OR(A26="A",A26="C",A26="D",A26="E")</formula>
    </cfRule>
    <cfRule type="expression" dxfId="7765" priority="244">
      <formula>A26="B"</formula>
    </cfRule>
    <cfRule type="expression" dxfId="7764" priority="245">
      <formula>A26="F"</formula>
    </cfRule>
  </conditionalFormatting>
  <conditionalFormatting sqref="F29">
    <cfRule type="expression" dxfId="7763" priority="239">
      <formula>OR(A26="A",A26="C",A26="D",A26="E")</formula>
    </cfRule>
    <cfRule type="expression" dxfId="7762" priority="240">
      <formula>OR(A26="B",A26="F",A26="G")</formula>
    </cfRule>
  </conditionalFormatting>
  <conditionalFormatting sqref="J29">
    <cfRule type="expression" dxfId="7761" priority="235">
      <formula>I26="F"</formula>
    </cfRule>
  </conditionalFormatting>
  <conditionalFormatting sqref="M29">
    <cfRule type="expression" dxfId="7760" priority="234">
      <formula>I26="G"</formula>
    </cfRule>
    <cfRule type="expression" dxfId="7759" priority="236">
      <formula>OR(I26="A",I26="C",I26="D",I26="E")</formula>
    </cfRule>
    <cfRule type="expression" dxfId="7758" priority="237">
      <formula>I26="B"</formula>
    </cfRule>
    <cfRule type="expression" dxfId="7757" priority="238">
      <formula>I26="F"</formula>
    </cfRule>
  </conditionalFormatting>
  <conditionalFormatting sqref="N29">
    <cfRule type="expression" dxfId="7756" priority="232">
      <formula>OR(I26="A",I26="C",I26="D",I26="E")</formula>
    </cfRule>
    <cfRule type="expression" dxfId="7755" priority="233">
      <formula>OR(I26="B",I26="F",I26="G")</formula>
    </cfRule>
  </conditionalFormatting>
  <conditionalFormatting sqref="R29">
    <cfRule type="expression" dxfId="7754" priority="228">
      <formula>Q26="F"</formula>
    </cfRule>
  </conditionalFormatting>
  <conditionalFormatting sqref="U29">
    <cfRule type="expression" dxfId="7753" priority="227">
      <formula>Q26="G"</formula>
    </cfRule>
    <cfRule type="expression" dxfId="7752" priority="229">
      <formula>OR(Q26="A",Q26="C",Q26="D",Q26="E")</formula>
    </cfRule>
    <cfRule type="expression" dxfId="7751" priority="230">
      <formula>Q26="B"</formula>
    </cfRule>
    <cfRule type="expression" dxfId="7750" priority="231">
      <formula>Q26="F"</formula>
    </cfRule>
  </conditionalFormatting>
  <conditionalFormatting sqref="V29">
    <cfRule type="expression" dxfId="7749" priority="225">
      <formula>OR(Q26="A",Q26="C",Q26="D",Q26="E")</formula>
    </cfRule>
    <cfRule type="expression" dxfId="7748" priority="226">
      <formula>OR(Q26="B",Q26="F",Q26="G")</formula>
    </cfRule>
  </conditionalFormatting>
  <conditionalFormatting sqref="L9">
    <cfRule type="expression" dxfId="7747" priority="212">
      <formula>I4="D"</formula>
    </cfRule>
    <cfRule type="expression" dxfId="7746" priority="219">
      <formula>OR(I4="B",I4="C")</formula>
    </cfRule>
    <cfRule type="expression" dxfId="7745" priority="224">
      <formula>I4="A"</formula>
    </cfRule>
  </conditionalFormatting>
  <conditionalFormatting sqref="M9">
    <cfRule type="expression" dxfId="7744" priority="213">
      <formula>I4="D"</formula>
    </cfRule>
    <cfRule type="expression" dxfId="7743" priority="218">
      <formula>OR(I4="B",I4="C")</formula>
    </cfRule>
    <cfRule type="expression" dxfId="7742" priority="223">
      <formula>I4="A"</formula>
    </cfRule>
  </conditionalFormatting>
  <conditionalFormatting sqref="N9">
    <cfRule type="expression" dxfId="7741" priority="215">
      <formula>I4="D"</formula>
    </cfRule>
    <cfRule type="expression" dxfId="7740" priority="217">
      <formula>OR(I4="B",I4="C")</formula>
    </cfRule>
    <cfRule type="expression" dxfId="7739" priority="222">
      <formula>I4="A"</formula>
    </cfRule>
  </conditionalFormatting>
  <conditionalFormatting sqref="J9">
    <cfRule type="expression" dxfId="7738" priority="221">
      <formula>OR(I4="B",I4="C")</formula>
    </cfRule>
  </conditionalFormatting>
  <conditionalFormatting sqref="K9">
    <cfRule type="expression" dxfId="7737" priority="210">
      <formula>I4="D"</formula>
    </cfRule>
    <cfRule type="expression" dxfId="7736" priority="211">
      <formula>OR(I4="B",I4="C")</formula>
    </cfRule>
    <cfRule type="expression" dxfId="7735" priority="220">
      <formula>I4="A"</formula>
    </cfRule>
  </conditionalFormatting>
  <conditionalFormatting sqref="O9">
    <cfRule type="expression" dxfId="7734" priority="214">
      <formula>I4="D"</formula>
    </cfRule>
    <cfRule type="expression" dxfId="7733" priority="216">
      <formula>OR(I4="B",I4="C")</formula>
    </cfRule>
  </conditionalFormatting>
  <conditionalFormatting sqref="T9">
    <cfRule type="expression" dxfId="7732" priority="197">
      <formula>Q4="D"</formula>
    </cfRule>
    <cfRule type="expression" dxfId="7731" priority="204">
      <formula>OR(Q4="B",Q4="C")</formula>
    </cfRule>
    <cfRule type="expression" dxfId="7730" priority="209">
      <formula>Q4="A"</formula>
    </cfRule>
  </conditionalFormatting>
  <conditionalFormatting sqref="U9">
    <cfRule type="expression" dxfId="7729" priority="198">
      <formula>Q4="D"</formula>
    </cfRule>
    <cfRule type="expression" dxfId="7728" priority="203">
      <formula>OR(Q4="B",Q4="C")</formula>
    </cfRule>
    <cfRule type="expression" dxfId="7727" priority="208">
      <formula>Q4="A"</formula>
    </cfRule>
  </conditionalFormatting>
  <conditionalFormatting sqref="V9">
    <cfRule type="expression" dxfId="7726" priority="200">
      <formula>Q4="D"</formula>
    </cfRule>
    <cfRule type="expression" dxfId="7725" priority="202">
      <formula>OR(Q4="B",Q4="C")</formula>
    </cfRule>
    <cfRule type="expression" dxfId="7724" priority="207">
      <formula>Q4="A"</formula>
    </cfRule>
  </conditionalFormatting>
  <conditionalFormatting sqref="R9">
    <cfRule type="expression" dxfId="7723" priority="206">
      <formula>OR(Q4="B",Q4="C")</formula>
    </cfRule>
  </conditionalFormatting>
  <conditionalFormatting sqref="S9">
    <cfRule type="expression" dxfId="7722" priority="195">
      <formula>Q4="D"</formula>
    </cfRule>
    <cfRule type="expression" dxfId="7721" priority="196">
      <formula>OR(Q4="B",Q4="C")</formula>
    </cfRule>
    <cfRule type="expression" dxfId="7720" priority="205">
      <formula>Q4="A"</formula>
    </cfRule>
  </conditionalFormatting>
  <conditionalFormatting sqref="W9">
    <cfRule type="expression" dxfId="7719" priority="199">
      <formula>Q4="D"</formula>
    </cfRule>
    <cfRule type="expression" dxfId="7718" priority="201">
      <formula>OR(Q4="B",Q4="C")</formula>
    </cfRule>
  </conditionalFormatting>
  <conditionalFormatting sqref="D20">
    <cfRule type="expression" dxfId="7717" priority="182">
      <formula>A15="D"</formula>
    </cfRule>
    <cfRule type="expression" dxfId="7716" priority="189">
      <formula>OR(A15="B",A15="C")</formula>
    </cfRule>
    <cfRule type="expression" dxfId="7715" priority="194">
      <formula>A15="A"</formula>
    </cfRule>
  </conditionalFormatting>
  <conditionalFormatting sqref="E20">
    <cfRule type="expression" dxfId="7714" priority="183">
      <formula>A15="D"</formula>
    </cfRule>
    <cfRule type="expression" dxfId="7713" priority="188">
      <formula>OR(A15="B",A15="C")</formula>
    </cfRule>
    <cfRule type="expression" dxfId="7712" priority="193">
      <formula>A15="A"</formula>
    </cfRule>
  </conditionalFormatting>
  <conditionalFormatting sqref="F20">
    <cfRule type="expression" dxfId="7711" priority="185">
      <formula>A15="D"</formula>
    </cfRule>
    <cfRule type="expression" dxfId="7710" priority="187">
      <formula>OR(A15="B",A15="C")</formula>
    </cfRule>
    <cfRule type="expression" dxfId="7709" priority="192">
      <formula>A15="A"</formula>
    </cfRule>
  </conditionalFormatting>
  <conditionalFormatting sqref="B20">
    <cfRule type="expression" dxfId="7708" priority="191">
      <formula>OR(A15="B",A15="C")</formula>
    </cfRule>
  </conditionalFormatting>
  <conditionalFormatting sqref="C20">
    <cfRule type="expression" dxfId="7707" priority="180">
      <formula>A15="D"</formula>
    </cfRule>
    <cfRule type="expression" dxfId="7706" priority="181">
      <formula>OR(A15="B",A15="C")</formula>
    </cfRule>
    <cfRule type="expression" dxfId="7705" priority="190">
      <formula>A15="A"</formula>
    </cfRule>
  </conditionalFormatting>
  <conditionalFormatting sqref="G20">
    <cfRule type="expression" dxfId="7704" priority="184">
      <formula>A15="D"</formula>
    </cfRule>
    <cfRule type="expression" dxfId="7703" priority="186">
      <formula>OR(A15="B",A15="C")</formula>
    </cfRule>
  </conditionalFormatting>
  <conditionalFormatting sqref="L20">
    <cfRule type="expression" dxfId="7702" priority="167">
      <formula>I15="D"</formula>
    </cfRule>
    <cfRule type="expression" dxfId="7701" priority="174">
      <formula>OR(I15="B",I15="C")</formula>
    </cfRule>
    <cfRule type="expression" dxfId="7700" priority="179">
      <formula>I15="A"</formula>
    </cfRule>
  </conditionalFormatting>
  <conditionalFormatting sqref="M20">
    <cfRule type="expression" dxfId="7699" priority="168">
      <formula>I15="D"</formula>
    </cfRule>
    <cfRule type="expression" dxfId="7698" priority="173">
      <formula>OR(I15="B",I15="C")</formula>
    </cfRule>
    <cfRule type="expression" dxfId="7697" priority="178">
      <formula>I15="A"</formula>
    </cfRule>
  </conditionalFormatting>
  <conditionalFormatting sqref="N20">
    <cfRule type="expression" dxfId="7696" priority="170">
      <formula>I15="D"</formula>
    </cfRule>
    <cfRule type="expression" dxfId="7695" priority="172">
      <formula>OR(I15="B",I15="C")</formula>
    </cfRule>
    <cfRule type="expression" dxfId="7694" priority="177">
      <formula>I15="A"</formula>
    </cfRule>
  </conditionalFormatting>
  <conditionalFormatting sqref="J20">
    <cfRule type="expression" dxfId="7693" priority="176">
      <formula>OR(I15="B",I15="C")</formula>
    </cfRule>
  </conditionalFormatting>
  <conditionalFormatting sqref="K20">
    <cfRule type="expression" dxfId="7692" priority="165">
      <formula>I15="D"</formula>
    </cfRule>
    <cfRule type="expression" dxfId="7691" priority="166">
      <formula>OR(I15="B",I15="C")</formula>
    </cfRule>
    <cfRule type="expression" dxfId="7690" priority="175">
      <formula>I15="A"</formula>
    </cfRule>
  </conditionalFormatting>
  <conditionalFormatting sqref="O20">
    <cfRule type="expression" dxfId="7689" priority="169">
      <formula>I15="D"</formula>
    </cfRule>
    <cfRule type="expression" dxfId="7688" priority="171">
      <formula>OR(I15="B",I15="C")</formula>
    </cfRule>
  </conditionalFormatting>
  <conditionalFormatting sqref="T20">
    <cfRule type="expression" dxfId="7687" priority="152">
      <formula>Q15="D"</formula>
    </cfRule>
    <cfRule type="expression" dxfId="7686" priority="159">
      <formula>OR(Q15="B",Q15="C")</formula>
    </cfRule>
    <cfRule type="expression" dxfId="7685" priority="164">
      <formula>Q15="A"</formula>
    </cfRule>
  </conditionalFormatting>
  <conditionalFormatting sqref="U20">
    <cfRule type="expression" dxfId="7684" priority="153">
      <formula>Q15="D"</formula>
    </cfRule>
    <cfRule type="expression" dxfId="7683" priority="158">
      <formula>OR(Q15="B",Q15="C")</formula>
    </cfRule>
    <cfRule type="expression" dxfId="7682" priority="163">
      <formula>Q15="A"</formula>
    </cfRule>
  </conditionalFormatting>
  <conditionalFormatting sqref="V20">
    <cfRule type="expression" dxfId="7681" priority="155">
      <formula>Q15="D"</formula>
    </cfRule>
    <cfRule type="expression" dxfId="7680" priority="157">
      <formula>OR(Q15="B",Q15="C")</formula>
    </cfRule>
    <cfRule type="expression" dxfId="7679" priority="162">
      <formula>Q15="A"</formula>
    </cfRule>
  </conditionalFormatting>
  <conditionalFormatting sqref="R20">
    <cfRule type="expression" dxfId="7678" priority="161">
      <formula>OR(Q15="B",Q15="C")</formula>
    </cfRule>
  </conditionalFormatting>
  <conditionalFormatting sqref="S20">
    <cfRule type="expression" dxfId="7677" priority="150">
      <formula>Q15="D"</formula>
    </cfRule>
    <cfRule type="expression" dxfId="7676" priority="151">
      <formula>OR(Q15="B",Q15="C")</formula>
    </cfRule>
    <cfRule type="expression" dxfId="7675" priority="160">
      <formula>Q15="A"</formula>
    </cfRule>
  </conditionalFormatting>
  <conditionalFormatting sqref="W20">
    <cfRule type="expression" dxfId="7674" priority="154">
      <formula>Q15="D"</formula>
    </cfRule>
    <cfRule type="expression" dxfId="7673" priority="156">
      <formula>OR(Q15="B",Q15="C")</formula>
    </cfRule>
  </conditionalFormatting>
  <conditionalFormatting sqref="D31">
    <cfRule type="expression" dxfId="7672" priority="137">
      <formula>A26="D"</formula>
    </cfRule>
    <cfRule type="expression" dxfId="7671" priority="144">
      <formula>OR(A26="B",A26="C")</formula>
    </cfRule>
    <cfRule type="expression" dxfId="7670" priority="149">
      <formula>A26="A"</formula>
    </cfRule>
  </conditionalFormatting>
  <conditionalFormatting sqref="E31">
    <cfRule type="expression" dxfId="7669" priority="138">
      <formula>A26="D"</formula>
    </cfRule>
    <cfRule type="expression" dxfId="7668" priority="143">
      <formula>OR(A26="B",A26="C")</formula>
    </cfRule>
    <cfRule type="expression" dxfId="7667" priority="148">
      <formula>A26="A"</formula>
    </cfRule>
  </conditionalFormatting>
  <conditionalFormatting sqref="F31">
    <cfRule type="expression" dxfId="7666" priority="140">
      <formula>A26="D"</formula>
    </cfRule>
    <cfRule type="expression" dxfId="7665" priority="142">
      <formula>OR(A26="B",A26="C")</formula>
    </cfRule>
    <cfRule type="expression" dxfId="7664" priority="147">
      <formula>A26="A"</formula>
    </cfRule>
  </conditionalFormatting>
  <conditionalFormatting sqref="B31">
    <cfRule type="expression" dxfId="7663" priority="146">
      <formula>OR(A26="B",A26="C")</formula>
    </cfRule>
  </conditionalFormatting>
  <conditionalFormatting sqref="C31">
    <cfRule type="expression" dxfId="7662" priority="135">
      <formula>A26="D"</formula>
    </cfRule>
    <cfRule type="expression" dxfId="7661" priority="136">
      <formula>OR(A26="B",A26="C")</formula>
    </cfRule>
    <cfRule type="expression" dxfId="7660" priority="145">
      <formula>A26="A"</formula>
    </cfRule>
  </conditionalFormatting>
  <conditionalFormatting sqref="G31">
    <cfRule type="expression" dxfId="7659" priority="139">
      <formula>A26="D"</formula>
    </cfRule>
    <cfRule type="expression" dxfId="7658" priority="141">
      <formula>OR(A26="B",A26="C")</formula>
    </cfRule>
  </conditionalFormatting>
  <conditionalFormatting sqref="L31">
    <cfRule type="expression" dxfId="7657" priority="122">
      <formula>I26="D"</formula>
    </cfRule>
    <cfRule type="expression" dxfId="7656" priority="129">
      <formula>OR(I26="B",I26="C")</formula>
    </cfRule>
    <cfRule type="expression" dxfId="7655" priority="134">
      <formula>I26="A"</formula>
    </cfRule>
  </conditionalFormatting>
  <conditionalFormatting sqref="M31">
    <cfRule type="expression" dxfId="7654" priority="123">
      <formula>I26="D"</formula>
    </cfRule>
    <cfRule type="expression" dxfId="7653" priority="128">
      <formula>OR(I26="B",I26="C")</formula>
    </cfRule>
    <cfRule type="expression" dxfId="7652" priority="133">
      <formula>I26="A"</formula>
    </cfRule>
  </conditionalFormatting>
  <conditionalFormatting sqref="N31">
    <cfRule type="expression" dxfId="7651" priority="125">
      <formula>I26="D"</formula>
    </cfRule>
    <cfRule type="expression" dxfId="7650" priority="127">
      <formula>OR(I26="B",I26="C")</formula>
    </cfRule>
    <cfRule type="expression" dxfId="7649" priority="132">
      <formula>I26="A"</formula>
    </cfRule>
  </conditionalFormatting>
  <conditionalFormatting sqref="J31">
    <cfRule type="expression" dxfId="7648" priority="131">
      <formula>OR(I26="B",I26="C")</formula>
    </cfRule>
  </conditionalFormatting>
  <conditionalFormatting sqref="K31">
    <cfRule type="expression" dxfId="7647" priority="120">
      <formula>I26="D"</formula>
    </cfRule>
    <cfRule type="expression" dxfId="7646" priority="121">
      <formula>OR(I26="B",I26="C")</formula>
    </cfRule>
    <cfRule type="expression" dxfId="7645" priority="130">
      <formula>I26="A"</formula>
    </cfRule>
  </conditionalFormatting>
  <conditionalFormatting sqref="O31">
    <cfRule type="expression" dxfId="7644" priority="124">
      <formula>I26="D"</formula>
    </cfRule>
    <cfRule type="expression" dxfId="7643" priority="126">
      <formula>OR(I26="B",I26="C")</formula>
    </cfRule>
  </conditionalFormatting>
  <conditionalFormatting sqref="T31">
    <cfRule type="expression" dxfId="7642" priority="107">
      <formula>Q26="D"</formula>
    </cfRule>
    <cfRule type="expression" dxfId="7641" priority="114">
      <formula>OR(Q26="B",Q26="C")</formula>
    </cfRule>
    <cfRule type="expression" dxfId="7640" priority="119">
      <formula>Q26="A"</formula>
    </cfRule>
  </conditionalFormatting>
  <conditionalFormatting sqref="U31">
    <cfRule type="expression" dxfId="7639" priority="108">
      <formula>Q26="D"</formula>
    </cfRule>
    <cfRule type="expression" dxfId="7638" priority="113">
      <formula>OR(Q26="B",Q26="C")</formula>
    </cfRule>
    <cfRule type="expression" dxfId="7637" priority="118">
      <formula>Q26="A"</formula>
    </cfRule>
  </conditionalFormatting>
  <conditionalFormatting sqref="V31">
    <cfRule type="expression" dxfId="7636" priority="110">
      <formula>Q26="D"</formula>
    </cfRule>
    <cfRule type="expression" dxfId="7635" priority="112">
      <formula>OR(Q26="B",Q26="C")</formula>
    </cfRule>
    <cfRule type="expression" dxfId="7634" priority="117">
      <formula>Q26="A"</formula>
    </cfRule>
  </conditionalFormatting>
  <conditionalFormatting sqref="R31">
    <cfRule type="expression" dxfId="7633" priority="116">
      <formula>OR(Q26="B",Q26="C")</formula>
    </cfRule>
  </conditionalFormatting>
  <conditionalFormatting sqref="S31">
    <cfRule type="expression" dxfId="7632" priority="105">
      <formula>Q26="D"</formula>
    </cfRule>
    <cfRule type="expression" dxfId="7631" priority="106">
      <formula>OR(Q26="B",Q26="C")</formula>
    </cfRule>
    <cfRule type="expression" dxfId="7630" priority="115">
      <formula>Q26="A"</formula>
    </cfRule>
  </conditionalFormatting>
  <conditionalFormatting sqref="W31">
    <cfRule type="expression" dxfId="7629" priority="109">
      <formula>Q26="D"</formula>
    </cfRule>
    <cfRule type="expression" dxfId="7628" priority="111">
      <formula>OR(Q26="B",Q26="C")</formula>
    </cfRule>
  </conditionalFormatting>
  <conditionalFormatting sqref="J11">
    <cfRule type="expression" dxfId="7627" priority="104">
      <formula>I4="A"</formula>
    </cfRule>
  </conditionalFormatting>
  <conditionalFormatting sqref="K11">
    <cfRule type="expression" dxfId="7626" priority="103">
      <formula>I4="A"</formula>
    </cfRule>
  </conditionalFormatting>
  <conditionalFormatting sqref="L11">
    <cfRule type="expression" dxfId="7625" priority="102">
      <formula>I4="A"</formula>
    </cfRule>
  </conditionalFormatting>
  <conditionalFormatting sqref="M11">
    <cfRule type="expression" dxfId="7624" priority="101">
      <formula>I4="A"</formula>
    </cfRule>
  </conditionalFormatting>
  <conditionalFormatting sqref="N11">
    <cfRule type="expression" dxfId="7623" priority="100">
      <formula>I4="A"</formula>
    </cfRule>
  </conditionalFormatting>
  <conditionalFormatting sqref="O11">
    <cfRule type="expression" dxfId="7622" priority="99">
      <formula>I4="A"</formula>
    </cfRule>
  </conditionalFormatting>
  <conditionalFormatting sqref="R11">
    <cfRule type="expression" dxfId="7621" priority="98">
      <formula>Q4="A"</formula>
    </cfRule>
  </conditionalFormatting>
  <conditionalFormatting sqref="S11">
    <cfRule type="expression" dxfId="7620" priority="97">
      <formula>Q4="A"</formula>
    </cfRule>
  </conditionalFormatting>
  <conditionalFormatting sqref="T11">
    <cfRule type="expression" dxfId="7619" priority="96">
      <formula>Q4="A"</formula>
    </cfRule>
  </conditionalFormatting>
  <conditionalFormatting sqref="U11">
    <cfRule type="expression" dxfId="7618" priority="95">
      <formula>Q4="A"</formula>
    </cfRule>
  </conditionalFormatting>
  <conditionalFormatting sqref="V11">
    <cfRule type="expression" dxfId="7617" priority="94">
      <formula>Q4="A"</formula>
    </cfRule>
  </conditionalFormatting>
  <conditionalFormatting sqref="W11">
    <cfRule type="expression" dxfId="7616" priority="93">
      <formula>Q4="A"</formula>
    </cfRule>
  </conditionalFormatting>
  <conditionalFormatting sqref="B22">
    <cfRule type="expression" dxfId="7615" priority="92">
      <formula>A15="A"</formula>
    </cfRule>
  </conditionalFormatting>
  <conditionalFormatting sqref="C22">
    <cfRule type="expression" dxfId="7614" priority="91">
      <formula>A15="A"</formula>
    </cfRule>
  </conditionalFormatting>
  <conditionalFormatting sqref="D22">
    <cfRule type="expression" dxfId="7613" priority="90">
      <formula>A15="A"</formula>
    </cfRule>
  </conditionalFormatting>
  <conditionalFormatting sqref="E22">
    <cfRule type="expression" dxfId="7612" priority="89">
      <formula>A15="A"</formula>
    </cfRule>
  </conditionalFormatting>
  <conditionalFormatting sqref="F22">
    <cfRule type="expression" dxfId="7611" priority="88">
      <formula>A15="A"</formula>
    </cfRule>
  </conditionalFormatting>
  <conditionalFormatting sqref="G22">
    <cfRule type="expression" dxfId="7610" priority="87">
      <formula>A15="A"</formula>
    </cfRule>
  </conditionalFormatting>
  <conditionalFormatting sqref="J22">
    <cfRule type="expression" dxfId="7609" priority="86">
      <formula>I15="A"</formula>
    </cfRule>
  </conditionalFormatting>
  <conditionalFormatting sqref="K22">
    <cfRule type="expression" dxfId="7608" priority="85">
      <formula>I15="A"</formula>
    </cfRule>
  </conditionalFormatting>
  <conditionalFormatting sqref="L22">
    <cfRule type="expression" dxfId="7607" priority="84">
      <formula>I15="A"</formula>
    </cfRule>
  </conditionalFormatting>
  <conditionalFormatting sqref="M22">
    <cfRule type="expression" dxfId="7606" priority="83">
      <formula>I15="A"</formula>
    </cfRule>
  </conditionalFormatting>
  <conditionalFormatting sqref="N22">
    <cfRule type="expression" dxfId="7605" priority="82">
      <formula>I15="A"</formula>
    </cfRule>
  </conditionalFormatting>
  <conditionalFormatting sqref="O22">
    <cfRule type="expression" dxfId="7604" priority="81">
      <formula>I15="A"</formula>
    </cfRule>
  </conditionalFormatting>
  <conditionalFormatting sqref="R22">
    <cfRule type="expression" dxfId="7603" priority="80">
      <formula>Q15="A"</formula>
    </cfRule>
  </conditionalFormatting>
  <conditionalFormatting sqref="S22">
    <cfRule type="expression" dxfId="7602" priority="79">
      <formula>Q15="A"</formula>
    </cfRule>
  </conditionalFormatting>
  <conditionalFormatting sqref="T22">
    <cfRule type="expression" dxfId="7601" priority="78">
      <formula>Q15="A"</formula>
    </cfRule>
  </conditionalFormatting>
  <conditionalFormatting sqref="U22">
    <cfRule type="expression" dxfId="7600" priority="77">
      <formula>Q15="A"</formula>
    </cfRule>
  </conditionalFormatting>
  <conditionalFormatting sqref="V22">
    <cfRule type="expression" dxfId="7599" priority="76">
      <formula>Q15="A"</formula>
    </cfRule>
  </conditionalFormatting>
  <conditionalFormatting sqref="W22">
    <cfRule type="expression" dxfId="7598" priority="75">
      <formula>Q15="A"</formula>
    </cfRule>
  </conditionalFormatting>
  <conditionalFormatting sqref="B33">
    <cfRule type="expression" dxfId="7597" priority="74">
      <formula>A26="A"</formula>
    </cfRule>
  </conditionalFormatting>
  <conditionalFormatting sqref="C33">
    <cfRule type="expression" dxfId="7596" priority="73">
      <formula>A26="A"</formula>
    </cfRule>
  </conditionalFormatting>
  <conditionalFormatting sqref="D33">
    <cfRule type="expression" dxfId="7595" priority="72">
      <formula>A26="A"</formula>
    </cfRule>
  </conditionalFormatting>
  <conditionalFormatting sqref="E33">
    <cfRule type="expression" dxfId="7594" priority="71">
      <formula>A26="A"</formula>
    </cfRule>
  </conditionalFormatting>
  <conditionalFormatting sqref="F33">
    <cfRule type="expression" dxfId="7593" priority="70">
      <formula>A26="A"</formula>
    </cfRule>
  </conditionalFormatting>
  <conditionalFormatting sqref="G33">
    <cfRule type="expression" dxfId="7592" priority="69">
      <formula>A26="A"</formula>
    </cfRule>
  </conditionalFormatting>
  <conditionalFormatting sqref="J33">
    <cfRule type="expression" dxfId="7591" priority="68">
      <formula>I26="A"</formula>
    </cfRule>
  </conditionalFormatting>
  <conditionalFormatting sqref="K33">
    <cfRule type="expression" dxfId="7590" priority="67">
      <formula>I26="A"</formula>
    </cfRule>
  </conditionalFormatting>
  <conditionalFormatting sqref="L33">
    <cfRule type="expression" dxfId="7589" priority="66">
      <formula>I26="A"</formula>
    </cfRule>
  </conditionalFormatting>
  <conditionalFormatting sqref="M33">
    <cfRule type="expression" dxfId="7588" priority="65">
      <formula>I26="A"</formula>
    </cfRule>
  </conditionalFormatting>
  <conditionalFormatting sqref="N33">
    <cfRule type="expression" dxfId="7587" priority="64">
      <formula>I26="A"</formula>
    </cfRule>
  </conditionalFormatting>
  <conditionalFormatting sqref="O33">
    <cfRule type="expression" dxfId="7586" priority="63">
      <formula>I26="A"</formula>
    </cfRule>
  </conditionalFormatting>
  <conditionalFormatting sqref="R33">
    <cfRule type="expression" dxfId="7585" priority="62">
      <formula>Q26="A"</formula>
    </cfRule>
  </conditionalFormatting>
  <conditionalFormatting sqref="S33">
    <cfRule type="expression" dxfId="7584" priority="61">
      <formula>Q26="A"</formula>
    </cfRule>
  </conditionalFormatting>
  <conditionalFormatting sqref="T33">
    <cfRule type="expression" dxfId="7583" priority="60">
      <formula>Q26="A"</formula>
    </cfRule>
  </conditionalFormatting>
  <conditionalFormatting sqref="U33">
    <cfRule type="expression" dxfId="7582" priority="59">
      <formula>Q26="A"</formula>
    </cfRule>
  </conditionalFormatting>
  <conditionalFormatting sqref="V33">
    <cfRule type="expression" dxfId="7581" priority="58">
      <formula>Q26="A"</formula>
    </cfRule>
  </conditionalFormatting>
  <conditionalFormatting sqref="W33">
    <cfRule type="expression" dxfId="7580" priority="57">
      <formula>Q26="A"</formula>
    </cfRule>
  </conditionalFormatting>
  <conditionalFormatting sqref="K7">
    <cfRule type="expression" dxfId="7579" priority="50">
      <formula>I4="G"</formula>
    </cfRule>
    <cfRule type="expression" dxfId="7578" priority="53">
      <formula>I4="B"</formula>
    </cfRule>
    <cfRule type="expression" dxfId="7577" priority="56">
      <formula>I4="F"</formula>
    </cfRule>
  </conditionalFormatting>
  <conditionalFormatting sqref="L7">
    <cfRule type="expression" dxfId="7576" priority="51">
      <formula>I4="G"</formula>
    </cfRule>
    <cfRule type="expression" dxfId="7575" priority="52">
      <formula>OR(I4="A",I4="C",I4="D",I4="E")</formula>
    </cfRule>
    <cfRule type="expression" dxfId="7574" priority="54">
      <formula>I4="B"</formula>
    </cfRule>
    <cfRule type="expression" dxfId="7573" priority="55">
      <formula>I4="F"</formula>
    </cfRule>
  </conditionalFormatting>
  <conditionalFormatting sqref="S7">
    <cfRule type="expression" dxfId="7572" priority="43">
      <formula>Q4="G"</formula>
    </cfRule>
    <cfRule type="expression" dxfId="7571" priority="46">
      <formula>Q4="B"</formula>
    </cfRule>
    <cfRule type="expression" dxfId="7570" priority="49">
      <formula>Q4="F"</formula>
    </cfRule>
  </conditionalFormatting>
  <conditionalFormatting sqref="T7">
    <cfRule type="expression" dxfId="7569" priority="44">
      <formula>Q4="G"</formula>
    </cfRule>
    <cfRule type="expression" dxfId="7568" priority="45">
      <formula>OR(Q4="A",Q4="C",Q4="D",Q4="E")</formula>
    </cfRule>
    <cfRule type="expression" dxfId="7567" priority="47">
      <formula>Q4="B"</formula>
    </cfRule>
    <cfRule type="expression" dxfId="7566" priority="48">
      <formula>Q4="F"</formula>
    </cfRule>
  </conditionalFormatting>
  <conditionalFormatting sqref="C18">
    <cfRule type="expression" dxfId="7565" priority="36">
      <formula>A15="G"</formula>
    </cfRule>
    <cfRule type="expression" dxfId="7564" priority="39">
      <formula>A15="B"</formula>
    </cfRule>
    <cfRule type="expression" dxfId="7563" priority="42">
      <formula>A15="F"</formula>
    </cfRule>
  </conditionalFormatting>
  <conditionalFormatting sqref="D18">
    <cfRule type="expression" dxfId="7562" priority="37">
      <formula>A15="G"</formula>
    </cfRule>
    <cfRule type="expression" dxfId="7561" priority="38">
      <formula>OR(A15="A",A15="C",A15="D",A15="E")</formula>
    </cfRule>
    <cfRule type="expression" dxfId="7560" priority="40">
      <formula>A15="B"</formula>
    </cfRule>
    <cfRule type="expression" dxfId="7559" priority="41">
      <formula>A15="F"</formula>
    </cfRule>
  </conditionalFormatting>
  <conditionalFormatting sqref="K18">
    <cfRule type="expression" dxfId="7558" priority="29">
      <formula>I15="G"</formula>
    </cfRule>
    <cfRule type="expression" dxfId="7557" priority="32">
      <formula>I15="B"</formula>
    </cfRule>
    <cfRule type="expression" dxfId="7556" priority="35">
      <formula>I15="F"</formula>
    </cfRule>
  </conditionalFormatting>
  <conditionalFormatting sqref="L18">
    <cfRule type="expression" dxfId="7555" priority="30">
      <formula>I15="G"</formula>
    </cfRule>
    <cfRule type="expression" dxfId="7554" priority="31">
      <formula>OR(I15="A",I15="C",I15="D",I15="E")</formula>
    </cfRule>
    <cfRule type="expression" dxfId="7553" priority="33">
      <formula>I15="B"</formula>
    </cfRule>
    <cfRule type="expression" dxfId="7552" priority="34">
      <formula>I15="F"</formula>
    </cfRule>
  </conditionalFormatting>
  <conditionalFormatting sqref="S18">
    <cfRule type="expression" dxfId="7551" priority="22">
      <formula>Q15="G"</formula>
    </cfRule>
    <cfRule type="expression" dxfId="7550" priority="25">
      <formula>Q15="B"</formula>
    </cfRule>
    <cfRule type="expression" dxfId="7549" priority="28">
      <formula>Q15="F"</formula>
    </cfRule>
  </conditionalFormatting>
  <conditionalFormatting sqref="T18">
    <cfRule type="expression" dxfId="7548" priority="23">
      <formula>Q15="G"</formula>
    </cfRule>
    <cfRule type="expression" dxfId="7547" priority="24">
      <formula>OR(Q15="A",Q15="C",Q15="D",Q15="E")</formula>
    </cfRule>
    <cfRule type="expression" dxfId="7546" priority="26">
      <formula>Q15="B"</formula>
    </cfRule>
    <cfRule type="expression" dxfId="7545" priority="27">
      <formula>Q15="F"</formula>
    </cfRule>
  </conditionalFormatting>
  <conditionalFormatting sqref="C29">
    <cfRule type="expression" dxfId="7544" priority="15">
      <formula>A26="G"</formula>
    </cfRule>
    <cfRule type="expression" dxfId="7543" priority="18">
      <formula>A26="B"</formula>
    </cfRule>
    <cfRule type="expression" dxfId="7542" priority="21">
      <formula>A26="F"</formula>
    </cfRule>
  </conditionalFormatting>
  <conditionalFormatting sqref="D29">
    <cfRule type="expression" dxfId="7541" priority="16">
      <formula>A26="G"</formula>
    </cfRule>
    <cfRule type="expression" dxfId="7540" priority="17">
      <formula>OR(A26="A",A26="C",A26="D",A26="E")</formula>
    </cfRule>
    <cfRule type="expression" dxfId="7539" priority="19">
      <formula>A26="B"</formula>
    </cfRule>
    <cfRule type="expression" dxfId="7538" priority="20">
      <formula>A26="F"</formula>
    </cfRule>
  </conditionalFormatting>
  <conditionalFormatting sqref="K29">
    <cfRule type="expression" dxfId="7537" priority="8">
      <formula>I26="G"</formula>
    </cfRule>
    <cfRule type="expression" dxfId="7536" priority="11">
      <formula>I26="B"</formula>
    </cfRule>
    <cfRule type="expression" dxfId="7535" priority="14">
      <formula>I26="F"</formula>
    </cfRule>
  </conditionalFormatting>
  <conditionalFormatting sqref="L29">
    <cfRule type="expression" dxfId="7534" priority="9">
      <formula>I26="G"</formula>
    </cfRule>
    <cfRule type="expression" dxfId="7533" priority="10">
      <formula>OR(I26="A",I26="C",I26="D",I26="E")</formula>
    </cfRule>
    <cfRule type="expression" dxfId="7532" priority="12">
      <formula>I26="B"</formula>
    </cfRule>
    <cfRule type="expression" dxfId="7531" priority="13">
      <formula>I26="F"</formula>
    </cfRule>
  </conditionalFormatting>
  <conditionalFormatting sqref="S29">
    <cfRule type="expression" dxfId="7530" priority="1">
      <formula>Q26="G"</formula>
    </cfRule>
    <cfRule type="expression" dxfId="7529" priority="4">
      <formula>Q26="B"</formula>
    </cfRule>
    <cfRule type="expression" dxfId="7528" priority="7">
      <formula>Q26="F"</formula>
    </cfRule>
  </conditionalFormatting>
  <conditionalFormatting sqref="T29">
    <cfRule type="expression" dxfId="7527" priority="2">
      <formula>Q26="G"</formula>
    </cfRule>
    <cfRule type="expression" dxfId="7526" priority="3">
      <formula>OR(Q26="A",Q26="C",Q26="D",Q26="E")</formula>
    </cfRule>
    <cfRule type="expression" dxfId="7525" priority="5">
      <formula>Q26="B"</formula>
    </cfRule>
    <cfRule type="expression" dxfId="7524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875" style="99" customWidth="1"/>
    <col min="2" max="7" width="6.5" customWidth="1"/>
    <col min="8" max="8" width="2.875" customWidth="1"/>
    <col min="9" max="9" width="2.875" style="99" customWidth="1"/>
    <col min="10" max="15" width="6.5" customWidth="1"/>
    <col min="16" max="16" width="2.875" customWidth="1"/>
    <col min="17" max="17" width="2.875" style="99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17" t="s">
        <v>62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8">
        <v>1</v>
      </c>
      <c r="W1" s="118"/>
      <c r="X1" s="118"/>
      <c r="AA1" s="31" t="str">
        <f t="shared" ref="AA1:AA9" ca="1" si="0">IF(AND(AN1=0,AO1=0),"E",IF(AND(AO1=0,AP1=0),"F",IF(AND(AN1=0,AP1=0),"G",IF(AP1=0,"B",IF(AO1=0,"C",IF(AN1=0,"D","A"))))))</f>
        <v>C</v>
      </c>
      <c r="AB1" s="17"/>
      <c r="AC1" s="1" t="s">
        <v>3</v>
      </c>
      <c r="AD1" s="14">
        <f t="shared" ref="AD1:AD9" ca="1" si="1">AJ1*100+AK1*10+AL1</f>
        <v>949</v>
      </c>
      <c r="AE1" s="14" t="s">
        <v>2</v>
      </c>
      <c r="AF1" s="14">
        <f t="shared" ref="AF1:AF9" ca="1" si="2">AN1*100+AO1*10+AP1</f>
        <v>906</v>
      </c>
      <c r="AG1" s="14" t="s">
        <v>5</v>
      </c>
      <c r="AH1" s="14">
        <f ca="1">AD1*AF1</f>
        <v>859794</v>
      </c>
      <c r="AI1" s="1"/>
      <c r="AJ1" s="14">
        <f ca="1">AY1</f>
        <v>9</v>
      </c>
      <c r="AK1" s="77">
        <f t="shared" ref="AK1:AK9" ca="1" si="3">AZ1</f>
        <v>4</v>
      </c>
      <c r="AL1" s="78">
        <f ca="1">IF(AND(AY1=0,AZ1=0,BA1=0),RANDBETWEEN(2,9),BA1)</f>
        <v>9</v>
      </c>
      <c r="AM1" s="1"/>
      <c r="AN1" s="14">
        <f t="shared" ref="AN1:AO9" ca="1" si="4">BC1</f>
        <v>9</v>
      </c>
      <c r="AO1" s="77">
        <f t="shared" ca="1" si="4"/>
        <v>0</v>
      </c>
      <c r="AP1" s="78">
        <f ca="1">IF(AND(BC1=0,BD1=0,BE1=0),RANDBETWEEN(2,9),BE1)</f>
        <v>6</v>
      </c>
      <c r="AR1" s="14">
        <f ca="1">MOD(ROUNDDOWN($AH1/100000,0),10)</f>
        <v>8</v>
      </c>
      <c r="AS1" s="14">
        <f ca="1">MOD(ROUNDDOWN($AH1/10000,0),10)</f>
        <v>5</v>
      </c>
      <c r="AT1" s="14">
        <f ca="1">MOD(ROUNDDOWN($AH1/1000,0),10)</f>
        <v>9</v>
      </c>
      <c r="AU1" s="14">
        <f ca="1">MOD(ROUNDDOWN($AH1/100,0),10)</f>
        <v>7</v>
      </c>
      <c r="AV1" s="14">
        <f ca="1">MOD(ROUNDDOWN($AH1/10,0),10)</f>
        <v>9</v>
      </c>
      <c r="AW1" s="14">
        <f ca="1">MOD(ROUNDDOWN($AH1/1,0),10)</f>
        <v>4</v>
      </c>
      <c r="AY1" s="14">
        <f t="shared" ref="AY1:AY9" ca="1" si="5">VLOOKUP($CX1,$CZ$1:$DB$100,2,FALSE)</f>
        <v>9</v>
      </c>
      <c r="AZ1" s="14">
        <f t="shared" ref="AZ1:AZ9" ca="1" si="6">VLOOKUP($DE1,$DG$1:$DI$100,2,FALSE)</f>
        <v>4</v>
      </c>
      <c r="BA1" s="14">
        <f t="shared" ref="BA1:BA9" ca="1" si="7">VLOOKUP($DL1,$DN$1:$DP$100,2,FALSE)</f>
        <v>9</v>
      </c>
      <c r="BB1" s="1"/>
      <c r="BC1" s="14">
        <f t="shared" ref="BC1:BC9" ca="1" si="8">VLOOKUP($CX1,$CZ$1:$DB$100,3,FALSE)</f>
        <v>9</v>
      </c>
      <c r="BD1" s="14">
        <f t="shared" ref="BD1:BD9" ca="1" si="9">VLOOKUP($DE1,$DG$1:$DI$100,3,FALSE)</f>
        <v>0</v>
      </c>
      <c r="BE1" s="14">
        <f t="shared" ref="BE1:BE9" ca="1" si="10">VLOOKUP($DL1,$DN$1:$DP$100,3,FALSE)</f>
        <v>6</v>
      </c>
      <c r="CV1" s="30" t="s">
        <v>14</v>
      </c>
      <c r="CW1" s="4">
        <f ca="1">RAND()</f>
        <v>3.7359136217929412E-2</v>
      </c>
      <c r="CX1" s="3">
        <f t="shared" ref="CX1:CX64" ca="1" si="11">RANK(CW1,$CW$1:$CW$100,)</f>
        <v>81</v>
      </c>
      <c r="CY1" s="1"/>
      <c r="CZ1" s="1">
        <v>1</v>
      </c>
      <c r="DA1" s="1">
        <v>1</v>
      </c>
      <c r="DB1" s="1">
        <v>1</v>
      </c>
      <c r="DC1" s="29" t="s">
        <v>15</v>
      </c>
      <c r="DD1" s="4">
        <f ca="1">RAND()</f>
        <v>0.412711265362247</v>
      </c>
      <c r="DE1" s="3">
        <f t="shared" ref="DE1:DE9" ca="1" si="12">RANK(DD1,$DD$1:$DD$100,)</f>
        <v>4</v>
      </c>
      <c r="DF1" s="1"/>
      <c r="DG1" s="1">
        <v>1</v>
      </c>
      <c r="DH1" s="1">
        <v>1</v>
      </c>
      <c r="DI1" s="1">
        <v>0</v>
      </c>
      <c r="DJ1" s="28" t="s">
        <v>16</v>
      </c>
      <c r="DK1" s="4">
        <f ca="1">RAND()</f>
        <v>0.10644743836308534</v>
      </c>
      <c r="DL1" s="3">
        <f t="shared" ref="DL1:DL64" ca="1" si="13">RANK(DK1,$DK$1:$DK$100,)</f>
        <v>78</v>
      </c>
      <c r="DM1" s="1"/>
      <c r="DN1" s="1">
        <v>1</v>
      </c>
      <c r="DO1" s="1">
        <v>1</v>
      </c>
      <c r="DP1" s="1">
        <v>1</v>
      </c>
    </row>
    <row r="2" spans="1:120" ht="38.25" customHeight="1" thickBot="1" x14ac:dyDescent="0.3">
      <c r="A2" s="111"/>
      <c r="B2" s="113" t="s">
        <v>0</v>
      </c>
      <c r="C2" s="114"/>
      <c r="D2" s="114"/>
      <c r="E2" s="114"/>
      <c r="F2" s="114"/>
      <c r="G2" s="115"/>
      <c r="H2" s="113" t="s">
        <v>1</v>
      </c>
      <c r="I2" s="114"/>
      <c r="J2" s="114"/>
      <c r="K2" s="114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5"/>
      <c r="X2" s="2"/>
      <c r="AA2" s="31" t="str">
        <f t="shared" ca="1" si="0"/>
        <v>C</v>
      </c>
      <c r="AB2" s="6"/>
      <c r="AC2" s="1" t="s">
        <v>6</v>
      </c>
      <c r="AD2" s="14">
        <f t="shared" ca="1" si="1"/>
        <v>819</v>
      </c>
      <c r="AE2" s="14" t="s">
        <v>2</v>
      </c>
      <c r="AF2" s="14">
        <f t="shared" ca="1" si="2"/>
        <v>207</v>
      </c>
      <c r="AG2" s="14" t="s">
        <v>5</v>
      </c>
      <c r="AH2" s="14">
        <f t="shared" ref="AH2:AH9" ca="1" si="14">AD2*AF2</f>
        <v>169533</v>
      </c>
      <c r="AI2" s="1"/>
      <c r="AJ2" s="14">
        <f t="shared" ref="AJ2:AJ9" ca="1" si="15">AY2</f>
        <v>8</v>
      </c>
      <c r="AK2" s="77">
        <f t="shared" ca="1" si="3"/>
        <v>1</v>
      </c>
      <c r="AL2" s="78">
        <f t="shared" ref="AL2:AL9" ca="1" si="16">IF(AND(AY2=0,AZ2=0,BA2=0),RANDBETWEEN(2,9),BA2)</f>
        <v>9</v>
      </c>
      <c r="AM2" s="1"/>
      <c r="AN2" s="14">
        <f t="shared" ca="1" si="4"/>
        <v>2</v>
      </c>
      <c r="AO2" s="77">
        <f t="shared" ca="1" si="4"/>
        <v>0</v>
      </c>
      <c r="AP2" s="78">
        <f t="shared" ref="AP2:AP9" ca="1" si="17">IF(AND(BC2=0,BD2=0,BE2=0),RANDBETWEEN(2,9),BE2)</f>
        <v>7</v>
      </c>
      <c r="AR2" s="14">
        <f t="shared" ref="AR2:AR9" ca="1" si="18">MOD(ROUNDDOWN($AH2/100000,0),10)</f>
        <v>1</v>
      </c>
      <c r="AS2" s="14">
        <f t="shared" ref="AS2:AS9" ca="1" si="19">MOD(ROUNDDOWN($AH2/10000,0),10)</f>
        <v>6</v>
      </c>
      <c r="AT2" s="14">
        <f t="shared" ref="AT2:AT9" ca="1" si="20">MOD(ROUNDDOWN($AH2/1000,0),10)</f>
        <v>9</v>
      </c>
      <c r="AU2" s="14">
        <f t="shared" ref="AU2:AU9" ca="1" si="21">MOD(ROUNDDOWN($AH2/100,0),10)</f>
        <v>5</v>
      </c>
      <c r="AV2" s="14">
        <f t="shared" ref="AV2:AV9" ca="1" si="22">MOD(ROUNDDOWN($AH2/10,0),10)</f>
        <v>3</v>
      </c>
      <c r="AW2" s="14">
        <f t="shared" ref="AW2:AW9" ca="1" si="23">MOD(ROUNDDOWN($AH2/1,0),10)</f>
        <v>3</v>
      </c>
      <c r="AY2" s="14">
        <f t="shared" ca="1" si="5"/>
        <v>8</v>
      </c>
      <c r="AZ2" s="14">
        <f t="shared" ca="1" si="6"/>
        <v>1</v>
      </c>
      <c r="BA2" s="14">
        <f t="shared" ca="1" si="7"/>
        <v>9</v>
      </c>
      <c r="BB2" s="1"/>
      <c r="BC2" s="14">
        <f t="shared" ca="1" si="8"/>
        <v>2</v>
      </c>
      <c r="BD2" s="14">
        <f t="shared" ca="1" si="9"/>
        <v>0</v>
      </c>
      <c r="BE2" s="14">
        <f t="shared" ca="1" si="10"/>
        <v>7</v>
      </c>
      <c r="CW2" s="4">
        <f t="shared" ref="CW2:CW65" ca="1" si="24">RAND()</f>
        <v>0.2208183821764319</v>
      </c>
      <c r="CX2" s="3">
        <f t="shared" ca="1" si="11"/>
        <v>65</v>
      </c>
      <c r="CY2" s="1"/>
      <c r="CZ2" s="1">
        <v>2</v>
      </c>
      <c r="DA2" s="1">
        <v>1</v>
      </c>
      <c r="DB2" s="1">
        <v>2</v>
      </c>
      <c r="DC2" s="1"/>
      <c r="DD2" s="4">
        <f t="shared" ref="DD2:DD9" ca="1" si="25">RAND()</f>
        <v>0.78528945697939656</v>
      </c>
      <c r="DE2" s="3">
        <f t="shared" ca="1" si="12"/>
        <v>1</v>
      </c>
      <c r="DF2" s="1"/>
      <c r="DG2" s="1">
        <v>2</v>
      </c>
      <c r="DH2" s="1">
        <v>2</v>
      </c>
      <c r="DI2" s="1">
        <v>0</v>
      </c>
      <c r="DK2" s="4">
        <f t="shared" ref="DK2:DK65" ca="1" si="26">RAND()</f>
        <v>0.10222993849154183</v>
      </c>
      <c r="DL2" s="3">
        <f t="shared" ca="1" si="13"/>
        <v>79</v>
      </c>
      <c r="DM2" s="1"/>
      <c r="DN2" s="1">
        <v>2</v>
      </c>
      <c r="DO2" s="1">
        <v>1</v>
      </c>
      <c r="DP2" s="1">
        <v>2</v>
      </c>
    </row>
    <row r="3" spans="1:120" ht="9.9499999999999993" customHeight="1" thickBot="1" x14ac:dyDescent="0.3">
      <c r="A3" s="111"/>
      <c r="B3" s="5"/>
      <c r="C3" s="5"/>
      <c r="D3" s="5"/>
      <c r="E3" s="5"/>
      <c r="F3" s="5"/>
      <c r="G3" s="5"/>
      <c r="H3" s="5"/>
      <c r="I3" s="109"/>
      <c r="J3" s="5"/>
      <c r="K3" s="5"/>
      <c r="L3" s="5"/>
      <c r="M3" s="6"/>
      <c r="N3" s="6"/>
      <c r="O3" s="6"/>
      <c r="P3" s="6"/>
      <c r="Q3" s="100"/>
      <c r="R3" s="6"/>
      <c r="S3" s="6"/>
      <c r="T3" s="6"/>
      <c r="U3" s="6"/>
      <c r="V3" s="6"/>
      <c r="W3" s="2"/>
      <c r="X3" s="2"/>
      <c r="AA3" s="31" t="str">
        <f t="shared" ca="1" si="0"/>
        <v>C</v>
      </c>
      <c r="AC3" s="1" t="s">
        <v>7</v>
      </c>
      <c r="AD3" s="14">
        <f t="shared" ca="1" si="1"/>
        <v>356</v>
      </c>
      <c r="AE3" s="14" t="s">
        <v>2</v>
      </c>
      <c r="AF3" s="14">
        <f t="shared" ca="1" si="2"/>
        <v>301</v>
      </c>
      <c r="AG3" s="14" t="s">
        <v>5</v>
      </c>
      <c r="AH3" s="14">
        <f t="shared" ca="1" si="14"/>
        <v>107156</v>
      </c>
      <c r="AI3" s="1"/>
      <c r="AJ3" s="14">
        <f t="shared" ca="1" si="15"/>
        <v>3</v>
      </c>
      <c r="AK3" s="77">
        <f t="shared" ca="1" si="3"/>
        <v>5</v>
      </c>
      <c r="AL3" s="78">
        <f t="shared" ca="1" si="16"/>
        <v>6</v>
      </c>
      <c r="AM3" s="1"/>
      <c r="AN3" s="14">
        <f t="shared" ca="1" si="4"/>
        <v>3</v>
      </c>
      <c r="AO3" s="77">
        <f t="shared" ca="1" si="4"/>
        <v>0</v>
      </c>
      <c r="AP3" s="78">
        <f t="shared" ca="1" si="17"/>
        <v>1</v>
      </c>
      <c r="AR3" s="14">
        <f t="shared" ca="1" si="18"/>
        <v>1</v>
      </c>
      <c r="AS3" s="14">
        <f t="shared" ca="1" si="19"/>
        <v>0</v>
      </c>
      <c r="AT3" s="14">
        <f t="shared" ca="1" si="20"/>
        <v>7</v>
      </c>
      <c r="AU3" s="14">
        <f t="shared" ca="1" si="21"/>
        <v>1</v>
      </c>
      <c r="AV3" s="14">
        <f t="shared" ca="1" si="22"/>
        <v>5</v>
      </c>
      <c r="AW3" s="14">
        <f t="shared" ca="1" si="23"/>
        <v>6</v>
      </c>
      <c r="AY3" s="14">
        <f t="shared" ca="1" si="5"/>
        <v>3</v>
      </c>
      <c r="AZ3" s="14">
        <f t="shared" ca="1" si="6"/>
        <v>5</v>
      </c>
      <c r="BA3" s="14">
        <f t="shared" ca="1" si="7"/>
        <v>6</v>
      </c>
      <c r="BB3" s="1"/>
      <c r="BC3" s="14">
        <f t="shared" ca="1" si="8"/>
        <v>3</v>
      </c>
      <c r="BD3" s="14">
        <f t="shared" ca="1" si="9"/>
        <v>0</v>
      </c>
      <c r="BE3" s="14">
        <f t="shared" ca="1" si="10"/>
        <v>1</v>
      </c>
      <c r="CW3" s="4">
        <f t="shared" ca="1" si="24"/>
        <v>0.78981794345905654</v>
      </c>
      <c r="CX3" s="3">
        <f t="shared" ca="1" si="11"/>
        <v>21</v>
      </c>
      <c r="CY3" s="1"/>
      <c r="CZ3" s="1">
        <v>3</v>
      </c>
      <c r="DA3" s="1">
        <v>1</v>
      </c>
      <c r="DB3" s="1">
        <v>3</v>
      </c>
      <c r="DC3" s="1"/>
      <c r="DD3" s="4">
        <f t="shared" ca="1" si="25"/>
        <v>0.40736559987649668</v>
      </c>
      <c r="DE3" s="3">
        <f t="shared" ca="1" si="12"/>
        <v>5</v>
      </c>
      <c r="DF3" s="1"/>
      <c r="DG3" s="1">
        <v>3</v>
      </c>
      <c r="DH3" s="1">
        <v>3</v>
      </c>
      <c r="DI3" s="1">
        <v>0</v>
      </c>
      <c r="DK3" s="4">
        <f t="shared" ca="1" si="26"/>
        <v>0.45501415752048724</v>
      </c>
      <c r="DL3" s="3">
        <f t="shared" ca="1" si="13"/>
        <v>46</v>
      </c>
      <c r="DM3" s="1"/>
      <c r="DN3" s="1">
        <v>3</v>
      </c>
      <c r="DO3" s="1">
        <v>1</v>
      </c>
      <c r="DP3" s="1">
        <v>3</v>
      </c>
    </row>
    <row r="4" spans="1:120" ht="9.9499999999999993" customHeight="1" thickBot="1" x14ac:dyDescent="0.3">
      <c r="A4" s="101" t="str">
        <f ca="1">$AA1</f>
        <v>C</v>
      </c>
      <c r="B4" s="7"/>
      <c r="C4" s="7"/>
      <c r="D4" s="7"/>
      <c r="E4" s="8"/>
      <c r="F4" s="8"/>
      <c r="G4" s="8"/>
      <c r="H4" s="9"/>
      <c r="I4" s="101" t="str">
        <f ca="1">$AA2</f>
        <v>C</v>
      </c>
      <c r="J4" s="7"/>
      <c r="K4" s="7"/>
      <c r="L4" s="7"/>
      <c r="M4" s="8"/>
      <c r="N4" s="8"/>
      <c r="O4" s="8"/>
      <c r="P4" s="9"/>
      <c r="Q4" s="101" t="str">
        <f ca="1">$AA3</f>
        <v>C</v>
      </c>
      <c r="R4" s="7"/>
      <c r="S4" s="7"/>
      <c r="T4" s="7"/>
      <c r="U4" s="8"/>
      <c r="V4" s="8"/>
      <c r="W4" s="8"/>
      <c r="X4" s="9"/>
      <c r="AA4" s="31" t="str">
        <f t="shared" ca="1" si="0"/>
        <v>C</v>
      </c>
      <c r="AB4" s="6"/>
      <c r="AC4" s="1" t="s">
        <v>8</v>
      </c>
      <c r="AD4" s="14">
        <f t="shared" ca="1" si="1"/>
        <v>279</v>
      </c>
      <c r="AE4" s="14" t="s">
        <v>2</v>
      </c>
      <c r="AF4" s="14">
        <f t="shared" ca="1" si="2"/>
        <v>902</v>
      </c>
      <c r="AG4" s="14" t="s">
        <v>5</v>
      </c>
      <c r="AH4" s="14">
        <f t="shared" ca="1" si="14"/>
        <v>251658</v>
      </c>
      <c r="AI4" s="1"/>
      <c r="AJ4" s="14">
        <f t="shared" ca="1" si="15"/>
        <v>2</v>
      </c>
      <c r="AK4" s="77">
        <f t="shared" ca="1" si="3"/>
        <v>7</v>
      </c>
      <c r="AL4" s="78">
        <f t="shared" ca="1" si="16"/>
        <v>9</v>
      </c>
      <c r="AM4" s="1"/>
      <c r="AN4" s="14">
        <f t="shared" ca="1" si="4"/>
        <v>9</v>
      </c>
      <c r="AO4" s="77">
        <f t="shared" ca="1" si="4"/>
        <v>0</v>
      </c>
      <c r="AP4" s="78">
        <f t="shared" ca="1" si="17"/>
        <v>2</v>
      </c>
      <c r="AR4" s="14">
        <f t="shared" ca="1" si="18"/>
        <v>2</v>
      </c>
      <c r="AS4" s="14">
        <f t="shared" ca="1" si="19"/>
        <v>5</v>
      </c>
      <c r="AT4" s="14">
        <f t="shared" ca="1" si="20"/>
        <v>1</v>
      </c>
      <c r="AU4" s="14">
        <f t="shared" ca="1" si="21"/>
        <v>6</v>
      </c>
      <c r="AV4" s="14">
        <f t="shared" ca="1" si="22"/>
        <v>5</v>
      </c>
      <c r="AW4" s="14">
        <f t="shared" ca="1" si="23"/>
        <v>8</v>
      </c>
      <c r="AY4" s="14">
        <f t="shared" ca="1" si="5"/>
        <v>2</v>
      </c>
      <c r="AZ4" s="14">
        <f t="shared" ca="1" si="6"/>
        <v>7</v>
      </c>
      <c r="BA4" s="14">
        <f t="shared" ca="1" si="7"/>
        <v>9</v>
      </c>
      <c r="BB4" s="1"/>
      <c r="BC4" s="14">
        <f t="shared" ca="1" si="8"/>
        <v>9</v>
      </c>
      <c r="BD4" s="14">
        <f t="shared" ca="1" si="9"/>
        <v>0</v>
      </c>
      <c r="BE4" s="14">
        <f t="shared" ca="1" si="10"/>
        <v>2</v>
      </c>
      <c r="CW4" s="4">
        <f t="shared" ca="1" si="24"/>
        <v>0.82884585605334682</v>
      </c>
      <c r="CX4" s="3">
        <f t="shared" ca="1" si="11"/>
        <v>18</v>
      </c>
      <c r="CY4" s="1"/>
      <c r="CZ4" s="1">
        <v>4</v>
      </c>
      <c r="DA4" s="1">
        <v>1</v>
      </c>
      <c r="DB4" s="1">
        <v>4</v>
      </c>
      <c r="DC4" s="1"/>
      <c r="DD4" s="4">
        <f t="shared" ca="1" si="25"/>
        <v>0.37104649683107715</v>
      </c>
      <c r="DE4" s="3">
        <f t="shared" ca="1" si="12"/>
        <v>7</v>
      </c>
      <c r="DF4" s="1"/>
      <c r="DG4" s="1">
        <v>4</v>
      </c>
      <c r="DH4" s="1">
        <v>4</v>
      </c>
      <c r="DI4" s="1">
        <v>0</v>
      </c>
      <c r="DK4" s="4">
        <f t="shared" ca="1" si="26"/>
        <v>0.16049936007559817</v>
      </c>
      <c r="DL4" s="3">
        <f t="shared" ca="1" si="13"/>
        <v>74</v>
      </c>
      <c r="DM4" s="1"/>
      <c r="DN4" s="1">
        <v>4</v>
      </c>
      <c r="DO4" s="1">
        <v>1</v>
      </c>
      <c r="DP4" s="1">
        <v>4</v>
      </c>
    </row>
    <row r="5" spans="1:120" ht="45" customHeight="1" thickBot="1" x14ac:dyDescent="0.3">
      <c r="A5" s="102"/>
      <c r="B5" s="10"/>
      <c r="C5" s="10"/>
      <c r="D5" s="25"/>
      <c r="E5" s="44">
        <f ca="1">$AJ1</f>
        <v>9</v>
      </c>
      <c r="F5" s="26">
        <f ca="1">$AK1</f>
        <v>4</v>
      </c>
      <c r="G5" s="26">
        <f ca="1">$AL1</f>
        <v>9</v>
      </c>
      <c r="H5" s="11"/>
      <c r="I5" s="102"/>
      <c r="J5" s="10"/>
      <c r="K5" s="10"/>
      <c r="L5" s="25"/>
      <c r="M5" s="44">
        <f ca="1">$AJ2</f>
        <v>8</v>
      </c>
      <c r="N5" s="26">
        <f ca="1">$AK2</f>
        <v>1</v>
      </c>
      <c r="O5" s="26">
        <f ca="1">$AL2</f>
        <v>9</v>
      </c>
      <c r="P5" s="11"/>
      <c r="Q5" s="102"/>
      <c r="R5" s="10"/>
      <c r="S5" s="10"/>
      <c r="T5" s="25"/>
      <c r="U5" s="44">
        <f ca="1">$AJ3</f>
        <v>3</v>
      </c>
      <c r="V5" s="26">
        <f ca="1">$AK3</f>
        <v>5</v>
      </c>
      <c r="W5" s="26">
        <f ca="1">$AL3</f>
        <v>6</v>
      </c>
      <c r="X5" s="11"/>
      <c r="AA5" s="31" t="str">
        <f t="shared" ca="1" si="0"/>
        <v>C</v>
      </c>
      <c r="AB5" s="6"/>
      <c r="AC5" s="1" t="s">
        <v>9</v>
      </c>
      <c r="AD5" s="14">
        <f t="shared" ca="1" si="1"/>
        <v>686</v>
      </c>
      <c r="AE5" s="14" t="s">
        <v>2</v>
      </c>
      <c r="AF5" s="14">
        <f t="shared" ca="1" si="2"/>
        <v>204</v>
      </c>
      <c r="AG5" s="14" t="s">
        <v>5</v>
      </c>
      <c r="AH5" s="14">
        <f t="shared" ca="1" si="14"/>
        <v>139944</v>
      </c>
      <c r="AI5" s="1"/>
      <c r="AJ5" s="14">
        <f t="shared" ca="1" si="15"/>
        <v>6</v>
      </c>
      <c r="AK5" s="77">
        <f t="shared" ca="1" si="3"/>
        <v>8</v>
      </c>
      <c r="AL5" s="78">
        <f t="shared" ca="1" si="16"/>
        <v>6</v>
      </c>
      <c r="AM5" s="1"/>
      <c r="AN5" s="14">
        <f t="shared" ca="1" si="4"/>
        <v>2</v>
      </c>
      <c r="AO5" s="77">
        <f t="shared" ca="1" si="4"/>
        <v>0</v>
      </c>
      <c r="AP5" s="78">
        <f t="shared" ca="1" si="17"/>
        <v>4</v>
      </c>
      <c r="AR5" s="14">
        <f t="shared" ca="1" si="18"/>
        <v>1</v>
      </c>
      <c r="AS5" s="14">
        <f t="shared" ca="1" si="19"/>
        <v>3</v>
      </c>
      <c r="AT5" s="14">
        <f t="shared" ca="1" si="20"/>
        <v>9</v>
      </c>
      <c r="AU5" s="14">
        <f t="shared" ca="1" si="21"/>
        <v>9</v>
      </c>
      <c r="AV5" s="14">
        <f t="shared" ca="1" si="22"/>
        <v>4</v>
      </c>
      <c r="AW5" s="14">
        <f t="shared" ca="1" si="23"/>
        <v>4</v>
      </c>
      <c r="AY5" s="14">
        <f t="shared" ca="1" si="5"/>
        <v>6</v>
      </c>
      <c r="AZ5" s="14">
        <f t="shared" ca="1" si="6"/>
        <v>8</v>
      </c>
      <c r="BA5" s="14">
        <f t="shared" ca="1" si="7"/>
        <v>6</v>
      </c>
      <c r="BB5" s="1"/>
      <c r="BC5" s="14">
        <f t="shared" ca="1" si="8"/>
        <v>2</v>
      </c>
      <c r="BD5" s="14">
        <f t="shared" ca="1" si="9"/>
        <v>0</v>
      </c>
      <c r="BE5" s="14">
        <f t="shared" ca="1" si="10"/>
        <v>4</v>
      </c>
      <c r="CW5" s="4">
        <f t="shared" ca="1" si="24"/>
        <v>0.42246211095619246</v>
      </c>
      <c r="CX5" s="3">
        <f t="shared" ca="1" si="11"/>
        <v>47</v>
      </c>
      <c r="CY5" s="1"/>
      <c r="CZ5" s="1">
        <v>5</v>
      </c>
      <c r="DA5" s="1">
        <v>1</v>
      </c>
      <c r="DB5" s="1">
        <v>5</v>
      </c>
      <c r="DC5" s="1"/>
      <c r="DD5" s="4">
        <f t="shared" ca="1" si="25"/>
        <v>0.35579153523136942</v>
      </c>
      <c r="DE5" s="3">
        <f t="shared" ca="1" si="12"/>
        <v>8</v>
      </c>
      <c r="DF5" s="1"/>
      <c r="DG5" s="1">
        <v>5</v>
      </c>
      <c r="DH5" s="1">
        <v>5</v>
      </c>
      <c r="DI5" s="1">
        <v>0</v>
      </c>
      <c r="DK5" s="4">
        <f t="shared" ca="1" si="26"/>
        <v>0.43260829986590921</v>
      </c>
      <c r="DL5" s="3">
        <f t="shared" ca="1" si="13"/>
        <v>49</v>
      </c>
      <c r="DM5" s="1"/>
      <c r="DN5" s="1">
        <v>5</v>
      </c>
      <c r="DO5" s="1">
        <v>1</v>
      </c>
      <c r="DP5" s="1">
        <v>5</v>
      </c>
    </row>
    <row r="6" spans="1:120" ht="45" customHeight="1" thickBot="1" x14ac:dyDescent="0.3">
      <c r="A6" s="102"/>
      <c r="B6" s="27"/>
      <c r="C6" s="27"/>
      <c r="D6" s="75" t="s">
        <v>2</v>
      </c>
      <c r="E6" s="83">
        <f ca="1">$AN1</f>
        <v>9</v>
      </c>
      <c r="F6" s="45">
        <f ca="1">$AO1</f>
        <v>0</v>
      </c>
      <c r="G6" s="46">
        <f ca="1">$AP1</f>
        <v>6</v>
      </c>
      <c r="H6" s="18"/>
      <c r="I6" s="103"/>
      <c r="J6" s="27"/>
      <c r="K6" s="27"/>
      <c r="L6" s="75" t="s">
        <v>2</v>
      </c>
      <c r="M6" s="83">
        <f ca="1">$AN2</f>
        <v>2</v>
      </c>
      <c r="N6" s="45">
        <f ca="1">$AO2</f>
        <v>0</v>
      </c>
      <c r="O6" s="46">
        <f ca="1">$AP2</f>
        <v>7</v>
      </c>
      <c r="P6" s="18"/>
      <c r="Q6" s="103"/>
      <c r="R6" s="27"/>
      <c r="S6" s="27"/>
      <c r="T6" s="75" t="s">
        <v>2</v>
      </c>
      <c r="U6" s="83">
        <f ca="1">$AN3</f>
        <v>3</v>
      </c>
      <c r="V6" s="45">
        <f ca="1">$AO3</f>
        <v>0</v>
      </c>
      <c r="W6" s="46">
        <f ca="1">$AP3</f>
        <v>1</v>
      </c>
      <c r="X6" s="11"/>
      <c r="AA6" s="31" t="str">
        <f t="shared" ca="1" si="0"/>
        <v>C</v>
      </c>
      <c r="AB6" s="6"/>
      <c r="AC6" s="1" t="s">
        <v>10</v>
      </c>
      <c r="AD6" s="14">
        <f t="shared" ca="1" si="1"/>
        <v>533</v>
      </c>
      <c r="AE6" s="14" t="s">
        <v>2</v>
      </c>
      <c r="AF6" s="14">
        <f t="shared" ca="1" si="2"/>
        <v>406</v>
      </c>
      <c r="AG6" s="14" t="s">
        <v>5</v>
      </c>
      <c r="AH6" s="14">
        <f t="shared" ca="1" si="14"/>
        <v>216398</v>
      </c>
      <c r="AI6" s="1"/>
      <c r="AJ6" s="14">
        <f t="shared" ca="1" si="15"/>
        <v>5</v>
      </c>
      <c r="AK6" s="77">
        <f t="shared" ca="1" si="3"/>
        <v>3</v>
      </c>
      <c r="AL6" s="78">
        <f t="shared" ca="1" si="16"/>
        <v>3</v>
      </c>
      <c r="AM6" s="1"/>
      <c r="AN6" s="14">
        <f t="shared" ca="1" si="4"/>
        <v>4</v>
      </c>
      <c r="AO6" s="77">
        <f t="shared" ca="1" si="4"/>
        <v>0</v>
      </c>
      <c r="AP6" s="78">
        <f t="shared" ca="1" si="17"/>
        <v>6</v>
      </c>
      <c r="AR6" s="14">
        <f t="shared" ca="1" si="18"/>
        <v>2</v>
      </c>
      <c r="AS6" s="14">
        <f t="shared" ca="1" si="19"/>
        <v>1</v>
      </c>
      <c r="AT6" s="14">
        <f t="shared" ca="1" si="20"/>
        <v>6</v>
      </c>
      <c r="AU6" s="14">
        <f t="shared" ca="1" si="21"/>
        <v>3</v>
      </c>
      <c r="AV6" s="14">
        <f t="shared" ca="1" si="22"/>
        <v>9</v>
      </c>
      <c r="AW6" s="14">
        <f t="shared" ca="1" si="23"/>
        <v>8</v>
      </c>
      <c r="AY6" s="14">
        <f t="shared" ca="1" si="5"/>
        <v>5</v>
      </c>
      <c r="AZ6" s="14">
        <f t="shared" ca="1" si="6"/>
        <v>3</v>
      </c>
      <c r="BA6" s="14">
        <f t="shared" ca="1" si="7"/>
        <v>3</v>
      </c>
      <c r="BB6" s="1"/>
      <c r="BC6" s="14">
        <f t="shared" ca="1" si="8"/>
        <v>4</v>
      </c>
      <c r="BD6" s="14">
        <f t="shared" ca="1" si="9"/>
        <v>0</v>
      </c>
      <c r="BE6" s="14">
        <f t="shared" ca="1" si="10"/>
        <v>6</v>
      </c>
      <c r="CW6" s="4">
        <f t="shared" ca="1" si="24"/>
        <v>0.55000301807124086</v>
      </c>
      <c r="CX6" s="3">
        <f t="shared" ca="1" si="11"/>
        <v>40</v>
      </c>
      <c r="CY6" s="1"/>
      <c r="CZ6" s="1">
        <v>6</v>
      </c>
      <c r="DA6" s="1">
        <v>1</v>
      </c>
      <c r="DB6" s="1">
        <v>6</v>
      </c>
      <c r="DC6" s="1"/>
      <c r="DD6" s="4">
        <f t="shared" ca="1" si="25"/>
        <v>0.62750966684278497</v>
      </c>
      <c r="DE6" s="3">
        <f t="shared" ca="1" si="12"/>
        <v>3</v>
      </c>
      <c r="DF6" s="1"/>
      <c r="DG6" s="1">
        <v>6</v>
      </c>
      <c r="DH6" s="1">
        <v>6</v>
      </c>
      <c r="DI6" s="1">
        <v>0</v>
      </c>
      <c r="DK6" s="4">
        <f t="shared" ca="1" si="26"/>
        <v>0.7814255963670792</v>
      </c>
      <c r="DL6" s="3">
        <f t="shared" ca="1" si="13"/>
        <v>24</v>
      </c>
      <c r="DM6" s="1"/>
      <c r="DN6" s="1">
        <v>6</v>
      </c>
      <c r="DO6" s="1">
        <v>1</v>
      </c>
      <c r="DP6" s="1">
        <v>6</v>
      </c>
    </row>
    <row r="7" spans="1:120" ht="26.1" customHeight="1" thickBot="1" x14ac:dyDescent="0.3">
      <c r="A7" s="104"/>
      <c r="B7" s="86"/>
      <c r="C7" s="87" t="str">
        <f ca="1">IF(A4="F",IF($CL48=0,"",$CL48),"")</f>
        <v/>
      </c>
      <c r="D7" s="88" t="str">
        <f ca="1">IF(OR(A4="B",A4="G"),IF($BR48=0,"",$BR48),IF(A4="F",IF($CP48=0,"",$CP48),""))</f>
        <v/>
      </c>
      <c r="E7" s="88" t="str">
        <f ca="1">IF(OR(A4="A",A4="C",A4="D",A4="E"),IF($AX48=0,"",$AX48),IF(OR(A4="B",A4="G"),IF($BV48=0,"",$BV48),""))</f>
        <v>◯</v>
      </c>
      <c r="F7" s="89" t="str">
        <f ca="1">IF(OR(A4="A",A4="C",A4="D",A4="E"),IF($BB48=0,"",$BB48),"")</f>
        <v>◯</v>
      </c>
      <c r="G7" s="90"/>
      <c r="H7" s="91"/>
      <c r="I7" s="104"/>
      <c r="J7" s="86"/>
      <c r="K7" s="87" t="str">
        <f ca="1">IF(I4="F",IF($CL49=0,"",$CL49),"")</f>
        <v/>
      </c>
      <c r="L7" s="88" t="str">
        <f ca="1">IF(OR(I4="B",I4="G"),IF($BR49=0,"",$BR49),IF(I4="F",IF($CP49=0,"",$CP49),""))</f>
        <v/>
      </c>
      <c r="M7" s="88" t="str">
        <f ca="1">IF(OR(I4="A",I4="C",I4="D",I4="E"),IF($AX49=0,"",$AX49),IF(OR(I4="B",I4="G"),IF($BV49=0,"",$BV49),""))</f>
        <v>◯</v>
      </c>
      <c r="N7" s="89" t="str">
        <f ca="1">IF(OR(I4="A",I4="C",I4="D",I4="E"),IF($BB49=0,"",$BB49),"")</f>
        <v>◯</v>
      </c>
      <c r="O7" s="90"/>
      <c r="P7" s="91"/>
      <c r="Q7" s="104"/>
      <c r="R7" s="86"/>
      <c r="S7" s="87" t="str">
        <f ca="1">IF(Q4="F",IF($CL50=0,"",$CL50),"")</f>
        <v/>
      </c>
      <c r="T7" s="88" t="str">
        <f ca="1">IF(OR(Q4="B",Q4="G"),IF($BR50=0,"",$BR50),IF(Q4="F",IF($CP50=0,"",$CP50),""))</f>
        <v/>
      </c>
      <c r="U7" s="88" t="str">
        <f ca="1">IF(OR(Q4="A",Q4="C",Q4="D",Q4="E"),IF($AX50=0,"",$AX50),IF(OR(Q4="B",Q4="G"),IF($BV50=0,"",$BV50),""))</f>
        <v/>
      </c>
      <c r="V7" s="89" t="str">
        <f ca="1">IF(OR(Q4="A",Q4="C",Q4="D",Q4="E"),IF($BB50=0,"",$BB50),"")</f>
        <v/>
      </c>
      <c r="W7" s="90"/>
      <c r="X7" s="11"/>
      <c r="AA7" s="31" t="str">
        <f t="shared" ca="1" si="0"/>
        <v>C</v>
      </c>
      <c r="AB7" s="6"/>
      <c r="AC7" s="1" t="s">
        <v>11</v>
      </c>
      <c r="AD7" s="14">
        <f t="shared" ca="1" si="1"/>
        <v>927</v>
      </c>
      <c r="AE7" s="14" t="s">
        <v>2</v>
      </c>
      <c r="AF7" s="14">
        <f t="shared" ca="1" si="2"/>
        <v>808</v>
      </c>
      <c r="AG7" s="14" t="s">
        <v>5</v>
      </c>
      <c r="AH7" s="14">
        <f t="shared" ca="1" si="14"/>
        <v>749016</v>
      </c>
      <c r="AI7" s="1"/>
      <c r="AJ7" s="14">
        <f t="shared" ca="1" si="15"/>
        <v>9</v>
      </c>
      <c r="AK7" s="77">
        <f t="shared" ca="1" si="3"/>
        <v>2</v>
      </c>
      <c r="AL7" s="78">
        <f t="shared" ca="1" si="16"/>
        <v>7</v>
      </c>
      <c r="AM7" s="1"/>
      <c r="AN7" s="14">
        <f t="shared" ca="1" si="4"/>
        <v>8</v>
      </c>
      <c r="AO7" s="77">
        <f t="shared" ca="1" si="4"/>
        <v>0</v>
      </c>
      <c r="AP7" s="78">
        <f t="shared" ca="1" si="17"/>
        <v>8</v>
      </c>
      <c r="AR7" s="14">
        <f t="shared" ca="1" si="18"/>
        <v>7</v>
      </c>
      <c r="AS7" s="14">
        <f t="shared" ca="1" si="19"/>
        <v>4</v>
      </c>
      <c r="AT7" s="14">
        <f t="shared" ca="1" si="20"/>
        <v>9</v>
      </c>
      <c r="AU7" s="14">
        <f t="shared" ca="1" si="21"/>
        <v>0</v>
      </c>
      <c r="AV7" s="14">
        <f t="shared" ca="1" si="22"/>
        <v>1</v>
      </c>
      <c r="AW7" s="14">
        <f t="shared" ca="1" si="23"/>
        <v>6</v>
      </c>
      <c r="AY7" s="14">
        <f t="shared" ca="1" si="5"/>
        <v>9</v>
      </c>
      <c r="AZ7" s="14">
        <f t="shared" ca="1" si="6"/>
        <v>2</v>
      </c>
      <c r="BA7" s="14">
        <f t="shared" ca="1" si="7"/>
        <v>7</v>
      </c>
      <c r="BB7" s="1"/>
      <c r="BC7" s="14">
        <f t="shared" ca="1" si="8"/>
        <v>8</v>
      </c>
      <c r="BD7" s="14">
        <f t="shared" ca="1" si="9"/>
        <v>0</v>
      </c>
      <c r="BE7" s="14">
        <f t="shared" ca="1" si="10"/>
        <v>8</v>
      </c>
      <c r="CW7" s="4">
        <f t="shared" ca="1" si="24"/>
        <v>6.5289237905171493E-2</v>
      </c>
      <c r="CX7" s="3">
        <f t="shared" ca="1" si="11"/>
        <v>80</v>
      </c>
      <c r="CY7" s="1"/>
      <c r="CZ7" s="1">
        <v>7</v>
      </c>
      <c r="DA7" s="1">
        <v>1</v>
      </c>
      <c r="DB7" s="1">
        <v>7</v>
      </c>
      <c r="DC7" s="1"/>
      <c r="DD7" s="4">
        <f t="shared" ca="1" si="25"/>
        <v>0.70182963758709238</v>
      </c>
      <c r="DE7" s="3">
        <f t="shared" ca="1" si="12"/>
        <v>2</v>
      </c>
      <c r="DF7" s="1"/>
      <c r="DG7" s="1">
        <v>7</v>
      </c>
      <c r="DH7" s="1">
        <v>7</v>
      </c>
      <c r="DI7" s="1">
        <v>0</v>
      </c>
      <c r="DK7" s="4">
        <f t="shared" ca="1" si="26"/>
        <v>0.23735305450478228</v>
      </c>
      <c r="DL7" s="3">
        <f t="shared" ca="1" si="13"/>
        <v>62</v>
      </c>
      <c r="DM7" s="1"/>
      <c r="DN7" s="1">
        <v>7</v>
      </c>
      <c r="DO7" s="1">
        <v>1</v>
      </c>
      <c r="DP7" s="1">
        <v>7</v>
      </c>
    </row>
    <row r="8" spans="1:120" ht="45" customHeight="1" thickBot="1" x14ac:dyDescent="0.3">
      <c r="A8" s="106"/>
      <c r="B8" s="16"/>
      <c r="C8" s="74"/>
      <c r="D8" s="74"/>
      <c r="E8" s="74"/>
      <c r="F8" s="16"/>
      <c r="G8" s="84"/>
      <c r="H8" s="18"/>
      <c r="I8" s="105"/>
      <c r="J8" s="16"/>
      <c r="K8" s="74"/>
      <c r="L8" s="74"/>
      <c r="M8" s="74"/>
      <c r="N8" s="16"/>
      <c r="O8" s="84"/>
      <c r="P8" s="18"/>
      <c r="Q8" s="105"/>
      <c r="R8" s="16"/>
      <c r="S8" s="74"/>
      <c r="T8" s="74"/>
      <c r="U8" s="74"/>
      <c r="V8" s="16"/>
      <c r="W8" s="84"/>
      <c r="X8" s="11"/>
      <c r="AA8" s="31" t="str">
        <f t="shared" ca="1" si="0"/>
        <v>C</v>
      </c>
      <c r="AB8" s="6"/>
      <c r="AC8" s="1" t="s">
        <v>12</v>
      </c>
      <c r="AD8" s="14">
        <f t="shared" ca="1" si="1"/>
        <v>564</v>
      </c>
      <c r="AE8" s="14" t="s">
        <v>2</v>
      </c>
      <c r="AF8" s="14">
        <f t="shared" ca="1" si="2"/>
        <v>103</v>
      </c>
      <c r="AG8" s="14" t="s">
        <v>5</v>
      </c>
      <c r="AH8" s="14">
        <f t="shared" ca="1" si="14"/>
        <v>58092</v>
      </c>
      <c r="AI8" s="1"/>
      <c r="AJ8" s="14">
        <f t="shared" ca="1" si="15"/>
        <v>5</v>
      </c>
      <c r="AK8" s="77">
        <f t="shared" ca="1" si="3"/>
        <v>6</v>
      </c>
      <c r="AL8" s="78">
        <f t="shared" ca="1" si="16"/>
        <v>4</v>
      </c>
      <c r="AM8" s="1"/>
      <c r="AN8" s="14">
        <f t="shared" ca="1" si="4"/>
        <v>1</v>
      </c>
      <c r="AO8" s="77">
        <f t="shared" ca="1" si="4"/>
        <v>0</v>
      </c>
      <c r="AP8" s="78">
        <f t="shared" ca="1" si="17"/>
        <v>3</v>
      </c>
      <c r="AR8" s="14">
        <f t="shared" ca="1" si="18"/>
        <v>0</v>
      </c>
      <c r="AS8" s="14">
        <f t="shared" ca="1" si="19"/>
        <v>5</v>
      </c>
      <c r="AT8" s="14">
        <f t="shared" ca="1" si="20"/>
        <v>8</v>
      </c>
      <c r="AU8" s="14">
        <f t="shared" ca="1" si="21"/>
        <v>0</v>
      </c>
      <c r="AV8" s="14">
        <f t="shared" ca="1" si="22"/>
        <v>9</v>
      </c>
      <c r="AW8" s="14">
        <f t="shared" ca="1" si="23"/>
        <v>2</v>
      </c>
      <c r="AY8" s="14">
        <f t="shared" ca="1" si="5"/>
        <v>5</v>
      </c>
      <c r="AZ8" s="14">
        <f t="shared" ca="1" si="6"/>
        <v>6</v>
      </c>
      <c r="BA8" s="14">
        <f t="shared" ca="1" si="7"/>
        <v>4</v>
      </c>
      <c r="BB8" s="1"/>
      <c r="BC8" s="14">
        <f t="shared" ca="1" si="8"/>
        <v>1</v>
      </c>
      <c r="BD8" s="14">
        <f t="shared" ca="1" si="9"/>
        <v>0</v>
      </c>
      <c r="BE8" s="14">
        <f t="shared" ca="1" si="10"/>
        <v>3</v>
      </c>
      <c r="CW8" s="4">
        <f t="shared" ca="1" si="24"/>
        <v>0.55450345889272812</v>
      </c>
      <c r="CX8" s="3">
        <f t="shared" ca="1" si="11"/>
        <v>37</v>
      </c>
      <c r="CY8" s="1"/>
      <c r="CZ8" s="1">
        <v>8</v>
      </c>
      <c r="DA8" s="1">
        <v>1</v>
      </c>
      <c r="DB8" s="1">
        <v>8</v>
      </c>
      <c r="DC8" s="1"/>
      <c r="DD8" s="4">
        <f t="shared" ca="1" si="25"/>
        <v>0.39648249104323008</v>
      </c>
      <c r="DE8" s="3">
        <f t="shared" ca="1" si="12"/>
        <v>6</v>
      </c>
      <c r="DF8" s="1"/>
      <c r="DG8" s="1">
        <v>8</v>
      </c>
      <c r="DH8" s="1">
        <v>8</v>
      </c>
      <c r="DI8" s="1">
        <v>0</v>
      </c>
      <c r="DK8" s="4">
        <f t="shared" ca="1" si="26"/>
        <v>0.64639804943628776</v>
      </c>
      <c r="DL8" s="3">
        <f t="shared" ca="1" si="13"/>
        <v>30</v>
      </c>
      <c r="DM8" s="1"/>
      <c r="DN8" s="1">
        <v>8</v>
      </c>
      <c r="DO8" s="1">
        <v>1</v>
      </c>
      <c r="DP8" s="1">
        <v>8</v>
      </c>
    </row>
    <row r="9" spans="1:120" ht="26.1" customHeight="1" x14ac:dyDescent="0.25">
      <c r="A9" s="106"/>
      <c r="B9" s="74"/>
      <c r="C9" s="87" t="str">
        <f ca="1">IF(OR(A4="B",A4="C"),IF($CL48=0,"",$CL48),"")</f>
        <v>◯</v>
      </c>
      <c r="D9" s="87" t="str">
        <f ca="1">IF(OR(A4="A",A4="D"),IF($BR48=0,"",$BR48),IF(OR(A4="B",A4="C"),IF($CP48=0,"",$CP48),""))</f>
        <v>◯</v>
      </c>
      <c r="E9" s="87" t="str">
        <f ca="1">IF(OR(A4="A",A4="D"),IF($BV48=0,"",$BV48),"")</f>
        <v/>
      </c>
      <c r="F9" s="87"/>
      <c r="G9" s="74"/>
      <c r="H9" s="18"/>
      <c r="I9" s="102"/>
      <c r="J9" s="16"/>
      <c r="K9" s="87" t="str">
        <f ca="1">IF(OR(I4="B",I4="C"),IF($CL49=0,"",$CL49),"")</f>
        <v/>
      </c>
      <c r="L9" s="87" t="str">
        <f ca="1">IF(OR(I4="A",I4="D"),IF($BR49=0,"",$BR49),IF(OR(I4="B",I4="C"),IF($CP49=0,"",$CP49),""))</f>
        <v>◯</v>
      </c>
      <c r="M9" s="87" t="str">
        <f ca="1">IF(OR(I4="A",I4="D"),IF($BV49=0,"",$BV49),"")</f>
        <v/>
      </c>
      <c r="N9" s="87"/>
      <c r="O9" s="74"/>
      <c r="P9" s="18"/>
      <c r="Q9" s="102"/>
      <c r="R9" s="16"/>
      <c r="S9" s="87" t="str">
        <f ca="1">IF(OR(Q4="B",Q4="C"),IF($CL50=0,"",$CL50),"")</f>
        <v>◯</v>
      </c>
      <c r="T9" s="87" t="str">
        <f ca="1">IF(OR(Q4="A",Q4="D"),IF($BR50=0,"",$BR50),IF(OR(Q4="B",Q4="C"),IF($CP50=0,"",$CP50),""))</f>
        <v>◯</v>
      </c>
      <c r="U9" s="87" t="str">
        <f ca="1">IF(OR(Q4="A",Q4="D"),IF($BV50=0,"",$BV50),"")</f>
        <v/>
      </c>
      <c r="V9" s="87"/>
      <c r="W9" s="74"/>
      <c r="X9" s="11"/>
      <c r="AA9" s="31" t="str">
        <f t="shared" ca="1" si="0"/>
        <v>C</v>
      </c>
      <c r="AB9" s="6"/>
      <c r="AC9" s="1" t="s">
        <v>13</v>
      </c>
      <c r="AD9" s="14">
        <f t="shared" ca="1" si="1"/>
        <v>698</v>
      </c>
      <c r="AE9" s="14" t="s">
        <v>2</v>
      </c>
      <c r="AF9" s="14">
        <f t="shared" ca="1" si="2"/>
        <v>808</v>
      </c>
      <c r="AG9" s="14" t="s">
        <v>5</v>
      </c>
      <c r="AH9" s="14">
        <f t="shared" ca="1" si="14"/>
        <v>563984</v>
      </c>
      <c r="AI9" s="1"/>
      <c r="AJ9" s="14">
        <f t="shared" ca="1" si="15"/>
        <v>6</v>
      </c>
      <c r="AK9" s="77">
        <f t="shared" ca="1" si="3"/>
        <v>9</v>
      </c>
      <c r="AL9" s="78">
        <f t="shared" ca="1" si="16"/>
        <v>8</v>
      </c>
      <c r="AM9" s="1"/>
      <c r="AN9" s="14">
        <f t="shared" ca="1" si="4"/>
        <v>8</v>
      </c>
      <c r="AO9" s="77">
        <f t="shared" ca="1" si="4"/>
        <v>0</v>
      </c>
      <c r="AP9" s="78">
        <f t="shared" ca="1" si="17"/>
        <v>8</v>
      </c>
      <c r="AR9" s="14">
        <f t="shared" ca="1" si="18"/>
        <v>5</v>
      </c>
      <c r="AS9" s="14">
        <f t="shared" ca="1" si="19"/>
        <v>6</v>
      </c>
      <c r="AT9" s="14">
        <f t="shared" ca="1" si="20"/>
        <v>3</v>
      </c>
      <c r="AU9" s="14">
        <f t="shared" ca="1" si="21"/>
        <v>9</v>
      </c>
      <c r="AV9" s="14">
        <f t="shared" ca="1" si="22"/>
        <v>8</v>
      </c>
      <c r="AW9" s="14">
        <f t="shared" ca="1" si="23"/>
        <v>4</v>
      </c>
      <c r="AY9" s="14">
        <f t="shared" ca="1" si="5"/>
        <v>6</v>
      </c>
      <c r="AZ9" s="14">
        <f t="shared" ca="1" si="6"/>
        <v>9</v>
      </c>
      <c r="BA9" s="14">
        <f t="shared" ca="1" si="7"/>
        <v>8</v>
      </c>
      <c r="BB9" s="1"/>
      <c r="BC9" s="14">
        <f t="shared" ca="1" si="8"/>
        <v>8</v>
      </c>
      <c r="BD9" s="14">
        <f t="shared" ca="1" si="9"/>
        <v>0</v>
      </c>
      <c r="BE9" s="14">
        <f t="shared" ca="1" si="10"/>
        <v>8</v>
      </c>
      <c r="CW9" s="4">
        <f t="shared" ca="1" si="24"/>
        <v>0.34031754777625978</v>
      </c>
      <c r="CX9" s="3">
        <f t="shared" ca="1" si="11"/>
        <v>53</v>
      </c>
      <c r="CY9" s="1"/>
      <c r="CZ9" s="1">
        <v>9</v>
      </c>
      <c r="DA9" s="1">
        <v>1</v>
      </c>
      <c r="DB9" s="1">
        <v>9</v>
      </c>
      <c r="DC9" s="1"/>
      <c r="DD9" s="4">
        <f t="shared" ca="1" si="25"/>
        <v>0.28229095653090808</v>
      </c>
      <c r="DE9" s="3">
        <f t="shared" ca="1" si="12"/>
        <v>9</v>
      </c>
      <c r="DF9" s="1"/>
      <c r="DG9" s="1">
        <v>9</v>
      </c>
      <c r="DH9" s="1">
        <v>9</v>
      </c>
      <c r="DI9" s="1">
        <v>0</v>
      </c>
      <c r="DK9" s="4">
        <f t="shared" ca="1" si="26"/>
        <v>0.18234362012040006</v>
      </c>
      <c r="DL9" s="3">
        <f t="shared" ca="1" si="13"/>
        <v>71</v>
      </c>
      <c r="DM9" s="1"/>
      <c r="DN9" s="1">
        <v>9</v>
      </c>
      <c r="DO9" s="1">
        <v>1</v>
      </c>
      <c r="DP9" s="1">
        <v>9</v>
      </c>
    </row>
    <row r="10" spans="1:120" ht="45" customHeight="1" x14ac:dyDescent="0.25">
      <c r="A10" s="106"/>
      <c r="B10" s="74"/>
      <c r="C10" s="74"/>
      <c r="D10" s="74"/>
      <c r="E10" s="74"/>
      <c r="F10" s="74"/>
      <c r="G10" s="74"/>
      <c r="H10" s="18"/>
      <c r="I10" s="105"/>
      <c r="J10" s="74"/>
      <c r="K10" s="74"/>
      <c r="L10" s="74"/>
      <c r="M10" s="74"/>
      <c r="N10" s="74"/>
      <c r="O10" s="74"/>
      <c r="P10" s="18"/>
      <c r="Q10" s="105"/>
      <c r="R10" s="74"/>
      <c r="S10" s="74"/>
      <c r="T10" s="74"/>
      <c r="U10" s="74"/>
      <c r="V10" s="74"/>
      <c r="W10" s="74"/>
      <c r="X10" s="11"/>
      <c r="AA10" s="6"/>
      <c r="AB10" s="6"/>
      <c r="AL10" s="76" t="s">
        <v>45</v>
      </c>
      <c r="AP10" s="76" t="s">
        <v>45</v>
      </c>
      <c r="CW10" s="4">
        <f t="shared" ca="1" si="24"/>
        <v>0.31422915970165066</v>
      </c>
      <c r="CX10" s="3">
        <f t="shared" ca="1" si="11"/>
        <v>55</v>
      </c>
      <c r="CY10" s="1"/>
      <c r="CZ10" s="1">
        <v>10</v>
      </c>
      <c r="DA10" s="1">
        <v>2</v>
      </c>
      <c r="DB10" s="1">
        <v>1</v>
      </c>
      <c r="DC10" s="1"/>
      <c r="DD10" s="4"/>
      <c r="DE10" s="3"/>
      <c r="DF10" s="1"/>
      <c r="DG10" s="1"/>
      <c r="DH10" s="1"/>
      <c r="DI10" s="1"/>
      <c r="DK10" s="4">
        <f t="shared" ca="1" si="26"/>
        <v>0.2510623967145843</v>
      </c>
      <c r="DL10" s="3">
        <f t="shared" ca="1" si="13"/>
        <v>59</v>
      </c>
      <c r="DM10" s="1"/>
      <c r="DN10" s="1">
        <v>10</v>
      </c>
      <c r="DO10" s="1">
        <v>2</v>
      </c>
      <c r="DP10" s="1">
        <v>1</v>
      </c>
    </row>
    <row r="11" spans="1:120" ht="26.1" customHeight="1" x14ac:dyDescent="0.25">
      <c r="A11" s="106"/>
      <c r="B11" s="87"/>
      <c r="C11" s="87" t="str">
        <f ca="1">IF(A4="A",IF($CL48=0,"",$CL48),"")</f>
        <v/>
      </c>
      <c r="D11" s="87" t="str">
        <f ca="1">IF(A4="A",IF($CP48=0,"",$CP48),"")</f>
        <v/>
      </c>
      <c r="E11" s="87"/>
      <c r="F11" s="74"/>
      <c r="G11" s="74"/>
      <c r="H11" s="18"/>
      <c r="I11" s="106"/>
      <c r="J11" s="87"/>
      <c r="K11" s="87" t="str">
        <f ca="1">IF(I4="A",IF($CL49=0,"",$CL49),"")</f>
        <v/>
      </c>
      <c r="L11" s="87" t="str">
        <f ca="1">IF(I4="A",IF($CP49=0,"",$CP49),"")</f>
        <v/>
      </c>
      <c r="M11" s="87"/>
      <c r="N11" s="74"/>
      <c r="O11" s="74"/>
      <c r="P11" s="18"/>
      <c r="Q11" s="106"/>
      <c r="R11" s="87"/>
      <c r="S11" s="87" t="str">
        <f ca="1">IF(Q4="A",IF($CL50=0,"",$CL50),"")</f>
        <v/>
      </c>
      <c r="T11" s="87" t="str">
        <f ca="1">IF(Q4="A",IF($CP50=0,"",$CP50),"")</f>
        <v/>
      </c>
      <c r="U11" s="87"/>
      <c r="V11" s="74"/>
      <c r="W11" s="74"/>
      <c r="X11" s="11"/>
      <c r="AA11" s="6"/>
      <c r="AB11" s="6"/>
      <c r="CW11" s="4">
        <f t="shared" ca="1" si="24"/>
        <v>0.35279044341181109</v>
      </c>
      <c r="CX11" s="3">
        <f t="shared" ca="1" si="11"/>
        <v>51</v>
      </c>
      <c r="CY11" s="1"/>
      <c r="CZ11" s="1">
        <v>11</v>
      </c>
      <c r="DA11" s="1">
        <v>2</v>
      </c>
      <c r="DB11" s="1">
        <v>2</v>
      </c>
      <c r="DC11" s="1"/>
      <c r="DD11" s="4"/>
      <c r="DE11" s="3"/>
      <c r="DF11" s="1"/>
      <c r="DG11" s="1"/>
      <c r="DH11" s="1"/>
      <c r="DI11" s="1"/>
      <c r="DK11" s="4">
        <f t="shared" ca="1" si="26"/>
        <v>0.46099485611687607</v>
      </c>
      <c r="DL11" s="3">
        <f t="shared" ca="1" si="13"/>
        <v>45</v>
      </c>
      <c r="DM11" s="1"/>
      <c r="DN11" s="1">
        <v>11</v>
      </c>
      <c r="DO11" s="1">
        <v>2</v>
      </c>
      <c r="DP11" s="1">
        <v>2</v>
      </c>
    </row>
    <row r="12" spans="1:120" ht="45" customHeight="1" x14ac:dyDescent="0.25">
      <c r="A12" s="106"/>
      <c r="B12" s="74"/>
      <c r="C12" s="74"/>
      <c r="D12" s="74"/>
      <c r="E12" s="74"/>
      <c r="F12" s="74"/>
      <c r="G12" s="74"/>
      <c r="H12" s="18"/>
      <c r="I12" s="105"/>
      <c r="J12" s="74"/>
      <c r="K12" s="74"/>
      <c r="L12" s="74"/>
      <c r="M12" s="74"/>
      <c r="N12" s="74"/>
      <c r="O12" s="74"/>
      <c r="P12" s="18"/>
      <c r="Q12" s="105"/>
      <c r="R12" s="74"/>
      <c r="S12" s="74"/>
      <c r="T12" s="74"/>
      <c r="U12" s="74"/>
      <c r="V12" s="74"/>
      <c r="W12" s="74"/>
      <c r="X12" s="11"/>
      <c r="AA12" s="6"/>
      <c r="AB12" s="6"/>
      <c r="CW12" s="4">
        <f t="shared" ca="1" si="24"/>
        <v>0.74225445304548832</v>
      </c>
      <c r="CX12" s="3">
        <f t="shared" ca="1" si="11"/>
        <v>26</v>
      </c>
      <c r="CY12" s="1"/>
      <c r="CZ12" s="1">
        <v>12</v>
      </c>
      <c r="DA12" s="1">
        <v>2</v>
      </c>
      <c r="DB12" s="1">
        <v>3</v>
      </c>
      <c r="DC12" s="1"/>
      <c r="DD12" s="4"/>
      <c r="DE12" s="3"/>
      <c r="DF12" s="1"/>
      <c r="DG12" s="1"/>
      <c r="DH12" s="1"/>
      <c r="DI12" s="1"/>
      <c r="DK12" s="4">
        <f t="shared" ca="1" si="26"/>
        <v>0.59102813657553388</v>
      </c>
      <c r="DL12" s="3">
        <f t="shared" ca="1" si="13"/>
        <v>34</v>
      </c>
      <c r="DM12" s="1"/>
      <c r="DN12" s="1">
        <v>12</v>
      </c>
      <c r="DO12" s="1">
        <v>2</v>
      </c>
      <c r="DP12" s="1">
        <v>3</v>
      </c>
    </row>
    <row r="13" spans="1:120" ht="45" customHeight="1" x14ac:dyDescent="0.25">
      <c r="A13" s="106"/>
      <c r="B13" s="74"/>
      <c r="C13" s="74"/>
      <c r="D13" s="74"/>
      <c r="E13" s="74"/>
      <c r="F13" s="74"/>
      <c r="G13" s="74"/>
      <c r="H13" s="18"/>
      <c r="I13" s="105"/>
      <c r="J13" s="74"/>
      <c r="K13" s="74"/>
      <c r="L13" s="74"/>
      <c r="M13" s="74"/>
      <c r="N13" s="74"/>
      <c r="O13" s="74"/>
      <c r="P13" s="18"/>
      <c r="Q13" s="105"/>
      <c r="R13" s="74"/>
      <c r="S13" s="74"/>
      <c r="T13" s="74"/>
      <c r="U13" s="74"/>
      <c r="V13" s="74"/>
      <c r="W13" s="74"/>
      <c r="X13" s="11"/>
      <c r="AA13" s="6"/>
      <c r="AB13" s="6"/>
      <c r="CW13" s="4">
        <f t="shared" ca="1" si="24"/>
        <v>0.17353217046171032</v>
      </c>
      <c r="CX13" s="3">
        <f t="shared" ca="1" si="11"/>
        <v>69</v>
      </c>
      <c r="CY13" s="1"/>
      <c r="CZ13" s="1">
        <v>13</v>
      </c>
      <c r="DA13" s="1">
        <v>2</v>
      </c>
      <c r="DB13" s="1">
        <v>4</v>
      </c>
      <c r="DC13" s="1"/>
      <c r="DD13" s="4"/>
      <c r="DE13" s="3"/>
      <c r="DF13" s="1"/>
      <c r="DG13" s="1"/>
      <c r="DH13" s="1"/>
      <c r="DI13" s="1"/>
      <c r="DK13" s="4">
        <f t="shared" ca="1" si="26"/>
        <v>0.63761584054344533</v>
      </c>
      <c r="DL13" s="3">
        <f t="shared" ca="1" si="13"/>
        <v>32</v>
      </c>
      <c r="DM13" s="1"/>
      <c r="DN13" s="1">
        <v>13</v>
      </c>
      <c r="DO13" s="1">
        <v>2</v>
      </c>
      <c r="DP13" s="1">
        <v>4</v>
      </c>
    </row>
    <row r="14" spans="1:120" ht="9.9499999999999993" customHeight="1" x14ac:dyDescent="0.25">
      <c r="A14" s="108"/>
      <c r="B14" s="20"/>
      <c r="C14" s="20"/>
      <c r="D14" s="20"/>
      <c r="E14" s="20"/>
      <c r="F14" s="20"/>
      <c r="G14" s="20"/>
      <c r="H14" s="21"/>
      <c r="I14" s="107"/>
      <c r="J14" s="20"/>
      <c r="K14" s="20"/>
      <c r="L14" s="20"/>
      <c r="M14" s="20"/>
      <c r="N14" s="20"/>
      <c r="O14" s="20"/>
      <c r="P14" s="21"/>
      <c r="Q14" s="107"/>
      <c r="R14" s="20"/>
      <c r="S14" s="20"/>
      <c r="T14" s="20"/>
      <c r="U14" s="20"/>
      <c r="V14" s="20"/>
      <c r="W14" s="20"/>
      <c r="X14" s="13"/>
      <c r="AA14" s="6"/>
      <c r="AB14" s="6"/>
      <c r="AJ14" s="1"/>
      <c r="AK14" s="1"/>
      <c r="AL14" s="1"/>
      <c r="AM14" s="1"/>
      <c r="CW14" s="4">
        <f t="shared" ca="1" si="24"/>
        <v>0.52677370640071342</v>
      </c>
      <c r="CX14" s="3">
        <f t="shared" ca="1" si="11"/>
        <v>41</v>
      </c>
      <c r="CY14" s="1"/>
      <c r="CZ14" s="1">
        <v>14</v>
      </c>
      <c r="DA14" s="1">
        <v>2</v>
      </c>
      <c r="DB14" s="1">
        <v>5</v>
      </c>
      <c r="DC14" s="1"/>
      <c r="DD14" s="4"/>
      <c r="DE14" s="3"/>
      <c r="DF14" s="1"/>
      <c r="DG14" s="1"/>
      <c r="DH14" s="1"/>
      <c r="DI14" s="1"/>
      <c r="DK14" s="4">
        <f t="shared" ca="1" si="26"/>
        <v>0.45148629693652265</v>
      </c>
      <c r="DL14" s="3">
        <f t="shared" ca="1" si="13"/>
        <v>48</v>
      </c>
      <c r="DM14" s="1"/>
      <c r="DN14" s="1">
        <v>14</v>
      </c>
      <c r="DO14" s="1">
        <v>2</v>
      </c>
      <c r="DP14" s="1">
        <v>5</v>
      </c>
    </row>
    <row r="15" spans="1:120" ht="9.9499999999999993" customHeight="1" x14ac:dyDescent="0.25">
      <c r="A15" s="101" t="str">
        <f ca="1">$AA4</f>
        <v>C</v>
      </c>
      <c r="B15" s="22"/>
      <c r="C15" s="22"/>
      <c r="D15" s="22"/>
      <c r="E15" s="23"/>
      <c r="F15" s="23"/>
      <c r="G15" s="23"/>
      <c r="H15" s="24"/>
      <c r="I15" s="101" t="str">
        <f ca="1">$AA5</f>
        <v>C</v>
      </c>
      <c r="J15" s="22"/>
      <c r="K15" s="22"/>
      <c r="L15" s="22"/>
      <c r="M15" s="23"/>
      <c r="N15" s="23"/>
      <c r="O15" s="23"/>
      <c r="P15" s="24"/>
      <c r="Q15" s="101" t="str">
        <f ca="1">$AA6</f>
        <v>C</v>
      </c>
      <c r="R15" s="22"/>
      <c r="S15" s="22"/>
      <c r="T15" s="22"/>
      <c r="U15" s="23"/>
      <c r="V15" s="23"/>
      <c r="W15" s="23"/>
      <c r="X15" s="9"/>
      <c r="AA15" s="6"/>
      <c r="AB15" s="6"/>
      <c r="AJ15" s="1"/>
      <c r="AK15" s="1"/>
      <c r="AL15" s="1"/>
      <c r="AM15" s="1"/>
      <c r="CW15" s="4">
        <f t="shared" ca="1" si="24"/>
        <v>0.75711283161392062</v>
      </c>
      <c r="CX15" s="3">
        <f t="shared" ca="1" si="11"/>
        <v>25</v>
      </c>
      <c r="CY15" s="1"/>
      <c r="CZ15" s="1">
        <v>15</v>
      </c>
      <c r="DA15" s="1">
        <v>2</v>
      </c>
      <c r="DB15" s="1">
        <v>6</v>
      </c>
      <c r="DC15" s="1"/>
      <c r="DD15" s="4"/>
      <c r="DE15" s="3"/>
      <c r="DF15" s="1"/>
      <c r="DG15" s="1"/>
      <c r="DH15" s="1"/>
      <c r="DI15" s="1"/>
      <c r="DK15" s="4">
        <f t="shared" ca="1" si="26"/>
        <v>0.80650668848917606</v>
      </c>
      <c r="DL15" s="3">
        <f t="shared" ca="1" si="13"/>
        <v>19</v>
      </c>
      <c r="DM15" s="1"/>
      <c r="DN15" s="1">
        <v>15</v>
      </c>
      <c r="DO15" s="1">
        <v>2</v>
      </c>
      <c r="DP15" s="1">
        <v>6</v>
      </c>
    </row>
    <row r="16" spans="1:120" ht="45" customHeight="1" x14ac:dyDescent="0.25">
      <c r="A16" s="102"/>
      <c r="B16" s="10"/>
      <c r="C16" s="10"/>
      <c r="D16" s="25"/>
      <c r="E16" s="44">
        <f ca="1">$AJ4</f>
        <v>2</v>
      </c>
      <c r="F16" s="26">
        <f ca="1">$AK4</f>
        <v>7</v>
      </c>
      <c r="G16" s="26">
        <f ca="1">$AL4</f>
        <v>9</v>
      </c>
      <c r="H16" s="18"/>
      <c r="I16" s="103"/>
      <c r="J16" s="10"/>
      <c r="K16" s="10"/>
      <c r="L16" s="25"/>
      <c r="M16" s="44">
        <f ca="1">$AJ5</f>
        <v>6</v>
      </c>
      <c r="N16" s="26">
        <f ca="1">$AK5</f>
        <v>8</v>
      </c>
      <c r="O16" s="26">
        <f ca="1">$AL5</f>
        <v>6</v>
      </c>
      <c r="P16" s="18"/>
      <c r="Q16" s="103"/>
      <c r="R16" s="10"/>
      <c r="S16" s="10"/>
      <c r="T16" s="25"/>
      <c r="U16" s="44">
        <f ca="1">$AJ6</f>
        <v>5</v>
      </c>
      <c r="V16" s="26">
        <f ca="1">$AK6</f>
        <v>3</v>
      </c>
      <c r="W16" s="26">
        <f ca="1">$AL6</f>
        <v>3</v>
      </c>
      <c r="X16" s="11"/>
      <c r="AA16" s="6"/>
      <c r="AB16" s="6"/>
      <c r="AJ16" s="1"/>
      <c r="AK16" s="1"/>
      <c r="AL16" s="1"/>
      <c r="AM16" s="1"/>
      <c r="CW16" s="4">
        <f t="shared" ca="1" si="24"/>
        <v>8.8131421330583604E-2</v>
      </c>
      <c r="CX16" s="3">
        <f t="shared" ca="1" si="11"/>
        <v>78</v>
      </c>
      <c r="CY16" s="1"/>
      <c r="CZ16" s="1">
        <v>16</v>
      </c>
      <c r="DA16" s="1">
        <v>2</v>
      </c>
      <c r="DB16" s="1">
        <v>7</v>
      </c>
      <c r="DC16" s="1"/>
      <c r="DD16" s="4"/>
      <c r="DE16" s="3"/>
      <c r="DF16" s="1"/>
      <c r="DG16" s="1"/>
      <c r="DH16" s="1"/>
      <c r="DI16" s="1"/>
      <c r="DK16" s="4">
        <f t="shared" ca="1" si="26"/>
        <v>0.98950202978484236</v>
      </c>
      <c r="DL16" s="3">
        <f t="shared" ca="1" si="13"/>
        <v>3</v>
      </c>
      <c r="DM16" s="1"/>
      <c r="DN16" s="1">
        <v>16</v>
      </c>
      <c r="DO16" s="1">
        <v>2</v>
      </c>
      <c r="DP16" s="1">
        <v>7</v>
      </c>
    </row>
    <row r="17" spans="1:120" ht="45" customHeight="1" thickBot="1" x14ac:dyDescent="0.3">
      <c r="A17" s="102"/>
      <c r="B17" s="27"/>
      <c r="C17" s="27"/>
      <c r="D17" s="75" t="s">
        <v>2</v>
      </c>
      <c r="E17" s="83">
        <f ca="1">$AN4</f>
        <v>9</v>
      </c>
      <c r="F17" s="45">
        <f ca="1">$AO4</f>
        <v>0</v>
      </c>
      <c r="G17" s="46">
        <f ca="1">$AP4</f>
        <v>2</v>
      </c>
      <c r="H17" s="18"/>
      <c r="I17" s="103"/>
      <c r="J17" s="27"/>
      <c r="K17" s="27"/>
      <c r="L17" s="75" t="s">
        <v>2</v>
      </c>
      <c r="M17" s="83">
        <f ca="1">$AN5</f>
        <v>2</v>
      </c>
      <c r="N17" s="45">
        <f ca="1">$AO5</f>
        <v>0</v>
      </c>
      <c r="O17" s="46">
        <f ca="1">$AP5</f>
        <v>4</v>
      </c>
      <c r="P17" s="18"/>
      <c r="Q17" s="103"/>
      <c r="R17" s="27"/>
      <c r="S17" s="27"/>
      <c r="T17" s="75" t="s">
        <v>2</v>
      </c>
      <c r="U17" s="83">
        <f ca="1">$AN6</f>
        <v>4</v>
      </c>
      <c r="V17" s="45">
        <f ca="1">$AO6</f>
        <v>0</v>
      </c>
      <c r="W17" s="46">
        <f ca="1">$AP6</f>
        <v>6</v>
      </c>
      <c r="X17" s="11"/>
      <c r="AA17" s="6"/>
      <c r="AB17" s="6"/>
      <c r="CW17" s="4">
        <f t="shared" ca="1" si="24"/>
        <v>0.59817350201831554</v>
      </c>
      <c r="CX17" s="3">
        <f t="shared" ca="1" si="11"/>
        <v>35</v>
      </c>
      <c r="CY17" s="1"/>
      <c r="CZ17" s="1">
        <v>17</v>
      </c>
      <c r="DA17" s="1">
        <v>2</v>
      </c>
      <c r="DB17" s="1">
        <v>8</v>
      </c>
      <c r="DC17" s="1"/>
      <c r="DD17" s="4"/>
      <c r="DE17" s="3"/>
      <c r="DF17" s="1"/>
      <c r="DG17" s="1"/>
      <c r="DH17" s="1"/>
      <c r="DI17" s="1"/>
      <c r="DK17" s="4">
        <f t="shared" ca="1" si="26"/>
        <v>0.93742096996192414</v>
      </c>
      <c r="DL17" s="3">
        <f t="shared" ca="1" si="13"/>
        <v>6</v>
      </c>
      <c r="DM17" s="1"/>
      <c r="DN17" s="1">
        <v>17</v>
      </c>
      <c r="DO17" s="1">
        <v>2</v>
      </c>
      <c r="DP17" s="1">
        <v>8</v>
      </c>
    </row>
    <row r="18" spans="1:120" ht="26.1" customHeight="1" x14ac:dyDescent="0.25">
      <c r="A18" s="102"/>
      <c r="B18" s="86"/>
      <c r="C18" s="87" t="str">
        <f ca="1">IF(A15="F",IF($CL51=0,"",$CL51),"")</f>
        <v/>
      </c>
      <c r="D18" s="88" t="str">
        <f ca="1">IF(OR(A15="B",A15="G"),IF($BR51=0,"",$BR51),IF(A15="F",IF($CP51=0,"",$CP51),""))</f>
        <v/>
      </c>
      <c r="E18" s="88" t="str">
        <f ca="1">IF(OR(A15="A",A15="C",A15="D",A15="E"),IF($AX51=0,"",$AX51),IF(OR(A15="B",A15="G"),IF($BV51=0,"",$BV51),""))</f>
        <v>◯</v>
      </c>
      <c r="F18" s="89" t="str">
        <f ca="1">IF(OR(A15="A",A15="C",A15="D",A15="E"),IF($BB51=0,"",$BB51),"")</f>
        <v>◯</v>
      </c>
      <c r="G18" s="90"/>
      <c r="H18" s="18"/>
      <c r="I18" s="103"/>
      <c r="J18" s="86"/>
      <c r="K18" s="87" t="str">
        <f ca="1">IF(I15="F",IF($CL52=0,"",$CL52),"")</f>
        <v/>
      </c>
      <c r="L18" s="88" t="str">
        <f ca="1">IF(OR(I15="B",I15="G"),IF($BR52=0,"",$BR52),IF(I15="F",IF($CP52=0,"",$CP52),""))</f>
        <v/>
      </c>
      <c r="M18" s="88" t="str">
        <f ca="1">IF(OR(I15="A",I15="C",I15="D",I15="E"),IF($AX52=0,"",$AX52),IF(OR(I15="B",I15="G"),IF($BV52=0,"",$BV52),""))</f>
        <v>◯</v>
      </c>
      <c r="N18" s="89" t="str">
        <f ca="1">IF(OR(I15="A",I15="C",I15="D",I15="E"),IF($BB52=0,"",$BB52),"")</f>
        <v>◯</v>
      </c>
      <c r="O18" s="90"/>
      <c r="P18" s="18"/>
      <c r="Q18" s="103"/>
      <c r="R18" s="86"/>
      <c r="S18" s="87" t="str">
        <f ca="1">IF(Q15="F",IF($CL53=0,"",$CL53),"")</f>
        <v/>
      </c>
      <c r="T18" s="88" t="str">
        <f ca="1">IF(OR(Q15="B",Q15="G"),IF($BR53=0,"",$BR53),IF(Q15="F",IF($CP53=0,"",$CP53),""))</f>
        <v/>
      </c>
      <c r="U18" s="88" t="str">
        <f ca="1">IF(OR(Q15="A",Q15="C",Q15="D",Q15="E"),IF($AX53=0,"",$AX53),IF(OR(Q15="B",Q15="G"),IF($BV53=0,"",$BV53),""))</f>
        <v>◯</v>
      </c>
      <c r="V18" s="89" t="str">
        <f ca="1">IF(OR(Q15="A",Q15="C",Q15="D",Q15="E"),IF($BB53=0,"",$BB53),"")</f>
        <v>◯</v>
      </c>
      <c r="W18" s="90"/>
      <c r="X18" s="11"/>
      <c r="AA18" s="6"/>
      <c r="AB18" s="6"/>
      <c r="CW18" s="4">
        <f t="shared" ca="1" si="24"/>
        <v>0.61482662273351096</v>
      </c>
      <c r="CX18" s="3">
        <f t="shared" ca="1" si="11"/>
        <v>34</v>
      </c>
      <c r="CY18" s="1"/>
      <c r="CZ18" s="1">
        <v>18</v>
      </c>
      <c r="DA18" s="1">
        <v>2</v>
      </c>
      <c r="DB18" s="1">
        <v>9</v>
      </c>
      <c r="DC18" s="1"/>
      <c r="DD18" s="4"/>
      <c r="DE18" s="3"/>
      <c r="DF18" s="1"/>
      <c r="DG18" s="1"/>
      <c r="DH18" s="1"/>
      <c r="DI18" s="1"/>
      <c r="DK18" s="4">
        <f t="shared" ca="1" si="26"/>
        <v>0.50839664762545966</v>
      </c>
      <c r="DL18" s="3">
        <f t="shared" ca="1" si="13"/>
        <v>41</v>
      </c>
      <c r="DM18" s="1"/>
      <c r="DN18" s="1">
        <v>18</v>
      </c>
      <c r="DO18" s="1">
        <v>2</v>
      </c>
      <c r="DP18" s="1">
        <v>9</v>
      </c>
    </row>
    <row r="19" spans="1:120" ht="45" customHeight="1" x14ac:dyDescent="0.25">
      <c r="A19" s="106"/>
      <c r="B19" s="16"/>
      <c r="C19" s="74"/>
      <c r="D19" s="74"/>
      <c r="E19" s="74"/>
      <c r="F19" s="16"/>
      <c r="G19" s="84"/>
      <c r="H19" s="18"/>
      <c r="I19" s="105"/>
      <c r="J19" s="16"/>
      <c r="K19" s="74"/>
      <c r="L19" s="74"/>
      <c r="M19" s="74"/>
      <c r="N19" s="16"/>
      <c r="O19" s="84"/>
      <c r="P19" s="18"/>
      <c r="Q19" s="105"/>
      <c r="R19" s="16"/>
      <c r="S19" s="74"/>
      <c r="T19" s="74"/>
      <c r="U19" s="74"/>
      <c r="V19" s="16"/>
      <c r="W19" s="84"/>
      <c r="X19" s="11"/>
      <c r="AA19" s="6"/>
      <c r="AB19" s="6"/>
      <c r="CW19" s="4">
        <f t="shared" ca="1" si="24"/>
        <v>0.91020983835855995</v>
      </c>
      <c r="CX19" s="3">
        <f t="shared" ca="1" si="11"/>
        <v>13</v>
      </c>
      <c r="CY19" s="1"/>
      <c r="CZ19" s="1">
        <v>19</v>
      </c>
      <c r="DA19" s="1">
        <v>3</v>
      </c>
      <c r="DB19" s="1">
        <v>1</v>
      </c>
      <c r="DC19" s="1"/>
      <c r="DD19" s="4"/>
      <c r="DE19" s="3"/>
      <c r="DF19" s="1"/>
      <c r="DG19" s="1"/>
      <c r="DH19" s="1"/>
      <c r="DI19" s="1"/>
      <c r="DK19" s="4">
        <f t="shared" ca="1" si="26"/>
        <v>0.79016815742578861</v>
      </c>
      <c r="DL19" s="3">
        <f t="shared" ca="1" si="13"/>
        <v>23</v>
      </c>
      <c r="DM19" s="1"/>
      <c r="DN19" s="1">
        <v>19</v>
      </c>
      <c r="DO19" s="1">
        <v>3</v>
      </c>
      <c r="DP19" s="1">
        <v>1</v>
      </c>
    </row>
    <row r="20" spans="1:120" ht="26.1" customHeight="1" x14ac:dyDescent="0.25">
      <c r="A20" s="102"/>
      <c r="B20" s="16"/>
      <c r="C20" s="87" t="str">
        <f ca="1">IF(OR(A15="B",A15="C"),IF($CL51=0,"",$CL51),"")</f>
        <v>◯</v>
      </c>
      <c r="D20" s="87" t="str">
        <f ca="1">IF(OR(A15="A",A15="D"),IF($BR51=0,"",$BR51),IF(OR(A15="B",A15="C"),IF($CP51=0,"",$CP51),""))</f>
        <v>◯</v>
      </c>
      <c r="E20" s="87" t="str">
        <f ca="1">IF(OR(A15="A",A15="D"),IF($BV51=0,"",$BV51),"")</f>
        <v/>
      </c>
      <c r="F20" s="87"/>
      <c r="G20" s="74"/>
      <c r="H20" s="18"/>
      <c r="I20" s="105"/>
      <c r="J20" s="74"/>
      <c r="K20" s="87" t="str">
        <f ca="1">IF(OR(I15="B",I15="C"),IF($CL52=0,"",$CL52),"")</f>
        <v>◯</v>
      </c>
      <c r="L20" s="87" t="str">
        <f ca="1">IF(OR(I15="A",I15="D"),IF($BR52=0,"",$BR52),IF(OR(I15="B",I15="C"),IF($CP52=0,"",$CP52),""))</f>
        <v>◯</v>
      </c>
      <c r="M20" s="87" t="str">
        <f ca="1">IF(OR(I15="A",I15="D"),IF($BV52=0,"",$BV52),"")</f>
        <v/>
      </c>
      <c r="N20" s="87"/>
      <c r="O20" s="74"/>
      <c r="P20" s="18"/>
      <c r="Q20" s="105"/>
      <c r="R20" s="74"/>
      <c r="S20" s="87" t="str">
        <f ca="1">IF(OR(Q15="B",Q15="C"),IF($CL53=0,"",$CL53),"")</f>
        <v>◯</v>
      </c>
      <c r="T20" s="87" t="str">
        <f ca="1">IF(OR(Q15="A",Q15="D"),IF($BR53=0,"",$BR53),IF(OR(Q15="B",Q15="C"),IF($CP53=0,"",$CP53),""))</f>
        <v>◯</v>
      </c>
      <c r="U20" s="87" t="str">
        <f ca="1">IF(OR(Q15="A",Q15="D"),IF($BV53=0,"",$BV53),"")</f>
        <v/>
      </c>
      <c r="V20" s="87"/>
      <c r="W20" s="74"/>
      <c r="X20" s="11"/>
      <c r="AA20" s="6"/>
      <c r="AB20" s="6"/>
      <c r="CW20" s="4">
        <f t="shared" ca="1" si="24"/>
        <v>0.64441640276973189</v>
      </c>
      <c r="CX20" s="3">
        <f t="shared" ca="1" si="11"/>
        <v>31</v>
      </c>
      <c r="CY20" s="1"/>
      <c r="CZ20" s="1">
        <v>20</v>
      </c>
      <c r="DA20" s="1">
        <v>3</v>
      </c>
      <c r="DB20" s="1">
        <v>2</v>
      </c>
      <c r="DC20" s="1"/>
      <c r="DD20" s="4"/>
      <c r="DE20" s="3"/>
      <c r="DF20" s="1"/>
      <c r="DG20" s="1"/>
      <c r="DH20" s="1"/>
      <c r="DI20" s="1"/>
      <c r="DK20" s="4">
        <f t="shared" ca="1" si="26"/>
        <v>0.91797195465171222</v>
      </c>
      <c r="DL20" s="3">
        <f t="shared" ca="1" si="13"/>
        <v>7</v>
      </c>
      <c r="DM20" s="1"/>
      <c r="DN20" s="1">
        <v>20</v>
      </c>
      <c r="DO20" s="1">
        <v>3</v>
      </c>
      <c r="DP20" s="1">
        <v>2</v>
      </c>
    </row>
    <row r="21" spans="1:120" ht="45" customHeight="1" x14ac:dyDescent="0.25">
      <c r="A21" s="106"/>
      <c r="B21" s="74"/>
      <c r="C21" s="74"/>
      <c r="D21" s="74"/>
      <c r="E21" s="74"/>
      <c r="F21" s="74"/>
      <c r="G21" s="74"/>
      <c r="H21" s="18"/>
      <c r="I21" s="105"/>
      <c r="J21" s="74"/>
      <c r="K21" s="74"/>
      <c r="L21" s="74"/>
      <c r="M21" s="74"/>
      <c r="N21" s="74"/>
      <c r="O21" s="74"/>
      <c r="P21" s="18"/>
      <c r="Q21" s="105"/>
      <c r="R21" s="74"/>
      <c r="S21" s="74"/>
      <c r="T21" s="74"/>
      <c r="U21" s="74"/>
      <c r="V21" s="74"/>
      <c r="W21" s="74"/>
      <c r="X21" s="11"/>
      <c r="AA21" s="6"/>
      <c r="AB21" s="6"/>
      <c r="CW21" s="4">
        <f t="shared" ca="1" si="24"/>
        <v>9.7882505053348723E-2</v>
      </c>
      <c r="CX21" s="3">
        <f t="shared" ca="1" si="11"/>
        <v>76</v>
      </c>
      <c r="CY21" s="1"/>
      <c r="CZ21" s="1">
        <v>21</v>
      </c>
      <c r="DA21" s="1">
        <v>3</v>
      </c>
      <c r="DB21" s="1">
        <v>3</v>
      </c>
      <c r="DC21" s="1"/>
      <c r="DD21" s="4"/>
      <c r="DE21" s="3"/>
      <c r="DF21" s="1"/>
      <c r="DG21" s="1"/>
      <c r="DH21" s="1"/>
      <c r="DI21" s="1"/>
      <c r="DK21" s="4">
        <f t="shared" ca="1" si="26"/>
        <v>0.40256484061350795</v>
      </c>
      <c r="DL21" s="3">
        <f t="shared" ca="1" si="13"/>
        <v>51</v>
      </c>
      <c r="DM21" s="1"/>
      <c r="DN21" s="1">
        <v>21</v>
      </c>
      <c r="DO21" s="1">
        <v>3</v>
      </c>
      <c r="DP21" s="1">
        <v>3</v>
      </c>
    </row>
    <row r="22" spans="1:120" ht="26.1" customHeight="1" x14ac:dyDescent="0.25">
      <c r="A22" s="106"/>
      <c r="B22" s="87"/>
      <c r="C22" s="87" t="str">
        <f ca="1">IF(A15="A",IF($CL51=0,"",$CL51),"")</f>
        <v/>
      </c>
      <c r="D22" s="87" t="str">
        <f ca="1">IF(A15="A",IF($CP51=0,"",$CP51),"")</f>
        <v/>
      </c>
      <c r="E22" s="87"/>
      <c r="F22" s="74"/>
      <c r="G22" s="74"/>
      <c r="H22" s="18"/>
      <c r="I22" s="105"/>
      <c r="J22" s="87"/>
      <c r="K22" s="87" t="str">
        <f ca="1">IF(I15="A",IF($CL52=0,"",$CL52),"")</f>
        <v/>
      </c>
      <c r="L22" s="87" t="str">
        <f ca="1">IF(I15="A",IF($CP52=0,"",$CP52),"")</f>
        <v/>
      </c>
      <c r="M22" s="87"/>
      <c r="N22" s="74"/>
      <c r="O22" s="74"/>
      <c r="P22" s="18"/>
      <c r="Q22" s="105"/>
      <c r="R22" s="87"/>
      <c r="S22" s="87" t="str">
        <f ca="1">IF(Q15="A",IF($CL53=0,"",$CL53),"")</f>
        <v/>
      </c>
      <c r="T22" s="87" t="str">
        <f ca="1">IF(Q15="A",IF($CP53=0,"",$CP53),"")</f>
        <v/>
      </c>
      <c r="U22" s="87"/>
      <c r="V22" s="74"/>
      <c r="W22" s="74"/>
      <c r="X22" s="11"/>
      <c r="AA22" s="6"/>
      <c r="AB22" s="6"/>
      <c r="CW22" s="4">
        <f t="shared" ca="1" si="24"/>
        <v>0.24761131903600297</v>
      </c>
      <c r="CX22" s="3">
        <f t="shared" ca="1" si="11"/>
        <v>64</v>
      </c>
      <c r="CY22" s="1"/>
      <c r="CZ22" s="1">
        <v>22</v>
      </c>
      <c r="DA22" s="1">
        <v>3</v>
      </c>
      <c r="DB22" s="1">
        <v>4</v>
      </c>
      <c r="DC22" s="1"/>
      <c r="DD22" s="4"/>
      <c r="DE22" s="3"/>
      <c r="DF22" s="1"/>
      <c r="DG22" s="1"/>
      <c r="DH22" s="1"/>
      <c r="DI22" s="1"/>
      <c r="DK22" s="4">
        <f t="shared" ca="1" si="26"/>
        <v>0.91490370177475322</v>
      </c>
      <c r="DL22" s="3">
        <f t="shared" ca="1" si="13"/>
        <v>8</v>
      </c>
      <c r="DM22" s="1"/>
      <c r="DN22" s="1">
        <v>22</v>
      </c>
      <c r="DO22" s="1">
        <v>3</v>
      </c>
      <c r="DP22" s="1">
        <v>4</v>
      </c>
    </row>
    <row r="23" spans="1:120" ht="45" customHeight="1" x14ac:dyDescent="0.25">
      <c r="A23" s="106"/>
      <c r="B23" s="74"/>
      <c r="C23" s="74"/>
      <c r="D23" s="74"/>
      <c r="E23" s="74"/>
      <c r="F23" s="74"/>
      <c r="G23" s="74"/>
      <c r="H23" s="18"/>
      <c r="I23" s="105"/>
      <c r="J23" s="74"/>
      <c r="K23" s="74"/>
      <c r="L23" s="74"/>
      <c r="M23" s="74"/>
      <c r="N23" s="74"/>
      <c r="O23" s="74"/>
      <c r="P23" s="18"/>
      <c r="Q23" s="105"/>
      <c r="R23" s="74"/>
      <c r="S23" s="74"/>
      <c r="T23" s="74"/>
      <c r="U23" s="74"/>
      <c r="V23" s="74"/>
      <c r="W23" s="74"/>
      <c r="X23" s="11"/>
      <c r="AA23" s="6"/>
      <c r="AB23" s="6"/>
      <c r="CW23" s="4">
        <f t="shared" ca="1" si="24"/>
        <v>0.9247245548742894</v>
      </c>
      <c r="CX23" s="3">
        <f t="shared" ca="1" si="11"/>
        <v>10</v>
      </c>
      <c r="CY23" s="1"/>
      <c r="CZ23" s="1">
        <v>23</v>
      </c>
      <c r="DA23" s="1">
        <v>3</v>
      </c>
      <c r="DB23" s="1">
        <v>5</v>
      </c>
      <c r="DC23" s="1"/>
      <c r="DD23" s="4"/>
      <c r="DE23" s="3"/>
      <c r="DF23" s="1"/>
      <c r="DG23" s="1"/>
      <c r="DH23" s="1"/>
      <c r="DI23" s="1"/>
      <c r="DK23" s="4">
        <f t="shared" ca="1" si="26"/>
        <v>0.11138680619217611</v>
      </c>
      <c r="DL23" s="3">
        <f t="shared" ca="1" si="13"/>
        <v>77</v>
      </c>
      <c r="DM23" s="1"/>
      <c r="DN23" s="1">
        <v>23</v>
      </c>
      <c r="DO23" s="1">
        <v>3</v>
      </c>
      <c r="DP23" s="1">
        <v>5</v>
      </c>
    </row>
    <row r="24" spans="1:120" ht="45" customHeight="1" x14ac:dyDescent="0.25">
      <c r="A24" s="106"/>
      <c r="B24" s="74"/>
      <c r="C24" s="74"/>
      <c r="D24" s="74"/>
      <c r="E24" s="74"/>
      <c r="F24" s="74"/>
      <c r="G24" s="74"/>
      <c r="H24" s="18"/>
      <c r="I24" s="105"/>
      <c r="J24" s="74"/>
      <c r="K24" s="74"/>
      <c r="L24" s="74"/>
      <c r="M24" s="74"/>
      <c r="N24" s="74"/>
      <c r="O24" s="74"/>
      <c r="P24" s="18"/>
      <c r="Q24" s="105"/>
      <c r="R24" s="74"/>
      <c r="S24" s="74"/>
      <c r="T24" s="74"/>
      <c r="U24" s="74"/>
      <c r="V24" s="74"/>
      <c r="W24" s="74"/>
      <c r="X24" s="11"/>
      <c r="CW24" s="4">
        <f t="shared" ca="1" si="24"/>
        <v>0.34116764409193445</v>
      </c>
      <c r="CX24" s="3">
        <f t="shared" ca="1" si="11"/>
        <v>52</v>
      </c>
      <c r="CY24" s="1"/>
      <c r="CZ24" s="1">
        <v>24</v>
      </c>
      <c r="DA24" s="1">
        <v>3</v>
      </c>
      <c r="DB24" s="1">
        <v>6</v>
      </c>
      <c r="DC24" s="1"/>
      <c r="DD24" s="4"/>
      <c r="DE24" s="3"/>
      <c r="DF24" s="1"/>
      <c r="DG24" s="1"/>
      <c r="DH24" s="1"/>
      <c r="DI24" s="1"/>
      <c r="DK24" s="4">
        <f t="shared" ca="1" si="26"/>
        <v>0.64456823456362156</v>
      </c>
      <c r="DL24" s="3">
        <f t="shared" ca="1" si="13"/>
        <v>31</v>
      </c>
      <c r="DM24" s="1"/>
      <c r="DN24" s="1">
        <v>24</v>
      </c>
      <c r="DO24" s="1">
        <v>3</v>
      </c>
      <c r="DP24" s="1">
        <v>6</v>
      </c>
    </row>
    <row r="25" spans="1:120" ht="9.9499999999999993" customHeight="1" x14ac:dyDescent="0.25">
      <c r="A25" s="108"/>
      <c r="B25" s="20"/>
      <c r="C25" s="20"/>
      <c r="D25" s="20"/>
      <c r="E25" s="20"/>
      <c r="F25" s="20"/>
      <c r="G25" s="20"/>
      <c r="H25" s="21"/>
      <c r="I25" s="107"/>
      <c r="J25" s="20"/>
      <c r="K25" s="20"/>
      <c r="L25" s="20"/>
      <c r="M25" s="20"/>
      <c r="N25" s="20"/>
      <c r="O25" s="20"/>
      <c r="P25" s="21"/>
      <c r="Q25" s="107"/>
      <c r="R25" s="20"/>
      <c r="S25" s="20"/>
      <c r="T25" s="20"/>
      <c r="U25" s="20"/>
      <c r="V25" s="20"/>
      <c r="W25" s="20"/>
      <c r="X25" s="13"/>
      <c r="CW25" s="4">
        <f t="shared" ca="1" si="24"/>
        <v>0.88730930850994827</v>
      </c>
      <c r="CX25" s="3">
        <f t="shared" ca="1" si="11"/>
        <v>14</v>
      </c>
      <c r="CY25" s="1"/>
      <c r="CZ25" s="1">
        <v>25</v>
      </c>
      <c r="DA25" s="1">
        <v>3</v>
      </c>
      <c r="DB25" s="1">
        <v>7</v>
      </c>
      <c r="DC25" s="1"/>
      <c r="DD25" s="4"/>
      <c r="DE25" s="3"/>
      <c r="DF25" s="1"/>
      <c r="DG25" s="1"/>
      <c r="DH25" s="1"/>
      <c r="DI25" s="1"/>
      <c r="DK25" s="4">
        <f t="shared" ca="1" si="26"/>
        <v>0.50462984024655955</v>
      </c>
      <c r="DL25" s="3">
        <f t="shared" ca="1" si="13"/>
        <v>42</v>
      </c>
      <c r="DM25" s="1"/>
      <c r="DN25" s="1">
        <v>25</v>
      </c>
      <c r="DO25" s="1">
        <v>3</v>
      </c>
      <c r="DP25" s="1">
        <v>7</v>
      </c>
    </row>
    <row r="26" spans="1:120" ht="9.9499999999999993" customHeight="1" x14ac:dyDescent="0.25">
      <c r="A26" s="101" t="str">
        <f ca="1">$AA7</f>
        <v>C</v>
      </c>
      <c r="B26" s="22"/>
      <c r="C26" s="22"/>
      <c r="D26" s="22"/>
      <c r="E26" s="23"/>
      <c r="F26" s="23"/>
      <c r="G26" s="23"/>
      <c r="H26" s="24"/>
      <c r="I26" s="101" t="str">
        <f ca="1">$AA8</f>
        <v>C</v>
      </c>
      <c r="J26" s="22"/>
      <c r="K26" s="22"/>
      <c r="L26" s="22"/>
      <c r="M26" s="23"/>
      <c r="N26" s="23"/>
      <c r="O26" s="23"/>
      <c r="P26" s="24"/>
      <c r="Q26" s="101" t="str">
        <f ca="1">$AA9</f>
        <v>C</v>
      </c>
      <c r="R26" s="22"/>
      <c r="S26" s="22"/>
      <c r="T26" s="22"/>
      <c r="U26" s="23"/>
      <c r="V26" s="23"/>
      <c r="W26" s="23"/>
      <c r="X26" s="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W26" s="4">
        <f t="shared" ca="1" si="24"/>
        <v>0.31229653399178992</v>
      </c>
      <c r="CX26" s="3">
        <f t="shared" ca="1" si="11"/>
        <v>57</v>
      </c>
      <c r="CY26" s="1"/>
      <c r="CZ26" s="1">
        <v>26</v>
      </c>
      <c r="DA26" s="1">
        <v>3</v>
      </c>
      <c r="DB26" s="1">
        <v>8</v>
      </c>
      <c r="DC26" s="1"/>
      <c r="DD26" s="4"/>
      <c r="DE26" s="3"/>
      <c r="DF26" s="1"/>
      <c r="DG26" s="1"/>
      <c r="DH26" s="1"/>
      <c r="DI26" s="1"/>
      <c r="DK26" s="4">
        <f t="shared" ca="1" si="26"/>
        <v>0.2864955772605583</v>
      </c>
      <c r="DL26" s="3">
        <f t="shared" ca="1" si="13"/>
        <v>56</v>
      </c>
      <c r="DM26" s="1"/>
      <c r="DN26" s="1">
        <v>26</v>
      </c>
      <c r="DO26" s="1">
        <v>3</v>
      </c>
      <c r="DP26" s="1">
        <v>8</v>
      </c>
    </row>
    <row r="27" spans="1:120" ht="45" customHeight="1" x14ac:dyDescent="0.25">
      <c r="A27" s="102"/>
      <c r="B27" s="10"/>
      <c r="C27" s="10"/>
      <c r="D27" s="25"/>
      <c r="E27" s="44">
        <f ca="1">$AJ7</f>
        <v>9</v>
      </c>
      <c r="F27" s="26">
        <f ca="1">$AK7</f>
        <v>2</v>
      </c>
      <c r="G27" s="26">
        <f ca="1">$AL7</f>
        <v>7</v>
      </c>
      <c r="H27" s="18"/>
      <c r="I27" s="103"/>
      <c r="J27" s="10"/>
      <c r="K27" s="10"/>
      <c r="L27" s="25"/>
      <c r="M27" s="44">
        <f ca="1">$AJ8</f>
        <v>5</v>
      </c>
      <c r="N27" s="26">
        <f ca="1">$AK8</f>
        <v>6</v>
      </c>
      <c r="O27" s="26">
        <f ca="1">$AL8</f>
        <v>4</v>
      </c>
      <c r="P27" s="18"/>
      <c r="Q27" s="103"/>
      <c r="R27" s="10"/>
      <c r="S27" s="10"/>
      <c r="T27" s="25"/>
      <c r="U27" s="44">
        <f ca="1">$AJ9</f>
        <v>6</v>
      </c>
      <c r="V27" s="26">
        <f ca="1">$AK9</f>
        <v>9</v>
      </c>
      <c r="W27" s="26">
        <f ca="1">$AL9</f>
        <v>8</v>
      </c>
      <c r="X27" s="11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W27" s="4">
        <f t="shared" ca="1" si="24"/>
        <v>0.25770762220071253</v>
      </c>
      <c r="CX27" s="3">
        <f t="shared" ca="1" si="11"/>
        <v>62</v>
      </c>
      <c r="CY27" s="1"/>
      <c r="CZ27" s="1">
        <v>27</v>
      </c>
      <c r="DA27" s="1">
        <v>3</v>
      </c>
      <c r="DB27" s="1">
        <v>9</v>
      </c>
      <c r="DC27" s="1"/>
      <c r="DD27" s="4"/>
      <c r="DE27" s="3"/>
      <c r="DF27" s="1"/>
      <c r="DG27" s="1"/>
      <c r="DH27" s="1"/>
      <c r="DI27" s="1"/>
      <c r="DK27" s="4">
        <f t="shared" ca="1" si="26"/>
        <v>0.17023503349085245</v>
      </c>
      <c r="DL27" s="3">
        <f t="shared" ca="1" si="13"/>
        <v>72</v>
      </c>
      <c r="DM27" s="1"/>
      <c r="DN27" s="1">
        <v>27</v>
      </c>
      <c r="DO27" s="1">
        <v>3</v>
      </c>
      <c r="DP27" s="1">
        <v>9</v>
      </c>
    </row>
    <row r="28" spans="1:120" ht="45" customHeight="1" thickBot="1" x14ac:dyDescent="0.3">
      <c r="A28" s="102"/>
      <c r="B28" s="27"/>
      <c r="C28" s="27"/>
      <c r="D28" s="75" t="s">
        <v>2</v>
      </c>
      <c r="E28" s="83">
        <f ca="1">$AN7</f>
        <v>8</v>
      </c>
      <c r="F28" s="45">
        <f ca="1">$AO7</f>
        <v>0</v>
      </c>
      <c r="G28" s="46">
        <f ca="1">$AP7</f>
        <v>8</v>
      </c>
      <c r="H28" s="18"/>
      <c r="I28" s="103"/>
      <c r="J28" s="27"/>
      <c r="K28" s="27"/>
      <c r="L28" s="75" t="s">
        <v>2</v>
      </c>
      <c r="M28" s="83">
        <f ca="1">$AN8</f>
        <v>1</v>
      </c>
      <c r="N28" s="45">
        <f ca="1">$AO8</f>
        <v>0</v>
      </c>
      <c r="O28" s="46">
        <f ca="1">$AP8</f>
        <v>3</v>
      </c>
      <c r="P28" s="18"/>
      <c r="Q28" s="103"/>
      <c r="R28" s="27"/>
      <c r="S28" s="27"/>
      <c r="T28" s="75" t="s">
        <v>2</v>
      </c>
      <c r="U28" s="83">
        <f ca="1">$AN9</f>
        <v>8</v>
      </c>
      <c r="V28" s="45">
        <f ca="1">$AO9</f>
        <v>0</v>
      </c>
      <c r="W28" s="46">
        <f ca="1">$AP9</f>
        <v>8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19"/>
      <c r="BT28" s="32" t="s">
        <v>44</v>
      </c>
      <c r="BU28" s="19"/>
      <c r="BV28" s="19"/>
      <c r="BW28" s="19"/>
      <c r="BX28" s="32"/>
      <c r="BY28" s="19"/>
      <c r="BZ28" s="19"/>
      <c r="CA28" s="19"/>
      <c r="CB28" s="32"/>
      <c r="CC28" s="19"/>
      <c r="CD28" s="19"/>
      <c r="CE28" s="19"/>
      <c r="CF28" s="19"/>
      <c r="CW28" s="4">
        <f t="shared" ca="1" si="24"/>
        <v>0.96453375520473816</v>
      </c>
      <c r="CX28" s="3">
        <f t="shared" ca="1" si="11"/>
        <v>6</v>
      </c>
      <c r="CY28" s="1"/>
      <c r="CZ28" s="1">
        <v>28</v>
      </c>
      <c r="DA28" s="1">
        <v>4</v>
      </c>
      <c r="DB28" s="1">
        <v>1</v>
      </c>
      <c r="DC28" s="1"/>
      <c r="DD28" s="4"/>
      <c r="DE28" s="3"/>
      <c r="DF28" s="1"/>
      <c r="DG28" s="1"/>
      <c r="DH28" s="1"/>
      <c r="DI28" s="1"/>
      <c r="DK28" s="4">
        <f t="shared" ca="1" si="26"/>
        <v>0.25782766266702228</v>
      </c>
      <c r="DL28" s="3">
        <f t="shared" ca="1" si="13"/>
        <v>58</v>
      </c>
      <c r="DM28" s="1"/>
      <c r="DN28" s="1">
        <v>28</v>
      </c>
      <c r="DO28" s="1">
        <v>4</v>
      </c>
      <c r="DP28" s="1">
        <v>1</v>
      </c>
    </row>
    <row r="29" spans="1:120" ht="26.1" customHeight="1" x14ac:dyDescent="0.25">
      <c r="A29" s="102"/>
      <c r="B29" s="86"/>
      <c r="C29" s="87" t="str">
        <f ca="1">IF(A26="F",IF($CL54=0,"",$CL54),"")</f>
        <v/>
      </c>
      <c r="D29" s="88" t="str">
        <f ca="1">IF(OR(A26="B",A26="G"),IF($BR54=0,"",$BR54),IF(A26="F",IF($CP54=0,"",$CP54),""))</f>
        <v/>
      </c>
      <c r="E29" s="88" t="str">
        <f ca="1">IF(OR(A26="A",A26="C",A26="D",A26="E"),IF($AX54=0,"",$AX54),IF(OR(A26="B",A26="G"),IF($BV54=0,"",$BV54),""))</f>
        <v>◯</v>
      </c>
      <c r="F29" s="89" t="str">
        <f ca="1">IF(OR(A26="A",A26="C",A26="D",A26="E"),IF($BB54=0,"",$BB54),"")</f>
        <v>◯</v>
      </c>
      <c r="G29" s="90"/>
      <c r="H29" s="18"/>
      <c r="I29" s="103"/>
      <c r="J29" s="86"/>
      <c r="K29" s="87" t="str">
        <f ca="1">IF(I26="F",IF($CL55=0,"",$CL55),"")</f>
        <v/>
      </c>
      <c r="L29" s="88" t="str">
        <f ca="1">IF(OR(I26="B",I26="G"),IF($BR55=0,"",$BR55),IF(I26="F",IF($CP55=0,"",$CP55),""))</f>
        <v/>
      </c>
      <c r="M29" s="88" t="str">
        <f ca="1">IF(OR(I26="A",I26="C",I26="D",I26="E"),IF($AX55=0,"",$AX55),IF(OR(I26="B",I26="G"),IF($BV55=0,"",$BV55),""))</f>
        <v>◯</v>
      </c>
      <c r="N29" s="89" t="str">
        <f ca="1">IF(OR(I26="A",I26="C",I26="D",I26="E"),IF($BB55=0,"",$BB55),"")</f>
        <v>◯</v>
      </c>
      <c r="O29" s="90"/>
      <c r="P29" s="18"/>
      <c r="Q29" s="103"/>
      <c r="R29" s="86"/>
      <c r="S29" s="87" t="str">
        <f ca="1">IF(Q26="F",IF($CL56=0,"",$CL56),"")</f>
        <v/>
      </c>
      <c r="T29" s="88" t="str">
        <f ca="1">IF(OR(Q26="B",Q26="G"),IF($BR56=0,"",$BR56),IF(Q26="F",IF($CP56=0,"",$CP56),""))</f>
        <v/>
      </c>
      <c r="U29" s="88" t="str">
        <f ca="1">IF(OR(Q26="A",Q26="C",Q26="D",Q26="E"),IF($AX56=0,"",$AX56),IF(OR(Q26="B",Q26="G"),IF($BV56=0,"",$BV56),""))</f>
        <v>◯</v>
      </c>
      <c r="V29" s="89" t="str">
        <f ca="1">IF(OR(Q26="A",Q26="C",Q26="D",Q26="E"),IF($BB56=0,"",$BB56),"")</f>
        <v>◯</v>
      </c>
      <c r="W29" s="90"/>
      <c r="X29" s="11"/>
      <c r="AA29" s="31" t="str">
        <f t="shared" ref="AA29:AA37" ca="1" si="27">AA1</f>
        <v>C</v>
      </c>
      <c r="AB29" s="17"/>
      <c r="AC29" s="1" t="str">
        <f t="shared" ref="AC29:AH37" si="28">AC1</f>
        <v>①</v>
      </c>
      <c r="AD29" s="14">
        <f t="shared" ca="1" si="28"/>
        <v>949</v>
      </c>
      <c r="AE29" s="14" t="str">
        <f t="shared" si="28"/>
        <v>×</v>
      </c>
      <c r="AF29" s="14">
        <f t="shared" ca="1" si="28"/>
        <v>906</v>
      </c>
      <c r="AG29" s="14" t="str">
        <f t="shared" si="28"/>
        <v>＝</v>
      </c>
      <c r="AH29" s="15">
        <f t="shared" ca="1" si="28"/>
        <v>859794</v>
      </c>
      <c r="AI29" s="1"/>
      <c r="AJ29" s="14">
        <f t="shared" ref="AJ29:AL37" ca="1" si="29">AJ1</f>
        <v>9</v>
      </c>
      <c r="AK29" s="14">
        <f t="shared" ca="1" si="29"/>
        <v>4</v>
      </c>
      <c r="AL29" s="14">
        <f t="shared" ca="1" si="29"/>
        <v>9</v>
      </c>
      <c r="AM29" s="1"/>
      <c r="AN29" s="14">
        <f t="shared" ref="AN29:AP37" ca="1" si="30">AN1</f>
        <v>9</v>
      </c>
      <c r="AO29" s="14">
        <f t="shared" ca="1" si="30"/>
        <v>0</v>
      </c>
      <c r="AP29" s="14">
        <f t="shared" ca="1" si="30"/>
        <v>6</v>
      </c>
      <c r="AR29" s="69"/>
      <c r="AS29" s="70"/>
      <c r="AT29" s="60">
        <f ca="1">MOD(ROUNDDOWN(($AD29*$AP29)/1000,0),10)</f>
        <v>5</v>
      </c>
      <c r="AU29" s="60">
        <f ca="1">MOD(ROUNDDOWN(($AD29*$AP29)/100,0),10)</f>
        <v>6</v>
      </c>
      <c r="AV29" s="60">
        <f ca="1">MOD(ROUNDDOWN(($AD29*$AP29)/10,0),10)</f>
        <v>9</v>
      </c>
      <c r="AW29" s="41">
        <f ca="1">MOD(ROUNDDOWN(($AD29*$AP29)/1,0),10)</f>
        <v>4</v>
      </c>
      <c r="AX29" s="6"/>
      <c r="AY29" s="69"/>
      <c r="AZ29" s="60">
        <f ca="1">MOD(ROUNDDOWN(($AD29*$AO29)/1000,0),10)</f>
        <v>0</v>
      </c>
      <c r="BA29" s="60">
        <f ca="1">MOD(ROUNDDOWN(($AD29*$AO29)/100,0),10)</f>
        <v>0</v>
      </c>
      <c r="BB29" s="60">
        <f ca="1">MOD(ROUNDDOWN(($AD29*$AO29)/10,0),10)</f>
        <v>0</v>
      </c>
      <c r="BC29" s="60">
        <f ca="1">MOD(ROUNDDOWN(($AD29*$AO29)/1,0),10)</f>
        <v>0</v>
      </c>
      <c r="BD29" s="62"/>
      <c r="BF29" s="59">
        <f t="shared" ref="BF29:BF37" ca="1" si="31">MOD(ROUNDDOWN(($AD29*$AN29)/1000,0),10)</f>
        <v>8</v>
      </c>
      <c r="BG29" s="60">
        <f t="shared" ref="BG29:BG37" ca="1" si="32">MOD(ROUNDDOWN(($AD29*$AN29)/100,0),10)</f>
        <v>5</v>
      </c>
      <c r="BH29" s="60">
        <f t="shared" ref="BH29:BH37" ca="1" si="33">MOD(ROUNDDOWN(($AD29*$AN29)/10,0),10)</f>
        <v>4</v>
      </c>
      <c r="BI29" s="60">
        <f t="shared" ref="BI29:BI37" ca="1" si="34">MOD(ROUNDDOWN(($AD29*$AN29)/1,0),10)</f>
        <v>1</v>
      </c>
      <c r="BJ29" s="61"/>
      <c r="BK29" s="62"/>
      <c r="BM29" s="14">
        <f t="shared" ref="BM29:BR37" ca="1" si="35">AR1</f>
        <v>8</v>
      </c>
      <c r="BN29" s="14">
        <f t="shared" ca="1" si="35"/>
        <v>5</v>
      </c>
      <c r="BO29" s="14">
        <f t="shared" ca="1" si="35"/>
        <v>9</v>
      </c>
      <c r="BP29" s="14">
        <f t="shared" ca="1" si="35"/>
        <v>7</v>
      </c>
      <c r="BQ29" s="14">
        <f t="shared" ca="1" si="35"/>
        <v>9</v>
      </c>
      <c r="BR29" s="14">
        <f t="shared" ca="1" si="35"/>
        <v>4</v>
      </c>
      <c r="BS29" s="19"/>
      <c r="BT29" s="49"/>
      <c r="BU29" s="50"/>
      <c r="BV29" s="50"/>
      <c r="BW29" s="51"/>
      <c r="BX29" s="50"/>
      <c r="BY29" s="52"/>
      <c r="BZ29" s="32"/>
      <c r="CA29" s="19"/>
      <c r="CB29" s="32"/>
      <c r="CC29" s="32"/>
      <c r="CD29" s="32"/>
      <c r="CE29" s="32"/>
      <c r="CF29" s="19"/>
      <c r="CW29" s="4">
        <f t="shared" ca="1" si="24"/>
        <v>0.36163744854938784</v>
      </c>
      <c r="CX29" s="3">
        <f t="shared" ca="1" si="11"/>
        <v>50</v>
      </c>
      <c r="CY29" s="1"/>
      <c r="CZ29" s="1">
        <v>29</v>
      </c>
      <c r="DA29" s="1">
        <v>4</v>
      </c>
      <c r="DB29" s="1">
        <v>2</v>
      </c>
      <c r="DC29" s="1"/>
      <c r="DD29" s="4"/>
      <c r="DE29" s="3"/>
      <c r="DF29" s="1"/>
      <c r="DG29" s="1"/>
      <c r="DH29" s="1"/>
      <c r="DI29" s="1"/>
      <c r="DK29" s="4">
        <f t="shared" ca="1" si="26"/>
        <v>0.39564168639542296</v>
      </c>
      <c r="DL29" s="3">
        <f t="shared" ca="1" si="13"/>
        <v>52</v>
      </c>
      <c r="DM29" s="1"/>
      <c r="DN29" s="1">
        <v>29</v>
      </c>
      <c r="DO29" s="1">
        <v>4</v>
      </c>
      <c r="DP29" s="1">
        <v>2</v>
      </c>
    </row>
    <row r="30" spans="1:120" ht="45" customHeight="1" x14ac:dyDescent="0.25">
      <c r="A30" s="106"/>
      <c r="B30" s="16"/>
      <c r="C30" s="74"/>
      <c r="D30" s="74"/>
      <c r="E30" s="74"/>
      <c r="F30" s="16"/>
      <c r="G30" s="84"/>
      <c r="H30" s="18"/>
      <c r="I30" s="105"/>
      <c r="J30" s="16"/>
      <c r="K30" s="74"/>
      <c r="L30" s="74"/>
      <c r="M30" s="74"/>
      <c r="N30" s="16"/>
      <c r="O30" s="84"/>
      <c r="P30" s="18"/>
      <c r="Q30" s="105"/>
      <c r="R30" s="16"/>
      <c r="S30" s="74"/>
      <c r="T30" s="74"/>
      <c r="U30" s="74"/>
      <c r="V30" s="16"/>
      <c r="W30" s="84"/>
      <c r="X30" s="11"/>
      <c r="AA30" s="31" t="str">
        <f t="shared" ca="1" si="27"/>
        <v>C</v>
      </c>
      <c r="AB30" s="6"/>
      <c r="AC30" s="1" t="str">
        <f t="shared" si="28"/>
        <v>②</v>
      </c>
      <c r="AD30" s="14">
        <f t="shared" ca="1" si="28"/>
        <v>819</v>
      </c>
      <c r="AE30" s="14" t="str">
        <f t="shared" si="28"/>
        <v>×</v>
      </c>
      <c r="AF30" s="14">
        <f t="shared" ca="1" si="28"/>
        <v>207</v>
      </c>
      <c r="AG30" s="14" t="str">
        <f t="shared" si="28"/>
        <v>＝</v>
      </c>
      <c r="AH30" s="15">
        <f t="shared" ca="1" si="28"/>
        <v>169533</v>
      </c>
      <c r="AI30" s="1"/>
      <c r="AJ30" s="14">
        <f t="shared" ca="1" si="29"/>
        <v>8</v>
      </c>
      <c r="AK30" s="14">
        <f t="shared" ca="1" si="29"/>
        <v>1</v>
      </c>
      <c r="AL30" s="14">
        <f t="shared" ca="1" si="29"/>
        <v>9</v>
      </c>
      <c r="AM30" s="1"/>
      <c r="AN30" s="14">
        <f t="shared" ca="1" si="30"/>
        <v>2</v>
      </c>
      <c r="AO30" s="14">
        <f t="shared" ca="1" si="30"/>
        <v>0</v>
      </c>
      <c r="AP30" s="14">
        <f t="shared" ca="1" si="30"/>
        <v>7</v>
      </c>
      <c r="AR30" s="71"/>
      <c r="AS30" s="39"/>
      <c r="AT30" s="14">
        <f t="shared" ref="AT30:AT37" ca="1" si="36">MOD(ROUNDDOWN(($AD30*$AP30)/1000,0),10)</f>
        <v>5</v>
      </c>
      <c r="AU30" s="14">
        <f t="shared" ref="AU30:AU37" ca="1" si="37">MOD(ROUNDDOWN(($AD30*$AP30)/100,0),10)</f>
        <v>7</v>
      </c>
      <c r="AV30" s="14">
        <f t="shared" ref="AV30:AV37" ca="1" si="38">MOD(ROUNDDOWN(($AD30*$AP30)/10,0),10)</f>
        <v>3</v>
      </c>
      <c r="AW30" s="42">
        <f t="shared" ref="AW30:AW37" ca="1" si="39">MOD(ROUNDDOWN(($AD30*$AP30)/1,0),10)</f>
        <v>3</v>
      </c>
      <c r="AX30" s="6"/>
      <c r="AY30" s="63"/>
      <c r="AZ30" s="14">
        <f t="shared" ref="AZ30:AZ37" ca="1" si="40">MOD(ROUNDDOWN(($AD30*$AO30)/1000,0),10)</f>
        <v>0</v>
      </c>
      <c r="BA30" s="14">
        <f t="shared" ref="BA30:BA37" ca="1" si="41">MOD(ROUNDDOWN(($AD30*$AO30)/100,0),10)</f>
        <v>0</v>
      </c>
      <c r="BB30" s="14">
        <f t="shared" ref="BB30:BB37" ca="1" si="42">MOD(ROUNDDOWN(($AD30*$AO30)/10,0),10)</f>
        <v>0</v>
      </c>
      <c r="BC30" s="14">
        <f t="shared" ref="BC30:BC37" ca="1" si="43">MOD(ROUNDDOWN(($AD30*$AO30)/1,0),10)</f>
        <v>0</v>
      </c>
      <c r="BD30" s="64"/>
      <c r="BF30" s="63">
        <f t="shared" ca="1" si="31"/>
        <v>1</v>
      </c>
      <c r="BG30" s="14">
        <f t="shared" ca="1" si="32"/>
        <v>6</v>
      </c>
      <c r="BH30" s="14">
        <f t="shared" ca="1" si="33"/>
        <v>3</v>
      </c>
      <c r="BI30" s="14">
        <f t="shared" ca="1" si="34"/>
        <v>8</v>
      </c>
      <c r="BJ30" s="40"/>
      <c r="BK30" s="64"/>
      <c r="BM30" s="14">
        <f t="shared" ca="1" si="35"/>
        <v>1</v>
      </c>
      <c r="BN30" s="14">
        <f t="shared" ca="1" si="35"/>
        <v>6</v>
      </c>
      <c r="BO30" s="14">
        <f t="shared" ca="1" si="35"/>
        <v>9</v>
      </c>
      <c r="BP30" s="14">
        <f t="shared" ca="1" si="35"/>
        <v>5</v>
      </c>
      <c r="BQ30" s="14">
        <f t="shared" ca="1" si="35"/>
        <v>3</v>
      </c>
      <c r="BR30" s="14">
        <f t="shared" ca="1" si="35"/>
        <v>3</v>
      </c>
      <c r="BS30" s="19"/>
      <c r="BT30" s="53"/>
      <c r="BU30" s="47"/>
      <c r="BV30" s="47"/>
      <c r="BW30" s="48"/>
      <c r="BX30" s="47"/>
      <c r="BY30" s="54"/>
      <c r="BZ30" s="32"/>
      <c r="CA30" s="19"/>
      <c r="CB30" s="32"/>
      <c r="CC30" s="32"/>
      <c r="CD30" s="32"/>
      <c r="CE30" s="32"/>
      <c r="CF30" s="19"/>
      <c r="CW30" s="4">
        <f t="shared" ca="1" si="24"/>
        <v>0.55139068225599297</v>
      </c>
      <c r="CX30" s="3">
        <f t="shared" ca="1" si="11"/>
        <v>38</v>
      </c>
      <c r="CY30" s="1"/>
      <c r="CZ30" s="1">
        <v>30</v>
      </c>
      <c r="DA30" s="1">
        <v>4</v>
      </c>
      <c r="DB30" s="1">
        <v>3</v>
      </c>
      <c r="DC30" s="1"/>
      <c r="DD30" s="4"/>
      <c r="DE30" s="3"/>
      <c r="DF30" s="1"/>
      <c r="DG30" s="1"/>
      <c r="DH30" s="1"/>
      <c r="DI30" s="1"/>
      <c r="DK30" s="4">
        <f t="shared" ca="1" si="26"/>
        <v>0.80638412681261751</v>
      </c>
      <c r="DL30" s="3">
        <f t="shared" ca="1" si="13"/>
        <v>20</v>
      </c>
      <c r="DM30" s="1"/>
      <c r="DN30" s="1">
        <v>30</v>
      </c>
      <c r="DO30" s="1">
        <v>4</v>
      </c>
      <c r="DP30" s="1">
        <v>3</v>
      </c>
    </row>
    <row r="31" spans="1:120" ht="26.1" customHeight="1" x14ac:dyDescent="0.25">
      <c r="A31" s="106"/>
      <c r="B31" s="74"/>
      <c r="C31" s="87" t="str">
        <f ca="1">IF(OR(A26="B",A26="C"),IF($CL54=0,"",$CL54),"")</f>
        <v>◯</v>
      </c>
      <c r="D31" s="87" t="str">
        <f ca="1">IF(OR(A26="A",A26="D"),IF($BR54=0,"",$BR54),IF(OR(A26="B",A26="C"),IF($CP54=0,"",$CP54),""))</f>
        <v>◯</v>
      </c>
      <c r="E31" s="87" t="str">
        <f ca="1">IF(OR(A26="A",A26="D"),IF($BV54=0,"",$BV54),"")</f>
        <v/>
      </c>
      <c r="F31" s="87"/>
      <c r="G31" s="74"/>
      <c r="H31" s="18"/>
      <c r="I31" s="105"/>
      <c r="J31" s="74"/>
      <c r="K31" s="87" t="str">
        <f ca="1">IF(OR(I26="B",I26="C"),IF($CL55=0,"",$CL55),"")</f>
        <v/>
      </c>
      <c r="L31" s="87" t="str">
        <f ca="1">IF(OR(I26="A",I26="D"),IF($BR55=0,"",$BR55),IF(OR(I26="B",I26="C"),IF($CP55=0,"",$CP55),""))</f>
        <v/>
      </c>
      <c r="M31" s="87" t="str">
        <f ca="1">IF(OR(I26="A",I26="D"),IF($BV55=0,"",$BV55),"")</f>
        <v/>
      </c>
      <c r="N31" s="87"/>
      <c r="O31" s="74"/>
      <c r="P31" s="18"/>
      <c r="Q31" s="105"/>
      <c r="R31" s="74"/>
      <c r="S31" s="87" t="str">
        <f ca="1">IF(OR(Q26="B",Q26="C"),IF($CL56=0,"",$CL56),"")</f>
        <v>◯</v>
      </c>
      <c r="T31" s="87" t="str">
        <f ca="1">IF(OR(Q26="A",Q26="D"),IF($BR56=0,"",$BR56),IF(OR(Q26="B",Q26="C"),IF($CP56=0,"",$CP56),""))</f>
        <v>◯</v>
      </c>
      <c r="U31" s="87" t="str">
        <f ca="1">IF(OR(Q26="A",Q26="D"),IF($BV56=0,"",$BV56),"")</f>
        <v/>
      </c>
      <c r="V31" s="87"/>
      <c r="W31" s="74"/>
      <c r="X31" s="11"/>
      <c r="AA31" s="31" t="str">
        <f t="shared" ca="1" si="27"/>
        <v>C</v>
      </c>
      <c r="AC31" s="1" t="str">
        <f t="shared" si="28"/>
        <v>③</v>
      </c>
      <c r="AD31" s="14">
        <f t="shared" ca="1" si="28"/>
        <v>356</v>
      </c>
      <c r="AE31" s="14" t="str">
        <f t="shared" si="28"/>
        <v>×</v>
      </c>
      <c r="AF31" s="14">
        <f t="shared" ca="1" si="28"/>
        <v>301</v>
      </c>
      <c r="AG31" s="14" t="str">
        <f t="shared" si="28"/>
        <v>＝</v>
      </c>
      <c r="AH31" s="15">
        <f t="shared" ca="1" si="28"/>
        <v>107156</v>
      </c>
      <c r="AI31" s="1"/>
      <c r="AJ31" s="14">
        <f t="shared" ca="1" si="29"/>
        <v>3</v>
      </c>
      <c r="AK31" s="14">
        <f t="shared" ca="1" si="29"/>
        <v>5</v>
      </c>
      <c r="AL31" s="14">
        <f t="shared" ca="1" si="29"/>
        <v>6</v>
      </c>
      <c r="AM31" s="1"/>
      <c r="AN31" s="14">
        <f t="shared" ca="1" si="30"/>
        <v>3</v>
      </c>
      <c r="AO31" s="14">
        <f t="shared" ca="1" si="30"/>
        <v>0</v>
      </c>
      <c r="AP31" s="14">
        <f t="shared" ca="1" si="30"/>
        <v>1</v>
      </c>
      <c r="AR31" s="71"/>
      <c r="AS31" s="39"/>
      <c r="AT31" s="14">
        <f t="shared" ca="1" si="36"/>
        <v>0</v>
      </c>
      <c r="AU31" s="14">
        <f t="shared" ca="1" si="37"/>
        <v>3</v>
      </c>
      <c r="AV31" s="14">
        <f t="shared" ca="1" si="38"/>
        <v>5</v>
      </c>
      <c r="AW31" s="42">
        <f t="shared" ca="1" si="39"/>
        <v>6</v>
      </c>
      <c r="AX31" s="6"/>
      <c r="AY31" s="63"/>
      <c r="AZ31" s="14">
        <f t="shared" ca="1" si="40"/>
        <v>0</v>
      </c>
      <c r="BA31" s="14">
        <f t="shared" ca="1" si="41"/>
        <v>0</v>
      </c>
      <c r="BB31" s="14">
        <f t="shared" ca="1" si="42"/>
        <v>0</v>
      </c>
      <c r="BC31" s="14">
        <f t="shared" ca="1" si="43"/>
        <v>0</v>
      </c>
      <c r="BD31" s="64"/>
      <c r="BF31" s="63">
        <f t="shared" ca="1" si="31"/>
        <v>1</v>
      </c>
      <c r="BG31" s="14">
        <f t="shared" ca="1" si="32"/>
        <v>0</v>
      </c>
      <c r="BH31" s="14">
        <f t="shared" ca="1" si="33"/>
        <v>6</v>
      </c>
      <c r="BI31" s="14">
        <f t="shared" ca="1" si="34"/>
        <v>8</v>
      </c>
      <c r="BJ31" s="40"/>
      <c r="BK31" s="64"/>
      <c r="BM31" s="14">
        <f t="shared" ca="1" si="35"/>
        <v>1</v>
      </c>
      <c r="BN31" s="14">
        <f t="shared" ca="1" si="35"/>
        <v>0</v>
      </c>
      <c r="BO31" s="14">
        <f t="shared" ca="1" si="35"/>
        <v>7</v>
      </c>
      <c r="BP31" s="14">
        <f t="shared" ca="1" si="35"/>
        <v>1</v>
      </c>
      <c r="BQ31" s="14">
        <f t="shared" ca="1" si="35"/>
        <v>5</v>
      </c>
      <c r="BR31" s="14">
        <f t="shared" ca="1" si="35"/>
        <v>6</v>
      </c>
      <c r="BS31" s="19"/>
      <c r="BT31" s="53"/>
      <c r="BU31" s="47"/>
      <c r="BV31" s="47"/>
      <c r="BW31" s="48"/>
      <c r="BX31" s="47"/>
      <c r="BY31" s="54"/>
      <c r="BZ31" s="32"/>
      <c r="CA31" s="19"/>
      <c r="CB31" s="32"/>
      <c r="CC31" s="32"/>
      <c r="CD31" s="32"/>
      <c r="CE31" s="32"/>
      <c r="CF31" s="19"/>
      <c r="CW31" s="4">
        <f t="shared" ca="1" si="24"/>
        <v>0.41328993836104222</v>
      </c>
      <c r="CX31" s="3">
        <f t="shared" ca="1" si="11"/>
        <v>48</v>
      </c>
      <c r="CY31" s="1"/>
      <c r="CZ31" s="1">
        <v>31</v>
      </c>
      <c r="DA31" s="1">
        <v>4</v>
      </c>
      <c r="DB31" s="1">
        <v>4</v>
      </c>
      <c r="DC31" s="1"/>
      <c r="DD31" s="4"/>
      <c r="DE31" s="3"/>
      <c r="DF31" s="1"/>
      <c r="DG31" s="1"/>
      <c r="DH31" s="1"/>
      <c r="DI31" s="1"/>
      <c r="DK31" s="4">
        <f t="shared" ca="1" si="26"/>
        <v>0.10198957572336576</v>
      </c>
      <c r="DL31" s="3">
        <f t="shared" ca="1" si="13"/>
        <v>80</v>
      </c>
      <c r="DM31" s="1"/>
      <c r="DN31" s="1">
        <v>31</v>
      </c>
      <c r="DO31" s="1">
        <v>4</v>
      </c>
      <c r="DP31" s="1">
        <v>4</v>
      </c>
    </row>
    <row r="32" spans="1:120" ht="45" customHeight="1" x14ac:dyDescent="0.25">
      <c r="A32" s="106"/>
      <c r="B32" s="74"/>
      <c r="C32" s="74"/>
      <c r="D32" s="74"/>
      <c r="E32" s="74"/>
      <c r="F32" s="74"/>
      <c r="G32" s="74"/>
      <c r="H32" s="18"/>
      <c r="I32" s="105"/>
      <c r="J32" s="74"/>
      <c r="K32" s="74"/>
      <c r="L32" s="74"/>
      <c r="M32" s="74"/>
      <c r="N32" s="74"/>
      <c r="O32" s="74"/>
      <c r="P32" s="18"/>
      <c r="Q32" s="105"/>
      <c r="R32" s="74"/>
      <c r="S32" s="74"/>
      <c r="T32" s="74"/>
      <c r="U32" s="74"/>
      <c r="V32" s="74"/>
      <c r="W32" s="74"/>
      <c r="X32" s="11"/>
      <c r="AA32" s="31" t="str">
        <f t="shared" ca="1" si="27"/>
        <v>C</v>
      </c>
      <c r="AB32" s="6"/>
      <c r="AC32" s="1" t="str">
        <f t="shared" si="28"/>
        <v>④</v>
      </c>
      <c r="AD32" s="14">
        <f t="shared" ca="1" si="28"/>
        <v>279</v>
      </c>
      <c r="AE32" s="14" t="str">
        <f t="shared" si="28"/>
        <v>×</v>
      </c>
      <c r="AF32" s="14">
        <f t="shared" ca="1" si="28"/>
        <v>902</v>
      </c>
      <c r="AG32" s="14" t="str">
        <f t="shared" si="28"/>
        <v>＝</v>
      </c>
      <c r="AH32" s="15">
        <f t="shared" ca="1" si="28"/>
        <v>251658</v>
      </c>
      <c r="AI32" s="1"/>
      <c r="AJ32" s="14">
        <f t="shared" ca="1" si="29"/>
        <v>2</v>
      </c>
      <c r="AK32" s="14">
        <f t="shared" ca="1" si="29"/>
        <v>7</v>
      </c>
      <c r="AL32" s="14">
        <f t="shared" ca="1" si="29"/>
        <v>9</v>
      </c>
      <c r="AM32" s="1"/>
      <c r="AN32" s="14">
        <f t="shared" ca="1" si="30"/>
        <v>9</v>
      </c>
      <c r="AO32" s="14">
        <f t="shared" ca="1" si="30"/>
        <v>0</v>
      </c>
      <c r="AP32" s="14">
        <f t="shared" ca="1" si="30"/>
        <v>2</v>
      </c>
      <c r="AR32" s="71"/>
      <c r="AS32" s="39"/>
      <c r="AT32" s="14">
        <f t="shared" ca="1" si="36"/>
        <v>0</v>
      </c>
      <c r="AU32" s="14">
        <f t="shared" ca="1" si="37"/>
        <v>5</v>
      </c>
      <c r="AV32" s="14">
        <f t="shared" ca="1" si="38"/>
        <v>5</v>
      </c>
      <c r="AW32" s="42">
        <f t="shared" ca="1" si="39"/>
        <v>8</v>
      </c>
      <c r="AX32" s="6"/>
      <c r="AY32" s="63"/>
      <c r="AZ32" s="14">
        <f t="shared" ca="1" si="40"/>
        <v>0</v>
      </c>
      <c r="BA32" s="14">
        <f t="shared" ca="1" si="41"/>
        <v>0</v>
      </c>
      <c r="BB32" s="14">
        <f t="shared" ca="1" si="42"/>
        <v>0</v>
      </c>
      <c r="BC32" s="14">
        <f t="shared" ca="1" si="43"/>
        <v>0</v>
      </c>
      <c r="BD32" s="64"/>
      <c r="BF32" s="63">
        <f t="shared" ca="1" si="31"/>
        <v>2</v>
      </c>
      <c r="BG32" s="14">
        <f t="shared" ca="1" si="32"/>
        <v>5</v>
      </c>
      <c r="BH32" s="14">
        <f t="shared" ca="1" si="33"/>
        <v>1</v>
      </c>
      <c r="BI32" s="14">
        <f t="shared" ca="1" si="34"/>
        <v>1</v>
      </c>
      <c r="BJ32" s="40"/>
      <c r="BK32" s="64"/>
      <c r="BM32" s="14">
        <f t="shared" ca="1" si="35"/>
        <v>2</v>
      </c>
      <c r="BN32" s="14">
        <f t="shared" ca="1" si="35"/>
        <v>5</v>
      </c>
      <c r="BO32" s="14">
        <f t="shared" ca="1" si="35"/>
        <v>1</v>
      </c>
      <c r="BP32" s="14">
        <f t="shared" ca="1" si="35"/>
        <v>6</v>
      </c>
      <c r="BQ32" s="14">
        <f t="shared" ca="1" si="35"/>
        <v>5</v>
      </c>
      <c r="BR32" s="14">
        <f t="shared" ca="1" si="35"/>
        <v>8</v>
      </c>
      <c r="BS32" s="19"/>
      <c r="BT32" s="53"/>
      <c r="BU32" s="47"/>
      <c r="BV32" s="47"/>
      <c r="BW32" s="48"/>
      <c r="BX32" s="47"/>
      <c r="BY32" s="54"/>
      <c r="BZ32" s="32"/>
      <c r="CA32" s="19"/>
      <c r="CB32" s="32"/>
      <c r="CC32" s="32"/>
      <c r="CD32" s="32"/>
      <c r="CE32" s="32"/>
      <c r="CF32" s="19"/>
      <c r="CW32" s="4">
        <f t="shared" ca="1" si="24"/>
        <v>0.17937800926466718</v>
      </c>
      <c r="CX32" s="3">
        <f t="shared" ca="1" si="11"/>
        <v>68</v>
      </c>
      <c r="CY32" s="1"/>
      <c r="CZ32" s="1">
        <v>32</v>
      </c>
      <c r="DA32" s="1">
        <v>4</v>
      </c>
      <c r="DB32" s="1">
        <v>5</v>
      </c>
      <c r="DC32" s="1"/>
      <c r="DD32" s="4"/>
      <c r="DE32" s="3"/>
      <c r="DF32" s="1"/>
      <c r="DG32" s="1"/>
      <c r="DH32" s="1"/>
      <c r="DI32" s="1"/>
      <c r="DK32" s="4">
        <f t="shared" ca="1" si="26"/>
        <v>0.49698117954468501</v>
      </c>
      <c r="DL32" s="3">
        <f t="shared" ca="1" si="13"/>
        <v>43</v>
      </c>
      <c r="DM32" s="1"/>
      <c r="DN32" s="1">
        <v>32</v>
      </c>
      <c r="DO32" s="1">
        <v>4</v>
      </c>
      <c r="DP32" s="1">
        <v>5</v>
      </c>
    </row>
    <row r="33" spans="1:120" ht="26.1" customHeight="1" x14ac:dyDescent="0.25">
      <c r="A33" s="106"/>
      <c r="B33" s="87"/>
      <c r="C33" s="87" t="str">
        <f ca="1">IF(A26="A",IF($CL54=0,"",$CL54),"")</f>
        <v/>
      </c>
      <c r="D33" s="87" t="str">
        <f ca="1">IF(A26="A",IF($CP54=0,"",$CP54),"")</f>
        <v/>
      </c>
      <c r="E33" s="87"/>
      <c r="F33" s="74"/>
      <c r="G33" s="74"/>
      <c r="H33" s="18"/>
      <c r="I33" s="105"/>
      <c r="J33" s="87"/>
      <c r="K33" s="87" t="str">
        <f ca="1">IF(I26="A",IF($CL55=0,"",$CL55),"")</f>
        <v/>
      </c>
      <c r="L33" s="87" t="str">
        <f ca="1">IF(I26="A",IF($CP55=0,"",$CP55),"")</f>
        <v/>
      </c>
      <c r="M33" s="87"/>
      <c r="N33" s="74"/>
      <c r="O33" s="74"/>
      <c r="P33" s="18"/>
      <c r="Q33" s="105"/>
      <c r="R33" s="87"/>
      <c r="S33" s="87" t="str">
        <f ca="1">IF(Q26="A",IF($CL56=0,"",$CL56),"")</f>
        <v/>
      </c>
      <c r="T33" s="87" t="str">
        <f ca="1">IF(Q26="A",IF($CP56=0,"",$CP56),"")</f>
        <v/>
      </c>
      <c r="U33" s="87"/>
      <c r="V33" s="74"/>
      <c r="W33" s="74"/>
      <c r="X33" s="11"/>
      <c r="AA33" s="31" t="str">
        <f t="shared" ca="1" si="27"/>
        <v>C</v>
      </c>
      <c r="AB33" s="6"/>
      <c r="AC33" s="1" t="str">
        <f t="shared" si="28"/>
        <v>⑤</v>
      </c>
      <c r="AD33" s="14">
        <f t="shared" ca="1" si="28"/>
        <v>686</v>
      </c>
      <c r="AE33" s="14" t="str">
        <f t="shared" si="28"/>
        <v>×</v>
      </c>
      <c r="AF33" s="14">
        <f t="shared" ca="1" si="28"/>
        <v>204</v>
      </c>
      <c r="AG33" s="14" t="str">
        <f t="shared" si="28"/>
        <v>＝</v>
      </c>
      <c r="AH33" s="15">
        <f t="shared" ca="1" si="28"/>
        <v>139944</v>
      </c>
      <c r="AI33" s="1"/>
      <c r="AJ33" s="14">
        <f t="shared" ca="1" si="29"/>
        <v>6</v>
      </c>
      <c r="AK33" s="14">
        <f t="shared" ca="1" si="29"/>
        <v>8</v>
      </c>
      <c r="AL33" s="14">
        <f t="shared" ca="1" si="29"/>
        <v>6</v>
      </c>
      <c r="AM33" s="1"/>
      <c r="AN33" s="14">
        <f t="shared" ca="1" si="30"/>
        <v>2</v>
      </c>
      <c r="AO33" s="14">
        <f t="shared" ca="1" si="30"/>
        <v>0</v>
      </c>
      <c r="AP33" s="14">
        <f t="shared" ca="1" si="30"/>
        <v>4</v>
      </c>
      <c r="AR33" s="71"/>
      <c r="AS33" s="39"/>
      <c r="AT33" s="14">
        <f t="shared" ca="1" si="36"/>
        <v>2</v>
      </c>
      <c r="AU33" s="14">
        <f t="shared" ca="1" si="37"/>
        <v>7</v>
      </c>
      <c r="AV33" s="14">
        <f t="shared" ca="1" si="38"/>
        <v>4</v>
      </c>
      <c r="AW33" s="42">
        <f t="shared" ca="1" si="39"/>
        <v>4</v>
      </c>
      <c r="AX33" s="6"/>
      <c r="AY33" s="63"/>
      <c r="AZ33" s="14">
        <f t="shared" ca="1" si="40"/>
        <v>0</v>
      </c>
      <c r="BA33" s="14">
        <f t="shared" ca="1" si="41"/>
        <v>0</v>
      </c>
      <c r="BB33" s="14">
        <f t="shared" ca="1" si="42"/>
        <v>0</v>
      </c>
      <c r="BC33" s="14">
        <f t="shared" ca="1" si="43"/>
        <v>0</v>
      </c>
      <c r="BD33" s="64"/>
      <c r="BF33" s="63">
        <f t="shared" ca="1" si="31"/>
        <v>1</v>
      </c>
      <c r="BG33" s="14">
        <f t="shared" ca="1" si="32"/>
        <v>3</v>
      </c>
      <c r="BH33" s="14">
        <f t="shared" ca="1" si="33"/>
        <v>7</v>
      </c>
      <c r="BI33" s="14">
        <f t="shared" ca="1" si="34"/>
        <v>2</v>
      </c>
      <c r="BJ33" s="40"/>
      <c r="BK33" s="64"/>
      <c r="BM33" s="14">
        <f t="shared" ca="1" si="35"/>
        <v>1</v>
      </c>
      <c r="BN33" s="14">
        <f t="shared" ca="1" si="35"/>
        <v>3</v>
      </c>
      <c r="BO33" s="14">
        <f t="shared" ca="1" si="35"/>
        <v>9</v>
      </c>
      <c r="BP33" s="14">
        <f t="shared" ca="1" si="35"/>
        <v>9</v>
      </c>
      <c r="BQ33" s="14">
        <f t="shared" ca="1" si="35"/>
        <v>4</v>
      </c>
      <c r="BR33" s="14">
        <f t="shared" ca="1" si="35"/>
        <v>4</v>
      </c>
      <c r="BS33" s="19"/>
      <c r="BT33" s="53"/>
      <c r="BU33" s="47"/>
      <c r="BV33" s="47"/>
      <c r="BW33" s="48"/>
      <c r="BX33" s="47"/>
      <c r="BY33" s="54"/>
      <c r="BZ33" s="32"/>
      <c r="CA33" s="19"/>
      <c r="CB33" s="32"/>
      <c r="CC33" s="32"/>
      <c r="CD33" s="32"/>
      <c r="CE33" s="32"/>
      <c r="CF33" s="19"/>
      <c r="CW33" s="4">
        <f t="shared" ca="1" si="24"/>
        <v>0.55028651486115177</v>
      </c>
      <c r="CX33" s="3">
        <f t="shared" ca="1" si="11"/>
        <v>39</v>
      </c>
      <c r="CY33" s="1"/>
      <c r="CZ33" s="1">
        <v>33</v>
      </c>
      <c r="DA33" s="1">
        <v>4</v>
      </c>
      <c r="DB33" s="1">
        <v>6</v>
      </c>
      <c r="DC33" s="1"/>
      <c r="DD33" s="4"/>
      <c r="DE33" s="3"/>
      <c r="DF33" s="1"/>
      <c r="DG33" s="1"/>
      <c r="DH33" s="1"/>
      <c r="DI33" s="1"/>
      <c r="DK33" s="4">
        <f t="shared" ca="1" si="26"/>
        <v>0.98297331798449972</v>
      </c>
      <c r="DL33" s="3">
        <f t="shared" ca="1" si="13"/>
        <v>5</v>
      </c>
      <c r="DM33" s="1"/>
      <c r="DN33" s="1">
        <v>33</v>
      </c>
      <c r="DO33" s="1">
        <v>4</v>
      </c>
      <c r="DP33" s="1">
        <v>6</v>
      </c>
    </row>
    <row r="34" spans="1:120" ht="45" customHeight="1" x14ac:dyDescent="0.25">
      <c r="A34" s="106"/>
      <c r="B34" s="74"/>
      <c r="C34" s="74"/>
      <c r="D34" s="74"/>
      <c r="E34" s="74"/>
      <c r="F34" s="74"/>
      <c r="G34" s="74"/>
      <c r="H34" s="18"/>
      <c r="I34" s="105"/>
      <c r="J34" s="74"/>
      <c r="K34" s="74"/>
      <c r="L34" s="74"/>
      <c r="M34" s="74"/>
      <c r="N34" s="74"/>
      <c r="O34" s="74"/>
      <c r="P34" s="18"/>
      <c r="Q34" s="105"/>
      <c r="R34" s="74"/>
      <c r="S34" s="74"/>
      <c r="T34" s="74"/>
      <c r="U34" s="74"/>
      <c r="V34" s="74"/>
      <c r="W34" s="74"/>
      <c r="X34" s="11"/>
      <c r="AA34" s="31" t="str">
        <f t="shared" ca="1" si="27"/>
        <v>C</v>
      </c>
      <c r="AB34" s="6"/>
      <c r="AC34" s="1" t="str">
        <f t="shared" si="28"/>
        <v>⑥</v>
      </c>
      <c r="AD34" s="14">
        <f t="shared" ca="1" si="28"/>
        <v>533</v>
      </c>
      <c r="AE34" s="14" t="str">
        <f t="shared" si="28"/>
        <v>×</v>
      </c>
      <c r="AF34" s="14">
        <f t="shared" ca="1" si="28"/>
        <v>406</v>
      </c>
      <c r="AG34" s="14" t="str">
        <f t="shared" si="28"/>
        <v>＝</v>
      </c>
      <c r="AH34" s="15">
        <f t="shared" ca="1" si="28"/>
        <v>216398</v>
      </c>
      <c r="AI34" s="1"/>
      <c r="AJ34" s="14">
        <f t="shared" ca="1" si="29"/>
        <v>5</v>
      </c>
      <c r="AK34" s="14">
        <f t="shared" ca="1" si="29"/>
        <v>3</v>
      </c>
      <c r="AL34" s="14">
        <f t="shared" ca="1" si="29"/>
        <v>3</v>
      </c>
      <c r="AM34" s="1"/>
      <c r="AN34" s="14">
        <f t="shared" ca="1" si="30"/>
        <v>4</v>
      </c>
      <c r="AO34" s="14">
        <f t="shared" ca="1" si="30"/>
        <v>0</v>
      </c>
      <c r="AP34" s="14">
        <f t="shared" ca="1" si="30"/>
        <v>6</v>
      </c>
      <c r="AR34" s="71"/>
      <c r="AS34" s="39"/>
      <c r="AT34" s="14">
        <f t="shared" ca="1" si="36"/>
        <v>3</v>
      </c>
      <c r="AU34" s="14">
        <f t="shared" ca="1" si="37"/>
        <v>1</v>
      </c>
      <c r="AV34" s="14">
        <f t="shared" ca="1" si="38"/>
        <v>9</v>
      </c>
      <c r="AW34" s="42">
        <f t="shared" ca="1" si="39"/>
        <v>8</v>
      </c>
      <c r="AX34" s="6"/>
      <c r="AY34" s="63"/>
      <c r="AZ34" s="14">
        <f t="shared" ca="1" si="40"/>
        <v>0</v>
      </c>
      <c r="BA34" s="14">
        <f t="shared" ca="1" si="41"/>
        <v>0</v>
      </c>
      <c r="BB34" s="14">
        <f t="shared" ca="1" si="42"/>
        <v>0</v>
      </c>
      <c r="BC34" s="14">
        <f t="shared" ca="1" si="43"/>
        <v>0</v>
      </c>
      <c r="BD34" s="64"/>
      <c r="BF34" s="63">
        <f t="shared" ca="1" si="31"/>
        <v>2</v>
      </c>
      <c r="BG34" s="14">
        <f t="shared" ca="1" si="32"/>
        <v>1</v>
      </c>
      <c r="BH34" s="14">
        <f t="shared" ca="1" si="33"/>
        <v>3</v>
      </c>
      <c r="BI34" s="14">
        <f t="shared" ca="1" si="34"/>
        <v>2</v>
      </c>
      <c r="BJ34" s="40"/>
      <c r="BK34" s="64"/>
      <c r="BM34" s="14">
        <f t="shared" ca="1" si="35"/>
        <v>2</v>
      </c>
      <c r="BN34" s="14">
        <f t="shared" ca="1" si="35"/>
        <v>1</v>
      </c>
      <c r="BO34" s="14">
        <f t="shared" ca="1" si="35"/>
        <v>6</v>
      </c>
      <c r="BP34" s="14">
        <f t="shared" ca="1" si="35"/>
        <v>3</v>
      </c>
      <c r="BQ34" s="14">
        <f t="shared" ca="1" si="35"/>
        <v>9</v>
      </c>
      <c r="BR34" s="14">
        <f t="shared" ca="1" si="35"/>
        <v>8</v>
      </c>
      <c r="BS34" s="19"/>
      <c r="BT34" s="53"/>
      <c r="BU34" s="47"/>
      <c r="BV34" s="47"/>
      <c r="BW34" s="48"/>
      <c r="BX34" s="47"/>
      <c r="BY34" s="54"/>
      <c r="BZ34" s="32"/>
      <c r="CA34" s="19"/>
      <c r="CB34" s="32"/>
      <c r="CC34" s="32"/>
      <c r="CD34" s="32"/>
      <c r="CE34" s="32"/>
      <c r="CF34" s="19"/>
      <c r="CW34" s="4">
        <f t="shared" ca="1" si="24"/>
        <v>0.24820433229617844</v>
      </c>
      <c r="CX34" s="3">
        <f t="shared" ca="1" si="11"/>
        <v>63</v>
      </c>
      <c r="CY34" s="1"/>
      <c r="CZ34" s="1">
        <v>34</v>
      </c>
      <c r="DA34" s="1">
        <v>4</v>
      </c>
      <c r="DB34" s="1">
        <v>7</v>
      </c>
      <c r="DC34" s="1"/>
      <c r="DD34" s="4"/>
      <c r="DE34" s="3"/>
      <c r="DF34" s="1"/>
      <c r="DG34" s="1"/>
      <c r="DH34" s="1"/>
      <c r="DI34" s="1"/>
      <c r="DK34" s="4">
        <f t="shared" ca="1" si="26"/>
        <v>0.86959420822215805</v>
      </c>
      <c r="DL34" s="3">
        <f t="shared" ca="1" si="13"/>
        <v>12</v>
      </c>
      <c r="DM34" s="1"/>
      <c r="DN34" s="1">
        <v>34</v>
      </c>
      <c r="DO34" s="1">
        <v>4</v>
      </c>
      <c r="DP34" s="1">
        <v>7</v>
      </c>
    </row>
    <row r="35" spans="1:120" ht="45" customHeight="1" x14ac:dyDescent="0.25">
      <c r="A35" s="106"/>
      <c r="B35" s="74"/>
      <c r="C35" s="74"/>
      <c r="D35" s="74"/>
      <c r="E35" s="74"/>
      <c r="F35" s="74"/>
      <c r="G35" s="74"/>
      <c r="H35" s="11"/>
      <c r="I35" s="106"/>
      <c r="J35" s="74"/>
      <c r="K35" s="74"/>
      <c r="L35" s="74"/>
      <c r="M35" s="74"/>
      <c r="N35" s="74"/>
      <c r="O35" s="74"/>
      <c r="P35" s="11"/>
      <c r="Q35" s="102"/>
      <c r="R35" s="74"/>
      <c r="S35" s="74"/>
      <c r="T35" s="74"/>
      <c r="U35" s="74"/>
      <c r="V35" s="74"/>
      <c r="W35" s="74"/>
      <c r="X35" s="11"/>
      <c r="AA35" s="31" t="str">
        <f t="shared" ca="1" si="27"/>
        <v>C</v>
      </c>
      <c r="AB35" s="6"/>
      <c r="AC35" s="1" t="str">
        <f t="shared" si="28"/>
        <v>⑦</v>
      </c>
      <c r="AD35" s="14">
        <f t="shared" ca="1" si="28"/>
        <v>927</v>
      </c>
      <c r="AE35" s="14" t="str">
        <f t="shared" si="28"/>
        <v>×</v>
      </c>
      <c r="AF35" s="14">
        <f t="shared" ca="1" si="28"/>
        <v>808</v>
      </c>
      <c r="AG35" s="14" t="str">
        <f t="shared" si="28"/>
        <v>＝</v>
      </c>
      <c r="AH35" s="15">
        <f t="shared" ca="1" si="28"/>
        <v>749016</v>
      </c>
      <c r="AI35" s="1"/>
      <c r="AJ35" s="14">
        <f t="shared" ca="1" si="29"/>
        <v>9</v>
      </c>
      <c r="AK35" s="14">
        <f t="shared" ca="1" si="29"/>
        <v>2</v>
      </c>
      <c r="AL35" s="14">
        <f t="shared" ca="1" si="29"/>
        <v>7</v>
      </c>
      <c r="AM35" s="1"/>
      <c r="AN35" s="14">
        <f t="shared" ca="1" si="30"/>
        <v>8</v>
      </c>
      <c r="AO35" s="14">
        <f t="shared" ca="1" si="30"/>
        <v>0</v>
      </c>
      <c r="AP35" s="14">
        <f t="shared" ca="1" si="30"/>
        <v>8</v>
      </c>
      <c r="AR35" s="71"/>
      <c r="AS35" s="39"/>
      <c r="AT35" s="14">
        <f t="shared" ca="1" si="36"/>
        <v>7</v>
      </c>
      <c r="AU35" s="14">
        <f t="shared" ca="1" si="37"/>
        <v>4</v>
      </c>
      <c r="AV35" s="14">
        <f t="shared" ca="1" si="38"/>
        <v>1</v>
      </c>
      <c r="AW35" s="42">
        <f t="shared" ca="1" si="39"/>
        <v>6</v>
      </c>
      <c r="AX35" s="6"/>
      <c r="AY35" s="63"/>
      <c r="AZ35" s="14">
        <f t="shared" ca="1" si="40"/>
        <v>0</v>
      </c>
      <c r="BA35" s="14">
        <f t="shared" ca="1" si="41"/>
        <v>0</v>
      </c>
      <c r="BB35" s="14">
        <f t="shared" ca="1" si="42"/>
        <v>0</v>
      </c>
      <c r="BC35" s="14">
        <f t="shared" ca="1" si="43"/>
        <v>0</v>
      </c>
      <c r="BD35" s="64"/>
      <c r="BF35" s="63">
        <f t="shared" ca="1" si="31"/>
        <v>7</v>
      </c>
      <c r="BG35" s="14">
        <f t="shared" ca="1" si="32"/>
        <v>4</v>
      </c>
      <c r="BH35" s="14">
        <f t="shared" ca="1" si="33"/>
        <v>1</v>
      </c>
      <c r="BI35" s="14">
        <f t="shared" ca="1" si="34"/>
        <v>6</v>
      </c>
      <c r="BJ35" s="40"/>
      <c r="BK35" s="64"/>
      <c r="BM35" s="14">
        <f t="shared" ca="1" si="35"/>
        <v>7</v>
      </c>
      <c r="BN35" s="14">
        <f t="shared" ca="1" si="35"/>
        <v>4</v>
      </c>
      <c r="BO35" s="14">
        <f t="shared" ca="1" si="35"/>
        <v>9</v>
      </c>
      <c r="BP35" s="14">
        <f t="shared" ca="1" si="35"/>
        <v>0</v>
      </c>
      <c r="BQ35" s="14">
        <f t="shared" ca="1" si="35"/>
        <v>1</v>
      </c>
      <c r="BR35" s="14">
        <f t="shared" ca="1" si="35"/>
        <v>6</v>
      </c>
      <c r="BS35" s="19"/>
      <c r="BT35" s="53"/>
      <c r="BU35" s="47"/>
      <c r="BV35" s="47"/>
      <c r="BW35" s="48"/>
      <c r="BX35" s="47"/>
      <c r="BY35" s="54"/>
      <c r="BZ35" s="32"/>
      <c r="CA35" s="19"/>
      <c r="CB35" s="32"/>
      <c r="CC35" s="32"/>
      <c r="CD35" s="32"/>
      <c r="CE35" s="32"/>
      <c r="CF35" s="19"/>
      <c r="CW35" s="4">
        <f t="shared" ca="1" si="24"/>
        <v>0.50419543857015181</v>
      </c>
      <c r="CX35" s="3">
        <f t="shared" ca="1" si="11"/>
        <v>42</v>
      </c>
      <c r="CY35" s="1"/>
      <c r="CZ35" s="1">
        <v>35</v>
      </c>
      <c r="DA35" s="1">
        <v>4</v>
      </c>
      <c r="DB35" s="1">
        <v>8</v>
      </c>
      <c r="DC35" s="1"/>
      <c r="DD35" s="4"/>
      <c r="DE35" s="3"/>
      <c r="DF35" s="1"/>
      <c r="DG35" s="1"/>
      <c r="DH35" s="1"/>
      <c r="DI35" s="1"/>
      <c r="DK35" s="4">
        <f t="shared" ca="1" si="26"/>
        <v>0.20230736484755052</v>
      </c>
      <c r="DL35" s="3">
        <f t="shared" ca="1" si="13"/>
        <v>67</v>
      </c>
      <c r="DM35" s="1"/>
      <c r="DN35" s="1">
        <v>35</v>
      </c>
      <c r="DO35" s="1">
        <v>4</v>
      </c>
      <c r="DP35" s="1">
        <v>8</v>
      </c>
    </row>
    <row r="36" spans="1:120" ht="9.9499999999999993" customHeight="1" x14ac:dyDescent="0.25">
      <c r="A36" s="108"/>
      <c r="B36" s="12"/>
      <c r="C36" s="12"/>
      <c r="D36" s="12"/>
      <c r="E36" s="12"/>
      <c r="F36" s="12"/>
      <c r="G36" s="12"/>
      <c r="H36" s="13"/>
      <c r="I36" s="108"/>
      <c r="J36" s="12"/>
      <c r="K36" s="12"/>
      <c r="L36" s="12"/>
      <c r="M36" s="12"/>
      <c r="N36" s="12"/>
      <c r="O36" s="12"/>
      <c r="P36" s="13"/>
      <c r="Q36" s="108"/>
      <c r="R36" s="12"/>
      <c r="S36" s="12"/>
      <c r="T36" s="12"/>
      <c r="U36" s="12"/>
      <c r="V36" s="12"/>
      <c r="W36" s="12"/>
      <c r="X36" s="13"/>
      <c r="AA36" s="31" t="str">
        <f t="shared" ca="1" si="27"/>
        <v>C</v>
      </c>
      <c r="AB36" s="6"/>
      <c r="AC36" s="1" t="str">
        <f t="shared" si="28"/>
        <v>⑧</v>
      </c>
      <c r="AD36" s="14">
        <f t="shared" ca="1" si="28"/>
        <v>564</v>
      </c>
      <c r="AE36" s="14" t="str">
        <f t="shared" si="28"/>
        <v>×</v>
      </c>
      <c r="AF36" s="14">
        <f t="shared" ca="1" si="28"/>
        <v>103</v>
      </c>
      <c r="AG36" s="14" t="str">
        <f t="shared" si="28"/>
        <v>＝</v>
      </c>
      <c r="AH36" s="15">
        <f t="shared" ca="1" si="28"/>
        <v>58092</v>
      </c>
      <c r="AI36" s="1"/>
      <c r="AJ36" s="14">
        <f t="shared" ca="1" si="29"/>
        <v>5</v>
      </c>
      <c r="AK36" s="14">
        <f t="shared" ca="1" si="29"/>
        <v>6</v>
      </c>
      <c r="AL36" s="14">
        <f t="shared" ca="1" si="29"/>
        <v>4</v>
      </c>
      <c r="AM36" s="1"/>
      <c r="AN36" s="14">
        <f t="shared" ca="1" si="30"/>
        <v>1</v>
      </c>
      <c r="AO36" s="14">
        <f t="shared" ca="1" si="30"/>
        <v>0</v>
      </c>
      <c r="AP36" s="14">
        <f t="shared" ca="1" si="30"/>
        <v>3</v>
      </c>
      <c r="AR36" s="71"/>
      <c r="AS36" s="39"/>
      <c r="AT36" s="14">
        <f t="shared" ca="1" si="36"/>
        <v>1</v>
      </c>
      <c r="AU36" s="14">
        <f t="shared" ca="1" si="37"/>
        <v>6</v>
      </c>
      <c r="AV36" s="14">
        <f t="shared" ca="1" si="38"/>
        <v>9</v>
      </c>
      <c r="AW36" s="42">
        <f t="shared" ca="1" si="39"/>
        <v>2</v>
      </c>
      <c r="AX36" s="6"/>
      <c r="AY36" s="63"/>
      <c r="AZ36" s="14">
        <f t="shared" ca="1" si="40"/>
        <v>0</v>
      </c>
      <c r="BA36" s="14">
        <f t="shared" ca="1" si="41"/>
        <v>0</v>
      </c>
      <c r="BB36" s="14">
        <f t="shared" ca="1" si="42"/>
        <v>0</v>
      </c>
      <c r="BC36" s="14">
        <f t="shared" ca="1" si="43"/>
        <v>0</v>
      </c>
      <c r="BD36" s="64"/>
      <c r="BF36" s="63">
        <f t="shared" ca="1" si="31"/>
        <v>0</v>
      </c>
      <c r="BG36" s="14">
        <f t="shared" ca="1" si="32"/>
        <v>5</v>
      </c>
      <c r="BH36" s="14">
        <f t="shared" ca="1" si="33"/>
        <v>6</v>
      </c>
      <c r="BI36" s="14">
        <f t="shared" ca="1" si="34"/>
        <v>4</v>
      </c>
      <c r="BJ36" s="40"/>
      <c r="BK36" s="64"/>
      <c r="BM36" s="14">
        <f t="shared" ca="1" si="35"/>
        <v>0</v>
      </c>
      <c r="BN36" s="14">
        <f t="shared" ca="1" si="35"/>
        <v>5</v>
      </c>
      <c r="BO36" s="14">
        <f t="shared" ca="1" si="35"/>
        <v>8</v>
      </c>
      <c r="BP36" s="14">
        <f t="shared" ca="1" si="35"/>
        <v>0</v>
      </c>
      <c r="BQ36" s="14">
        <f t="shared" ca="1" si="35"/>
        <v>9</v>
      </c>
      <c r="BR36" s="14">
        <f t="shared" ca="1" si="35"/>
        <v>2</v>
      </c>
      <c r="BS36" s="19"/>
      <c r="BT36" s="53"/>
      <c r="BU36" s="47"/>
      <c r="BV36" s="47"/>
      <c r="BW36" s="48"/>
      <c r="BX36" s="47"/>
      <c r="BY36" s="54"/>
      <c r="BZ36" s="32"/>
      <c r="CA36" s="19"/>
      <c r="CB36" s="32"/>
      <c r="CC36" s="32"/>
      <c r="CD36" s="32"/>
      <c r="CE36" s="32"/>
      <c r="CF36" s="19"/>
      <c r="CW36" s="4">
        <f t="shared" ca="1" si="24"/>
        <v>0.9759568437372923</v>
      </c>
      <c r="CX36" s="3">
        <f t="shared" ca="1" si="11"/>
        <v>5</v>
      </c>
      <c r="CY36" s="1"/>
      <c r="CZ36" s="1">
        <v>36</v>
      </c>
      <c r="DA36" s="1">
        <v>4</v>
      </c>
      <c r="DB36" s="1">
        <v>9</v>
      </c>
      <c r="DC36" s="1"/>
      <c r="DD36" s="4"/>
      <c r="DE36" s="3"/>
      <c r="DF36" s="1"/>
      <c r="DG36" s="1"/>
      <c r="DH36" s="1"/>
      <c r="DI36" s="1"/>
      <c r="DK36" s="4">
        <f t="shared" ca="1" si="26"/>
        <v>0.69232258485015485</v>
      </c>
      <c r="DL36" s="3">
        <f t="shared" ca="1" si="13"/>
        <v>28</v>
      </c>
      <c r="DM36" s="1"/>
      <c r="DN36" s="1">
        <v>36</v>
      </c>
      <c r="DO36" s="1">
        <v>4</v>
      </c>
      <c r="DP36" s="1">
        <v>9</v>
      </c>
    </row>
    <row r="37" spans="1:120" ht="33.75" customHeight="1" thickBot="1" x14ac:dyDescent="0.3">
      <c r="A37" s="120" t="str">
        <f>A1</f>
        <v>かけ算 筆算 ３けた×３けた 位取線色分け◯つき かける数０あり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1">
        <f>V1</f>
        <v>1</v>
      </c>
      <c r="W37" s="121"/>
      <c r="X37" s="121"/>
      <c r="AA37" s="31" t="str">
        <f t="shared" ca="1" si="27"/>
        <v>C</v>
      </c>
      <c r="AB37" s="6"/>
      <c r="AC37" s="1" t="str">
        <f t="shared" si="28"/>
        <v>⑨</v>
      </c>
      <c r="AD37" s="14">
        <f t="shared" ca="1" si="28"/>
        <v>698</v>
      </c>
      <c r="AE37" s="14" t="str">
        <f t="shared" si="28"/>
        <v>×</v>
      </c>
      <c r="AF37" s="14">
        <f t="shared" ca="1" si="28"/>
        <v>808</v>
      </c>
      <c r="AG37" s="14" t="str">
        <f t="shared" si="28"/>
        <v>＝</v>
      </c>
      <c r="AH37" s="15">
        <f t="shared" ca="1" si="28"/>
        <v>563984</v>
      </c>
      <c r="AI37" s="1"/>
      <c r="AJ37" s="14">
        <f t="shared" ca="1" si="29"/>
        <v>6</v>
      </c>
      <c r="AK37" s="14">
        <f t="shared" ca="1" si="29"/>
        <v>9</v>
      </c>
      <c r="AL37" s="14">
        <f t="shared" ca="1" si="29"/>
        <v>8</v>
      </c>
      <c r="AM37" s="1"/>
      <c r="AN37" s="14">
        <f t="shared" ca="1" si="30"/>
        <v>8</v>
      </c>
      <c r="AO37" s="14">
        <f t="shared" ca="1" si="30"/>
        <v>0</v>
      </c>
      <c r="AP37" s="14">
        <f t="shared" ca="1" si="30"/>
        <v>8</v>
      </c>
      <c r="AR37" s="72"/>
      <c r="AS37" s="73"/>
      <c r="AT37" s="66">
        <f t="shared" ca="1" si="36"/>
        <v>5</v>
      </c>
      <c r="AU37" s="66">
        <f t="shared" ca="1" si="37"/>
        <v>5</v>
      </c>
      <c r="AV37" s="66">
        <f t="shared" ca="1" si="38"/>
        <v>8</v>
      </c>
      <c r="AW37" s="43">
        <f t="shared" ca="1" si="39"/>
        <v>4</v>
      </c>
      <c r="AX37" s="6"/>
      <c r="AY37" s="65"/>
      <c r="AZ37" s="66">
        <f t="shared" ca="1" si="40"/>
        <v>0</v>
      </c>
      <c r="BA37" s="66">
        <f t="shared" ca="1" si="41"/>
        <v>0</v>
      </c>
      <c r="BB37" s="66">
        <f t="shared" ca="1" si="42"/>
        <v>0</v>
      </c>
      <c r="BC37" s="66">
        <f t="shared" ca="1" si="43"/>
        <v>0</v>
      </c>
      <c r="BD37" s="68"/>
      <c r="BF37" s="65">
        <f t="shared" ca="1" si="31"/>
        <v>5</v>
      </c>
      <c r="BG37" s="66">
        <f t="shared" ca="1" si="32"/>
        <v>5</v>
      </c>
      <c r="BH37" s="66">
        <f t="shared" ca="1" si="33"/>
        <v>8</v>
      </c>
      <c r="BI37" s="66">
        <f t="shared" ca="1" si="34"/>
        <v>4</v>
      </c>
      <c r="BJ37" s="67"/>
      <c r="BK37" s="68"/>
      <c r="BM37" s="14">
        <f t="shared" ca="1" si="35"/>
        <v>5</v>
      </c>
      <c r="BN37" s="14">
        <f t="shared" ca="1" si="35"/>
        <v>6</v>
      </c>
      <c r="BO37" s="14">
        <f t="shared" ca="1" si="35"/>
        <v>3</v>
      </c>
      <c r="BP37" s="14">
        <f t="shared" ca="1" si="35"/>
        <v>9</v>
      </c>
      <c r="BQ37" s="14">
        <f t="shared" ca="1" si="35"/>
        <v>8</v>
      </c>
      <c r="BR37" s="14">
        <f t="shared" ca="1" si="35"/>
        <v>4</v>
      </c>
      <c r="BS37" s="19"/>
      <c r="BT37" s="55"/>
      <c r="BU37" s="56"/>
      <c r="BV37" s="56"/>
      <c r="BW37" s="57"/>
      <c r="BX37" s="56"/>
      <c r="BY37" s="58"/>
      <c r="BZ37" s="32"/>
      <c r="CA37" s="19"/>
      <c r="CB37" s="32"/>
      <c r="CC37" s="32"/>
      <c r="CD37" s="32"/>
      <c r="CE37" s="32"/>
      <c r="CF37" s="19"/>
      <c r="CW37" s="4">
        <f t="shared" ca="1" si="24"/>
        <v>7.0077589674914509E-2</v>
      </c>
      <c r="CX37" s="3">
        <f t="shared" ca="1" si="11"/>
        <v>79</v>
      </c>
      <c r="CY37" s="1"/>
      <c r="CZ37" s="1">
        <v>37</v>
      </c>
      <c r="DA37" s="1">
        <v>5</v>
      </c>
      <c r="DB37" s="1">
        <v>1</v>
      </c>
      <c r="DC37" s="1"/>
      <c r="DD37" s="4"/>
      <c r="DE37" s="3"/>
      <c r="DF37" s="1"/>
      <c r="DG37" s="1"/>
      <c r="DH37" s="1"/>
      <c r="DI37" s="1"/>
      <c r="DK37" s="4">
        <f t="shared" ca="1" si="26"/>
        <v>0.77431229417461589</v>
      </c>
      <c r="DL37" s="3">
        <f t="shared" ca="1" si="13"/>
        <v>25</v>
      </c>
      <c r="DM37" s="1"/>
      <c r="DN37" s="1">
        <v>37</v>
      </c>
      <c r="DO37" s="1">
        <v>5</v>
      </c>
      <c r="DP37" s="1">
        <v>1</v>
      </c>
    </row>
    <row r="38" spans="1:120" ht="38.25" customHeight="1" thickBot="1" x14ac:dyDescent="0.3">
      <c r="A38" s="111"/>
      <c r="B38" s="113" t="str">
        <f>B2</f>
        <v>　　月　　日</v>
      </c>
      <c r="C38" s="114"/>
      <c r="D38" s="114"/>
      <c r="E38" s="114"/>
      <c r="F38" s="114"/>
      <c r="G38" s="115"/>
      <c r="H38" s="113" t="str">
        <f>H2</f>
        <v>なまえ</v>
      </c>
      <c r="I38" s="114"/>
      <c r="J38" s="114"/>
      <c r="K38" s="116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5"/>
      <c r="X38" s="2"/>
      <c r="AA38" s="6"/>
      <c r="AB38" s="6"/>
      <c r="AJ38" s="1"/>
      <c r="AK38" s="1"/>
      <c r="AL38" s="1"/>
      <c r="AM38" s="1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W38" s="4">
        <f t="shared" ca="1" si="24"/>
        <v>0.17162644381866088</v>
      </c>
      <c r="CX38" s="3">
        <f t="shared" ca="1" si="11"/>
        <v>70</v>
      </c>
      <c r="CY38" s="1"/>
      <c r="CZ38" s="1">
        <v>38</v>
      </c>
      <c r="DA38" s="1">
        <v>5</v>
      </c>
      <c r="DB38" s="1">
        <v>2</v>
      </c>
      <c r="DC38" s="1"/>
      <c r="DD38" s="4"/>
      <c r="DE38" s="3"/>
      <c r="DF38" s="1"/>
      <c r="DG38" s="1"/>
      <c r="DH38" s="1"/>
      <c r="DI38" s="1"/>
      <c r="DK38" s="4">
        <f t="shared" ca="1" si="26"/>
        <v>0.40371393676801715</v>
      </c>
      <c r="DL38" s="3">
        <f t="shared" ca="1" si="13"/>
        <v>50</v>
      </c>
      <c r="DM38" s="1"/>
      <c r="DN38" s="1">
        <v>38</v>
      </c>
      <c r="DO38" s="1">
        <v>5</v>
      </c>
      <c r="DP38" s="1">
        <v>2</v>
      </c>
    </row>
    <row r="39" spans="1:120" ht="9.9499999999999993" customHeight="1" x14ac:dyDescent="0.25">
      <c r="A39" s="112"/>
      <c r="B39" s="5"/>
      <c r="C39" s="5"/>
      <c r="D39" s="5"/>
      <c r="E39" s="5"/>
      <c r="F39" s="5"/>
      <c r="G39" s="5"/>
      <c r="H39" s="5"/>
      <c r="I39" s="109"/>
      <c r="J39" s="5"/>
      <c r="K39" s="5"/>
      <c r="L39" s="5"/>
      <c r="M39" s="6"/>
      <c r="N39" s="6"/>
      <c r="O39" s="6"/>
      <c r="P39" s="6"/>
      <c r="Q39" s="10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W39" s="4">
        <f t="shared" ca="1" si="24"/>
        <v>0.91125897574184289</v>
      </c>
      <c r="CX39" s="3">
        <f t="shared" ca="1" si="11"/>
        <v>12</v>
      </c>
      <c r="CY39" s="1"/>
      <c r="CZ39" s="1">
        <v>39</v>
      </c>
      <c r="DA39" s="1">
        <v>5</v>
      </c>
      <c r="DB39" s="1">
        <v>3</v>
      </c>
      <c r="DC39" s="1"/>
      <c r="DD39" s="4"/>
      <c r="DE39" s="3"/>
      <c r="DF39" s="1"/>
      <c r="DG39" s="1"/>
      <c r="DH39" s="1"/>
      <c r="DI39" s="1"/>
      <c r="DK39" s="4">
        <f t="shared" ca="1" si="26"/>
        <v>0.244597482268616</v>
      </c>
      <c r="DL39" s="3">
        <f t="shared" ca="1" si="13"/>
        <v>61</v>
      </c>
      <c r="DM39" s="1"/>
      <c r="DN39" s="1">
        <v>39</v>
      </c>
      <c r="DO39" s="1">
        <v>5</v>
      </c>
      <c r="DP39" s="1">
        <v>3</v>
      </c>
    </row>
    <row r="40" spans="1:120" ht="9.9499999999999993" customHeight="1" x14ac:dyDescent="0.25">
      <c r="A40" s="101" t="str">
        <f ca="1">$AA1</f>
        <v>C</v>
      </c>
      <c r="B40" s="7"/>
      <c r="C40" s="7"/>
      <c r="D40" s="7"/>
      <c r="E40" s="8"/>
      <c r="F40" s="8"/>
      <c r="G40" s="8"/>
      <c r="H40" s="9"/>
      <c r="I40" s="101" t="str">
        <f ca="1">$AA2</f>
        <v>C</v>
      </c>
      <c r="J40" s="7"/>
      <c r="K40" s="7"/>
      <c r="L40" s="7"/>
      <c r="M40" s="8"/>
      <c r="N40" s="8"/>
      <c r="O40" s="8"/>
      <c r="P40" s="9"/>
      <c r="Q40" s="101" t="str">
        <f ca="1">$AA3</f>
        <v>C</v>
      </c>
      <c r="R40" s="7"/>
      <c r="S40" s="7"/>
      <c r="T40" s="7"/>
      <c r="U40" s="8"/>
      <c r="V40" s="8"/>
      <c r="W40" s="8"/>
      <c r="X40" s="9"/>
      <c r="AA40" s="33" t="s">
        <v>17</v>
      </c>
      <c r="AB40" s="34"/>
      <c r="AC40" s="35"/>
      <c r="AD40" s="38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W40" s="4">
        <f t="shared" ca="1" si="24"/>
        <v>9.1137478613638079E-2</v>
      </c>
      <c r="CX40" s="3">
        <f t="shared" ca="1" si="11"/>
        <v>77</v>
      </c>
      <c r="CY40" s="1"/>
      <c r="CZ40" s="1">
        <v>40</v>
      </c>
      <c r="DA40" s="1">
        <v>5</v>
      </c>
      <c r="DB40" s="1">
        <v>4</v>
      </c>
      <c r="DC40" s="1"/>
      <c r="DD40" s="4"/>
      <c r="DE40" s="3"/>
      <c r="DF40" s="1"/>
      <c r="DG40" s="1"/>
      <c r="DH40" s="1"/>
      <c r="DI40" s="1"/>
      <c r="DK40" s="4">
        <f t="shared" ca="1" si="26"/>
        <v>0.21487839600580294</v>
      </c>
      <c r="DL40" s="3">
        <f t="shared" ca="1" si="13"/>
        <v>64</v>
      </c>
      <c r="DM40" s="1"/>
      <c r="DN40" s="1">
        <v>40</v>
      </c>
      <c r="DO40" s="1">
        <v>5</v>
      </c>
      <c r="DP40" s="1">
        <v>4</v>
      </c>
    </row>
    <row r="41" spans="1:120" ht="45" customHeight="1" x14ac:dyDescent="0.25">
      <c r="A41" s="102"/>
      <c r="B41" s="10"/>
      <c r="C41" s="10"/>
      <c r="D41" s="25"/>
      <c r="E41" s="44">
        <f t="shared" ref="E41:G42" ca="1" si="44">E5</f>
        <v>9</v>
      </c>
      <c r="F41" s="26">
        <f t="shared" ca="1" si="44"/>
        <v>4</v>
      </c>
      <c r="G41" s="26">
        <f t="shared" ca="1" si="44"/>
        <v>9</v>
      </c>
      <c r="H41" s="18"/>
      <c r="I41" s="103"/>
      <c r="J41" s="10"/>
      <c r="K41" s="10"/>
      <c r="L41" s="25"/>
      <c r="M41" s="44">
        <f t="shared" ref="M41:O42" ca="1" si="45">M5</f>
        <v>8</v>
      </c>
      <c r="N41" s="26">
        <f t="shared" ca="1" si="45"/>
        <v>1</v>
      </c>
      <c r="O41" s="26">
        <f t="shared" ca="1" si="45"/>
        <v>9</v>
      </c>
      <c r="P41" s="18"/>
      <c r="Q41" s="103"/>
      <c r="R41" s="10"/>
      <c r="S41" s="10"/>
      <c r="T41" s="25"/>
      <c r="U41" s="44">
        <f t="shared" ref="U41:W42" ca="1" si="46">U5</f>
        <v>3</v>
      </c>
      <c r="V41" s="26">
        <f t="shared" ca="1" si="46"/>
        <v>5</v>
      </c>
      <c r="W41" s="26">
        <f t="shared" ca="1" si="46"/>
        <v>6</v>
      </c>
      <c r="X41" s="11"/>
      <c r="AA41" s="33" t="s">
        <v>18</v>
      </c>
      <c r="AB41" s="34"/>
      <c r="AC41" s="35"/>
      <c r="AD41" s="38">
        <v>0</v>
      </c>
      <c r="CW41" s="4">
        <f t="shared" ca="1" si="24"/>
        <v>0.33109271287743691</v>
      </c>
      <c r="CX41" s="3">
        <f t="shared" ca="1" si="11"/>
        <v>54</v>
      </c>
      <c r="CY41" s="1"/>
      <c r="CZ41" s="1">
        <v>41</v>
      </c>
      <c r="DA41" s="1">
        <v>5</v>
      </c>
      <c r="DB41" s="1">
        <v>5</v>
      </c>
      <c r="DC41" s="1"/>
      <c r="DD41" s="4"/>
      <c r="DE41" s="3"/>
      <c r="DF41" s="1"/>
      <c r="DG41" s="1"/>
      <c r="DH41" s="1"/>
      <c r="DI41" s="1"/>
      <c r="DK41" s="4">
        <f t="shared" ca="1" si="26"/>
        <v>0.35401919132733706</v>
      </c>
      <c r="DL41" s="3">
        <f t="shared" ca="1" si="13"/>
        <v>53</v>
      </c>
      <c r="DM41" s="1"/>
      <c r="DN41" s="1">
        <v>41</v>
      </c>
      <c r="DO41" s="1">
        <v>5</v>
      </c>
      <c r="DP41" s="1">
        <v>5</v>
      </c>
    </row>
    <row r="42" spans="1:120" ht="45" customHeight="1" thickBot="1" x14ac:dyDescent="0.3">
      <c r="A42" s="102"/>
      <c r="B42" s="27"/>
      <c r="C42" s="27"/>
      <c r="D42" s="75" t="str">
        <f>$D$6</f>
        <v>×</v>
      </c>
      <c r="E42" s="83">
        <f t="shared" ca="1" si="44"/>
        <v>9</v>
      </c>
      <c r="F42" s="45">
        <f t="shared" ca="1" si="44"/>
        <v>0</v>
      </c>
      <c r="G42" s="46">
        <f t="shared" ca="1" si="44"/>
        <v>6</v>
      </c>
      <c r="H42" s="18"/>
      <c r="I42" s="103"/>
      <c r="J42" s="27"/>
      <c r="K42" s="27"/>
      <c r="L42" s="75" t="str">
        <f>$D$6</f>
        <v>×</v>
      </c>
      <c r="M42" s="83">
        <f t="shared" ca="1" si="45"/>
        <v>2</v>
      </c>
      <c r="N42" s="45">
        <f t="shared" ca="1" si="45"/>
        <v>0</v>
      </c>
      <c r="O42" s="46">
        <f t="shared" ca="1" si="45"/>
        <v>7</v>
      </c>
      <c r="P42" s="18"/>
      <c r="Q42" s="103"/>
      <c r="R42" s="27"/>
      <c r="S42" s="27"/>
      <c r="T42" s="75" t="str">
        <f>$T$6</f>
        <v>×</v>
      </c>
      <c r="U42" s="83">
        <f t="shared" ca="1" si="46"/>
        <v>3</v>
      </c>
      <c r="V42" s="45">
        <f t="shared" ca="1" si="46"/>
        <v>0</v>
      </c>
      <c r="W42" s="46">
        <f t="shared" ca="1" si="46"/>
        <v>1</v>
      </c>
      <c r="X42" s="11"/>
      <c r="AA42" s="33" t="s">
        <v>19</v>
      </c>
      <c r="AB42" s="34"/>
      <c r="AC42" s="35">
        <v>0</v>
      </c>
      <c r="AD42" s="38"/>
      <c r="AS42" s="36"/>
      <c r="AT42" s="36"/>
      <c r="AU42" s="36"/>
      <c r="CW42" s="4">
        <f t="shared" ca="1" si="24"/>
        <v>0.29588876967759636</v>
      </c>
      <c r="CX42" s="3">
        <f t="shared" ca="1" si="11"/>
        <v>59</v>
      </c>
      <c r="CY42" s="1"/>
      <c r="CZ42" s="1">
        <v>42</v>
      </c>
      <c r="DA42" s="1">
        <v>5</v>
      </c>
      <c r="DB42" s="1">
        <v>6</v>
      </c>
      <c r="DC42" s="1"/>
      <c r="DD42" s="4"/>
      <c r="DE42" s="3"/>
      <c r="DF42" s="1"/>
      <c r="DG42" s="1"/>
      <c r="DH42" s="1"/>
      <c r="DI42" s="1"/>
      <c r="DK42" s="4">
        <f t="shared" ca="1" si="26"/>
        <v>0.52396314983983472</v>
      </c>
      <c r="DL42" s="3">
        <f t="shared" ca="1" si="13"/>
        <v>38</v>
      </c>
      <c r="DM42" s="1"/>
      <c r="DN42" s="1">
        <v>42</v>
      </c>
      <c r="DO42" s="1">
        <v>5</v>
      </c>
      <c r="DP42" s="1">
        <v>6</v>
      </c>
    </row>
    <row r="43" spans="1:120" ht="26.1" customHeight="1" x14ac:dyDescent="0.25">
      <c r="A43" s="104"/>
      <c r="B43" s="86"/>
      <c r="C43" s="87" t="str">
        <f ca="1">IF(A40="F",IF($CK48=0,"",$CK48),"")</f>
        <v/>
      </c>
      <c r="D43" s="88" t="str">
        <f ca="1">IF(OR(A40="B",A40="G"),IF($BQ48=0,"",$BQ48),IF(A40="F",IF($CO48=0,"",$CO48),""))</f>
        <v/>
      </c>
      <c r="E43" s="88" t="str">
        <f ca="1">IF(OR(A40="A",A40="C",A40="D",A40="E"),IF($AW48=0,"",$AW48),IF(OR(A40="B",A40="G"),IF($BU48=0,"",$BU48),""))</f>
        <v>②</v>
      </c>
      <c r="F43" s="89" t="str">
        <f ca="1">IF(OR(A40="A",A40="C",A40="D",A40="E"),IF($BA48=0,"",$BA48),"")</f>
        <v>⑤</v>
      </c>
      <c r="G43" s="90"/>
      <c r="H43" s="91"/>
      <c r="I43" s="104"/>
      <c r="J43" s="86"/>
      <c r="K43" s="87" t="str">
        <f ca="1">IF(I40="F",IF($CK49=0,"",$CK49),"")</f>
        <v/>
      </c>
      <c r="L43" s="88" t="str">
        <f ca="1">IF(OR(I40="B",I40="G"),IF($BQ49=0,"",$BQ49),IF(I40="F",IF($CO49=0,"",$CO49),""))</f>
        <v/>
      </c>
      <c r="M43" s="88" t="str">
        <f ca="1">IF(OR(I40="A",I40="C",I40="D",I40="E"),IF($AW49=0,"",$AW49),IF(OR(I40="B",I40="G"),IF($BU49=0,"",$BU49),""))</f>
        <v>①</v>
      </c>
      <c r="N43" s="89" t="str">
        <f ca="1">IF(OR(I40="A",I40="C",I40="D",I40="E"),IF($BA49=0,"",$BA49),"")</f>
        <v>⑥</v>
      </c>
      <c r="O43" s="90"/>
      <c r="P43" s="91"/>
      <c r="Q43" s="104"/>
      <c r="R43" s="86"/>
      <c r="S43" s="87" t="str">
        <f ca="1">IF(Q40="F",IF($CK50=0,"",$CK50),"")</f>
        <v/>
      </c>
      <c r="T43" s="88" t="str">
        <f ca="1">IF(OR(Q40="B",Q40="G"),IF($BQ50=0,"",$BQ50),IF(Q40="F",IF($CO50=0,"",$CO50),""))</f>
        <v/>
      </c>
      <c r="U43" s="88" t="str">
        <f ca="1">IF(OR(Q40="A",Q40="C",Q40="D",Q40="E"),IF($AW50=0,"",$AW50),IF(OR(Q40="B",Q40="G"),IF($BU50=0,"",$BU50),""))</f>
        <v/>
      </c>
      <c r="V43" s="89" t="str">
        <f ca="1">IF(OR(Q40="A",Q40="C",Q40="D",Q40="E"),IF($BA50=0,"",$BA50),"")</f>
        <v/>
      </c>
      <c r="W43" s="90"/>
      <c r="X43" s="91"/>
      <c r="AA43" s="33" t="s">
        <v>20</v>
      </c>
      <c r="AB43" s="34">
        <v>0</v>
      </c>
      <c r="AC43" s="35"/>
      <c r="AD43" s="38"/>
      <c r="AS43" s="36" t="s">
        <v>49</v>
      </c>
      <c r="AT43" s="36" t="s">
        <v>49</v>
      </c>
      <c r="AU43" s="36"/>
      <c r="AV43" s="36" t="s">
        <v>50</v>
      </c>
      <c r="AY43" s="36" t="s">
        <v>50</v>
      </c>
      <c r="AZ43" s="36" t="s">
        <v>50</v>
      </c>
      <c r="BM43" s="36" t="s">
        <v>49</v>
      </c>
      <c r="BN43" s="36" t="s">
        <v>49</v>
      </c>
      <c r="BO43" s="36"/>
      <c r="BP43" s="36" t="s">
        <v>50</v>
      </c>
      <c r="BS43" s="36" t="s">
        <v>50</v>
      </c>
      <c r="BT43" s="36" t="s">
        <v>50</v>
      </c>
      <c r="CG43" s="36" t="s">
        <v>49</v>
      </c>
      <c r="CH43" s="36" t="s">
        <v>49</v>
      </c>
      <c r="CI43" s="36"/>
      <c r="CJ43" s="36" t="s">
        <v>50</v>
      </c>
      <c r="CM43" s="36" t="s">
        <v>50</v>
      </c>
      <c r="CN43" s="36" t="s">
        <v>50</v>
      </c>
      <c r="CW43" s="4">
        <f t="shared" ca="1" si="24"/>
        <v>0.10887399029774525</v>
      </c>
      <c r="CX43" s="3">
        <f t="shared" ca="1" si="11"/>
        <v>72</v>
      </c>
      <c r="CY43" s="1"/>
      <c r="CZ43" s="1">
        <v>43</v>
      </c>
      <c r="DA43" s="1">
        <v>5</v>
      </c>
      <c r="DB43" s="1">
        <v>7</v>
      </c>
      <c r="DC43" s="1"/>
      <c r="DD43" s="4"/>
      <c r="DE43" s="3"/>
      <c r="DF43" s="1"/>
      <c r="DG43" s="1"/>
      <c r="DH43" s="1"/>
      <c r="DI43" s="1"/>
      <c r="DK43" s="4">
        <f t="shared" ca="1" si="26"/>
        <v>0.8932490394025342</v>
      </c>
      <c r="DL43" s="3">
        <f t="shared" ca="1" si="13"/>
        <v>9</v>
      </c>
      <c r="DM43" s="1"/>
      <c r="DN43" s="1">
        <v>43</v>
      </c>
      <c r="DO43" s="1">
        <v>5</v>
      </c>
      <c r="DP43" s="1">
        <v>7</v>
      </c>
    </row>
    <row r="44" spans="1:120" ht="45" customHeight="1" x14ac:dyDescent="0.25">
      <c r="A44" s="102"/>
      <c r="B44" s="16">
        <f ca="1">IF(OR($A$40="A",$A$40="C",$A$40="D"),$AR$29,IF($A$40="B",$AY$29,$BM$29))</f>
        <v>0</v>
      </c>
      <c r="C44" s="74">
        <f ca="1">IF(OR($A$40="A",$A$40="C",$A$40="D"),$AS$29,IF($A$40="B",$AZ$29,$BN$29))</f>
        <v>0</v>
      </c>
      <c r="D44" s="16">
        <f ca="1">IF(OR($A$40="A",$A$40="C",$A$40="D"),$AT$29,IF($A$40="B",$BA$29,$BO$29))</f>
        <v>5</v>
      </c>
      <c r="E44" s="16">
        <f ca="1">IF(OR($A$40="A",$A$40="C",$A$40="D"),$AU$29,IF($A$40="B",$BB$29,$BP$29))</f>
        <v>6</v>
      </c>
      <c r="F44" s="74">
        <f ca="1">IF(OR($A$40="A",$A$40="C",$A$40="D"),$AV$29,IF($A$40="B",$BC$29,$BQ$29))</f>
        <v>9</v>
      </c>
      <c r="G44" s="85">
        <f ca="1">IF(OR($A$40="A",$A$40="C",$A$40="D"),$AW$29,IF($A$40="B",$BD$29,$BR$29))</f>
        <v>4</v>
      </c>
      <c r="H44" s="18"/>
      <c r="I44" s="102"/>
      <c r="J44" s="16">
        <f ca="1">IF(OR($I$40="A",$I$40="C",$I$40="D"),$AR$30,IF($I$40="B",$AY$30,$BM$30))</f>
        <v>0</v>
      </c>
      <c r="K44" s="74">
        <f ca="1">IF(OR($I$40="A",$I$40="C",$I$40="D"),$AS$30,IF($I$40="B",$AZ$30,$BN$30))</f>
        <v>0</v>
      </c>
      <c r="L44" s="16">
        <f ca="1">IF(OR($I$40="A",$I$40="C",$I$40="D"),$AT$30,IF($I$40="B",$BA$30,$BO$30))</f>
        <v>5</v>
      </c>
      <c r="M44" s="16">
        <f ca="1">IF(OR($I$40="A",$I$40="C",$I$40="D"),$AU$30,IF($I$40="B",$BB$30,$BP$30))</f>
        <v>7</v>
      </c>
      <c r="N44" s="74">
        <f ca="1">IF(OR($I$40="A",$I$40="C",$I$40="D"),$AV$30,IF($I$40="B",$BC$30,$BQ$30))</f>
        <v>3</v>
      </c>
      <c r="O44" s="85">
        <f ca="1">IF(OR($I$40="A",$I$40="C",$I$40="D"),$AW$30,IF($I$40="B",$BD$30,$BR$30))</f>
        <v>3</v>
      </c>
      <c r="P44" s="18"/>
      <c r="Q44" s="102"/>
      <c r="R44" s="16">
        <f ca="1">IF(OR($Q$40="A",$Q$40="C",$Q$40="D"),$AR$31,IF($Q$40="B",$AY$31,$BM$31))</f>
        <v>0</v>
      </c>
      <c r="S44" s="74">
        <f ca="1">IF(OR($Q$40="A",$Q$40="C",$Q$40="D"),$AS$31,IF($Q$40="B",$AZ$31,$BN$31))</f>
        <v>0</v>
      </c>
      <c r="T44" s="16">
        <f ca="1">IF(OR($Q$40="A",$Q$40="C",$Q$40="D"),$AT$31,IF($Q$40="B",$BA$31,$BO$31))</f>
        <v>0</v>
      </c>
      <c r="U44" s="16">
        <f ca="1">IF(OR($Q$40="A",$Q$40="C",$Q$40="D"),$AU$31,IF($Q$40="B",$BB$31,$BP$31))</f>
        <v>3</v>
      </c>
      <c r="V44" s="74">
        <f ca="1">IF(OR($Q$40="A",$Q$40="C",$Q$40="D"),$AV$31,IF($Q$40="B",$BC$31,$BQ$31))</f>
        <v>5</v>
      </c>
      <c r="W44" s="85">
        <f ca="1">IF(OR($Q$40="A",$Q$40="C",$Q$40="D"),$AW$31,IF($Q$40="B",$BD$31,$BR$31))</f>
        <v>6</v>
      </c>
      <c r="X44" s="18"/>
      <c r="AA44" s="33" t="s">
        <v>25</v>
      </c>
      <c r="AB44" s="34">
        <v>0</v>
      </c>
      <c r="AC44" s="35">
        <v>0</v>
      </c>
      <c r="AD44" s="38"/>
      <c r="AI44" s="37"/>
      <c r="AJ44" s="37"/>
      <c r="AK44" s="37"/>
      <c r="AS44" s="80" t="s">
        <v>15</v>
      </c>
      <c r="AT44" s="36" t="s">
        <v>16</v>
      </c>
      <c r="AU44" s="36"/>
      <c r="AV44" s="36" t="s">
        <v>51</v>
      </c>
      <c r="AY44" s="80" t="s">
        <v>15</v>
      </c>
      <c r="AZ44" s="36" t="s">
        <v>16</v>
      </c>
      <c r="BD44" s="37"/>
      <c r="BE44" s="37"/>
      <c r="BM44" s="80" t="s">
        <v>15</v>
      </c>
      <c r="BN44" s="36" t="s">
        <v>15</v>
      </c>
      <c r="BO44" s="36"/>
      <c r="BP44" s="36" t="s">
        <v>51</v>
      </c>
      <c r="BS44" s="36" t="s">
        <v>15</v>
      </c>
      <c r="BT44" s="36" t="s">
        <v>15</v>
      </c>
      <c r="BX44" s="37"/>
      <c r="BY44" s="37"/>
      <c r="CG44" s="80" t="s">
        <v>14</v>
      </c>
      <c r="CH44" s="36" t="s">
        <v>14</v>
      </c>
      <c r="CI44" s="36"/>
      <c r="CJ44" s="36" t="s">
        <v>51</v>
      </c>
      <c r="CM44" s="36" t="s">
        <v>15</v>
      </c>
      <c r="CN44" s="36" t="s">
        <v>15</v>
      </c>
      <c r="CW44" s="4">
        <f t="shared" ca="1" si="24"/>
        <v>0.46141849113818811</v>
      </c>
      <c r="CX44" s="3">
        <f t="shared" ca="1" si="11"/>
        <v>45</v>
      </c>
      <c r="CY44" s="1"/>
      <c r="CZ44" s="1">
        <v>44</v>
      </c>
      <c r="DA44" s="1">
        <v>5</v>
      </c>
      <c r="DB44" s="1">
        <v>8</v>
      </c>
      <c r="DC44" s="1"/>
      <c r="DD44" s="4"/>
      <c r="DE44" s="3"/>
      <c r="DF44" s="1"/>
      <c r="DG44" s="1"/>
      <c r="DH44" s="1"/>
      <c r="DI44" s="1"/>
      <c r="DK44" s="4">
        <f t="shared" ca="1" si="26"/>
        <v>0.18820833778704893</v>
      </c>
      <c r="DL44" s="3">
        <f t="shared" ca="1" si="13"/>
        <v>70</v>
      </c>
      <c r="DM44" s="1"/>
      <c r="DN44" s="1">
        <v>44</v>
      </c>
      <c r="DO44" s="1">
        <v>5</v>
      </c>
      <c r="DP44" s="1">
        <v>8</v>
      </c>
    </row>
    <row r="45" spans="1:120" ht="26.1" customHeight="1" x14ac:dyDescent="0.25">
      <c r="A45" s="102"/>
      <c r="B45" s="16"/>
      <c r="C45" s="87" t="str">
        <f ca="1">IF(OR(A40="B",A40="C"),IF($CK48=0,"",$CK48),"")</f>
        <v>④</v>
      </c>
      <c r="D45" s="87" t="str">
        <f ca="1">IF(OR(A40="A",A40="D"),IF($BQ48=0,"",$BQ48),IF(OR(A40="B",A40="C"),IF($CO48=0,"",$CO48),""))</f>
        <v>⑧</v>
      </c>
      <c r="E45" s="87" t="str">
        <f ca="1">IF(OR(A40="A",A40="D"),IF($BU48=0,"",$BU48),"")</f>
        <v/>
      </c>
      <c r="F45" s="87"/>
      <c r="G45" s="74"/>
      <c r="H45" s="18"/>
      <c r="I45" s="102"/>
      <c r="J45" s="16"/>
      <c r="K45" s="87" t="str">
        <f ca="1">IF(OR(I40="B",I40="C"),IF($CK49=0,"",$CK49),"")</f>
        <v/>
      </c>
      <c r="L45" s="87" t="str">
        <f ca="1">IF(OR(I40="A",I40="D"),IF($BQ49=0,"",$BQ49),IF(OR(I40="B",I40="C"),IF($CO49=0,"",$CO49),""))</f>
        <v>①</v>
      </c>
      <c r="M45" s="87" t="str">
        <f ca="1">IF(OR(I40="A",I40="D"),IF($BU49=0,"",$BU49),"")</f>
        <v/>
      </c>
      <c r="N45" s="87"/>
      <c r="O45" s="74"/>
      <c r="P45" s="18"/>
      <c r="Q45" s="102"/>
      <c r="R45" s="16"/>
      <c r="S45" s="87" t="str">
        <f ca="1">IF(OR(Q40="B",Q40="C"),IF($CK50=0,"",$CK50),"")</f>
        <v>①</v>
      </c>
      <c r="T45" s="87" t="str">
        <f ca="1">IF(OR(Q40="A",Q40="D"),IF($BQ50=0,"",$BQ50),IF(OR(Q40="B",Q40="C"),IF($CO50=0,"",$CO50),""))</f>
        <v>①</v>
      </c>
      <c r="U45" s="87" t="str">
        <f ca="1">IF(OR(Q40="A",Q40="D"),IF($BU50=0,"",$BU50),"")</f>
        <v/>
      </c>
      <c r="V45" s="87"/>
      <c r="W45" s="74"/>
      <c r="X45" s="18"/>
      <c r="AA45" s="33" t="s">
        <v>26</v>
      </c>
      <c r="AB45" s="34"/>
      <c r="AC45" s="35">
        <v>0</v>
      </c>
      <c r="AD45" s="38">
        <v>0</v>
      </c>
      <c r="AI45" s="37"/>
      <c r="AJ45" s="37"/>
      <c r="AK45" s="37"/>
      <c r="AS45" s="80" t="s">
        <v>16</v>
      </c>
      <c r="AT45" s="36" t="s">
        <v>16</v>
      </c>
      <c r="AU45" s="36"/>
      <c r="AV45" s="81" t="s">
        <v>53</v>
      </c>
      <c r="AY45" s="80" t="s">
        <v>16</v>
      </c>
      <c r="AZ45" s="36" t="s">
        <v>16</v>
      </c>
      <c r="BD45" s="37"/>
      <c r="BE45" s="37"/>
      <c r="BM45" s="80" t="s">
        <v>14</v>
      </c>
      <c r="BN45" s="36" t="s">
        <v>15</v>
      </c>
      <c r="BO45" s="36"/>
      <c r="BP45" s="81" t="s">
        <v>53</v>
      </c>
      <c r="BS45" s="36" t="s">
        <v>15</v>
      </c>
      <c r="BT45" s="82" t="s">
        <v>15</v>
      </c>
      <c r="BX45" s="37"/>
      <c r="BY45" s="37"/>
      <c r="CG45" s="80" t="s">
        <v>14</v>
      </c>
      <c r="CH45" s="36" t="s">
        <v>15</v>
      </c>
      <c r="CI45" s="36"/>
      <c r="CJ45" s="81" t="s">
        <v>52</v>
      </c>
      <c r="CM45" s="36" t="s">
        <v>15</v>
      </c>
      <c r="CN45" s="82" t="s">
        <v>15</v>
      </c>
      <c r="CW45" s="4">
        <f t="shared" ca="1" si="24"/>
        <v>0.78988106200971286</v>
      </c>
      <c r="CX45" s="3">
        <f t="shared" ca="1" si="11"/>
        <v>20</v>
      </c>
      <c r="CY45" s="1"/>
      <c r="CZ45" s="1">
        <v>45</v>
      </c>
      <c r="DA45" s="1">
        <v>5</v>
      </c>
      <c r="DB45" s="1">
        <v>9</v>
      </c>
      <c r="DC45" s="1"/>
      <c r="DD45" s="4"/>
      <c r="DE45" s="3"/>
      <c r="DF45" s="1"/>
      <c r="DG45" s="1"/>
      <c r="DH45" s="1"/>
      <c r="DI45" s="1"/>
      <c r="DK45" s="4">
        <f t="shared" ca="1" si="26"/>
        <v>0.31321238922850869</v>
      </c>
      <c r="DL45" s="3">
        <f t="shared" ca="1" si="13"/>
        <v>55</v>
      </c>
      <c r="DM45" s="1"/>
      <c r="DN45" s="1">
        <v>45</v>
      </c>
      <c r="DO45" s="1">
        <v>5</v>
      </c>
      <c r="DP45" s="1">
        <v>9</v>
      </c>
    </row>
    <row r="46" spans="1:120" ht="45" customHeight="1" x14ac:dyDescent="0.25">
      <c r="A46" s="106"/>
      <c r="B46" s="74">
        <f ca="1">IF(OR($A$40="A",$A$40="D"),$AY$29,IF(OR($A$40="B",$A$40="C"),$BF$29,$BT$29))</f>
        <v>8</v>
      </c>
      <c r="C46" s="74">
        <f ca="1">IF(OR($A$40="A",$A$40="D"),$AZ$29,IF(OR($A$40="B",$A$40="C"),$BG$29,$BT$29))</f>
        <v>5</v>
      </c>
      <c r="D46" s="74">
        <f ca="1">IF(OR($A$40="A",$A$40="D"),$BA$29,IF(OR($A$40="B",$A$40="C"),$BH$29,$BV$29))</f>
        <v>4</v>
      </c>
      <c r="E46" s="74">
        <f ca="1">IF(OR($A$40="A",$A$40="D"),$BB$29,IF(OR($A$40="B",$A$40="C"),$BI$29,$BW$29))</f>
        <v>1</v>
      </c>
      <c r="F46" s="74">
        <f ca="1">IF(OR($A$40="A",$A$40="D"),$BC$29,IF($A$40="B","",IF($A$40="C",$BJ$29,"")))</f>
        <v>0</v>
      </c>
      <c r="G46" s="74"/>
      <c r="H46" s="18"/>
      <c r="I46" s="106"/>
      <c r="J46" s="74">
        <f ca="1">IF(OR($I$40="A",$I$40="D"),$AY$30,IF(OR($I$40="B",$I$40="C"),$BF$30,$BT$30))</f>
        <v>1</v>
      </c>
      <c r="K46" s="74">
        <f ca="1">IF(OR($I$40="A",$I$40="D"),$AZ$30,IF(OR($I$40="B",$I$40="C"),$BG$30,$BT$30))</f>
        <v>6</v>
      </c>
      <c r="L46" s="74">
        <f ca="1">IF(OR($I$40="A",$I$40="D"),$BA$30,IF(OR($I$40="B",$I$40="C"),$BH$30,$BV$30))</f>
        <v>3</v>
      </c>
      <c r="M46" s="74">
        <f ca="1">IF(OR($I$40="A",$I$40="D"),$BB$30,IF(OR($I$40="B",$I$40="C"),$BI$30,$BW$30))</f>
        <v>8</v>
      </c>
      <c r="N46" s="74">
        <f ca="1">IF(OR($I$40="A",$I$40="D"),$BC$30,IF($I$40="B","",IF($I$40="C",$BJ$30,"")))</f>
        <v>0</v>
      </c>
      <c r="O46" s="74"/>
      <c r="P46" s="18"/>
      <c r="Q46" s="106"/>
      <c r="R46" s="74">
        <f ca="1">IF(OR($Q$40="A",$Q$40="D"),$AY$31,IF(OR($Q$40="B",$Q$40="C"),$BF$31,$BT$31))</f>
        <v>1</v>
      </c>
      <c r="S46" s="74">
        <f ca="1">IF(OR($Q$40="A",$Q$40="D"),$AZ$31,IF(OR($Q$40="B",$Q$40="C"),$BG$31,$BT$31))</f>
        <v>0</v>
      </c>
      <c r="T46" s="74">
        <f ca="1">IF(OR($Q$40="A",$Q$40="D"),$BA$31,IF(OR($Q$40="B",$Q$40="C"),$BH$31,$BV$31))</f>
        <v>6</v>
      </c>
      <c r="U46" s="74">
        <f ca="1">IF(OR($Q$40="A",$Q$40="D"),$BB$31,IF(OR($Q$40="B",$Q$40="C"),$BI$31,$BW$31))</f>
        <v>8</v>
      </c>
      <c r="V46" s="74">
        <f ca="1">IF(OR($Q$40="A",$Q$40="D"),$BC$31,IF($Q$40="B","",IF($Q$40="C",$BJ$31,"")))</f>
        <v>0</v>
      </c>
      <c r="W46" s="74"/>
      <c r="X46" s="18"/>
      <c r="AA46" s="33" t="s">
        <v>27</v>
      </c>
      <c r="AB46" s="34">
        <v>0</v>
      </c>
      <c r="AC46" s="35"/>
      <c r="AD46" s="38">
        <v>0</v>
      </c>
      <c r="CW46" s="4">
        <f t="shared" ca="1" si="24"/>
        <v>0.92372020493759399</v>
      </c>
      <c r="CX46" s="3">
        <f t="shared" ca="1" si="11"/>
        <v>11</v>
      </c>
      <c r="CY46" s="1"/>
      <c r="CZ46" s="1">
        <v>46</v>
      </c>
      <c r="DA46" s="1">
        <v>6</v>
      </c>
      <c r="DB46" s="1">
        <v>1</v>
      </c>
      <c r="DC46" s="1"/>
      <c r="DD46" s="4"/>
      <c r="DE46" s="3"/>
      <c r="DF46" s="1"/>
      <c r="DG46" s="1"/>
      <c r="DH46" s="1"/>
      <c r="DI46" s="1"/>
      <c r="DK46" s="4">
        <f t="shared" ca="1" si="26"/>
        <v>0.58828170089961862</v>
      </c>
      <c r="DL46" s="3">
        <f t="shared" ca="1" si="13"/>
        <v>35</v>
      </c>
      <c r="DM46" s="1"/>
      <c r="DN46" s="1">
        <v>46</v>
      </c>
      <c r="DO46" s="1">
        <v>6</v>
      </c>
      <c r="DP46" s="1">
        <v>1</v>
      </c>
    </row>
    <row r="47" spans="1:120" ht="26.1" customHeight="1" thickBot="1" x14ac:dyDescent="0.3">
      <c r="A47" s="106"/>
      <c r="B47" s="87"/>
      <c r="C47" s="87" t="str">
        <f ca="1">IF(A40="A",IF($CK48=0,"",$CK48),"")</f>
        <v/>
      </c>
      <c r="D47" s="87" t="str">
        <f ca="1">IF(A40="A",IF($CO48=0,"",$CO48),"")</f>
        <v/>
      </c>
      <c r="E47" s="87"/>
      <c r="F47" s="74"/>
      <c r="G47" s="74"/>
      <c r="H47" s="18"/>
      <c r="I47" s="106"/>
      <c r="J47" s="87"/>
      <c r="K47" s="87" t="str">
        <f ca="1">IF(I40="A",IF($CK49=0,"",$CK49),"")</f>
        <v/>
      </c>
      <c r="L47" s="87" t="str">
        <f ca="1">IF(I40="A",IF($CO49=0,"",$CO49),"")</f>
        <v/>
      </c>
      <c r="M47" s="87"/>
      <c r="N47" s="74"/>
      <c r="O47" s="74"/>
      <c r="P47" s="18"/>
      <c r="Q47" s="106"/>
      <c r="R47" s="87"/>
      <c r="S47" s="87" t="str">
        <f ca="1">IF(Q40="A",IF($CK50=0,"",$CK50),"")</f>
        <v/>
      </c>
      <c r="T47" s="87" t="str">
        <f ca="1">IF(Q40="A",IF($CO50=0,"",$CO50),"")</f>
        <v/>
      </c>
      <c r="U47" s="87"/>
      <c r="V47" s="74"/>
      <c r="W47" s="74"/>
      <c r="X47" s="18"/>
      <c r="AA47" s="6"/>
      <c r="AB47" s="6"/>
      <c r="CW47" s="4">
        <f t="shared" ca="1" si="24"/>
        <v>0.1042108766112313</v>
      </c>
      <c r="CX47" s="3">
        <f t="shared" ca="1" si="11"/>
        <v>73</v>
      </c>
      <c r="CY47" s="1"/>
      <c r="CZ47" s="1">
        <v>47</v>
      </c>
      <c r="DA47" s="1">
        <v>6</v>
      </c>
      <c r="DB47" s="1">
        <v>2</v>
      </c>
      <c r="DC47" s="1"/>
      <c r="DD47" s="4"/>
      <c r="DE47" s="3"/>
      <c r="DF47" s="1"/>
      <c r="DG47" s="1"/>
      <c r="DH47" s="1"/>
      <c r="DI47" s="1"/>
      <c r="DK47" s="4">
        <f t="shared" ca="1" si="26"/>
        <v>0.68626883550038198</v>
      </c>
      <c r="DL47" s="3">
        <f t="shared" ca="1" si="13"/>
        <v>29</v>
      </c>
      <c r="DM47" s="1"/>
      <c r="DN47" s="1">
        <v>47</v>
      </c>
      <c r="DO47" s="1">
        <v>6</v>
      </c>
      <c r="DP47" s="1">
        <v>2</v>
      </c>
    </row>
    <row r="48" spans="1:120" ht="45" customHeight="1" x14ac:dyDescent="0.25">
      <c r="A48" s="106"/>
      <c r="B48" s="74">
        <f ca="1">IF($A$40="A",$BF$29,IF(OR($A$40="B",$A$40="C",$A$40="D"),$BM$29,""))</f>
        <v>8</v>
      </c>
      <c r="C48" s="74">
        <f ca="1">IF($A$40="A",$BG$29,IF(OR($A$40="B",$A$40="C",$A$40="D"),$BN$29,""))</f>
        <v>5</v>
      </c>
      <c r="D48" s="74">
        <f ca="1">IF($A$40="A",$BH$29,IF(OR($A$40="B",$A$40="C",$A$40="D"),$BO$29,""))</f>
        <v>9</v>
      </c>
      <c r="E48" s="74">
        <f ca="1">IF($A$40="A",$BI$29,IF(OR($A$40="B",$A$40="C",$A$40="D"),$BP$29,""))</f>
        <v>7</v>
      </c>
      <c r="F48" s="74">
        <f ca="1">IF($A$40="A","",IF(OR($A$40="B",$A$40="C",$A$40="D"),$BQ$29,""))</f>
        <v>9</v>
      </c>
      <c r="G48" s="74">
        <f ca="1">IF($A$40="A","",IF(OR($A$40="B",$A$40="C",$A$40="D"),$BR$29,""))</f>
        <v>4</v>
      </c>
      <c r="H48" s="18"/>
      <c r="I48" s="106"/>
      <c r="J48" s="74">
        <f ca="1">IF($I$40="A",$BF$30,IF(OR($I$40="B",$I$40="C",$I$40="D"),$BM$30,""))</f>
        <v>1</v>
      </c>
      <c r="K48" s="74">
        <f ca="1">IF($I$40="A",$BG$30,IF(OR($I$40="B",$I$40="C",$I$40="D"),$BN$30,""))</f>
        <v>6</v>
      </c>
      <c r="L48" s="74">
        <f ca="1">IF($I$40="A",$BH$30,IF(OR($I$40="B",$I$40="C",$I$40="D"),$BO$30,""))</f>
        <v>9</v>
      </c>
      <c r="M48" s="74">
        <f ca="1">IF($I$40="A",$BI$30,IF(OR($I$40="B",$I$40="C",$I$40="D"),$BP$30,""))</f>
        <v>5</v>
      </c>
      <c r="N48" s="74">
        <f ca="1">IF($I$40="A","",IF(OR($I$40="B",$I$40="C",$I$40="D"),$BQ$30,""))</f>
        <v>3</v>
      </c>
      <c r="O48" s="74">
        <f ca="1">IF($I$40="A","",IF(OR($I$40="B",$I$40="C",$I$40="D"),$BR$30,""))</f>
        <v>3</v>
      </c>
      <c r="P48" s="18"/>
      <c r="Q48" s="106"/>
      <c r="R48" s="74">
        <f ca="1">IF($Q$40="A",$BF$31,IF(OR($Q$40="B",$Q$40="C",$Q$40="D"),$BM$31,""))</f>
        <v>1</v>
      </c>
      <c r="S48" s="74">
        <f ca="1">IF($Q$40="A",$BG$31,IF(OR($Q$40="B",$Q$40="C",$Q$40="D"),$BN$31,""))</f>
        <v>0</v>
      </c>
      <c r="T48" s="74">
        <f ca="1">IF($Q$40="A",$BH$31,IF(OR($Q$40="B",$Q$40="C",$Q$40="D"),$BO$31,""))</f>
        <v>7</v>
      </c>
      <c r="U48" s="74">
        <f ca="1">IF($Q$40="A",$BI$31,IF(OR($Q$40="B",$Q$40="C",$Q$40="D"),$BP$31,""))</f>
        <v>1</v>
      </c>
      <c r="V48" s="74">
        <f ca="1">IF($Q$40="A","",IF(OR($Q$40="B",$Q$40="C",$Q$40="D"),$BQ$31,""))</f>
        <v>5</v>
      </c>
      <c r="W48" s="74">
        <f ca="1">IF($Q$40="A","",IF(OR($Q$40="B",$Q$40="C",$Q$40="D"),$BR$31,""))</f>
        <v>6</v>
      </c>
      <c r="X48" s="18"/>
      <c r="AA48" s="79" t="s">
        <v>28</v>
      </c>
      <c r="AB48" s="79" t="s">
        <v>29</v>
      </c>
      <c r="AC48" s="79" t="s">
        <v>30</v>
      </c>
      <c r="AD48" s="79" t="s">
        <v>31</v>
      </c>
      <c r="AE48" s="79" t="s">
        <v>42</v>
      </c>
      <c r="AF48" s="79" t="s">
        <v>32</v>
      </c>
      <c r="AG48" s="79" t="s">
        <v>43</v>
      </c>
      <c r="AJ48" s="14">
        <f t="shared" ref="AJ48:AL55" ca="1" si="47">AJ29</f>
        <v>9</v>
      </c>
      <c r="AK48" s="14">
        <f t="shared" ca="1" si="47"/>
        <v>4</v>
      </c>
      <c r="AL48" s="14">
        <f t="shared" ca="1" si="47"/>
        <v>9</v>
      </c>
      <c r="AM48" s="1"/>
      <c r="AN48" s="14">
        <f t="shared" ref="AN48:AP55" ca="1" si="48">AN29</f>
        <v>9</v>
      </c>
      <c r="AO48" s="14">
        <f t="shared" ca="1" si="48"/>
        <v>0</v>
      </c>
      <c r="AP48" s="14">
        <f t="shared" ca="1" si="48"/>
        <v>6</v>
      </c>
      <c r="AQ48" s="1"/>
      <c r="AR48" s="14">
        <f t="shared" ref="AR48:AR56" ca="1" si="49">AS48+AZ48</f>
        <v>29</v>
      </c>
      <c r="AS48" s="14">
        <f ca="1">AK48*AP48</f>
        <v>24</v>
      </c>
      <c r="AT48" s="14">
        <f ca="1">AL48*AP48</f>
        <v>54</v>
      </c>
      <c r="AU48" s="1"/>
      <c r="AV48" s="47">
        <f ca="1">MOD(ROUNDDOWN(AR48/10,0),10)</f>
        <v>2</v>
      </c>
      <c r="AW48" s="95" t="str">
        <f t="shared" ref="AW48:AW56" ca="1" si="50">VLOOKUP(AV48,$CR$48:$CT$57,2,FALSE)</f>
        <v>②</v>
      </c>
      <c r="AX48" s="98" t="str">
        <f ca="1">VLOOKUP(AV48,$CR$48:$CT$57,3,FALSE)</f>
        <v>◯</v>
      </c>
      <c r="AY48" s="47">
        <f t="shared" ref="AY48:AZ56" ca="1" si="51">MOD(ROUNDDOWN(AS48/10,0),10)</f>
        <v>2</v>
      </c>
      <c r="AZ48" s="47">
        <f t="shared" ca="1" si="51"/>
        <v>5</v>
      </c>
      <c r="BA48" s="96" t="str">
        <f t="shared" ref="BA48:BA56" ca="1" si="52">VLOOKUP(AZ48,$CR$48:$CT$57,2,FALSE)</f>
        <v>⑤</v>
      </c>
      <c r="BB48" s="97" t="str">
        <f ca="1">VLOOKUP(AZ48,$CR$48:$CT$57,3,FALSE)</f>
        <v>◯</v>
      </c>
      <c r="BC48" s="92"/>
      <c r="BD48" s="47">
        <f t="shared" ref="BD48:BF56" ca="1" si="53">AJ29</f>
        <v>9</v>
      </c>
      <c r="BE48" s="47">
        <f t="shared" ca="1" si="53"/>
        <v>4</v>
      </c>
      <c r="BF48" s="47">
        <f t="shared" ca="1" si="53"/>
        <v>9</v>
      </c>
      <c r="BG48" s="93"/>
      <c r="BH48" s="47">
        <f t="shared" ref="BH48:BJ56" ca="1" si="54">AN29</f>
        <v>9</v>
      </c>
      <c r="BI48" s="47">
        <f t="shared" ca="1" si="54"/>
        <v>0</v>
      </c>
      <c r="BJ48" s="47">
        <f t="shared" ca="1" si="54"/>
        <v>6</v>
      </c>
      <c r="BK48" s="93"/>
      <c r="BL48" s="47">
        <f t="shared" ref="BL48:BL56" ca="1" si="55">BM48+BT48</f>
        <v>0</v>
      </c>
      <c r="BM48" s="47">
        <f ca="1">BE48*BI48</f>
        <v>0</v>
      </c>
      <c r="BN48" s="47">
        <f ca="1">BF48*BI48</f>
        <v>0</v>
      </c>
      <c r="BO48" s="93"/>
      <c r="BP48" s="47">
        <f ca="1">MOD(ROUNDDOWN(BL48/10,0),10)</f>
        <v>0</v>
      </c>
      <c r="BQ48" s="95">
        <f t="shared" ref="BQ48:BQ56" ca="1" si="56">VLOOKUP(BP48,$CR$48:$CT$57,2,FALSE)</f>
        <v>0</v>
      </c>
      <c r="BR48" s="98">
        <f ca="1">VLOOKUP(BP48,$CR$48:$CT$57,3,FALSE)</f>
        <v>0</v>
      </c>
      <c r="BS48" s="47">
        <f t="shared" ref="BS48:BT56" ca="1" si="57">MOD(ROUNDDOWN(BM48/10,0),10)</f>
        <v>0</v>
      </c>
      <c r="BT48" s="47">
        <f t="shared" ca="1" si="57"/>
        <v>0</v>
      </c>
      <c r="BU48" s="96">
        <f t="shared" ref="BU48:BU56" ca="1" si="58">VLOOKUP(BT48,$CR$48:$CT$57,2,FALSE)</f>
        <v>0</v>
      </c>
      <c r="BV48" s="97">
        <f ca="1">VLOOKUP(BT48,$CR$48:$CT$57,3,FALSE)</f>
        <v>0</v>
      </c>
      <c r="BW48" s="92"/>
      <c r="BX48" s="47">
        <f t="shared" ref="BX48:BZ56" ca="1" si="59">AJ29</f>
        <v>9</v>
      </c>
      <c r="BY48" s="47">
        <f t="shared" ca="1" si="59"/>
        <v>4</v>
      </c>
      <c r="BZ48" s="47">
        <f t="shared" ca="1" si="59"/>
        <v>9</v>
      </c>
      <c r="CA48" s="93"/>
      <c r="CB48" s="47">
        <f t="shared" ref="CB48:CD56" ca="1" si="60">AN29</f>
        <v>9</v>
      </c>
      <c r="CC48" s="47">
        <f t="shared" ca="1" si="60"/>
        <v>0</v>
      </c>
      <c r="CD48" s="47">
        <f t="shared" ca="1" si="60"/>
        <v>6</v>
      </c>
      <c r="CE48" s="93"/>
      <c r="CF48" s="47">
        <f t="shared" ref="CF48:CF56" ca="1" si="61">CG48+CN48</f>
        <v>44</v>
      </c>
      <c r="CG48" s="47">
        <f ca="1">BY48*CB48</f>
        <v>36</v>
      </c>
      <c r="CH48" s="47">
        <f ca="1">BZ48*CB48</f>
        <v>81</v>
      </c>
      <c r="CI48" s="93"/>
      <c r="CJ48" s="47">
        <f ca="1">MOD(ROUNDDOWN(CF48/10,0),10)</f>
        <v>4</v>
      </c>
      <c r="CK48" s="95" t="str">
        <f t="shared" ref="CK48:CK56" ca="1" si="62">VLOOKUP(CJ48,$CR$48:$CT$57,2,FALSE)</f>
        <v>④</v>
      </c>
      <c r="CL48" s="98" t="str">
        <f ca="1">VLOOKUP(CJ48,$CR$48:$CT$57,3,FALSE)</f>
        <v>◯</v>
      </c>
      <c r="CM48" s="47">
        <f t="shared" ref="CM48:CN56" ca="1" si="63">MOD(ROUNDDOWN(CG48/10,0),10)</f>
        <v>3</v>
      </c>
      <c r="CN48" s="47">
        <f t="shared" ca="1" si="63"/>
        <v>8</v>
      </c>
      <c r="CO48" s="96" t="str">
        <f t="shared" ref="CO48:CO56" ca="1" si="64">VLOOKUP(CN48,$CR$48:$CT$57,2,FALSE)</f>
        <v>⑧</v>
      </c>
      <c r="CP48" s="97" t="str">
        <f ca="1">VLOOKUP(CN48,$CR$48:$CT$57,3,FALSE)</f>
        <v>◯</v>
      </c>
      <c r="CR48" s="49">
        <v>0</v>
      </c>
      <c r="CS48" s="50">
        <v>0</v>
      </c>
      <c r="CT48" s="52">
        <v>0</v>
      </c>
      <c r="CU48" s="1"/>
      <c r="CW48" s="4">
        <f t="shared" ca="1" si="24"/>
        <v>0.1858310965690797</v>
      </c>
      <c r="CX48" s="3">
        <f t="shared" ca="1" si="11"/>
        <v>67</v>
      </c>
      <c r="CY48" s="1"/>
      <c r="CZ48" s="1">
        <v>48</v>
      </c>
      <c r="DA48" s="1">
        <v>6</v>
      </c>
      <c r="DB48" s="1">
        <v>3</v>
      </c>
      <c r="DC48" s="1"/>
      <c r="DD48" s="4"/>
      <c r="DE48" s="3"/>
      <c r="DF48" s="1"/>
      <c r="DG48" s="1"/>
      <c r="DH48" s="1"/>
      <c r="DI48" s="1"/>
      <c r="DK48" s="4">
        <f t="shared" ca="1" si="26"/>
        <v>0.98898156120932512</v>
      </c>
      <c r="DL48" s="3">
        <f t="shared" ca="1" si="13"/>
        <v>4</v>
      </c>
      <c r="DM48" s="1"/>
      <c r="DN48" s="1">
        <v>48</v>
      </c>
      <c r="DO48" s="1">
        <v>6</v>
      </c>
      <c r="DP48" s="1">
        <v>3</v>
      </c>
    </row>
    <row r="49" spans="1:120" ht="45" customHeight="1" x14ac:dyDescent="0.25">
      <c r="A49" s="106"/>
      <c r="B49" s="74" t="str">
        <f ca="1">IF($A$40="A",$BM$29,"")</f>
        <v/>
      </c>
      <c r="C49" s="74" t="str">
        <f ca="1">IF($A$40="A",$BN$29,"")</f>
        <v/>
      </c>
      <c r="D49" s="74" t="str">
        <f ca="1">IF($A$40="A",$BO$29,"")</f>
        <v/>
      </c>
      <c r="E49" s="74" t="str">
        <f ca="1">IF($A$40="A",$BP$29,"")</f>
        <v/>
      </c>
      <c r="F49" s="74" t="str">
        <f ca="1">IF($A$40="A",$BQ$29,"")</f>
        <v/>
      </c>
      <c r="G49" s="74" t="str">
        <f ca="1">IF($A$40="A",$BR$29,"")</f>
        <v/>
      </c>
      <c r="H49" s="18"/>
      <c r="I49" s="106"/>
      <c r="J49" s="74" t="str">
        <f ca="1">IF($I$40="A",$BM$30,"")</f>
        <v/>
      </c>
      <c r="K49" s="74" t="str">
        <f ca="1">IF($I$40="A",$BN$30,"")</f>
        <v/>
      </c>
      <c r="L49" s="74" t="str">
        <f ca="1">IF($I$40="A",$BO$30,"")</f>
        <v/>
      </c>
      <c r="M49" s="74" t="str">
        <f ca="1">IF($I$40="A",$BP$30,"")</f>
        <v/>
      </c>
      <c r="N49" s="74" t="str">
        <f ca="1">IF($I$40="A",$BQ$30,"")</f>
        <v/>
      </c>
      <c r="O49" s="74" t="str">
        <f ca="1">IF($I$40="A",$BR$30,"")</f>
        <v/>
      </c>
      <c r="P49" s="18"/>
      <c r="Q49" s="106"/>
      <c r="R49" s="74" t="str">
        <f ca="1">IF($Q$40="A",$BM$31,"")</f>
        <v/>
      </c>
      <c r="S49" s="74" t="str">
        <f ca="1">IF($Q$40="A",$BN$31,"")</f>
        <v/>
      </c>
      <c r="T49" s="74" t="str">
        <f ca="1">IF($Q$40="A",$BO$31,"")</f>
        <v/>
      </c>
      <c r="U49" s="74" t="str">
        <f ca="1">IF($Q$40="A",$BP$31,"")</f>
        <v/>
      </c>
      <c r="V49" s="74" t="str">
        <f ca="1">IF($Q$40="A",$BQ$31,"")</f>
        <v/>
      </c>
      <c r="W49" s="74" t="str">
        <f ca="1">IF($Q$40="A",$BR$31,"")</f>
        <v/>
      </c>
      <c r="X49" s="18"/>
      <c r="AA49" s="79" t="s">
        <v>33</v>
      </c>
      <c r="AB49" s="79" t="s">
        <v>36</v>
      </c>
      <c r="AC49" s="79" t="s">
        <v>38</v>
      </c>
      <c r="AD49" s="79" t="s">
        <v>40</v>
      </c>
      <c r="AE49" s="79"/>
      <c r="AF49" s="79"/>
      <c r="AG49" s="79"/>
      <c r="AJ49" s="14">
        <f t="shared" ca="1" si="47"/>
        <v>8</v>
      </c>
      <c r="AK49" s="14">
        <f t="shared" ca="1" si="47"/>
        <v>1</v>
      </c>
      <c r="AL49" s="14">
        <f t="shared" ca="1" si="47"/>
        <v>9</v>
      </c>
      <c r="AM49" s="1"/>
      <c r="AN49" s="14">
        <f t="shared" ca="1" si="48"/>
        <v>2</v>
      </c>
      <c r="AO49" s="14">
        <f t="shared" ca="1" si="48"/>
        <v>0</v>
      </c>
      <c r="AP49" s="14">
        <f t="shared" ca="1" si="48"/>
        <v>7</v>
      </c>
      <c r="AQ49" s="1"/>
      <c r="AR49" s="14">
        <f t="shared" ca="1" si="49"/>
        <v>13</v>
      </c>
      <c r="AS49" s="14">
        <f t="shared" ref="AS49:AS56" ca="1" si="65">AK49*AP49</f>
        <v>7</v>
      </c>
      <c r="AT49" s="14">
        <f t="shared" ref="AT49:AT56" ca="1" si="66">AL49*AP49</f>
        <v>63</v>
      </c>
      <c r="AU49" s="1"/>
      <c r="AV49" s="47">
        <f t="shared" ref="AV49:AV56" ca="1" si="67">MOD(ROUNDDOWN(AR49/10,0),10)</f>
        <v>1</v>
      </c>
      <c r="AW49" s="95" t="str">
        <f t="shared" ca="1" si="50"/>
        <v>①</v>
      </c>
      <c r="AX49" s="98" t="str">
        <f t="shared" ref="AX49:AX56" ca="1" si="68">VLOOKUP(AV49,$CR$48:$CT$57,3,FALSE)</f>
        <v>◯</v>
      </c>
      <c r="AY49" s="47">
        <f t="shared" ca="1" si="51"/>
        <v>0</v>
      </c>
      <c r="AZ49" s="47">
        <f t="shared" ca="1" si="51"/>
        <v>6</v>
      </c>
      <c r="BA49" s="96" t="str">
        <f t="shared" ca="1" si="52"/>
        <v>⑥</v>
      </c>
      <c r="BB49" s="97" t="str">
        <f t="shared" ref="BB49:BB56" ca="1" si="69">VLOOKUP(AZ49,$CR$48:$CT$57,3,FALSE)</f>
        <v>◯</v>
      </c>
      <c r="BC49" s="92"/>
      <c r="BD49" s="47">
        <f t="shared" ca="1" si="53"/>
        <v>8</v>
      </c>
      <c r="BE49" s="47">
        <f t="shared" ca="1" si="53"/>
        <v>1</v>
      </c>
      <c r="BF49" s="47">
        <f t="shared" ca="1" si="53"/>
        <v>9</v>
      </c>
      <c r="BG49" s="93"/>
      <c r="BH49" s="47">
        <f t="shared" ca="1" si="54"/>
        <v>2</v>
      </c>
      <c r="BI49" s="47">
        <f t="shared" ca="1" si="54"/>
        <v>0</v>
      </c>
      <c r="BJ49" s="47">
        <f t="shared" ca="1" si="54"/>
        <v>7</v>
      </c>
      <c r="BK49" s="93"/>
      <c r="BL49" s="47">
        <f t="shared" ca="1" si="55"/>
        <v>0</v>
      </c>
      <c r="BM49" s="47">
        <f t="shared" ref="BM49:BM56" ca="1" si="70">BE49*BI49</f>
        <v>0</v>
      </c>
      <c r="BN49" s="47">
        <f t="shared" ref="BN49:BN56" ca="1" si="71">BF49*BI49</f>
        <v>0</v>
      </c>
      <c r="BO49" s="93"/>
      <c r="BP49" s="47">
        <f t="shared" ref="BP49:BP56" ca="1" si="72">MOD(ROUNDDOWN(BL49/10,0),10)</f>
        <v>0</v>
      </c>
      <c r="BQ49" s="95">
        <f t="shared" ca="1" si="56"/>
        <v>0</v>
      </c>
      <c r="BR49" s="98">
        <f t="shared" ref="BR49:BR56" ca="1" si="73">VLOOKUP(BP49,$CR$48:$CT$57,3,FALSE)</f>
        <v>0</v>
      </c>
      <c r="BS49" s="47">
        <f t="shared" ca="1" si="57"/>
        <v>0</v>
      </c>
      <c r="BT49" s="47">
        <f t="shared" ca="1" si="57"/>
        <v>0</v>
      </c>
      <c r="BU49" s="96">
        <f t="shared" ca="1" si="58"/>
        <v>0</v>
      </c>
      <c r="BV49" s="97">
        <f t="shared" ref="BV49:BV56" ca="1" si="74">VLOOKUP(BT49,$CR$48:$CT$57,3,FALSE)</f>
        <v>0</v>
      </c>
      <c r="BW49" s="92"/>
      <c r="BX49" s="47">
        <f t="shared" ca="1" si="59"/>
        <v>8</v>
      </c>
      <c r="BY49" s="47">
        <f t="shared" ca="1" si="59"/>
        <v>1</v>
      </c>
      <c r="BZ49" s="47">
        <f t="shared" ca="1" si="59"/>
        <v>9</v>
      </c>
      <c r="CA49" s="93"/>
      <c r="CB49" s="47">
        <f t="shared" ca="1" si="60"/>
        <v>2</v>
      </c>
      <c r="CC49" s="47">
        <f t="shared" ca="1" si="60"/>
        <v>0</v>
      </c>
      <c r="CD49" s="47">
        <f t="shared" ca="1" si="60"/>
        <v>7</v>
      </c>
      <c r="CE49" s="93"/>
      <c r="CF49" s="47">
        <f t="shared" ca="1" si="61"/>
        <v>3</v>
      </c>
      <c r="CG49" s="47">
        <f t="shared" ref="CG49:CG56" ca="1" si="75">BY49*CB49</f>
        <v>2</v>
      </c>
      <c r="CH49" s="47">
        <f t="shared" ref="CH49:CH56" ca="1" si="76">BZ49*CB49</f>
        <v>18</v>
      </c>
      <c r="CI49" s="93"/>
      <c r="CJ49" s="47">
        <f t="shared" ref="CJ49:CJ56" ca="1" si="77">MOD(ROUNDDOWN(CF49/10,0),10)</f>
        <v>0</v>
      </c>
      <c r="CK49" s="95">
        <f t="shared" ca="1" si="62"/>
        <v>0</v>
      </c>
      <c r="CL49" s="98">
        <f t="shared" ref="CL49:CL56" ca="1" si="78">VLOOKUP(CJ49,$CR$48:$CT$57,3,FALSE)</f>
        <v>0</v>
      </c>
      <c r="CM49" s="47">
        <f t="shared" ca="1" si="63"/>
        <v>0</v>
      </c>
      <c r="CN49" s="47">
        <f t="shared" ca="1" si="63"/>
        <v>1</v>
      </c>
      <c r="CO49" s="96" t="str">
        <f t="shared" ca="1" si="64"/>
        <v>①</v>
      </c>
      <c r="CP49" s="97" t="str">
        <f t="shared" ref="CP49:CP56" ca="1" si="79">VLOOKUP(CN49,$CR$48:$CT$57,3,FALSE)</f>
        <v>◯</v>
      </c>
      <c r="CR49" s="53">
        <v>1</v>
      </c>
      <c r="CS49" s="47" t="s">
        <v>3</v>
      </c>
      <c r="CT49" s="54" t="s">
        <v>58</v>
      </c>
      <c r="CU49" s="1"/>
      <c r="CW49" s="4">
        <f t="shared" ca="1" si="24"/>
        <v>0.87513345317181013</v>
      </c>
      <c r="CX49" s="3">
        <f t="shared" ca="1" si="11"/>
        <v>15</v>
      </c>
      <c r="CY49" s="1"/>
      <c r="CZ49" s="1">
        <v>49</v>
      </c>
      <c r="DA49" s="1">
        <v>6</v>
      </c>
      <c r="DB49" s="1">
        <v>4</v>
      </c>
      <c r="DC49" s="1"/>
      <c r="DD49" s="4"/>
      <c r="DE49" s="3"/>
      <c r="DF49" s="1"/>
      <c r="DG49" s="1"/>
      <c r="DH49" s="1"/>
      <c r="DI49" s="1"/>
      <c r="DK49" s="4">
        <f t="shared" ca="1" si="26"/>
        <v>0.34554475018553499</v>
      </c>
      <c r="DL49" s="3">
        <f t="shared" ca="1" si="13"/>
        <v>54</v>
      </c>
      <c r="DM49" s="1"/>
      <c r="DN49" s="1">
        <v>49</v>
      </c>
      <c r="DO49" s="1">
        <v>6</v>
      </c>
      <c r="DP49" s="1">
        <v>4</v>
      </c>
    </row>
    <row r="50" spans="1:120" ht="9.9499999999999993" customHeight="1" x14ac:dyDescent="0.25">
      <c r="A50" s="108"/>
      <c r="B50" s="12"/>
      <c r="C50" s="12"/>
      <c r="D50" s="20"/>
      <c r="E50" s="20"/>
      <c r="F50" s="20"/>
      <c r="G50" s="20"/>
      <c r="H50" s="21"/>
      <c r="I50" s="108"/>
      <c r="J50" s="12"/>
      <c r="K50" s="12"/>
      <c r="L50" s="20"/>
      <c r="M50" s="20"/>
      <c r="N50" s="20"/>
      <c r="O50" s="20"/>
      <c r="P50" s="21"/>
      <c r="Q50" s="108"/>
      <c r="R50" s="12"/>
      <c r="S50" s="12"/>
      <c r="T50" s="20"/>
      <c r="U50" s="20"/>
      <c r="V50" s="20"/>
      <c r="W50" s="20"/>
      <c r="X50" s="21"/>
      <c r="AA50" s="79" t="s">
        <v>34</v>
      </c>
      <c r="AB50" s="79" t="s">
        <v>37</v>
      </c>
      <c r="AC50" s="79" t="s">
        <v>39</v>
      </c>
      <c r="AD50" s="79" t="s">
        <v>41</v>
      </c>
      <c r="AE50" s="79"/>
      <c r="AF50" s="79"/>
      <c r="AG50" s="79"/>
      <c r="AJ50" s="14">
        <f t="shared" ca="1" si="47"/>
        <v>3</v>
      </c>
      <c r="AK50" s="14">
        <f t="shared" ca="1" si="47"/>
        <v>5</v>
      </c>
      <c r="AL50" s="14">
        <f t="shared" ca="1" si="47"/>
        <v>6</v>
      </c>
      <c r="AM50" s="1"/>
      <c r="AN50" s="14">
        <f t="shared" ca="1" si="48"/>
        <v>3</v>
      </c>
      <c r="AO50" s="14">
        <f t="shared" ca="1" si="48"/>
        <v>0</v>
      </c>
      <c r="AP50" s="14">
        <f t="shared" ca="1" si="48"/>
        <v>1</v>
      </c>
      <c r="AQ50" s="1"/>
      <c r="AR50" s="14">
        <f t="shared" ca="1" si="49"/>
        <v>5</v>
      </c>
      <c r="AS50" s="14">
        <f t="shared" ca="1" si="65"/>
        <v>5</v>
      </c>
      <c r="AT50" s="14">
        <f t="shared" ca="1" si="66"/>
        <v>6</v>
      </c>
      <c r="AU50" s="1"/>
      <c r="AV50" s="47">
        <f t="shared" ca="1" si="67"/>
        <v>0</v>
      </c>
      <c r="AW50" s="95">
        <f t="shared" ca="1" si="50"/>
        <v>0</v>
      </c>
      <c r="AX50" s="98">
        <f t="shared" ca="1" si="68"/>
        <v>0</v>
      </c>
      <c r="AY50" s="47">
        <f t="shared" ca="1" si="51"/>
        <v>0</v>
      </c>
      <c r="AZ50" s="47">
        <f t="shared" ca="1" si="51"/>
        <v>0</v>
      </c>
      <c r="BA50" s="96">
        <f t="shared" ca="1" si="52"/>
        <v>0</v>
      </c>
      <c r="BB50" s="97">
        <f t="shared" ca="1" si="69"/>
        <v>0</v>
      </c>
      <c r="BC50" s="92"/>
      <c r="BD50" s="47">
        <f t="shared" ca="1" si="53"/>
        <v>3</v>
      </c>
      <c r="BE50" s="47">
        <f t="shared" ca="1" si="53"/>
        <v>5</v>
      </c>
      <c r="BF50" s="47">
        <f t="shared" ca="1" si="53"/>
        <v>6</v>
      </c>
      <c r="BG50" s="93"/>
      <c r="BH50" s="47">
        <f t="shared" ca="1" si="54"/>
        <v>3</v>
      </c>
      <c r="BI50" s="47">
        <f t="shared" ca="1" si="54"/>
        <v>0</v>
      </c>
      <c r="BJ50" s="47">
        <f t="shared" ca="1" si="54"/>
        <v>1</v>
      </c>
      <c r="BK50" s="93"/>
      <c r="BL50" s="47">
        <f t="shared" ca="1" si="55"/>
        <v>0</v>
      </c>
      <c r="BM50" s="47">
        <f t="shared" ca="1" si="70"/>
        <v>0</v>
      </c>
      <c r="BN50" s="47">
        <f t="shared" ca="1" si="71"/>
        <v>0</v>
      </c>
      <c r="BO50" s="93"/>
      <c r="BP50" s="47">
        <f t="shared" ca="1" si="72"/>
        <v>0</v>
      </c>
      <c r="BQ50" s="95">
        <f t="shared" ca="1" si="56"/>
        <v>0</v>
      </c>
      <c r="BR50" s="98">
        <f t="shared" ca="1" si="73"/>
        <v>0</v>
      </c>
      <c r="BS50" s="47">
        <f t="shared" ca="1" si="57"/>
        <v>0</v>
      </c>
      <c r="BT50" s="47">
        <f t="shared" ca="1" si="57"/>
        <v>0</v>
      </c>
      <c r="BU50" s="96">
        <f t="shared" ca="1" si="58"/>
        <v>0</v>
      </c>
      <c r="BV50" s="97">
        <f t="shared" ca="1" si="74"/>
        <v>0</v>
      </c>
      <c r="BW50" s="92"/>
      <c r="BX50" s="47">
        <f t="shared" ca="1" si="59"/>
        <v>3</v>
      </c>
      <c r="BY50" s="47">
        <f t="shared" ca="1" si="59"/>
        <v>5</v>
      </c>
      <c r="BZ50" s="47">
        <f t="shared" ca="1" si="59"/>
        <v>6</v>
      </c>
      <c r="CA50" s="93"/>
      <c r="CB50" s="47">
        <f t="shared" ca="1" si="60"/>
        <v>3</v>
      </c>
      <c r="CC50" s="47">
        <f t="shared" ca="1" si="60"/>
        <v>0</v>
      </c>
      <c r="CD50" s="47">
        <f t="shared" ca="1" si="60"/>
        <v>1</v>
      </c>
      <c r="CE50" s="93"/>
      <c r="CF50" s="47">
        <f t="shared" ca="1" si="61"/>
        <v>16</v>
      </c>
      <c r="CG50" s="47">
        <f t="shared" ca="1" si="75"/>
        <v>15</v>
      </c>
      <c r="CH50" s="47">
        <f t="shared" ca="1" si="76"/>
        <v>18</v>
      </c>
      <c r="CI50" s="93"/>
      <c r="CJ50" s="47">
        <f t="shared" ca="1" si="77"/>
        <v>1</v>
      </c>
      <c r="CK50" s="95" t="str">
        <f t="shared" ca="1" si="62"/>
        <v>①</v>
      </c>
      <c r="CL50" s="98" t="str">
        <f t="shared" ca="1" si="78"/>
        <v>◯</v>
      </c>
      <c r="CM50" s="47">
        <f t="shared" ca="1" si="63"/>
        <v>1</v>
      </c>
      <c r="CN50" s="47">
        <f t="shared" ca="1" si="63"/>
        <v>1</v>
      </c>
      <c r="CO50" s="96" t="str">
        <f t="shared" ca="1" si="64"/>
        <v>①</v>
      </c>
      <c r="CP50" s="97" t="str">
        <f t="shared" ca="1" si="79"/>
        <v>◯</v>
      </c>
      <c r="CR50" s="53">
        <v>2</v>
      </c>
      <c r="CS50" s="47" t="s">
        <v>6</v>
      </c>
      <c r="CT50" s="54" t="s">
        <v>58</v>
      </c>
      <c r="CW50" s="4">
        <f t="shared" ca="1" si="24"/>
        <v>0.80568477223692525</v>
      </c>
      <c r="CX50" s="3">
        <f t="shared" ca="1" si="11"/>
        <v>19</v>
      </c>
      <c r="CY50" s="1"/>
      <c r="CZ50" s="1">
        <v>50</v>
      </c>
      <c r="DA50" s="1">
        <v>6</v>
      </c>
      <c r="DB50" s="1">
        <v>5</v>
      </c>
      <c r="DC50" s="1"/>
      <c r="DD50" s="4"/>
      <c r="DE50" s="3"/>
      <c r="DF50" s="1"/>
      <c r="DG50" s="1"/>
      <c r="DH50" s="1"/>
      <c r="DI50" s="1"/>
      <c r="DK50" s="4">
        <f t="shared" ca="1" si="26"/>
        <v>0.50927987094561844</v>
      </c>
      <c r="DL50" s="3">
        <f t="shared" ca="1" si="13"/>
        <v>40</v>
      </c>
      <c r="DM50" s="1"/>
      <c r="DN50" s="1">
        <v>50</v>
      </c>
      <c r="DO50" s="1">
        <v>6</v>
      </c>
      <c r="DP50" s="1">
        <v>5</v>
      </c>
    </row>
    <row r="51" spans="1:120" ht="9.9499999999999993" customHeight="1" x14ac:dyDescent="0.25">
      <c r="A51" s="101" t="str">
        <f ca="1">$AA4</f>
        <v>C</v>
      </c>
      <c r="B51" s="7"/>
      <c r="C51" s="7"/>
      <c r="D51" s="22"/>
      <c r="E51" s="23"/>
      <c r="F51" s="23"/>
      <c r="G51" s="23"/>
      <c r="H51" s="24"/>
      <c r="I51" s="101" t="str">
        <f ca="1">$AA5</f>
        <v>C</v>
      </c>
      <c r="J51" s="22"/>
      <c r="K51" s="22"/>
      <c r="L51" s="22"/>
      <c r="M51" s="23"/>
      <c r="N51" s="23"/>
      <c r="O51" s="23"/>
      <c r="P51" s="24"/>
      <c r="Q51" s="101" t="str">
        <f ca="1">$AA6</f>
        <v>C</v>
      </c>
      <c r="R51" s="22"/>
      <c r="S51" s="22"/>
      <c r="T51" s="22"/>
      <c r="U51" s="23"/>
      <c r="V51" s="23"/>
      <c r="W51" s="23"/>
      <c r="X51" s="9"/>
      <c r="AA51" s="79" t="s">
        <v>35</v>
      </c>
      <c r="AB51" s="79"/>
      <c r="AC51" s="79"/>
      <c r="AD51" s="79"/>
      <c r="AE51" s="79"/>
      <c r="AF51" s="79"/>
      <c r="AG51" s="79"/>
      <c r="AJ51" s="14">
        <f t="shared" ca="1" si="47"/>
        <v>2</v>
      </c>
      <c r="AK51" s="14">
        <f t="shared" ca="1" si="47"/>
        <v>7</v>
      </c>
      <c r="AL51" s="14">
        <f t="shared" ca="1" si="47"/>
        <v>9</v>
      </c>
      <c r="AM51" s="1"/>
      <c r="AN51" s="14">
        <f t="shared" ca="1" si="48"/>
        <v>9</v>
      </c>
      <c r="AO51" s="14">
        <f t="shared" ca="1" si="48"/>
        <v>0</v>
      </c>
      <c r="AP51" s="14">
        <f t="shared" ca="1" si="48"/>
        <v>2</v>
      </c>
      <c r="AQ51" s="1"/>
      <c r="AR51" s="14">
        <f t="shared" ca="1" si="49"/>
        <v>15</v>
      </c>
      <c r="AS51" s="14">
        <f t="shared" ca="1" si="65"/>
        <v>14</v>
      </c>
      <c r="AT51" s="14">
        <f t="shared" ca="1" si="66"/>
        <v>18</v>
      </c>
      <c r="AU51" s="1"/>
      <c r="AV51" s="47">
        <f t="shared" ca="1" si="67"/>
        <v>1</v>
      </c>
      <c r="AW51" s="95" t="str">
        <f t="shared" ca="1" si="50"/>
        <v>①</v>
      </c>
      <c r="AX51" s="98" t="str">
        <f t="shared" ca="1" si="68"/>
        <v>◯</v>
      </c>
      <c r="AY51" s="47">
        <f t="shared" ca="1" si="51"/>
        <v>1</v>
      </c>
      <c r="AZ51" s="47">
        <f t="shared" ca="1" si="51"/>
        <v>1</v>
      </c>
      <c r="BA51" s="96" t="str">
        <f t="shared" ca="1" si="52"/>
        <v>①</v>
      </c>
      <c r="BB51" s="97" t="str">
        <f t="shared" ca="1" si="69"/>
        <v>◯</v>
      </c>
      <c r="BC51" s="92"/>
      <c r="BD51" s="47">
        <f t="shared" ca="1" si="53"/>
        <v>2</v>
      </c>
      <c r="BE51" s="47">
        <f t="shared" ca="1" si="53"/>
        <v>7</v>
      </c>
      <c r="BF51" s="47">
        <f t="shared" ca="1" si="53"/>
        <v>9</v>
      </c>
      <c r="BG51" s="93"/>
      <c r="BH51" s="47">
        <f t="shared" ca="1" si="54"/>
        <v>9</v>
      </c>
      <c r="BI51" s="47">
        <f t="shared" ca="1" si="54"/>
        <v>0</v>
      </c>
      <c r="BJ51" s="47">
        <f t="shared" ca="1" si="54"/>
        <v>2</v>
      </c>
      <c r="BK51" s="93"/>
      <c r="BL51" s="47">
        <f t="shared" ca="1" si="55"/>
        <v>0</v>
      </c>
      <c r="BM51" s="47">
        <f t="shared" ca="1" si="70"/>
        <v>0</v>
      </c>
      <c r="BN51" s="47">
        <f t="shared" ca="1" si="71"/>
        <v>0</v>
      </c>
      <c r="BO51" s="93"/>
      <c r="BP51" s="47">
        <f t="shared" ca="1" si="72"/>
        <v>0</v>
      </c>
      <c r="BQ51" s="95">
        <f t="shared" ca="1" si="56"/>
        <v>0</v>
      </c>
      <c r="BR51" s="98">
        <f t="shared" ca="1" si="73"/>
        <v>0</v>
      </c>
      <c r="BS51" s="47">
        <f t="shared" ca="1" si="57"/>
        <v>0</v>
      </c>
      <c r="BT51" s="47">
        <f t="shared" ca="1" si="57"/>
        <v>0</v>
      </c>
      <c r="BU51" s="96">
        <f t="shared" ca="1" si="58"/>
        <v>0</v>
      </c>
      <c r="BV51" s="97">
        <f t="shared" ca="1" si="74"/>
        <v>0</v>
      </c>
      <c r="BW51" s="92"/>
      <c r="BX51" s="47">
        <f t="shared" ca="1" si="59"/>
        <v>2</v>
      </c>
      <c r="BY51" s="47">
        <f t="shared" ca="1" si="59"/>
        <v>7</v>
      </c>
      <c r="BZ51" s="47">
        <f t="shared" ca="1" si="59"/>
        <v>9</v>
      </c>
      <c r="CA51" s="93"/>
      <c r="CB51" s="47">
        <f t="shared" ca="1" si="60"/>
        <v>9</v>
      </c>
      <c r="CC51" s="47">
        <f t="shared" ca="1" si="60"/>
        <v>0</v>
      </c>
      <c r="CD51" s="47">
        <f t="shared" ca="1" si="60"/>
        <v>2</v>
      </c>
      <c r="CE51" s="93"/>
      <c r="CF51" s="47">
        <f t="shared" ca="1" si="61"/>
        <v>71</v>
      </c>
      <c r="CG51" s="47">
        <f t="shared" ca="1" si="75"/>
        <v>63</v>
      </c>
      <c r="CH51" s="47">
        <f t="shared" ca="1" si="76"/>
        <v>81</v>
      </c>
      <c r="CI51" s="93"/>
      <c r="CJ51" s="47">
        <f t="shared" ca="1" si="77"/>
        <v>7</v>
      </c>
      <c r="CK51" s="95" t="str">
        <f t="shared" ca="1" si="62"/>
        <v>⑦</v>
      </c>
      <c r="CL51" s="98" t="str">
        <f t="shared" ca="1" si="78"/>
        <v>◯</v>
      </c>
      <c r="CM51" s="47">
        <f t="shared" ca="1" si="63"/>
        <v>6</v>
      </c>
      <c r="CN51" s="47">
        <f t="shared" ca="1" si="63"/>
        <v>8</v>
      </c>
      <c r="CO51" s="96" t="str">
        <f t="shared" ca="1" si="64"/>
        <v>⑧</v>
      </c>
      <c r="CP51" s="97" t="str">
        <f t="shared" ca="1" si="79"/>
        <v>◯</v>
      </c>
      <c r="CR51" s="53">
        <v>3</v>
      </c>
      <c r="CS51" s="48" t="s">
        <v>7</v>
      </c>
      <c r="CT51" s="54" t="s">
        <v>58</v>
      </c>
      <c r="CW51" s="4">
        <f t="shared" ca="1" si="24"/>
        <v>0.29629721096905137</v>
      </c>
      <c r="CX51" s="3">
        <f t="shared" ca="1" si="11"/>
        <v>58</v>
      </c>
      <c r="CY51" s="1"/>
      <c r="CZ51" s="1">
        <v>51</v>
      </c>
      <c r="DA51" s="1">
        <v>6</v>
      </c>
      <c r="DB51" s="1">
        <v>6</v>
      </c>
      <c r="DC51" s="1"/>
      <c r="DD51" s="4"/>
      <c r="DE51" s="3"/>
      <c r="DF51" s="1"/>
      <c r="DG51" s="1"/>
      <c r="DH51" s="1"/>
      <c r="DI51" s="1"/>
      <c r="DK51" s="4">
        <f t="shared" ca="1" si="26"/>
        <v>0.20738674799862322</v>
      </c>
      <c r="DL51" s="3">
        <f t="shared" ca="1" si="13"/>
        <v>66</v>
      </c>
      <c r="DM51" s="1"/>
      <c r="DN51" s="1">
        <v>51</v>
      </c>
      <c r="DO51" s="1">
        <v>6</v>
      </c>
      <c r="DP51" s="1">
        <v>6</v>
      </c>
    </row>
    <row r="52" spans="1:120" ht="45" customHeight="1" x14ac:dyDescent="0.25">
      <c r="A52" s="102"/>
      <c r="B52" s="10"/>
      <c r="C52" s="10"/>
      <c r="D52" s="25"/>
      <c r="E52" s="44">
        <f t="shared" ref="E52:G53" ca="1" si="80">E16</f>
        <v>2</v>
      </c>
      <c r="F52" s="26">
        <f t="shared" ca="1" si="80"/>
        <v>7</v>
      </c>
      <c r="G52" s="26">
        <f t="shared" ca="1" si="80"/>
        <v>9</v>
      </c>
      <c r="H52" s="18"/>
      <c r="I52" s="103"/>
      <c r="J52" s="10"/>
      <c r="K52" s="10"/>
      <c r="L52" s="25"/>
      <c r="M52" s="44">
        <f t="shared" ref="M52:O53" ca="1" si="81">M16</f>
        <v>6</v>
      </c>
      <c r="N52" s="26">
        <f t="shared" ca="1" si="81"/>
        <v>8</v>
      </c>
      <c r="O52" s="26">
        <f t="shared" ca="1" si="81"/>
        <v>6</v>
      </c>
      <c r="P52" s="18"/>
      <c r="Q52" s="103"/>
      <c r="R52" s="10"/>
      <c r="S52" s="10"/>
      <c r="T52" s="25"/>
      <c r="U52" s="44">
        <f t="shared" ref="U52:W53" ca="1" si="82">U16</f>
        <v>5</v>
      </c>
      <c r="V52" s="26">
        <f t="shared" ca="1" si="82"/>
        <v>3</v>
      </c>
      <c r="W52" s="26">
        <f t="shared" ca="1" si="82"/>
        <v>3</v>
      </c>
      <c r="X52" s="11"/>
      <c r="AJ52" s="14">
        <f t="shared" ca="1" si="47"/>
        <v>6</v>
      </c>
      <c r="AK52" s="14">
        <f t="shared" ca="1" si="47"/>
        <v>8</v>
      </c>
      <c r="AL52" s="14">
        <f t="shared" ca="1" si="47"/>
        <v>6</v>
      </c>
      <c r="AM52" s="1"/>
      <c r="AN52" s="14">
        <f t="shared" ca="1" si="48"/>
        <v>2</v>
      </c>
      <c r="AO52" s="14">
        <f t="shared" ca="1" si="48"/>
        <v>0</v>
      </c>
      <c r="AP52" s="14">
        <f t="shared" ca="1" si="48"/>
        <v>4</v>
      </c>
      <c r="AQ52" s="1"/>
      <c r="AR52" s="14">
        <f t="shared" ca="1" si="49"/>
        <v>34</v>
      </c>
      <c r="AS52" s="14">
        <f t="shared" ca="1" si="65"/>
        <v>32</v>
      </c>
      <c r="AT52" s="14">
        <f t="shared" ca="1" si="66"/>
        <v>24</v>
      </c>
      <c r="AU52" s="1"/>
      <c r="AV52" s="47">
        <f t="shared" ca="1" si="67"/>
        <v>3</v>
      </c>
      <c r="AW52" s="95" t="str">
        <f t="shared" ca="1" si="50"/>
        <v>③</v>
      </c>
      <c r="AX52" s="98" t="str">
        <f t="shared" ca="1" si="68"/>
        <v>◯</v>
      </c>
      <c r="AY52" s="47">
        <f t="shared" ca="1" si="51"/>
        <v>3</v>
      </c>
      <c r="AZ52" s="47">
        <f t="shared" ca="1" si="51"/>
        <v>2</v>
      </c>
      <c r="BA52" s="96" t="str">
        <f t="shared" ca="1" si="52"/>
        <v>②</v>
      </c>
      <c r="BB52" s="97" t="str">
        <f t="shared" ca="1" si="69"/>
        <v>◯</v>
      </c>
      <c r="BC52" s="92"/>
      <c r="BD52" s="47">
        <f t="shared" ca="1" si="53"/>
        <v>6</v>
      </c>
      <c r="BE52" s="47">
        <f t="shared" ca="1" si="53"/>
        <v>8</v>
      </c>
      <c r="BF52" s="47">
        <f t="shared" ca="1" si="53"/>
        <v>6</v>
      </c>
      <c r="BG52" s="93"/>
      <c r="BH52" s="47">
        <f t="shared" ca="1" si="54"/>
        <v>2</v>
      </c>
      <c r="BI52" s="47">
        <f t="shared" ca="1" si="54"/>
        <v>0</v>
      </c>
      <c r="BJ52" s="47">
        <f t="shared" ca="1" si="54"/>
        <v>4</v>
      </c>
      <c r="BK52" s="93"/>
      <c r="BL52" s="47">
        <f t="shared" ca="1" si="55"/>
        <v>0</v>
      </c>
      <c r="BM52" s="47">
        <f t="shared" ca="1" si="70"/>
        <v>0</v>
      </c>
      <c r="BN52" s="47">
        <f t="shared" ca="1" si="71"/>
        <v>0</v>
      </c>
      <c r="BO52" s="93"/>
      <c r="BP52" s="47">
        <f t="shared" ca="1" si="72"/>
        <v>0</v>
      </c>
      <c r="BQ52" s="95">
        <f t="shared" ca="1" si="56"/>
        <v>0</v>
      </c>
      <c r="BR52" s="98">
        <f t="shared" ca="1" si="73"/>
        <v>0</v>
      </c>
      <c r="BS52" s="47">
        <f t="shared" ca="1" si="57"/>
        <v>0</v>
      </c>
      <c r="BT52" s="47">
        <f t="shared" ca="1" si="57"/>
        <v>0</v>
      </c>
      <c r="BU52" s="96">
        <f t="shared" ca="1" si="58"/>
        <v>0</v>
      </c>
      <c r="BV52" s="97">
        <f t="shared" ca="1" si="74"/>
        <v>0</v>
      </c>
      <c r="BW52" s="92"/>
      <c r="BX52" s="47">
        <f t="shared" ca="1" si="59"/>
        <v>6</v>
      </c>
      <c r="BY52" s="47">
        <f t="shared" ca="1" si="59"/>
        <v>8</v>
      </c>
      <c r="BZ52" s="47">
        <f t="shared" ca="1" si="59"/>
        <v>6</v>
      </c>
      <c r="CA52" s="93"/>
      <c r="CB52" s="47">
        <f t="shared" ca="1" si="60"/>
        <v>2</v>
      </c>
      <c r="CC52" s="47">
        <f t="shared" ca="1" si="60"/>
        <v>0</v>
      </c>
      <c r="CD52" s="47">
        <f t="shared" ca="1" si="60"/>
        <v>4</v>
      </c>
      <c r="CE52" s="93"/>
      <c r="CF52" s="47">
        <f t="shared" ca="1" si="61"/>
        <v>17</v>
      </c>
      <c r="CG52" s="47">
        <f t="shared" ca="1" si="75"/>
        <v>16</v>
      </c>
      <c r="CH52" s="47">
        <f t="shared" ca="1" si="76"/>
        <v>12</v>
      </c>
      <c r="CI52" s="93"/>
      <c r="CJ52" s="47">
        <f t="shared" ca="1" si="77"/>
        <v>1</v>
      </c>
      <c r="CK52" s="95" t="str">
        <f t="shared" ca="1" si="62"/>
        <v>①</v>
      </c>
      <c r="CL52" s="98" t="str">
        <f t="shared" ca="1" si="78"/>
        <v>◯</v>
      </c>
      <c r="CM52" s="47">
        <f t="shared" ca="1" si="63"/>
        <v>1</v>
      </c>
      <c r="CN52" s="47">
        <f t="shared" ca="1" si="63"/>
        <v>1</v>
      </c>
      <c r="CO52" s="96" t="str">
        <f t="shared" ca="1" si="64"/>
        <v>①</v>
      </c>
      <c r="CP52" s="97" t="str">
        <f t="shared" ca="1" si="79"/>
        <v>◯</v>
      </c>
      <c r="CR52" s="53">
        <v>4</v>
      </c>
      <c r="CS52" s="48" t="s">
        <v>8</v>
      </c>
      <c r="CT52" s="54" t="s">
        <v>58</v>
      </c>
      <c r="CW52" s="4">
        <f t="shared" ca="1" si="24"/>
        <v>0.9878573634254062</v>
      </c>
      <c r="CX52" s="3">
        <f t="shared" ca="1" si="11"/>
        <v>2</v>
      </c>
      <c r="CY52" s="1"/>
      <c r="CZ52" s="1">
        <v>52</v>
      </c>
      <c r="DA52" s="1">
        <v>6</v>
      </c>
      <c r="DB52" s="1">
        <v>7</v>
      </c>
      <c r="DC52" s="1"/>
      <c r="DD52" s="4"/>
      <c r="DE52" s="3"/>
      <c r="DF52" s="1"/>
      <c r="DG52" s="1"/>
      <c r="DH52" s="1"/>
      <c r="DI52" s="1"/>
      <c r="DK52" s="4">
        <f t="shared" ca="1" si="26"/>
        <v>0.16821557049208713</v>
      </c>
      <c r="DL52" s="3">
        <f t="shared" ca="1" si="13"/>
        <v>73</v>
      </c>
      <c r="DM52" s="1"/>
      <c r="DN52" s="1">
        <v>52</v>
      </c>
      <c r="DO52" s="1">
        <v>6</v>
      </c>
      <c r="DP52" s="1">
        <v>7</v>
      </c>
    </row>
    <row r="53" spans="1:120" ht="45" customHeight="1" thickBot="1" x14ac:dyDescent="0.3">
      <c r="A53" s="102"/>
      <c r="B53" s="27"/>
      <c r="C53" s="27"/>
      <c r="D53" s="75" t="str">
        <f>$D$17</f>
        <v>×</v>
      </c>
      <c r="E53" s="83">
        <f t="shared" ca="1" si="80"/>
        <v>9</v>
      </c>
      <c r="F53" s="45">
        <f t="shared" ca="1" si="80"/>
        <v>0</v>
      </c>
      <c r="G53" s="46">
        <f t="shared" ca="1" si="80"/>
        <v>2</v>
      </c>
      <c r="H53" s="18"/>
      <c r="I53" s="103"/>
      <c r="J53" s="27"/>
      <c r="K53" s="27"/>
      <c r="L53" s="75" t="str">
        <f>$L$17</f>
        <v>×</v>
      </c>
      <c r="M53" s="83">
        <f t="shared" ca="1" si="81"/>
        <v>2</v>
      </c>
      <c r="N53" s="45">
        <f t="shared" ca="1" si="81"/>
        <v>0</v>
      </c>
      <c r="O53" s="46">
        <f t="shared" ca="1" si="81"/>
        <v>4</v>
      </c>
      <c r="P53" s="18"/>
      <c r="Q53" s="103"/>
      <c r="R53" s="27"/>
      <c r="S53" s="27"/>
      <c r="T53" s="75" t="str">
        <f>$T$17</f>
        <v>×</v>
      </c>
      <c r="U53" s="83">
        <f t="shared" ca="1" si="82"/>
        <v>4</v>
      </c>
      <c r="V53" s="45">
        <f t="shared" ca="1" si="82"/>
        <v>0</v>
      </c>
      <c r="W53" s="46">
        <f t="shared" ca="1" si="82"/>
        <v>6</v>
      </c>
      <c r="X53" s="11"/>
      <c r="AJ53" s="14">
        <f t="shared" ca="1" si="47"/>
        <v>5</v>
      </c>
      <c r="AK53" s="14">
        <f t="shared" ca="1" si="47"/>
        <v>3</v>
      </c>
      <c r="AL53" s="14">
        <f t="shared" ca="1" si="47"/>
        <v>3</v>
      </c>
      <c r="AM53" s="1"/>
      <c r="AN53" s="14">
        <f t="shared" ca="1" si="48"/>
        <v>4</v>
      </c>
      <c r="AO53" s="14">
        <f t="shared" ca="1" si="48"/>
        <v>0</v>
      </c>
      <c r="AP53" s="14">
        <f t="shared" ca="1" si="48"/>
        <v>6</v>
      </c>
      <c r="AQ53" s="1"/>
      <c r="AR53" s="14">
        <f t="shared" ca="1" si="49"/>
        <v>19</v>
      </c>
      <c r="AS53" s="14">
        <f t="shared" ca="1" si="65"/>
        <v>18</v>
      </c>
      <c r="AT53" s="14">
        <f t="shared" ca="1" si="66"/>
        <v>18</v>
      </c>
      <c r="AU53" s="1"/>
      <c r="AV53" s="47">
        <f t="shared" ca="1" si="67"/>
        <v>1</v>
      </c>
      <c r="AW53" s="95" t="str">
        <f t="shared" ca="1" si="50"/>
        <v>①</v>
      </c>
      <c r="AX53" s="98" t="str">
        <f t="shared" ca="1" si="68"/>
        <v>◯</v>
      </c>
      <c r="AY53" s="47">
        <f t="shared" ca="1" si="51"/>
        <v>1</v>
      </c>
      <c r="AZ53" s="47">
        <f t="shared" ca="1" si="51"/>
        <v>1</v>
      </c>
      <c r="BA53" s="96" t="str">
        <f t="shared" ca="1" si="52"/>
        <v>①</v>
      </c>
      <c r="BB53" s="97" t="str">
        <f t="shared" ca="1" si="69"/>
        <v>◯</v>
      </c>
      <c r="BC53" s="92"/>
      <c r="BD53" s="47">
        <f t="shared" ca="1" si="53"/>
        <v>5</v>
      </c>
      <c r="BE53" s="47">
        <f t="shared" ca="1" si="53"/>
        <v>3</v>
      </c>
      <c r="BF53" s="47">
        <f t="shared" ca="1" si="53"/>
        <v>3</v>
      </c>
      <c r="BG53" s="93"/>
      <c r="BH53" s="47">
        <f t="shared" ca="1" si="54"/>
        <v>4</v>
      </c>
      <c r="BI53" s="47">
        <f t="shared" ca="1" si="54"/>
        <v>0</v>
      </c>
      <c r="BJ53" s="47">
        <f t="shared" ca="1" si="54"/>
        <v>6</v>
      </c>
      <c r="BK53" s="93"/>
      <c r="BL53" s="47">
        <f t="shared" ca="1" si="55"/>
        <v>0</v>
      </c>
      <c r="BM53" s="47">
        <f t="shared" ca="1" si="70"/>
        <v>0</v>
      </c>
      <c r="BN53" s="47">
        <f t="shared" ca="1" si="71"/>
        <v>0</v>
      </c>
      <c r="BO53" s="93"/>
      <c r="BP53" s="47">
        <f t="shared" ca="1" si="72"/>
        <v>0</v>
      </c>
      <c r="BQ53" s="95">
        <f t="shared" ca="1" si="56"/>
        <v>0</v>
      </c>
      <c r="BR53" s="98">
        <f t="shared" ca="1" si="73"/>
        <v>0</v>
      </c>
      <c r="BS53" s="47">
        <f t="shared" ca="1" si="57"/>
        <v>0</v>
      </c>
      <c r="BT53" s="47">
        <f t="shared" ca="1" si="57"/>
        <v>0</v>
      </c>
      <c r="BU53" s="96">
        <f t="shared" ca="1" si="58"/>
        <v>0</v>
      </c>
      <c r="BV53" s="97">
        <f t="shared" ca="1" si="74"/>
        <v>0</v>
      </c>
      <c r="BW53" s="92"/>
      <c r="BX53" s="47">
        <f t="shared" ca="1" si="59"/>
        <v>5</v>
      </c>
      <c r="BY53" s="47">
        <f t="shared" ca="1" si="59"/>
        <v>3</v>
      </c>
      <c r="BZ53" s="47">
        <f t="shared" ca="1" si="59"/>
        <v>3</v>
      </c>
      <c r="CA53" s="93"/>
      <c r="CB53" s="47">
        <f t="shared" ca="1" si="60"/>
        <v>4</v>
      </c>
      <c r="CC53" s="47">
        <f t="shared" ca="1" si="60"/>
        <v>0</v>
      </c>
      <c r="CD53" s="47">
        <f t="shared" ca="1" si="60"/>
        <v>6</v>
      </c>
      <c r="CE53" s="93"/>
      <c r="CF53" s="47">
        <f t="shared" ca="1" si="61"/>
        <v>13</v>
      </c>
      <c r="CG53" s="47">
        <f t="shared" ca="1" si="75"/>
        <v>12</v>
      </c>
      <c r="CH53" s="47">
        <f t="shared" ca="1" si="76"/>
        <v>12</v>
      </c>
      <c r="CI53" s="93"/>
      <c r="CJ53" s="47">
        <f t="shared" ca="1" si="77"/>
        <v>1</v>
      </c>
      <c r="CK53" s="95" t="str">
        <f t="shared" ca="1" si="62"/>
        <v>①</v>
      </c>
      <c r="CL53" s="98" t="str">
        <f t="shared" ca="1" si="78"/>
        <v>◯</v>
      </c>
      <c r="CM53" s="47">
        <f t="shared" ca="1" si="63"/>
        <v>1</v>
      </c>
      <c r="CN53" s="47">
        <f t="shared" ca="1" si="63"/>
        <v>1</v>
      </c>
      <c r="CO53" s="96" t="str">
        <f t="shared" ca="1" si="64"/>
        <v>①</v>
      </c>
      <c r="CP53" s="97" t="str">
        <f t="shared" ca="1" si="79"/>
        <v>◯</v>
      </c>
      <c r="CR53" s="53">
        <v>5</v>
      </c>
      <c r="CS53" s="48" t="s">
        <v>56</v>
      </c>
      <c r="CT53" s="54" t="s">
        <v>58</v>
      </c>
      <c r="CW53" s="4">
        <f t="shared" ca="1" si="24"/>
        <v>0.98458549427171493</v>
      </c>
      <c r="CX53" s="3">
        <f t="shared" ca="1" si="11"/>
        <v>3</v>
      </c>
      <c r="CY53" s="1"/>
      <c r="CZ53" s="1">
        <v>53</v>
      </c>
      <c r="DA53" s="1">
        <v>6</v>
      </c>
      <c r="DB53" s="1">
        <v>8</v>
      </c>
      <c r="DC53" s="1"/>
      <c r="DD53" s="4"/>
      <c r="DE53" s="3"/>
      <c r="DF53" s="1"/>
      <c r="DG53" s="1"/>
      <c r="DH53" s="1"/>
      <c r="DI53" s="1"/>
      <c r="DK53" s="4">
        <f t="shared" ca="1" si="26"/>
        <v>0.7963331130520338</v>
      </c>
      <c r="DL53" s="3">
        <f t="shared" ca="1" si="13"/>
        <v>22</v>
      </c>
      <c r="DM53" s="1"/>
      <c r="DN53" s="1">
        <v>53</v>
      </c>
      <c r="DO53" s="1">
        <v>6</v>
      </c>
      <c r="DP53" s="1">
        <v>8</v>
      </c>
    </row>
    <row r="54" spans="1:120" ht="26.1" customHeight="1" x14ac:dyDescent="0.25">
      <c r="A54" s="104"/>
      <c r="B54" s="86"/>
      <c r="C54" s="87" t="str">
        <f ca="1">IF(A51="F",IF($CK51=0,"",$CK51),"")</f>
        <v/>
      </c>
      <c r="D54" s="88" t="str">
        <f ca="1">IF(OR(A51="B",A51="G"),IF($BQ51=0,"",$BQ51),IF(A51="F",IF($CO51=0,"",$CO51),""))</f>
        <v/>
      </c>
      <c r="E54" s="88" t="str">
        <f ca="1">IF(OR(A51="A",A51="C",A51="D",A51="E"),IF($AW51=0,"",$AW51),IF(OR(A51="B",A51="G"),IF($BU51=0,"",$BU51),""))</f>
        <v>①</v>
      </c>
      <c r="F54" s="89" t="str">
        <f ca="1">IF(OR(A51="A",A51="C",A51="D",A51="E"),IF($BA51=0,"",$BA51),"")</f>
        <v>①</v>
      </c>
      <c r="G54" s="90"/>
      <c r="H54" s="91"/>
      <c r="I54" s="104"/>
      <c r="J54" s="86"/>
      <c r="K54" s="87" t="str">
        <f ca="1">IF(I51="F",IF($CK52=0,"",$CK52),"")</f>
        <v/>
      </c>
      <c r="L54" s="88" t="str">
        <f ca="1">IF(OR(I51="B",I51="G"),IF($BQ52=0,"",$BQ52),IF(I51="F",IF($CO52=0,"",$CO52),""))</f>
        <v/>
      </c>
      <c r="M54" s="88" t="str">
        <f ca="1">IF(OR(I51="A",I51="C",I51="D",I51="E"),IF($AW52=0,"",$AW52),IF(OR(I51="B",I51="G"),IF($BU52=0,"",$BU52),""))</f>
        <v>③</v>
      </c>
      <c r="N54" s="89" t="str">
        <f ca="1">IF(OR(I51="A",I51="C",I51="D",I51="E"),IF($BA52=0,"",$BA52),"")</f>
        <v>②</v>
      </c>
      <c r="O54" s="90"/>
      <c r="P54" s="91"/>
      <c r="Q54" s="104"/>
      <c r="R54" s="86"/>
      <c r="S54" s="87" t="str">
        <f ca="1">IF(Q51="F",IF($CK53=0,"",$CK53),"")</f>
        <v/>
      </c>
      <c r="T54" s="88" t="str">
        <f ca="1">IF(OR(Q51="B",Q51="G"),IF($BQ53=0,"",$BQ53),IF(Q51="F",IF($CO53=0,"",$CO53),""))</f>
        <v/>
      </c>
      <c r="U54" s="88" t="str">
        <f ca="1">IF(OR(Q51="A",Q51="C",Q51="D",Q51="E"),IF($AW53=0,"",$AW53),IF(OR(Q51="B",Q51="G"),IF($BU53=0,"",$BU53),""))</f>
        <v>①</v>
      </c>
      <c r="V54" s="89" t="str">
        <f ca="1">IF(OR(Q51="A",Q51="C",Q51="D",Q51="E"),IF($BA53=0,"",$BA53),"")</f>
        <v>①</v>
      </c>
      <c r="W54" s="90"/>
      <c r="X54" s="88"/>
      <c r="AJ54" s="14">
        <f t="shared" ca="1" si="47"/>
        <v>9</v>
      </c>
      <c r="AK54" s="14">
        <f t="shared" ca="1" si="47"/>
        <v>2</v>
      </c>
      <c r="AL54" s="14">
        <f t="shared" ca="1" si="47"/>
        <v>7</v>
      </c>
      <c r="AM54" s="1"/>
      <c r="AN54" s="14">
        <f t="shared" ca="1" si="48"/>
        <v>8</v>
      </c>
      <c r="AO54" s="14">
        <f t="shared" ca="1" si="48"/>
        <v>0</v>
      </c>
      <c r="AP54" s="14">
        <f t="shared" ca="1" si="48"/>
        <v>8</v>
      </c>
      <c r="AQ54" s="1"/>
      <c r="AR54" s="14">
        <f t="shared" ca="1" si="49"/>
        <v>21</v>
      </c>
      <c r="AS54" s="14">
        <f t="shared" ca="1" si="65"/>
        <v>16</v>
      </c>
      <c r="AT54" s="14">
        <f t="shared" ca="1" si="66"/>
        <v>56</v>
      </c>
      <c r="AU54" s="1"/>
      <c r="AV54" s="47">
        <f t="shared" ca="1" si="67"/>
        <v>2</v>
      </c>
      <c r="AW54" s="95" t="str">
        <f t="shared" ca="1" si="50"/>
        <v>②</v>
      </c>
      <c r="AX54" s="98" t="str">
        <f t="shared" ca="1" si="68"/>
        <v>◯</v>
      </c>
      <c r="AY54" s="47">
        <f t="shared" ca="1" si="51"/>
        <v>1</v>
      </c>
      <c r="AZ54" s="47">
        <f t="shared" ca="1" si="51"/>
        <v>5</v>
      </c>
      <c r="BA54" s="96" t="str">
        <f t="shared" ca="1" si="52"/>
        <v>⑤</v>
      </c>
      <c r="BB54" s="97" t="str">
        <f t="shared" ca="1" si="69"/>
        <v>◯</v>
      </c>
      <c r="BC54" s="92"/>
      <c r="BD54" s="47">
        <f t="shared" ca="1" si="53"/>
        <v>9</v>
      </c>
      <c r="BE54" s="47">
        <f t="shared" ca="1" si="53"/>
        <v>2</v>
      </c>
      <c r="BF54" s="47">
        <f t="shared" ca="1" si="53"/>
        <v>7</v>
      </c>
      <c r="BG54" s="93"/>
      <c r="BH54" s="47">
        <f t="shared" ca="1" si="54"/>
        <v>8</v>
      </c>
      <c r="BI54" s="47">
        <f t="shared" ca="1" si="54"/>
        <v>0</v>
      </c>
      <c r="BJ54" s="47">
        <f t="shared" ca="1" si="54"/>
        <v>8</v>
      </c>
      <c r="BK54" s="93"/>
      <c r="BL54" s="47">
        <f t="shared" ca="1" si="55"/>
        <v>0</v>
      </c>
      <c r="BM54" s="47">
        <f t="shared" ca="1" si="70"/>
        <v>0</v>
      </c>
      <c r="BN54" s="47">
        <f t="shared" ca="1" si="71"/>
        <v>0</v>
      </c>
      <c r="BO54" s="93"/>
      <c r="BP54" s="47">
        <f t="shared" ca="1" si="72"/>
        <v>0</v>
      </c>
      <c r="BQ54" s="95">
        <f t="shared" ca="1" si="56"/>
        <v>0</v>
      </c>
      <c r="BR54" s="98">
        <f t="shared" ca="1" si="73"/>
        <v>0</v>
      </c>
      <c r="BS54" s="47">
        <f t="shared" ca="1" si="57"/>
        <v>0</v>
      </c>
      <c r="BT54" s="47">
        <f t="shared" ca="1" si="57"/>
        <v>0</v>
      </c>
      <c r="BU54" s="96">
        <f t="shared" ca="1" si="58"/>
        <v>0</v>
      </c>
      <c r="BV54" s="97">
        <f t="shared" ca="1" si="74"/>
        <v>0</v>
      </c>
      <c r="BW54" s="92"/>
      <c r="BX54" s="47">
        <f t="shared" ca="1" si="59"/>
        <v>9</v>
      </c>
      <c r="BY54" s="47">
        <f t="shared" ca="1" si="59"/>
        <v>2</v>
      </c>
      <c r="BZ54" s="47">
        <f t="shared" ca="1" si="59"/>
        <v>7</v>
      </c>
      <c r="CA54" s="93"/>
      <c r="CB54" s="47">
        <f t="shared" ca="1" si="60"/>
        <v>8</v>
      </c>
      <c r="CC54" s="47">
        <f t="shared" ca="1" si="60"/>
        <v>0</v>
      </c>
      <c r="CD54" s="47">
        <f t="shared" ca="1" si="60"/>
        <v>8</v>
      </c>
      <c r="CE54" s="93"/>
      <c r="CF54" s="47">
        <f t="shared" ca="1" si="61"/>
        <v>21</v>
      </c>
      <c r="CG54" s="47">
        <f t="shared" ca="1" si="75"/>
        <v>16</v>
      </c>
      <c r="CH54" s="47">
        <f t="shared" ca="1" si="76"/>
        <v>56</v>
      </c>
      <c r="CI54" s="93"/>
      <c r="CJ54" s="47">
        <f t="shared" ca="1" si="77"/>
        <v>2</v>
      </c>
      <c r="CK54" s="95" t="str">
        <f t="shared" ca="1" si="62"/>
        <v>②</v>
      </c>
      <c r="CL54" s="98" t="str">
        <f t="shared" ca="1" si="78"/>
        <v>◯</v>
      </c>
      <c r="CM54" s="47">
        <f t="shared" ca="1" si="63"/>
        <v>1</v>
      </c>
      <c r="CN54" s="47">
        <f t="shared" ca="1" si="63"/>
        <v>5</v>
      </c>
      <c r="CO54" s="96" t="str">
        <f t="shared" ca="1" si="64"/>
        <v>⑤</v>
      </c>
      <c r="CP54" s="97" t="str">
        <f t="shared" ca="1" si="79"/>
        <v>◯</v>
      </c>
      <c r="CR54" s="53">
        <v>6</v>
      </c>
      <c r="CS54" s="48" t="s">
        <v>10</v>
      </c>
      <c r="CT54" s="54" t="s">
        <v>58</v>
      </c>
      <c r="CW54" s="4">
        <f t="shared" ca="1" si="24"/>
        <v>0.26317888368998477</v>
      </c>
      <c r="CX54" s="3">
        <f t="shared" ca="1" si="11"/>
        <v>61</v>
      </c>
      <c r="CY54" s="1"/>
      <c r="CZ54" s="1">
        <v>54</v>
      </c>
      <c r="DA54" s="1">
        <v>6</v>
      </c>
      <c r="DB54" s="1">
        <v>9</v>
      </c>
      <c r="DC54" s="1"/>
      <c r="DD54" s="4"/>
      <c r="DE54" s="3"/>
      <c r="DF54" s="1"/>
      <c r="DG54" s="1"/>
      <c r="DH54" s="1"/>
      <c r="DI54" s="1"/>
      <c r="DK54" s="4">
        <f t="shared" ca="1" si="26"/>
        <v>0.81068085776332588</v>
      </c>
      <c r="DL54" s="3">
        <f t="shared" ca="1" si="13"/>
        <v>18</v>
      </c>
      <c r="DM54" s="1"/>
      <c r="DN54" s="1">
        <v>54</v>
      </c>
      <c r="DO54" s="1">
        <v>6</v>
      </c>
      <c r="DP54" s="1">
        <v>9</v>
      </c>
    </row>
    <row r="55" spans="1:120" ht="45" customHeight="1" x14ac:dyDescent="0.25">
      <c r="A55" s="102"/>
      <c r="B55" s="16">
        <f ca="1">IF(OR($A$51="A",$A$51="C",$A$51="D"),$AR$32,IF($A$51="B",$AY$32,$BM$32))</f>
        <v>0</v>
      </c>
      <c r="C55" s="74">
        <f ca="1">IF(OR($A$51="A",$A$51="C",$A$51="D"),$AS$32,IF($A$51="B",$AZ$32,$BN$32))</f>
        <v>0</v>
      </c>
      <c r="D55" s="16">
        <f ca="1">IF(OR($A$51="A",$A$51="C",$A$51="D"),$AT$32,IF($A$51="B",$BA$32,$BO$32))</f>
        <v>0</v>
      </c>
      <c r="E55" s="16">
        <f ca="1">IF(OR($A$51="A",$A$51="C",$A$51="D"),$AU$32,IF($A$51="B",$BB$32,$BP$32))</f>
        <v>5</v>
      </c>
      <c r="F55" s="74">
        <f ca="1">IF(OR($A$51="A",$A$51="C",$A$51="D"),$AV$32,IF($A$51="B",$BC$32,$BQ$32))</f>
        <v>5</v>
      </c>
      <c r="G55" s="85">
        <f ca="1">IF(OR($A$51="A",$A$51="C",$A$51="D"),$AW$32,IF($A$51="B",$BD$32,$BR$32))</f>
        <v>8</v>
      </c>
      <c r="H55" s="18"/>
      <c r="I55" s="102"/>
      <c r="J55" s="16">
        <f ca="1">IF(OR($I$51="A",$I$51="C",$I$51="D"),$AR$33,IF($I$51="B",$AY$33,$BM$33))</f>
        <v>0</v>
      </c>
      <c r="K55" s="74">
        <f ca="1">IF(OR($I$51="A",$I$51="C",$I$51="D"),$AS$33,IF($I$51="B",$AZ$33,$BN$33))</f>
        <v>0</v>
      </c>
      <c r="L55" s="16">
        <f ca="1">IF(OR($I$51="A",$I$51="C",$I$51="D"),$AT$33,IF($I$51="B",$BA$33,$BO$33))</f>
        <v>2</v>
      </c>
      <c r="M55" s="16">
        <f ca="1">IF(OR($I$51="A",$I$51="C",$I$51="D"),$AU$33,IF($I$51="B",$BB$33,$BP$33))</f>
        <v>7</v>
      </c>
      <c r="N55" s="74">
        <f ca="1">IF(OR($I$51="A",$I$51="C",$I$51="D"),$AV$33,IF($I$51="B",$BC$33,$BQ$33))</f>
        <v>4</v>
      </c>
      <c r="O55" s="85">
        <f ca="1">IF(OR($I$51="A",$I$51="C",$I$51="D"),$AW$33,IF($I$51="B",$BD$33,$BR$33))</f>
        <v>4</v>
      </c>
      <c r="P55" s="18"/>
      <c r="Q55" s="102"/>
      <c r="R55" s="16">
        <f ca="1">IF(OR($Q$51="A",$Q$51="C",$Q$51="D"),$AR$34,IF($Q$51="B",$AY$34,$BM$34))</f>
        <v>0</v>
      </c>
      <c r="S55" s="74">
        <f ca="1">IF(OR($Q$51="A",$Q$51="C",$Q$51="D"),$AS$34,IF($Q$51="B",$AZ$34,$BN$34))</f>
        <v>0</v>
      </c>
      <c r="T55" s="16">
        <f ca="1">IF(OR($Q$51="A",$Q$51="C",$Q$51="D"),$AT$34,IF($Q$51="B",$BA$34,$BO$34))</f>
        <v>3</v>
      </c>
      <c r="U55" s="16">
        <f ca="1">IF(OR($Q$51="A",$Q$51="C",$Q$51="D"),$AU$34,IF($Q$51="B",$BB$34,$BP$34))</f>
        <v>1</v>
      </c>
      <c r="V55" s="74">
        <f ca="1">IF(OR($Q$51="A",$Q$51="C",$Q$51="D"),$AV$34,IF($Q$51="B",$BC$34,$BQ$34))</f>
        <v>9</v>
      </c>
      <c r="W55" s="85">
        <f ca="1">IF(OR($Q$51="A",$Q$51="C",$Q$51="D"),$AW$34,IF($Q$51="B",$BD$34,$BR$34))</f>
        <v>8</v>
      </c>
      <c r="X55" s="18"/>
      <c r="AJ55" s="14">
        <f t="shared" ca="1" si="47"/>
        <v>5</v>
      </c>
      <c r="AK55" s="14">
        <f t="shared" ca="1" si="47"/>
        <v>6</v>
      </c>
      <c r="AL55" s="14">
        <f t="shared" ca="1" si="47"/>
        <v>4</v>
      </c>
      <c r="AM55" s="1"/>
      <c r="AN55" s="14">
        <f t="shared" ca="1" si="48"/>
        <v>1</v>
      </c>
      <c r="AO55" s="14">
        <f t="shared" ca="1" si="48"/>
        <v>0</v>
      </c>
      <c r="AP55" s="14">
        <f t="shared" ca="1" si="48"/>
        <v>3</v>
      </c>
      <c r="AQ55" s="1"/>
      <c r="AR55" s="14">
        <f t="shared" ca="1" si="49"/>
        <v>19</v>
      </c>
      <c r="AS55" s="14">
        <f t="shared" ca="1" si="65"/>
        <v>18</v>
      </c>
      <c r="AT55" s="14">
        <f t="shared" ca="1" si="66"/>
        <v>12</v>
      </c>
      <c r="AU55" s="1"/>
      <c r="AV55" s="47">
        <f t="shared" ca="1" si="67"/>
        <v>1</v>
      </c>
      <c r="AW55" s="95" t="str">
        <f t="shared" ca="1" si="50"/>
        <v>①</v>
      </c>
      <c r="AX55" s="98" t="str">
        <f t="shared" ca="1" si="68"/>
        <v>◯</v>
      </c>
      <c r="AY55" s="47">
        <f t="shared" ca="1" si="51"/>
        <v>1</v>
      </c>
      <c r="AZ55" s="47">
        <f t="shared" ca="1" si="51"/>
        <v>1</v>
      </c>
      <c r="BA55" s="96" t="str">
        <f t="shared" ca="1" si="52"/>
        <v>①</v>
      </c>
      <c r="BB55" s="97" t="str">
        <f t="shared" ca="1" si="69"/>
        <v>◯</v>
      </c>
      <c r="BC55" s="92"/>
      <c r="BD55" s="47">
        <f t="shared" ca="1" si="53"/>
        <v>5</v>
      </c>
      <c r="BE55" s="47">
        <f t="shared" ca="1" si="53"/>
        <v>6</v>
      </c>
      <c r="BF55" s="47">
        <f t="shared" ca="1" si="53"/>
        <v>4</v>
      </c>
      <c r="BG55" s="93"/>
      <c r="BH55" s="47">
        <f t="shared" ca="1" si="54"/>
        <v>1</v>
      </c>
      <c r="BI55" s="47">
        <f t="shared" ca="1" si="54"/>
        <v>0</v>
      </c>
      <c r="BJ55" s="47">
        <f t="shared" ca="1" si="54"/>
        <v>3</v>
      </c>
      <c r="BK55" s="93"/>
      <c r="BL55" s="47">
        <f t="shared" ca="1" si="55"/>
        <v>0</v>
      </c>
      <c r="BM55" s="47">
        <f t="shared" ca="1" si="70"/>
        <v>0</v>
      </c>
      <c r="BN55" s="47">
        <f t="shared" ca="1" si="71"/>
        <v>0</v>
      </c>
      <c r="BO55" s="93"/>
      <c r="BP55" s="47">
        <f t="shared" ca="1" si="72"/>
        <v>0</v>
      </c>
      <c r="BQ55" s="95">
        <f t="shared" ca="1" si="56"/>
        <v>0</v>
      </c>
      <c r="BR55" s="98">
        <f t="shared" ca="1" si="73"/>
        <v>0</v>
      </c>
      <c r="BS55" s="47">
        <f t="shared" ca="1" si="57"/>
        <v>0</v>
      </c>
      <c r="BT55" s="47">
        <f t="shared" ca="1" si="57"/>
        <v>0</v>
      </c>
      <c r="BU55" s="96">
        <f t="shared" ca="1" si="58"/>
        <v>0</v>
      </c>
      <c r="BV55" s="97">
        <f t="shared" ca="1" si="74"/>
        <v>0</v>
      </c>
      <c r="BW55" s="92"/>
      <c r="BX55" s="47">
        <f t="shared" ca="1" si="59"/>
        <v>5</v>
      </c>
      <c r="BY55" s="47">
        <f t="shared" ca="1" si="59"/>
        <v>6</v>
      </c>
      <c r="BZ55" s="47">
        <f t="shared" ca="1" si="59"/>
        <v>4</v>
      </c>
      <c r="CA55" s="93"/>
      <c r="CB55" s="47">
        <f t="shared" ca="1" si="60"/>
        <v>1</v>
      </c>
      <c r="CC55" s="47">
        <f t="shared" ca="1" si="60"/>
        <v>0</v>
      </c>
      <c r="CD55" s="47">
        <f t="shared" ca="1" si="60"/>
        <v>3</v>
      </c>
      <c r="CE55" s="93"/>
      <c r="CF55" s="47">
        <f t="shared" ca="1" si="61"/>
        <v>6</v>
      </c>
      <c r="CG55" s="47">
        <f t="shared" ca="1" si="75"/>
        <v>6</v>
      </c>
      <c r="CH55" s="47">
        <f t="shared" ca="1" si="76"/>
        <v>4</v>
      </c>
      <c r="CI55" s="93"/>
      <c r="CJ55" s="47">
        <f t="shared" ca="1" si="77"/>
        <v>0</v>
      </c>
      <c r="CK55" s="95">
        <f t="shared" ca="1" si="62"/>
        <v>0</v>
      </c>
      <c r="CL55" s="98">
        <f t="shared" ca="1" si="78"/>
        <v>0</v>
      </c>
      <c r="CM55" s="47">
        <f t="shared" ca="1" si="63"/>
        <v>0</v>
      </c>
      <c r="CN55" s="47">
        <f t="shared" ca="1" si="63"/>
        <v>0</v>
      </c>
      <c r="CO55" s="96">
        <f t="shared" ca="1" si="64"/>
        <v>0</v>
      </c>
      <c r="CP55" s="97">
        <f t="shared" ca="1" si="79"/>
        <v>0</v>
      </c>
      <c r="CR55" s="53">
        <v>7</v>
      </c>
      <c r="CS55" s="48" t="s">
        <v>57</v>
      </c>
      <c r="CT55" s="54" t="s">
        <v>58</v>
      </c>
      <c r="CW55" s="4">
        <f t="shared" ca="1" si="24"/>
        <v>0.94592443436559848</v>
      </c>
      <c r="CX55" s="3">
        <f t="shared" ca="1" si="11"/>
        <v>8</v>
      </c>
      <c r="CY55" s="1"/>
      <c r="CZ55" s="1">
        <v>55</v>
      </c>
      <c r="DA55" s="1">
        <v>7</v>
      </c>
      <c r="DB55" s="1">
        <v>1</v>
      </c>
      <c r="DC55" s="1"/>
      <c r="DD55" s="4"/>
      <c r="DE55" s="3"/>
      <c r="DF55" s="1"/>
      <c r="DG55" s="1"/>
      <c r="DH55" s="1"/>
      <c r="DI55" s="1"/>
      <c r="DK55" s="4">
        <f t="shared" ca="1" si="26"/>
        <v>0.21432878572518677</v>
      </c>
      <c r="DL55" s="3">
        <f t="shared" ca="1" si="13"/>
        <v>65</v>
      </c>
      <c r="DM55" s="1"/>
      <c r="DN55" s="1">
        <v>55</v>
      </c>
      <c r="DO55" s="1">
        <v>7</v>
      </c>
      <c r="DP55" s="1">
        <v>1</v>
      </c>
    </row>
    <row r="56" spans="1:120" ht="26.1" customHeight="1" x14ac:dyDescent="0.25">
      <c r="A56" s="102"/>
      <c r="B56" s="16"/>
      <c r="C56" s="87" t="str">
        <f ca="1">IF(OR(A51="B",A51="C"),IF($CK51=0,"",$CK51),"")</f>
        <v>⑦</v>
      </c>
      <c r="D56" s="87" t="str">
        <f ca="1">IF(OR(A51="A",A51="D"),IF($BQ51=0,"",$BQ51),IF(OR(A51="B",A51="C"),IF($CO51=0,"",$CO51),""))</f>
        <v>⑧</v>
      </c>
      <c r="E56" s="87" t="str">
        <f ca="1">IF(OR(A51="A",A51="D"),IF($BU51=0,"",$BU51),"")</f>
        <v/>
      </c>
      <c r="F56" s="87"/>
      <c r="G56" s="74"/>
      <c r="H56" s="18"/>
      <c r="I56" s="106"/>
      <c r="J56" s="74"/>
      <c r="K56" s="87" t="str">
        <f ca="1">IF(OR(I51="B",I51="C"),IF($CK52=0,"",$CK52),"")</f>
        <v>①</v>
      </c>
      <c r="L56" s="87" t="str">
        <f ca="1">IF(OR(I51="A",I51="D"),IF($BQ52=0,"",$BQ52),IF(OR(I51="B",I51="C"),IF($CO52=0,"",$CO52),""))</f>
        <v>①</v>
      </c>
      <c r="M56" s="87" t="str">
        <f ca="1">IF(OR(I51="A",I51="D"),IF($BU52=0,"",$BU52),"")</f>
        <v/>
      </c>
      <c r="N56" s="87"/>
      <c r="O56" s="74"/>
      <c r="P56" s="18"/>
      <c r="Q56" s="102"/>
      <c r="R56" s="16"/>
      <c r="S56" s="87" t="str">
        <f ca="1">IF(OR(Q51="B",Q51="C"),IF($CK53=0,"",$CK53),"")</f>
        <v>①</v>
      </c>
      <c r="T56" s="87" t="str">
        <f ca="1">IF(OR(Q51="A",Q51="D"),IF($BQ53=0,"",$BQ53),IF(OR(Q51="B",Q51="C"),IF($CO53=0,"",$CO53),""))</f>
        <v>①</v>
      </c>
      <c r="U56" s="87" t="str">
        <f ca="1">IF(OR(Q51="A",Q51="D"),IF($BU53=0,"",$BU53),"")</f>
        <v/>
      </c>
      <c r="V56" s="87"/>
      <c r="W56" s="74"/>
      <c r="X56" s="18"/>
      <c r="AJ56" s="14">
        <f ca="1">AJ37</f>
        <v>6</v>
      </c>
      <c r="AK56" s="14">
        <f ca="1">AK37</f>
        <v>9</v>
      </c>
      <c r="AL56" s="14">
        <f ca="1">AL37</f>
        <v>8</v>
      </c>
      <c r="AM56" s="1"/>
      <c r="AN56" s="14">
        <f ca="1">AN37</f>
        <v>8</v>
      </c>
      <c r="AO56" s="14">
        <f ca="1">AO37</f>
        <v>0</v>
      </c>
      <c r="AP56" s="14">
        <f ca="1">AP37</f>
        <v>8</v>
      </c>
      <c r="AQ56" s="1"/>
      <c r="AR56" s="14">
        <f t="shared" ca="1" si="49"/>
        <v>78</v>
      </c>
      <c r="AS56" s="14">
        <f t="shared" ca="1" si="65"/>
        <v>72</v>
      </c>
      <c r="AT56" s="14">
        <f t="shared" ca="1" si="66"/>
        <v>64</v>
      </c>
      <c r="AU56" s="1"/>
      <c r="AV56" s="47">
        <f t="shared" ca="1" si="67"/>
        <v>7</v>
      </c>
      <c r="AW56" s="95" t="str">
        <f t="shared" ca="1" si="50"/>
        <v>⑦</v>
      </c>
      <c r="AX56" s="98" t="str">
        <f t="shared" ca="1" si="68"/>
        <v>◯</v>
      </c>
      <c r="AY56" s="47">
        <f t="shared" ca="1" si="51"/>
        <v>7</v>
      </c>
      <c r="AZ56" s="47">
        <f t="shared" ca="1" si="51"/>
        <v>6</v>
      </c>
      <c r="BA56" s="96" t="str">
        <f t="shared" ca="1" si="52"/>
        <v>⑥</v>
      </c>
      <c r="BB56" s="97" t="str">
        <f t="shared" ca="1" si="69"/>
        <v>◯</v>
      </c>
      <c r="BC56" s="92"/>
      <c r="BD56" s="47">
        <f t="shared" ca="1" si="53"/>
        <v>6</v>
      </c>
      <c r="BE56" s="47">
        <f t="shared" ca="1" si="53"/>
        <v>9</v>
      </c>
      <c r="BF56" s="47">
        <f t="shared" ca="1" si="53"/>
        <v>8</v>
      </c>
      <c r="BG56" s="93"/>
      <c r="BH56" s="47">
        <f t="shared" ca="1" si="54"/>
        <v>8</v>
      </c>
      <c r="BI56" s="47">
        <f t="shared" ca="1" si="54"/>
        <v>0</v>
      </c>
      <c r="BJ56" s="47">
        <f t="shared" ca="1" si="54"/>
        <v>8</v>
      </c>
      <c r="BK56" s="93"/>
      <c r="BL56" s="47">
        <f t="shared" ca="1" si="55"/>
        <v>0</v>
      </c>
      <c r="BM56" s="47">
        <f t="shared" ca="1" si="70"/>
        <v>0</v>
      </c>
      <c r="BN56" s="47">
        <f t="shared" ca="1" si="71"/>
        <v>0</v>
      </c>
      <c r="BO56" s="93"/>
      <c r="BP56" s="47">
        <f t="shared" ca="1" si="72"/>
        <v>0</v>
      </c>
      <c r="BQ56" s="95">
        <f t="shared" ca="1" si="56"/>
        <v>0</v>
      </c>
      <c r="BR56" s="98">
        <f t="shared" ca="1" si="73"/>
        <v>0</v>
      </c>
      <c r="BS56" s="47">
        <f t="shared" ca="1" si="57"/>
        <v>0</v>
      </c>
      <c r="BT56" s="47">
        <f t="shared" ca="1" si="57"/>
        <v>0</v>
      </c>
      <c r="BU56" s="96">
        <f t="shared" ca="1" si="58"/>
        <v>0</v>
      </c>
      <c r="BV56" s="97">
        <f t="shared" ca="1" si="74"/>
        <v>0</v>
      </c>
      <c r="BW56" s="92"/>
      <c r="BX56" s="47">
        <f t="shared" ca="1" si="59"/>
        <v>6</v>
      </c>
      <c r="BY56" s="47">
        <f t="shared" ca="1" si="59"/>
        <v>9</v>
      </c>
      <c r="BZ56" s="47">
        <f t="shared" ca="1" si="59"/>
        <v>8</v>
      </c>
      <c r="CA56" s="93"/>
      <c r="CB56" s="47">
        <f t="shared" ca="1" si="60"/>
        <v>8</v>
      </c>
      <c r="CC56" s="47">
        <f t="shared" ca="1" si="60"/>
        <v>0</v>
      </c>
      <c r="CD56" s="47">
        <f t="shared" ca="1" si="60"/>
        <v>8</v>
      </c>
      <c r="CE56" s="93"/>
      <c r="CF56" s="47">
        <f t="shared" ca="1" si="61"/>
        <v>78</v>
      </c>
      <c r="CG56" s="47">
        <f t="shared" ca="1" si="75"/>
        <v>72</v>
      </c>
      <c r="CH56" s="47">
        <f t="shared" ca="1" si="76"/>
        <v>64</v>
      </c>
      <c r="CI56" s="93"/>
      <c r="CJ56" s="47">
        <f t="shared" ca="1" si="77"/>
        <v>7</v>
      </c>
      <c r="CK56" s="95" t="str">
        <f t="shared" ca="1" si="62"/>
        <v>⑦</v>
      </c>
      <c r="CL56" s="98" t="str">
        <f t="shared" ca="1" si="78"/>
        <v>◯</v>
      </c>
      <c r="CM56" s="47">
        <f t="shared" ca="1" si="63"/>
        <v>7</v>
      </c>
      <c r="CN56" s="47">
        <f t="shared" ca="1" si="63"/>
        <v>6</v>
      </c>
      <c r="CO56" s="96" t="str">
        <f t="shared" ca="1" si="64"/>
        <v>⑥</v>
      </c>
      <c r="CP56" s="97" t="str">
        <f t="shared" ca="1" si="79"/>
        <v>◯</v>
      </c>
      <c r="CR56" s="53">
        <v>8</v>
      </c>
      <c r="CS56" s="48" t="s">
        <v>12</v>
      </c>
      <c r="CT56" s="54" t="s">
        <v>58</v>
      </c>
      <c r="CW56" s="4">
        <f t="shared" ca="1" si="24"/>
        <v>0.45169691746349516</v>
      </c>
      <c r="CX56" s="3">
        <f t="shared" ca="1" si="11"/>
        <v>46</v>
      </c>
      <c r="CY56" s="1"/>
      <c r="CZ56" s="1">
        <v>56</v>
      </c>
      <c r="DA56" s="1">
        <v>7</v>
      </c>
      <c r="DB56" s="1">
        <v>2</v>
      </c>
      <c r="DC56" s="1"/>
      <c r="DD56" s="4"/>
      <c r="DE56" s="3"/>
      <c r="DF56" s="1"/>
      <c r="DG56" s="1"/>
      <c r="DH56" s="1"/>
      <c r="DI56" s="1"/>
      <c r="DK56" s="4">
        <f t="shared" ca="1" si="26"/>
        <v>0.85682481567194235</v>
      </c>
      <c r="DL56" s="3">
        <f t="shared" ca="1" si="13"/>
        <v>13</v>
      </c>
      <c r="DM56" s="1"/>
      <c r="DN56" s="1">
        <v>56</v>
      </c>
      <c r="DO56" s="1">
        <v>7</v>
      </c>
      <c r="DP56" s="1">
        <v>2</v>
      </c>
    </row>
    <row r="57" spans="1:120" ht="45" customHeight="1" thickBot="1" x14ac:dyDescent="0.3">
      <c r="A57" s="106"/>
      <c r="B57" s="74">
        <f ca="1">IF(OR($A$51="A",$A$51="D"),$AY$32,IF(OR($A$51="B",$A$51="C"),$BF$32,$BT$32))</f>
        <v>2</v>
      </c>
      <c r="C57" s="74">
        <f ca="1">IF(OR($A$51="A",$A$51="D"),$AZ$32,IF(OR($A$51="B",$A$51="C"),$BG$32,$BT$32))</f>
        <v>5</v>
      </c>
      <c r="D57" s="74">
        <f ca="1">IF(OR($A$51="A",$A$51="D"),$BA$32,IF(OR($A$51="B",$A$51="C"),$BH$32,$BV$32))</f>
        <v>1</v>
      </c>
      <c r="E57" s="74">
        <f ca="1">IF(OR($A$51="A",$A$51="D"),$BB$32,IF(OR($A$51="B",$A$51="C"),$BI$32,$BW$32))</f>
        <v>1</v>
      </c>
      <c r="F57" s="74">
        <f ca="1">IF(OR($A$51="A",$A$51="D"),$BC$32,IF($A$51="B","",IF($A$51="C",$BJ$32,"")))</f>
        <v>0</v>
      </c>
      <c r="G57" s="74"/>
      <c r="H57" s="18"/>
      <c r="I57" s="106"/>
      <c r="J57" s="74">
        <f ca="1">IF(OR($I$51="A",$I$51="D"),$AY$33,IF(OR($I$51="B",$I$51="C"),$BF$33,$BT$33))</f>
        <v>1</v>
      </c>
      <c r="K57" s="74">
        <f ca="1">IF(OR($I$51="A",$I$51="D"),$AZ$33,IF(OR($I$51="B",$I$51="C"),$BG$33,$BT$33))</f>
        <v>3</v>
      </c>
      <c r="L57" s="74">
        <f ca="1">IF(OR($I$51="A",$I$51="D"),$BA$33,IF(OR($I$51="B",$I$51="C"),$BH$33,$BV$33))</f>
        <v>7</v>
      </c>
      <c r="M57" s="74">
        <f ca="1">IF(OR($I$51="A",$I$51="D"),$BB$33,IF(OR($I$51="B",$I$51="C"),$BI$33,$BW$33))</f>
        <v>2</v>
      </c>
      <c r="N57" s="74">
        <f ca="1">IF(OR($I$51="A",$I$51="D"),$BC$33,IF($I$51="B","",IF($I$51="C",$BJ$33,"")))</f>
        <v>0</v>
      </c>
      <c r="O57" s="74"/>
      <c r="P57" s="18"/>
      <c r="Q57" s="106"/>
      <c r="R57" s="74">
        <f ca="1">IF(OR($Q$51="A",$Q$51="D"),$AY$34,IF(OR($Q$51="B",$Q$51="C"),$BF$34,$BT$34))</f>
        <v>2</v>
      </c>
      <c r="S57" s="74">
        <f ca="1">IF(OR($Q$51="A",$Q$51="D"),$AZ$34,IF(OR($Q$51="B",$Q$51="C"),$BG$34,$BT$34))</f>
        <v>1</v>
      </c>
      <c r="T57" s="74">
        <f ca="1">IF(OR($Q$51="A",$Q$51="D"),$BA$34,IF(OR($Q$51="B",$Q$51="C"),$BH$34,$BV$34))</f>
        <v>3</v>
      </c>
      <c r="U57" s="74">
        <f ca="1">IF(OR($Q$51="A",$Q$51="D"),$BB$34,IF(OR($Q$51="B",$Q$51="C"),$BI$34,$BW$34))</f>
        <v>2</v>
      </c>
      <c r="V57" s="74">
        <f ca="1">IF(OR($Q$51="A",$Q$51="D"),$BC$34,IF($Q$51="B","",IF($Q$51="C",$BJ$34,"")))</f>
        <v>0</v>
      </c>
      <c r="W57" s="74"/>
      <c r="X57" s="18"/>
      <c r="AV57" s="92"/>
      <c r="AW57" s="92"/>
      <c r="AY57" s="92"/>
      <c r="AZ57" s="92"/>
      <c r="BA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S57" s="92"/>
      <c r="BT57" s="92"/>
      <c r="BU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M57" s="92"/>
      <c r="CN57" s="92"/>
      <c r="CO57" s="94"/>
      <c r="CR57" s="55">
        <v>9</v>
      </c>
      <c r="CS57" s="57" t="s">
        <v>13</v>
      </c>
      <c r="CT57" s="58" t="s">
        <v>58</v>
      </c>
      <c r="CW57" s="4">
        <f t="shared" ca="1" si="24"/>
        <v>0.47162260630003328</v>
      </c>
      <c r="CX57" s="3">
        <f t="shared" ca="1" si="11"/>
        <v>44</v>
      </c>
      <c r="CY57" s="1"/>
      <c r="CZ57" s="1">
        <v>57</v>
      </c>
      <c r="DA57" s="1">
        <v>7</v>
      </c>
      <c r="DB57" s="1">
        <v>3</v>
      </c>
      <c r="DC57" s="1"/>
      <c r="DD57" s="4"/>
      <c r="DE57" s="3"/>
      <c r="DF57" s="1"/>
      <c r="DG57" s="1"/>
      <c r="DH57" s="1"/>
      <c r="DI57" s="1"/>
      <c r="DK57" s="4">
        <f t="shared" ca="1" si="26"/>
        <v>0.99345948284139574</v>
      </c>
      <c r="DL57" s="3">
        <f t="shared" ca="1" si="13"/>
        <v>2</v>
      </c>
      <c r="DM57" s="1"/>
      <c r="DN57" s="1">
        <v>57</v>
      </c>
      <c r="DO57" s="1">
        <v>7</v>
      </c>
      <c r="DP57" s="1">
        <v>3</v>
      </c>
    </row>
    <row r="58" spans="1:120" ht="26.1" customHeight="1" x14ac:dyDescent="0.25">
      <c r="A58" s="106"/>
      <c r="B58" s="87"/>
      <c r="C58" s="87" t="str">
        <f ca="1">IF(A51="A",IF($CK51=0,"",$CK51),"")</f>
        <v/>
      </c>
      <c r="D58" s="87" t="str">
        <f ca="1">IF(A51="A",IF($CO51=0,"",$CO51),"")</f>
        <v/>
      </c>
      <c r="E58" s="87"/>
      <c r="F58" s="74"/>
      <c r="G58" s="74"/>
      <c r="H58" s="18"/>
      <c r="I58" s="106"/>
      <c r="J58" s="87"/>
      <c r="K58" s="87" t="str">
        <f ca="1">IF(I51="A",IF($CK52=0,"",$CK52),"")</f>
        <v/>
      </c>
      <c r="L58" s="87" t="str">
        <f ca="1">IF(I51="A",IF($CO52=0,"",$CO52),"")</f>
        <v/>
      </c>
      <c r="M58" s="87"/>
      <c r="N58" s="74"/>
      <c r="O58" s="74"/>
      <c r="P58" s="18"/>
      <c r="Q58" s="106"/>
      <c r="R58" s="87"/>
      <c r="S58" s="87" t="str">
        <f ca="1">IF(Q51="A",IF($CK53=0,"",$CK53),"")</f>
        <v/>
      </c>
      <c r="T58" s="87" t="str">
        <f ca="1">IF(Q51="A",IF($CO53=0,"",$CO53),"")</f>
        <v/>
      </c>
      <c r="U58" s="87"/>
      <c r="V58" s="74"/>
      <c r="W58" s="74"/>
      <c r="X58" s="18"/>
      <c r="CW58" s="4">
        <f t="shared" ca="1" si="24"/>
        <v>0.62319377686252786</v>
      </c>
      <c r="CX58" s="3">
        <f t="shared" ca="1" si="11"/>
        <v>33</v>
      </c>
      <c r="CY58" s="1"/>
      <c r="CZ58" s="1">
        <v>58</v>
      </c>
      <c r="DA58" s="1">
        <v>7</v>
      </c>
      <c r="DB58" s="1">
        <v>4</v>
      </c>
      <c r="DC58" s="1"/>
      <c r="DD58" s="4"/>
      <c r="DE58" s="3"/>
      <c r="DF58" s="1"/>
      <c r="DG58" s="1"/>
      <c r="DH58" s="1"/>
      <c r="DI58" s="1"/>
      <c r="DK58" s="4">
        <f t="shared" ca="1" si="26"/>
        <v>0.62183504966474379</v>
      </c>
      <c r="DL58" s="3">
        <f t="shared" ca="1" si="13"/>
        <v>33</v>
      </c>
      <c r="DM58" s="1"/>
      <c r="DN58" s="1">
        <v>58</v>
      </c>
      <c r="DO58" s="1">
        <v>7</v>
      </c>
      <c r="DP58" s="1">
        <v>4</v>
      </c>
    </row>
    <row r="59" spans="1:120" ht="45" customHeight="1" x14ac:dyDescent="0.25">
      <c r="A59" s="106"/>
      <c r="B59" s="74">
        <f ca="1">IF($A$51="A",$BF$32,IF(OR($A$51="B",$A$51="C",$A$51="D"),$BM$32,""))</f>
        <v>2</v>
      </c>
      <c r="C59" s="74">
        <f ca="1">IF($A$51="A",$BG$32,IF(OR($A$51="B",$A$51="C",$A$51="D"),$BN$32,""))</f>
        <v>5</v>
      </c>
      <c r="D59" s="74">
        <f ca="1">IF($A$51="A",$BH$32,IF(OR($A$51="B",$A$51="C",$A$51="D"),$BO$32,""))</f>
        <v>1</v>
      </c>
      <c r="E59" s="74">
        <f ca="1">IF($A$51="A",$BI$32,IF(OR($A$51="B",$A$51="C",$A$51="D"),$BP$32,""))</f>
        <v>6</v>
      </c>
      <c r="F59" s="74">
        <f ca="1">IF($A$51="A","",IF(OR($A$51="B",$A$51="C",$A$51="D"),$BQ$32,""))</f>
        <v>5</v>
      </c>
      <c r="G59" s="74">
        <f ca="1">IF($A$51="A","",IF(OR($A$51="B",$A$51="C",$A$51="D"),$BR$32,""))</f>
        <v>8</v>
      </c>
      <c r="H59" s="18"/>
      <c r="I59" s="106"/>
      <c r="J59" s="74">
        <f ca="1">IF($I$51="A",$BF$33,IF(OR($I$51="B",$I$51="C",$I$51="D"),$BM$33,""))</f>
        <v>1</v>
      </c>
      <c r="K59" s="74">
        <f ca="1">IF($I$51="A",$BG$33,IF(OR($I$51="B",$I$51="C",$I$51="D"),$BN$33,""))</f>
        <v>3</v>
      </c>
      <c r="L59" s="74">
        <f ca="1">IF($I$51="A",$BH$33,IF(OR($I$51="B",$I$51="C",$I$51="D"),$BO$33,""))</f>
        <v>9</v>
      </c>
      <c r="M59" s="74">
        <f ca="1">IF($I$51="A",$BI$33,IF(OR($I$51="B",$I$51="C",$I$51="D"),$BP$33,""))</f>
        <v>9</v>
      </c>
      <c r="N59" s="74">
        <f ca="1">IF($I$51="A","",IF(OR($I$51="B",$I$51="C",$I$51="D"),$BQ$33,""))</f>
        <v>4</v>
      </c>
      <c r="O59" s="74">
        <f ca="1">IF($I$51="A","",IF(OR($I$51="B",$I$51="C",$I$51="D"),$BR$33,""))</f>
        <v>4</v>
      </c>
      <c r="P59" s="18"/>
      <c r="Q59" s="106"/>
      <c r="R59" s="74">
        <f ca="1">IF($Q$51="A",$BF$34,IF(OR($Q$51="B",$Q$51="C",$Q$51="D"),$BM$34,""))</f>
        <v>2</v>
      </c>
      <c r="S59" s="74">
        <f ca="1">IF($Q$51="A",$BG$34,IF(OR($Q$51="B",$Q$51="C",$Q$51="D"),$BN$34,""))</f>
        <v>1</v>
      </c>
      <c r="T59" s="74">
        <f ca="1">IF($Q$51="A",$BH$34,IF(OR($Q$51="B",$Q$51="C",$Q$51="D"),$BO$34,""))</f>
        <v>6</v>
      </c>
      <c r="U59" s="74">
        <f ca="1">IF($Q$51="A",$BI$34,IF(OR($Q$51="B",$Q$51="C",$Q$51="D"),$BP$34,""))</f>
        <v>3</v>
      </c>
      <c r="V59" s="74">
        <f ca="1">IF($Q$51="A","",IF(OR($Q$51="B",$Q$51="C",$Q$51="D"),$BQ$34,""))</f>
        <v>9</v>
      </c>
      <c r="W59" s="74">
        <f ca="1">IF($Q$51="A","",IF(OR($Q$51="B",$Q$51="C",$Q$51="D"),$BR$34,""))</f>
        <v>8</v>
      </c>
      <c r="X59" s="18"/>
      <c r="CW59" s="4">
        <f t="shared" ca="1" si="24"/>
        <v>0.29345372669724745</v>
      </c>
      <c r="CX59" s="3">
        <f t="shared" ca="1" si="11"/>
        <v>60</v>
      </c>
      <c r="CY59" s="1"/>
      <c r="CZ59" s="1">
        <v>59</v>
      </c>
      <c r="DA59" s="1">
        <v>7</v>
      </c>
      <c r="DB59" s="1">
        <v>5</v>
      </c>
      <c r="DC59" s="1"/>
      <c r="DD59" s="4"/>
      <c r="DE59" s="3"/>
      <c r="DF59" s="1"/>
      <c r="DG59" s="1"/>
      <c r="DH59" s="1"/>
      <c r="DI59" s="1"/>
      <c r="DK59" s="4">
        <f t="shared" ca="1" si="26"/>
        <v>0.88330715019531514</v>
      </c>
      <c r="DL59" s="3">
        <f t="shared" ca="1" si="13"/>
        <v>10</v>
      </c>
      <c r="DM59" s="1"/>
      <c r="DN59" s="1">
        <v>59</v>
      </c>
      <c r="DO59" s="1">
        <v>7</v>
      </c>
      <c r="DP59" s="1">
        <v>5</v>
      </c>
    </row>
    <row r="60" spans="1:120" ht="45" customHeight="1" x14ac:dyDescent="0.25">
      <c r="B60" s="16" t="str">
        <f ca="1">IF($A$51="A",$BM$32,"")</f>
        <v/>
      </c>
      <c r="C60" s="74" t="str">
        <f ca="1">IF($A$51="A",$BN$32,"")</f>
        <v/>
      </c>
      <c r="D60" s="74" t="str">
        <f ca="1">IF($A$51="A",$BO$32,"")</f>
        <v/>
      </c>
      <c r="E60" s="74" t="str">
        <f ca="1">IF($A$51="A",$BP$32,"")</f>
        <v/>
      </c>
      <c r="F60" s="74" t="str">
        <f ca="1">IF($A$51="A",$BQ$32,"")</f>
        <v/>
      </c>
      <c r="G60" s="74" t="str">
        <f ca="1">IF($A$51="A",$BR$32,"")</f>
        <v/>
      </c>
      <c r="H60" s="18"/>
      <c r="I60" s="110"/>
      <c r="J60" s="74" t="str">
        <f ca="1">IF($I$51="A",$BM$33,"")</f>
        <v/>
      </c>
      <c r="K60" s="74" t="str">
        <f ca="1">IF($I$51="A",$BN$33,"")</f>
        <v/>
      </c>
      <c r="L60" s="74" t="str">
        <f ca="1">IF($I$51="A",$BO$33,"")</f>
        <v/>
      </c>
      <c r="M60" s="74" t="str">
        <f ca="1">IF($I$51="A",$BP$33,"")</f>
        <v/>
      </c>
      <c r="N60" s="74" t="str">
        <f ca="1">IF($I$51="A",$BQ$33,"")</f>
        <v/>
      </c>
      <c r="O60" s="74" t="str">
        <f ca="1">IF($I$51="A",$BR$33,"")</f>
        <v/>
      </c>
      <c r="P60" s="18"/>
      <c r="R60" s="16" t="str">
        <f ca="1">IF($Q$51="A",$BM$34,"")</f>
        <v/>
      </c>
      <c r="S60" s="74" t="str">
        <f ca="1">IF($Q$51="A",$BN$34,"")</f>
        <v/>
      </c>
      <c r="T60" s="74" t="str">
        <f ca="1">IF($Q$51="A",$BO$34,"")</f>
        <v/>
      </c>
      <c r="U60" s="74" t="str">
        <f ca="1">IF($Q$51="A",$BP$34,"")</f>
        <v/>
      </c>
      <c r="V60" s="74" t="str">
        <f ca="1">IF($Q$51="A",$BQ$34,"")</f>
        <v/>
      </c>
      <c r="W60" s="74" t="str">
        <f ca="1">IF($Q$51="A",$BR$34,"")</f>
        <v/>
      </c>
      <c r="X60" s="18"/>
      <c r="CW60" s="4">
        <f t="shared" ca="1" si="24"/>
        <v>0.70892352503273171</v>
      </c>
      <c r="CX60" s="3">
        <f t="shared" ca="1" si="11"/>
        <v>30</v>
      </c>
      <c r="CY60" s="1"/>
      <c r="CZ60" s="1">
        <v>60</v>
      </c>
      <c r="DA60" s="1">
        <v>7</v>
      </c>
      <c r="DB60" s="1">
        <v>6</v>
      </c>
      <c r="DC60" s="1"/>
      <c r="DD60" s="4"/>
      <c r="DE60" s="3"/>
      <c r="DF60" s="1"/>
      <c r="DG60" s="1"/>
      <c r="DH60" s="1"/>
      <c r="DI60" s="1"/>
      <c r="DK60" s="4">
        <f t="shared" ca="1" si="26"/>
        <v>1.8909583999426438E-2</v>
      </c>
      <c r="DL60" s="3">
        <f t="shared" ca="1" si="13"/>
        <v>81</v>
      </c>
      <c r="DM60" s="1"/>
      <c r="DN60" s="1">
        <v>60</v>
      </c>
      <c r="DO60" s="1">
        <v>7</v>
      </c>
      <c r="DP60" s="1">
        <v>6</v>
      </c>
    </row>
    <row r="61" spans="1:120" ht="9.9499999999999993" customHeight="1" x14ac:dyDescent="0.25">
      <c r="A61" s="108"/>
      <c r="B61" s="12"/>
      <c r="C61" s="12"/>
      <c r="D61" s="20"/>
      <c r="E61" s="20"/>
      <c r="F61" s="20"/>
      <c r="G61" s="20"/>
      <c r="H61" s="21"/>
      <c r="I61" s="108"/>
      <c r="J61" s="12"/>
      <c r="K61" s="12"/>
      <c r="L61" s="20"/>
      <c r="M61" s="20"/>
      <c r="N61" s="20"/>
      <c r="O61" s="20"/>
      <c r="P61" s="21"/>
      <c r="Q61" s="108"/>
      <c r="R61" s="12"/>
      <c r="S61" s="12"/>
      <c r="T61" s="20"/>
      <c r="U61" s="20"/>
      <c r="V61" s="20"/>
      <c r="W61" s="20"/>
      <c r="X61" s="21"/>
      <c r="CW61" s="4">
        <f t="shared" ca="1" si="24"/>
        <v>0.58849630666995623</v>
      </c>
      <c r="CX61" s="3">
        <f t="shared" ca="1" si="11"/>
        <v>36</v>
      </c>
      <c r="CY61" s="1"/>
      <c r="CZ61" s="1">
        <v>61</v>
      </c>
      <c r="DA61" s="1">
        <v>7</v>
      </c>
      <c r="DB61" s="1">
        <v>7</v>
      </c>
      <c r="DC61" s="1"/>
      <c r="DD61" s="4"/>
      <c r="DE61" s="3"/>
      <c r="DF61" s="1"/>
      <c r="DG61" s="1"/>
      <c r="DH61" s="1"/>
      <c r="DI61" s="1"/>
      <c r="DK61" s="4">
        <f t="shared" ca="1" si="26"/>
        <v>0.45222945283661475</v>
      </c>
      <c r="DL61" s="3">
        <f t="shared" ca="1" si="13"/>
        <v>47</v>
      </c>
      <c r="DM61" s="1"/>
      <c r="DN61" s="1">
        <v>61</v>
      </c>
      <c r="DO61" s="1">
        <v>7</v>
      </c>
      <c r="DP61" s="1">
        <v>7</v>
      </c>
    </row>
    <row r="62" spans="1:120" ht="9.9499999999999993" customHeight="1" x14ac:dyDescent="0.25">
      <c r="A62" s="101" t="str">
        <f ca="1">$AA7</f>
        <v>C</v>
      </c>
      <c r="B62" s="7"/>
      <c r="C62" s="7"/>
      <c r="D62" s="22"/>
      <c r="E62" s="23"/>
      <c r="F62" s="23"/>
      <c r="G62" s="23"/>
      <c r="H62" s="24"/>
      <c r="I62" s="101" t="str">
        <f ca="1">$AA8</f>
        <v>C</v>
      </c>
      <c r="J62" s="22"/>
      <c r="K62" s="22"/>
      <c r="L62" s="22"/>
      <c r="M62" s="23"/>
      <c r="N62" s="23"/>
      <c r="O62" s="23"/>
      <c r="P62" s="24"/>
      <c r="Q62" s="101" t="str">
        <f ca="1">$AA9</f>
        <v>C</v>
      </c>
      <c r="R62" s="22"/>
      <c r="S62" s="22"/>
      <c r="T62" s="22"/>
      <c r="U62" s="23"/>
      <c r="V62" s="23"/>
      <c r="W62" s="23"/>
      <c r="X62" s="9"/>
      <c r="CW62" s="4">
        <f t="shared" ca="1" si="24"/>
        <v>0.99401509817460942</v>
      </c>
      <c r="CX62" s="3">
        <f t="shared" ca="1" si="11"/>
        <v>1</v>
      </c>
      <c r="CY62" s="1"/>
      <c r="CZ62" s="1">
        <v>62</v>
      </c>
      <c r="DA62" s="1">
        <v>7</v>
      </c>
      <c r="DB62" s="1">
        <v>8</v>
      </c>
      <c r="DC62" s="1"/>
      <c r="DD62" s="4"/>
      <c r="DE62" s="3"/>
      <c r="DF62" s="1"/>
      <c r="DG62" s="1"/>
      <c r="DH62" s="1"/>
      <c r="DI62" s="1"/>
      <c r="DK62" s="4">
        <f t="shared" ca="1" si="26"/>
        <v>0.15820559312896676</v>
      </c>
      <c r="DL62" s="3">
        <f t="shared" ca="1" si="13"/>
        <v>75</v>
      </c>
      <c r="DM62" s="1"/>
      <c r="DN62" s="1">
        <v>62</v>
      </c>
      <c r="DO62" s="1">
        <v>7</v>
      </c>
      <c r="DP62" s="1">
        <v>8</v>
      </c>
    </row>
    <row r="63" spans="1:120" ht="45" customHeight="1" x14ac:dyDescent="0.25">
      <c r="A63" s="102"/>
      <c r="B63" s="10"/>
      <c r="C63" s="10"/>
      <c r="D63" s="25"/>
      <c r="E63" s="44">
        <f t="shared" ref="E63:G64" ca="1" si="83">E27</f>
        <v>9</v>
      </c>
      <c r="F63" s="26">
        <f t="shared" ca="1" si="83"/>
        <v>2</v>
      </c>
      <c r="G63" s="26">
        <f t="shared" ca="1" si="83"/>
        <v>7</v>
      </c>
      <c r="H63" s="18"/>
      <c r="I63" s="103"/>
      <c r="J63" s="10"/>
      <c r="K63" s="10"/>
      <c r="L63" s="25"/>
      <c r="M63" s="44">
        <f t="shared" ref="M63:O64" ca="1" si="84">M27</f>
        <v>5</v>
      </c>
      <c r="N63" s="26">
        <f t="shared" ca="1" si="84"/>
        <v>6</v>
      </c>
      <c r="O63" s="26">
        <f t="shared" ca="1" si="84"/>
        <v>4</v>
      </c>
      <c r="P63" s="18"/>
      <c r="R63" s="10"/>
      <c r="S63" s="10"/>
      <c r="T63" s="25"/>
      <c r="U63" s="44">
        <f t="shared" ref="U63:W64" ca="1" si="85">U27</f>
        <v>6</v>
      </c>
      <c r="V63" s="26">
        <f t="shared" ca="1" si="85"/>
        <v>9</v>
      </c>
      <c r="W63" s="26">
        <f t="shared" ca="1" si="85"/>
        <v>8</v>
      </c>
      <c r="X63" s="11"/>
      <c r="CW63" s="4">
        <f t="shared" ca="1" si="24"/>
        <v>0.73290390650582149</v>
      </c>
      <c r="CX63" s="3">
        <f t="shared" ca="1" si="11"/>
        <v>27</v>
      </c>
      <c r="CY63" s="1"/>
      <c r="CZ63" s="1">
        <v>63</v>
      </c>
      <c r="DA63" s="1">
        <v>7</v>
      </c>
      <c r="DB63" s="1">
        <v>9</v>
      </c>
      <c r="DC63" s="1"/>
      <c r="DD63" s="4"/>
      <c r="DE63" s="3"/>
      <c r="DF63" s="1"/>
      <c r="DG63" s="1"/>
      <c r="DH63" s="1"/>
      <c r="DI63" s="1"/>
      <c r="DK63" s="4">
        <f t="shared" ca="1" si="26"/>
        <v>0.58791969529663923</v>
      </c>
      <c r="DL63" s="3">
        <f t="shared" ca="1" si="13"/>
        <v>36</v>
      </c>
      <c r="DM63" s="1"/>
      <c r="DN63" s="1">
        <v>63</v>
      </c>
      <c r="DO63" s="1">
        <v>7</v>
      </c>
      <c r="DP63" s="1">
        <v>9</v>
      </c>
    </row>
    <row r="64" spans="1:120" ht="45" customHeight="1" thickBot="1" x14ac:dyDescent="0.3">
      <c r="A64" s="102"/>
      <c r="B64" s="27"/>
      <c r="C64" s="27"/>
      <c r="D64" s="75" t="str">
        <f>$D$28</f>
        <v>×</v>
      </c>
      <c r="E64" s="83">
        <f t="shared" ca="1" si="83"/>
        <v>8</v>
      </c>
      <c r="F64" s="45">
        <f t="shared" ca="1" si="83"/>
        <v>0</v>
      </c>
      <c r="G64" s="46">
        <f t="shared" ca="1" si="83"/>
        <v>8</v>
      </c>
      <c r="H64" s="18"/>
      <c r="I64" s="103"/>
      <c r="J64" s="27"/>
      <c r="K64" s="27"/>
      <c r="L64" s="75" t="str">
        <f>$L$28</f>
        <v>×</v>
      </c>
      <c r="M64" s="83">
        <f t="shared" ca="1" si="84"/>
        <v>1</v>
      </c>
      <c r="N64" s="45">
        <f t="shared" ca="1" si="84"/>
        <v>0</v>
      </c>
      <c r="O64" s="46">
        <f t="shared" ca="1" si="84"/>
        <v>3</v>
      </c>
      <c r="P64" s="18"/>
      <c r="Q64" s="103"/>
      <c r="R64" s="27"/>
      <c r="S64" s="27"/>
      <c r="T64" s="75" t="str">
        <f>$T$28</f>
        <v>×</v>
      </c>
      <c r="U64" s="83">
        <f t="shared" ca="1" si="85"/>
        <v>8</v>
      </c>
      <c r="V64" s="45">
        <f t="shared" ca="1" si="85"/>
        <v>0</v>
      </c>
      <c r="W64" s="46">
        <f t="shared" ca="1" si="85"/>
        <v>8</v>
      </c>
      <c r="X64" s="11"/>
      <c r="CW64" s="4">
        <f t="shared" ca="1" si="24"/>
        <v>0.12354016340291196</v>
      </c>
      <c r="CX64" s="3">
        <f t="shared" ca="1" si="11"/>
        <v>71</v>
      </c>
      <c r="CY64" s="1"/>
      <c r="CZ64" s="1">
        <v>64</v>
      </c>
      <c r="DA64" s="1">
        <v>8</v>
      </c>
      <c r="DB64" s="1">
        <v>1</v>
      </c>
      <c r="DC64" s="1"/>
      <c r="DD64" s="4"/>
      <c r="DE64" s="3"/>
      <c r="DF64" s="1"/>
      <c r="DG64" s="1"/>
      <c r="DH64" s="1"/>
      <c r="DI64" s="1"/>
      <c r="DK64" s="4">
        <f t="shared" ca="1" si="26"/>
        <v>0.46651392059320074</v>
      </c>
      <c r="DL64" s="3">
        <f t="shared" ca="1" si="13"/>
        <v>44</v>
      </c>
      <c r="DM64" s="1"/>
      <c r="DN64" s="1">
        <v>64</v>
      </c>
      <c r="DO64" s="1">
        <v>8</v>
      </c>
      <c r="DP64" s="1">
        <v>1</v>
      </c>
    </row>
    <row r="65" spans="1:120" ht="26.1" customHeight="1" x14ac:dyDescent="0.25">
      <c r="A65" s="104"/>
      <c r="B65" s="86"/>
      <c r="C65" s="87" t="str">
        <f ca="1">IF(A62="F",IF($CK54=0,"",$CK54),"")</f>
        <v/>
      </c>
      <c r="D65" s="88" t="str">
        <f ca="1">IF(OR(A62="B",A62="G"),IF($BQ54=0,"",$BQ54),IF(A62="F",IF($CO54=0,"",$CO54),""))</f>
        <v/>
      </c>
      <c r="E65" s="88" t="str">
        <f ca="1">IF(OR(A62="A",A62="C",A62="D",A62="E"),IF($AW54=0,"",$AW54),IF(OR(A62="B",A62="G"),IF($BU54=0,"",$BU54),""))</f>
        <v>②</v>
      </c>
      <c r="F65" s="89" t="str">
        <f ca="1">IF(OR(A62="A",A62="C",A62="D",A62="E"),IF($BA54=0,"",$BA54),"")</f>
        <v>⑤</v>
      </c>
      <c r="G65" s="90"/>
      <c r="H65" s="91"/>
      <c r="I65" s="104"/>
      <c r="J65" s="86"/>
      <c r="K65" s="87" t="str">
        <f ca="1">IF(I62="F",IF($CK55=0,"",$CK55),"")</f>
        <v/>
      </c>
      <c r="L65" s="88" t="str">
        <f ca="1">IF(OR(I62="B",I62="G"),IF($BQ55=0,"",$BQ55),IF(I62="F",IF($CO55=0,"",$CO55),""))</f>
        <v/>
      </c>
      <c r="M65" s="88" t="str">
        <f ca="1">IF(OR(I62="A",I62="C",I62="D",I62="E"),IF($AW55=0,"",$AW55),IF(OR(I62="B",I62="G"),IF($BU55=0,"",$BU55),""))</f>
        <v>①</v>
      </c>
      <c r="N65" s="89" t="str">
        <f ca="1">IF(OR(I62="A",I62="C",I62="D",I62="E"),IF($BA55=0,"",$BA55),"")</f>
        <v>①</v>
      </c>
      <c r="O65" s="90"/>
      <c r="P65" s="91"/>
      <c r="Q65" s="104"/>
      <c r="R65" s="86"/>
      <c r="S65" s="87" t="str">
        <f ca="1">IF(Q62="F",IF($CK56=0,"",$CK56),"")</f>
        <v/>
      </c>
      <c r="T65" s="88" t="str">
        <f ca="1">IF(OR(Q62="B",Q62="G"),IF($BQ56=0,"",$BQ56),IF(Q62="F",IF($CO56=0,"",$CO56),""))</f>
        <v/>
      </c>
      <c r="U65" s="88" t="str">
        <f ca="1">IF(OR(Q62="A",Q62="C",Q62="D",Q62="E"),IF($AW56=0,"",$AW56),IF(OR(Q62="B",Q62="G"),IF($BU56=0,"",$BU56),""))</f>
        <v>⑦</v>
      </c>
      <c r="V65" s="89" t="str">
        <f ca="1">IF(OR(Q62="A",Q62="C",Q62="D",Q62="E"),IF($BA56=0,"",$BA56),"")</f>
        <v>⑥</v>
      </c>
      <c r="W65" s="90"/>
      <c r="X65" s="91"/>
      <c r="CW65" s="4">
        <f t="shared" ca="1" si="24"/>
        <v>0.50074064701973542</v>
      </c>
      <c r="CX65" s="3">
        <f t="shared" ref="CX65:CX81" ca="1" si="86">RANK(CW65,$CW$1:$CW$100,)</f>
        <v>43</v>
      </c>
      <c r="CY65" s="1"/>
      <c r="CZ65" s="1">
        <v>65</v>
      </c>
      <c r="DA65" s="1">
        <v>8</v>
      </c>
      <c r="DB65" s="1">
        <v>2</v>
      </c>
      <c r="DC65" s="1"/>
      <c r="DD65" s="4"/>
      <c r="DE65" s="3"/>
      <c r="DF65" s="1"/>
      <c r="DG65" s="1"/>
      <c r="DH65" s="1"/>
      <c r="DI65" s="1"/>
      <c r="DK65" s="4">
        <f t="shared" ca="1" si="26"/>
        <v>0.85657336150583374</v>
      </c>
      <c r="DL65" s="3">
        <f t="shared" ref="DL65:DL81" ca="1" si="87">RANK(DK65,$DK$1:$DK$100,)</f>
        <v>14</v>
      </c>
      <c r="DM65" s="1"/>
      <c r="DN65" s="1">
        <v>65</v>
      </c>
      <c r="DO65" s="1">
        <v>8</v>
      </c>
      <c r="DP65" s="1">
        <v>2</v>
      </c>
    </row>
    <row r="66" spans="1:120" ht="45" customHeight="1" x14ac:dyDescent="0.25">
      <c r="A66" s="102"/>
      <c r="B66" s="16">
        <f ca="1">IF(OR($A$62="A",$A$62="C",$A$62="D"),$AR$35,IF($A$62="B",$AY$35,$BM$35))</f>
        <v>0</v>
      </c>
      <c r="C66" s="74">
        <f ca="1">IF(OR($A$62="A",$A$62="C",$A$62="D"),$AS$35,IF($A$62="B",$AZ$35,$BN$35))</f>
        <v>0</v>
      </c>
      <c r="D66" s="16">
        <f ca="1">IF(OR($A$62="A",$A$62="C",$A$62="D"),$AT$35,IF($A$62="B",$BA$35,$BO$35))</f>
        <v>7</v>
      </c>
      <c r="E66" s="16">
        <f ca="1">IF(OR($A$62="A",$A$62="C",$A$62="D"),$AU$35,IF($A$62="B",$BB$35,$BP$35))</f>
        <v>4</v>
      </c>
      <c r="F66" s="74">
        <f ca="1">IF(OR($A$62="A",$A$62="C",$A$62="D"),$AV$35,IF($A$62="B",$BC$35,$BQ$35))</f>
        <v>1</v>
      </c>
      <c r="G66" s="85">
        <f ca="1">IF(OR($A$62="A",$A$62="C",$A$62="D"),$AW$35,IF($A$62="B",$BD$35,$BR$35))</f>
        <v>6</v>
      </c>
      <c r="H66" s="18"/>
      <c r="I66" s="102"/>
      <c r="J66" s="16">
        <f ca="1">IF(OR($I$62="A",$I$62="C",$I$62="D"),$AR$36,IF($I$62="B",$AY$36,$BM$36))</f>
        <v>0</v>
      </c>
      <c r="K66" s="74">
        <f ca="1">IF(OR($I$62="A",$I$62="C",$I$62="D"),$AS$36,IF($I$62="B",$AZ$36,$BN$36))</f>
        <v>0</v>
      </c>
      <c r="L66" s="16">
        <f ca="1">IF(OR($I$62="A",$I$62="C",$I$62="D"),$AT$36,IF($I$62="B",$BA$36,$BO$36))</f>
        <v>1</v>
      </c>
      <c r="M66" s="16">
        <f ca="1">IF(OR($I$62="A",$I$62="C",$I$62="D"),$AU$36,IF($I$62="B",$BB$36,$BP$36))</f>
        <v>6</v>
      </c>
      <c r="N66" s="74">
        <f ca="1">IF(OR($I$62="A",$I$62="C",$I$62="D"),$AV$36,IF($I$62="B",$BC$36,$BQ$36))</f>
        <v>9</v>
      </c>
      <c r="O66" s="85">
        <f ca="1">IF(OR($I$62="A",$I$62="C",$I$62="D"),$AW$36,IF($I$62="B",$BD$36,$BR$36))</f>
        <v>2</v>
      </c>
      <c r="P66" s="18"/>
      <c r="Q66" s="102"/>
      <c r="R66" s="16">
        <f ca="1">IF(OR($Q$62="A",$Q$62="C",$Q$62="D"),$AR$37,IF($Q$62="B",$AY$37,$BM$37))</f>
        <v>0</v>
      </c>
      <c r="S66" s="74">
        <f ca="1">IF(OR($Q$62="A",$Q$62="C",$Q$62="D"),$AS$37,IF($Q$62="B",$AZ$37,$BN$37))</f>
        <v>0</v>
      </c>
      <c r="T66" s="16">
        <f ca="1">IF(OR($Q$62="A",$Q$62="C",$Q$62="D"),$AT$37,IF($Q$62="B",$BA$37,$BO$37))</f>
        <v>5</v>
      </c>
      <c r="U66" s="16">
        <f ca="1">IF(OR($Q$62="A",$Q$62="C",$Q$62="D"),$AU$37,IF($Q$62="B",$BB$37,$BP$37))</f>
        <v>5</v>
      </c>
      <c r="V66" s="74">
        <f ca="1">IF(OR($Q$62="A",$Q$62="C",$Q$62="D"),$AV$37,IF($Q$62="B",$BC$37,$BQ$37))</f>
        <v>8</v>
      </c>
      <c r="W66" s="85">
        <f ca="1">IF(OR($Q$62="A",$Q$62="C",$Q$62="D"),$AW$37,IF($Q$62="B",$BD$37,$BR$37))</f>
        <v>4</v>
      </c>
      <c r="X66" s="18"/>
      <c r="CW66" s="4">
        <f t="shared" ref="CW66:CW81" ca="1" si="88">RAND()</f>
        <v>0.31304263742988558</v>
      </c>
      <c r="CX66" s="3">
        <f t="shared" ca="1" si="86"/>
        <v>56</v>
      </c>
      <c r="CY66" s="1"/>
      <c r="CZ66" s="1">
        <v>66</v>
      </c>
      <c r="DA66" s="1">
        <v>8</v>
      </c>
      <c r="DB66" s="1">
        <v>3</v>
      </c>
      <c r="DC66" s="1"/>
      <c r="DD66" s="4"/>
      <c r="DE66" s="3"/>
      <c r="DF66" s="1"/>
      <c r="DG66" s="1"/>
      <c r="DH66" s="1"/>
      <c r="DI66" s="1"/>
      <c r="DK66" s="4">
        <f t="shared" ref="DK66:DK81" ca="1" si="89">RAND()</f>
        <v>0.19913530862491469</v>
      </c>
      <c r="DL66" s="3">
        <f t="shared" ca="1" si="87"/>
        <v>68</v>
      </c>
      <c r="DM66" s="1"/>
      <c r="DN66" s="1">
        <v>66</v>
      </c>
      <c r="DO66" s="1">
        <v>8</v>
      </c>
      <c r="DP66" s="1">
        <v>3</v>
      </c>
    </row>
    <row r="67" spans="1:120" ht="26.1" customHeight="1" x14ac:dyDescent="0.25">
      <c r="A67" s="102"/>
      <c r="B67" s="16"/>
      <c r="C67" s="87" t="str">
        <f ca="1">IF(OR(A62="B",A62="C"),IF($CK54=0,"",$CK54),"")</f>
        <v>②</v>
      </c>
      <c r="D67" s="87" t="str">
        <f ca="1">IF(OR(A62="A",A62="D"),IF($BQ54=0,"",$BQ54),IF(OR(A62="B",A62="C"),IF($CO54=0,"",$CO54),""))</f>
        <v>⑤</v>
      </c>
      <c r="E67" s="87" t="str">
        <f ca="1">IF(OR(A62="A",A62="D"),IF($BU54=0,"",$BU54),"")</f>
        <v/>
      </c>
      <c r="F67" s="87"/>
      <c r="G67" s="74"/>
      <c r="H67" s="18"/>
      <c r="I67" s="106"/>
      <c r="J67" s="74"/>
      <c r="K67" s="87" t="str">
        <f ca="1">IF(OR(I62="B",I62="C"),IF($CK55=0,"",$CK55),"")</f>
        <v/>
      </c>
      <c r="L67" s="87" t="str">
        <f ca="1">IF(OR(I62="A",I62="D"),IF($BQ55=0,"",$BQ55),IF(OR(I62="B",I62="C"),IF($CO55=0,"",$CO55),""))</f>
        <v/>
      </c>
      <c r="M67" s="87" t="str">
        <f ca="1">IF(OR(I62="A",I62="D"),IF($BU55=0,"",$BU55),"")</f>
        <v/>
      </c>
      <c r="N67" s="87"/>
      <c r="O67" s="74"/>
      <c r="P67" s="18"/>
      <c r="Q67" s="106"/>
      <c r="R67" s="74"/>
      <c r="S67" s="87" t="str">
        <f ca="1">IF(OR(Q62="B",Q62="C"),IF($CK56=0,"",$CK56),"")</f>
        <v>⑦</v>
      </c>
      <c r="T67" s="87" t="str">
        <f ca="1">IF(OR(Q62="A",Q62="D"),IF($BQ56=0,"",$BQ56),IF(OR(Q62="B",Q62="C"),IF($CO56=0,"",$CO56),""))</f>
        <v>⑥</v>
      </c>
      <c r="U67" s="87" t="str">
        <f ca="1">IF(OR(Q62="A",Q62="D"),IF($BU56=0,"",$BU56),"")</f>
        <v/>
      </c>
      <c r="V67" s="87"/>
      <c r="W67" s="74"/>
      <c r="X67" s="18"/>
      <c r="CW67" s="4">
        <f t="shared" ca="1" si="88"/>
        <v>0.86618504900208748</v>
      </c>
      <c r="CX67" s="3">
        <f t="shared" ca="1" si="86"/>
        <v>17</v>
      </c>
      <c r="CY67" s="1"/>
      <c r="CZ67" s="1">
        <v>67</v>
      </c>
      <c r="DA67" s="1">
        <v>8</v>
      </c>
      <c r="DB67" s="1">
        <v>4</v>
      </c>
      <c r="DC67" s="1"/>
      <c r="DD67" s="4"/>
      <c r="DE67" s="3"/>
      <c r="DF67" s="1"/>
      <c r="DG67" s="1"/>
      <c r="DH67" s="1"/>
      <c r="DI67" s="1"/>
      <c r="DK67" s="4">
        <f t="shared" ca="1" si="89"/>
        <v>0.99883288937129444</v>
      </c>
      <c r="DL67" s="3">
        <f t="shared" ca="1" si="87"/>
        <v>1</v>
      </c>
      <c r="DM67" s="1"/>
      <c r="DN67" s="1">
        <v>67</v>
      </c>
      <c r="DO67" s="1">
        <v>8</v>
      </c>
      <c r="DP67" s="1">
        <v>4</v>
      </c>
    </row>
    <row r="68" spans="1:120" ht="45" customHeight="1" x14ac:dyDescent="0.25">
      <c r="A68" s="106"/>
      <c r="B68" s="74">
        <f ca="1">IF(OR($A$62="A",$A$62="D"),$AY$35,IF(OR($A$62="B",$A$62="C"),$BF$35,$BT$35))</f>
        <v>7</v>
      </c>
      <c r="C68" s="74">
        <f ca="1">IF(OR($A$62="A",$A$62="D"),$AZ$35,IF(OR($A$62="B",$A$62="C"),$BG$35,$BT$35))</f>
        <v>4</v>
      </c>
      <c r="D68" s="74">
        <f ca="1">IF(OR($A$62="A",$A$62="D"),$BA$35,IF(OR($A$62="B",$A$62="C"),$BH$35,$BV$35))</f>
        <v>1</v>
      </c>
      <c r="E68" s="74">
        <f ca="1">IF(OR($A$62="A",$A$62="D"),$BB$35,IF(OR($A$62="B",$A$62="C"),$BI$35,$BW$35))</f>
        <v>6</v>
      </c>
      <c r="F68" s="74">
        <f ca="1">IF(OR($A$62="A",$A$62="D"),$BC$35,IF($A$62="B","",IF($A$62="C",$BJ$35,"")))</f>
        <v>0</v>
      </c>
      <c r="G68" s="74"/>
      <c r="H68" s="18"/>
      <c r="I68" s="106"/>
      <c r="J68" s="74">
        <f ca="1">IF(OR($I$62="A",$I$62="D"),$AY$36,IF(OR($I$62="B",$I$62="C"),$BF$36,$BT$36))</f>
        <v>0</v>
      </c>
      <c r="K68" s="74">
        <f ca="1">IF(OR($I$62="A",$I$62="D"),$AZ$36,IF(OR($I$62="B",$I$62="C"),$BG$36,$BT$36))</f>
        <v>5</v>
      </c>
      <c r="L68" s="74">
        <f ca="1">IF(OR($I$62="A",$I$62="D"),$BA$36,IF(OR($I$62="B",$I$62="C"),$BH$36,$BV$36))</f>
        <v>6</v>
      </c>
      <c r="M68" s="74">
        <f ca="1">IF(OR($I$62="A",$I$62="D"),$BB$36,IF(OR($I$62="B",$I$62="C"),$BI$36,$BW$36))</f>
        <v>4</v>
      </c>
      <c r="N68" s="74">
        <f ca="1">IF(OR($I$62="A",$I$62="D"),$BC$36,IF($I$62="B","",IF($I$62="C",$BJ$36,"")))</f>
        <v>0</v>
      </c>
      <c r="O68" s="74"/>
      <c r="P68" s="18"/>
      <c r="Q68" s="106"/>
      <c r="R68" s="74">
        <f ca="1">IF(OR($Q$62="A",$Q$62="D"),$AY$37,IF(OR($Q$62="B",$Q$62="C"),$BF$37,$BT$37))</f>
        <v>5</v>
      </c>
      <c r="S68" s="74">
        <f ca="1">IF(OR($Q$62="A",$Q$62="D"),$AZ$37,IF(OR($Q$62="B",$Q$62="C"),$BG$37,$BT$37))</f>
        <v>5</v>
      </c>
      <c r="T68" s="74">
        <f ca="1">IF(OR($Q$62="A",$Q$62="D"),$BA$37,IF(OR($Q$62="B",$Q$62="C"),$BH$37,$BV$37))</f>
        <v>8</v>
      </c>
      <c r="U68" s="74">
        <f ca="1">IF(OR($Q$62="A",$Q$62="D"),$BB$37,IF(OR($Q$62="B",$Q$62="C"),$BI$37,$BW$37))</f>
        <v>4</v>
      </c>
      <c r="V68" s="74">
        <f ca="1">IF(OR($Q$62="A",$Q$62="D"),$BC$37,IF($Q$62="B","",IF($Q$62="C",$BJ$37,"")))</f>
        <v>0</v>
      </c>
      <c r="W68" s="74"/>
      <c r="X68" s="18"/>
      <c r="CW68" s="4">
        <f t="shared" ca="1" si="88"/>
        <v>0.20400467463429284</v>
      </c>
      <c r="CX68" s="3">
        <f t="shared" ca="1" si="86"/>
        <v>66</v>
      </c>
      <c r="CY68" s="1"/>
      <c r="CZ68" s="1">
        <v>68</v>
      </c>
      <c r="DA68" s="1">
        <v>8</v>
      </c>
      <c r="DB68" s="1">
        <v>5</v>
      </c>
      <c r="DC68" s="1"/>
      <c r="DD68" s="4"/>
      <c r="DE68" s="3"/>
      <c r="DF68" s="1"/>
      <c r="DG68" s="1"/>
      <c r="DH68" s="1"/>
      <c r="DI68" s="1"/>
      <c r="DK68" s="4">
        <f t="shared" ca="1" si="89"/>
        <v>0.88076353563799081</v>
      </c>
      <c r="DL68" s="3">
        <f t="shared" ca="1" si="87"/>
        <v>11</v>
      </c>
      <c r="DM68" s="1"/>
      <c r="DN68" s="1">
        <v>68</v>
      </c>
      <c r="DO68" s="1">
        <v>8</v>
      </c>
      <c r="DP68" s="1">
        <v>5</v>
      </c>
    </row>
    <row r="69" spans="1:120" ht="26.1" customHeight="1" x14ac:dyDescent="0.25">
      <c r="A69" s="106"/>
      <c r="B69" s="87"/>
      <c r="C69" s="87" t="str">
        <f ca="1">IF(A62="A",IF($CK54=0,"",$CK54),"")</f>
        <v/>
      </c>
      <c r="D69" s="87" t="str">
        <f ca="1">IF(A62="A",IF($CO54=0,"",$CO54),"")</f>
        <v/>
      </c>
      <c r="E69" s="87"/>
      <c r="F69" s="74"/>
      <c r="G69" s="74"/>
      <c r="H69" s="18"/>
      <c r="I69" s="106"/>
      <c r="J69" s="87"/>
      <c r="K69" s="87" t="str">
        <f ca="1">IF(I62="A",IF($CK55=0,"",$CK55),"")</f>
        <v/>
      </c>
      <c r="L69" s="87" t="str">
        <f ca="1">IF(I62="A",IF($CO55=0,"",$CO55),"")</f>
        <v/>
      </c>
      <c r="M69" s="87"/>
      <c r="N69" s="74"/>
      <c r="O69" s="74"/>
      <c r="P69" s="18"/>
      <c r="Q69" s="106"/>
      <c r="R69" s="87"/>
      <c r="S69" s="87" t="str">
        <f ca="1">IF(Q62="A",IF($CK56=0,"",$CK56),"")</f>
        <v/>
      </c>
      <c r="T69" s="87" t="str">
        <f ca="1">IF(Q62="A",IF($CO56=0,"",$CO56),"")</f>
        <v/>
      </c>
      <c r="U69" s="87"/>
      <c r="V69" s="74"/>
      <c r="W69" s="74"/>
      <c r="X69" s="18"/>
      <c r="CW69" s="4">
        <f t="shared" ca="1" si="88"/>
        <v>0.75852975122332533</v>
      </c>
      <c r="CX69" s="3">
        <f t="shared" ca="1" si="86"/>
        <v>24</v>
      </c>
      <c r="CY69" s="1"/>
      <c r="CZ69" s="1">
        <v>69</v>
      </c>
      <c r="DA69" s="1">
        <v>8</v>
      </c>
      <c r="DB69" s="1">
        <v>6</v>
      </c>
      <c r="DC69" s="1"/>
      <c r="DD69" s="4"/>
      <c r="DE69" s="3"/>
      <c r="DF69" s="1"/>
      <c r="DG69" s="1"/>
      <c r="DH69" s="1"/>
      <c r="DI69" s="1"/>
      <c r="DK69" s="4">
        <f t="shared" ca="1" si="89"/>
        <v>0.74968595944684424</v>
      </c>
      <c r="DL69" s="3">
        <f t="shared" ca="1" si="87"/>
        <v>27</v>
      </c>
      <c r="DM69" s="1"/>
      <c r="DN69" s="1">
        <v>69</v>
      </c>
      <c r="DO69" s="1">
        <v>8</v>
      </c>
      <c r="DP69" s="1">
        <v>6</v>
      </c>
    </row>
    <row r="70" spans="1:120" ht="45" customHeight="1" x14ac:dyDescent="0.25">
      <c r="A70" s="106"/>
      <c r="B70" s="74">
        <f ca="1">IF($A$62="A",$BF$35,IF(OR($A$62="B",$A$62="C",$A$62="D"),$BM$35,""))</f>
        <v>7</v>
      </c>
      <c r="C70" s="74">
        <f ca="1">IF($A$62="A",$BG$35,IF(OR($A$62="B",$A$62="C",$A$62="D"),$BN$35,""))</f>
        <v>4</v>
      </c>
      <c r="D70" s="74">
        <f ca="1">IF($A$62="A",$BH$35,IF(OR($A$62="B",$A$62="C",$A$62="D"),$BO$35,""))</f>
        <v>9</v>
      </c>
      <c r="E70" s="74">
        <f ca="1">IF($A$62="A",$BI$35,IF(OR($A$62="B",$A$62="C",$A$62="D"),$BP$35,""))</f>
        <v>0</v>
      </c>
      <c r="F70" s="74">
        <f ca="1">IF($A$62="A","",IF(OR($A$62="B",$A$62="C",$A$62="D"),$BQ$35,""))</f>
        <v>1</v>
      </c>
      <c r="G70" s="74">
        <f ca="1">IF($A$62="A","",IF(OR($A$62="B",$A$62="C",$A$62="D"),$BR$35,""))</f>
        <v>6</v>
      </c>
      <c r="H70" s="18"/>
      <c r="I70" s="106"/>
      <c r="J70" s="74">
        <f ca="1">IF($I$62="A",$BF$36,IF(OR($I$62="B",$I$62="C",$I$62="D"),$BM$36,""))</f>
        <v>0</v>
      </c>
      <c r="K70" s="74">
        <f ca="1">IF($I$62="A",$BG$36,IF(OR($I$62="B",$I$62="C",$I$62="D"),$BN$36,""))</f>
        <v>5</v>
      </c>
      <c r="L70" s="74">
        <f ca="1">IF($I$62="A",$BH$36,IF(OR($I$62="B",$I$62="C",$I$62="D"),$BO$36,""))</f>
        <v>8</v>
      </c>
      <c r="M70" s="74">
        <f ca="1">IF($I$62="A",$BI$36,IF(OR($I$62="B",$I$62="C",$I$62="D"),$BP$36,""))</f>
        <v>0</v>
      </c>
      <c r="N70" s="74">
        <f ca="1">IF($I$62="A","",IF(OR($I$62="B",$I$62="C",$I$62="D"),$BQ$36,""))</f>
        <v>9</v>
      </c>
      <c r="O70" s="74">
        <f ca="1">IF($I$62="A","",IF(OR($I$62="B",$I$62="C",$I$62="D"),$BR$36,""))</f>
        <v>2</v>
      </c>
      <c r="P70" s="18"/>
      <c r="Q70" s="106"/>
      <c r="R70" s="74">
        <f ca="1">IF($Q$62="A",$BF$37,IF(OR($Q$62="B",$Q$62="C",$Q$62="D"),$BM$37,""))</f>
        <v>5</v>
      </c>
      <c r="S70" s="74">
        <f ca="1">IF($Q$62="A",$BG$37,IF(OR($Q$62="B",$Q$62="C",$Q$62="D"),$BN$37,""))</f>
        <v>6</v>
      </c>
      <c r="T70" s="74">
        <f ca="1">IF($Q$62="A",$BH$37,IF(OR($Q$62="B",$Q$62="C",$Q$62="D"),$BO$37,""))</f>
        <v>3</v>
      </c>
      <c r="U70" s="74">
        <f ca="1">IF($Q$62="A",$BI$37,IF(OR($Q$62="B",$Q$62="C",$Q$62="D"),$BP$37,""))</f>
        <v>9</v>
      </c>
      <c r="V70" s="74">
        <f ca="1">IF($Q$62="A","",IF(OR($Q$62="B",$Q$62="C",$Q$62="D"),$BQ$37,""))</f>
        <v>8</v>
      </c>
      <c r="W70" s="74">
        <f ca="1">IF($Q$62="A","",IF(OR($Q$62="B",$Q$62="C",$Q$62="D"),$BR$37,""))</f>
        <v>4</v>
      </c>
      <c r="X70" s="18"/>
      <c r="CW70" s="4">
        <f t="shared" ca="1" si="88"/>
        <v>0.7168502893190466</v>
      </c>
      <c r="CX70" s="3">
        <f t="shared" ca="1" si="86"/>
        <v>29</v>
      </c>
      <c r="CY70" s="1"/>
      <c r="CZ70" s="1">
        <v>70</v>
      </c>
      <c r="DA70" s="1">
        <v>8</v>
      </c>
      <c r="DB70" s="1">
        <v>7</v>
      </c>
      <c r="DC70" s="1"/>
      <c r="DD70" s="4"/>
      <c r="DE70" s="3"/>
      <c r="DF70" s="1"/>
      <c r="DG70" s="1"/>
      <c r="DH70" s="1"/>
      <c r="DI70" s="1"/>
      <c r="DK70" s="4">
        <f t="shared" ca="1" si="89"/>
        <v>0.22421633698424381</v>
      </c>
      <c r="DL70" s="3">
        <f t="shared" ca="1" si="87"/>
        <v>63</v>
      </c>
      <c r="DM70" s="1"/>
      <c r="DN70" s="1">
        <v>70</v>
      </c>
      <c r="DO70" s="1">
        <v>8</v>
      </c>
      <c r="DP70" s="1">
        <v>7</v>
      </c>
    </row>
    <row r="71" spans="1:120" ht="45" customHeight="1" x14ac:dyDescent="0.25">
      <c r="A71" s="106"/>
      <c r="B71" s="74" t="str">
        <f ca="1">IF($A$62="A",$BM$35,"")</f>
        <v/>
      </c>
      <c r="C71" s="74" t="str">
        <f ca="1">IF($A$62="A",$BN$35,"")</f>
        <v/>
      </c>
      <c r="D71" s="74" t="str">
        <f ca="1">IF($A$62="A",$BO$35,"")</f>
        <v/>
      </c>
      <c r="E71" s="74" t="str">
        <f ca="1">IF($A$62="A",$BP$35,"")</f>
        <v/>
      </c>
      <c r="F71" s="74" t="str">
        <f ca="1">IF($A$62="A",$BQ$35,"")</f>
        <v/>
      </c>
      <c r="G71" s="74" t="str">
        <f ca="1">IF($A$62="A",$BR$35,"")</f>
        <v/>
      </c>
      <c r="H71" s="18"/>
      <c r="I71" s="106"/>
      <c r="J71" s="74" t="str">
        <f ca="1">IF($I$62="A",$BM$36,"")</f>
        <v/>
      </c>
      <c r="K71" s="74" t="str">
        <f ca="1">IF($I$62="A",$BN$36,"")</f>
        <v/>
      </c>
      <c r="L71" s="74" t="str">
        <f ca="1">IF($I$62="A",$BO$36,"")</f>
        <v/>
      </c>
      <c r="M71" s="74" t="str">
        <f ca="1">IF($I$62="A",$BP$36,"")</f>
        <v/>
      </c>
      <c r="N71" s="74" t="str">
        <f ca="1">IF($I$62="A",$BQ$36,"")</f>
        <v/>
      </c>
      <c r="O71" s="74" t="str">
        <f ca="1">IF($I$62="A",$BR$36,"")</f>
        <v/>
      </c>
      <c r="P71" s="18"/>
      <c r="Q71" s="106"/>
      <c r="R71" s="74" t="str">
        <f ca="1">IF($Q$62="A",$BM$37,"")</f>
        <v/>
      </c>
      <c r="S71" s="74" t="str">
        <f ca="1">IF($Q$62="A",$BN$37,"")</f>
        <v/>
      </c>
      <c r="T71" s="74" t="str">
        <f ca="1">IF($Q$62="A",$BO$37,"")</f>
        <v/>
      </c>
      <c r="U71" s="74" t="str">
        <f ca="1">IF($Q$62="A",$BP$37,"")</f>
        <v/>
      </c>
      <c r="V71" s="74" t="str">
        <f ca="1">IF($Q$62="A",$BQ$37,"")</f>
        <v/>
      </c>
      <c r="W71" s="74" t="str">
        <f ca="1">IF($Q$62="A",$BR$37,"")</f>
        <v/>
      </c>
      <c r="X71" s="18"/>
      <c r="CW71" s="4">
        <f t="shared" ca="1" si="88"/>
        <v>0.72543118693485253</v>
      </c>
      <c r="CX71" s="3">
        <f t="shared" ca="1" si="86"/>
        <v>28</v>
      </c>
      <c r="CY71" s="1"/>
      <c r="CZ71" s="1">
        <v>71</v>
      </c>
      <c r="DA71" s="1">
        <v>8</v>
      </c>
      <c r="DB71" s="1">
        <v>8</v>
      </c>
      <c r="DC71" s="1"/>
      <c r="DD71" s="4"/>
      <c r="DE71" s="3"/>
      <c r="DF71" s="1"/>
      <c r="DG71" s="1"/>
      <c r="DH71" s="1"/>
      <c r="DI71" s="1"/>
      <c r="DK71" s="4">
        <f t="shared" ca="1" si="89"/>
        <v>0.80097964723891102</v>
      </c>
      <c r="DL71" s="3">
        <f t="shared" ca="1" si="87"/>
        <v>21</v>
      </c>
      <c r="DM71" s="1"/>
      <c r="DN71" s="1">
        <v>71</v>
      </c>
      <c r="DO71" s="1">
        <v>8</v>
      </c>
      <c r="DP71" s="1">
        <v>8</v>
      </c>
    </row>
    <row r="72" spans="1:120" ht="9.9499999999999993" customHeight="1" x14ac:dyDescent="0.25">
      <c r="A72" s="108"/>
      <c r="B72" s="12"/>
      <c r="C72" s="12"/>
      <c r="D72" s="20"/>
      <c r="E72" s="20"/>
      <c r="F72" s="20"/>
      <c r="G72" s="20"/>
      <c r="H72" s="21"/>
      <c r="I72" s="108"/>
      <c r="J72" s="12"/>
      <c r="K72" s="12"/>
      <c r="L72" s="20"/>
      <c r="M72" s="20"/>
      <c r="N72" s="20"/>
      <c r="O72" s="20"/>
      <c r="P72" s="21"/>
      <c r="Q72" s="108"/>
      <c r="R72" s="12"/>
      <c r="S72" s="12"/>
      <c r="T72" s="20"/>
      <c r="U72" s="20"/>
      <c r="V72" s="20"/>
      <c r="W72" s="20"/>
      <c r="X72" s="21"/>
      <c r="CW72" s="4">
        <f t="shared" ca="1" si="88"/>
        <v>0.76094432475177243</v>
      </c>
      <c r="CX72" s="3">
        <f t="shared" ca="1" si="86"/>
        <v>23</v>
      </c>
      <c r="CY72" s="1"/>
      <c r="CZ72" s="1">
        <v>72</v>
      </c>
      <c r="DA72" s="1">
        <v>8</v>
      </c>
      <c r="DB72" s="1">
        <v>9</v>
      </c>
      <c r="DC72" s="1"/>
      <c r="DD72" s="4"/>
      <c r="DE72" s="3"/>
      <c r="DF72" s="1"/>
      <c r="DG72" s="1"/>
      <c r="DH72" s="1"/>
      <c r="DI72" s="1"/>
      <c r="DK72" s="4">
        <f t="shared" ca="1" si="89"/>
        <v>0.83799592813104962</v>
      </c>
      <c r="DL72" s="3">
        <f t="shared" ca="1" si="87"/>
        <v>16</v>
      </c>
      <c r="DM72" s="1"/>
      <c r="DN72" s="1">
        <v>72</v>
      </c>
      <c r="DO72" s="1">
        <v>8</v>
      </c>
      <c r="DP72" s="1">
        <v>9</v>
      </c>
    </row>
    <row r="73" spans="1:120" ht="18.75" x14ac:dyDescent="0.25">
      <c r="CW73" s="4">
        <f t="shared" ca="1" si="88"/>
        <v>0.939294166499403</v>
      </c>
      <c r="CX73" s="3">
        <f t="shared" ca="1" si="86"/>
        <v>9</v>
      </c>
      <c r="CY73" s="1"/>
      <c r="CZ73" s="1">
        <v>73</v>
      </c>
      <c r="DA73" s="1">
        <v>9</v>
      </c>
      <c r="DB73" s="1">
        <v>1</v>
      </c>
      <c r="DC73" s="1"/>
      <c r="DD73" s="4"/>
      <c r="DE73" s="3"/>
      <c r="DF73" s="1"/>
      <c r="DG73" s="1"/>
      <c r="DH73" s="1"/>
      <c r="DI73" s="1"/>
      <c r="DK73" s="4">
        <f t="shared" ca="1" si="89"/>
        <v>0.24673969204428592</v>
      </c>
      <c r="DL73" s="3">
        <f t="shared" ca="1" si="87"/>
        <v>60</v>
      </c>
      <c r="DM73" s="1"/>
      <c r="DN73" s="1">
        <v>73</v>
      </c>
      <c r="DO73" s="1">
        <v>9</v>
      </c>
      <c r="DP73" s="1">
        <v>1</v>
      </c>
    </row>
    <row r="74" spans="1:120" ht="18.75" x14ac:dyDescent="0.25">
      <c r="CW74" s="4">
        <f t="shared" ca="1" si="88"/>
        <v>0.63622939829954517</v>
      </c>
      <c r="CX74" s="3">
        <f t="shared" ca="1" si="86"/>
        <v>32</v>
      </c>
      <c r="CY74" s="1"/>
      <c r="CZ74" s="1">
        <v>74</v>
      </c>
      <c r="DA74" s="1">
        <v>9</v>
      </c>
      <c r="DB74" s="1">
        <v>2</v>
      </c>
      <c r="DC74" s="1"/>
      <c r="DD74" s="4"/>
      <c r="DE74" s="3"/>
      <c r="DF74" s="1"/>
      <c r="DG74" s="1"/>
      <c r="DH74" s="1"/>
      <c r="DI74" s="1"/>
      <c r="DK74" s="4">
        <f t="shared" ca="1" si="89"/>
        <v>0.81142430858783654</v>
      </c>
      <c r="DL74" s="3">
        <f t="shared" ca="1" si="87"/>
        <v>17</v>
      </c>
      <c r="DM74" s="1"/>
      <c r="DN74" s="1">
        <v>74</v>
      </c>
      <c r="DO74" s="1">
        <v>9</v>
      </c>
      <c r="DP74" s="1">
        <v>2</v>
      </c>
    </row>
    <row r="75" spans="1:120" ht="18.75" x14ac:dyDescent="0.25">
      <c r="CW75" s="4">
        <f t="shared" ca="1" si="88"/>
        <v>0.95058082522118137</v>
      </c>
      <c r="CX75" s="3">
        <f t="shared" ca="1" si="86"/>
        <v>7</v>
      </c>
      <c r="CY75" s="1"/>
      <c r="CZ75" s="1">
        <v>75</v>
      </c>
      <c r="DA75" s="1">
        <v>9</v>
      </c>
      <c r="DB75" s="1">
        <v>3</v>
      </c>
      <c r="DC75" s="1"/>
      <c r="DD75" s="4"/>
      <c r="DE75" s="3"/>
      <c r="DF75" s="1"/>
      <c r="DG75" s="1"/>
      <c r="DH75" s="1"/>
      <c r="DI75" s="1"/>
      <c r="DK75" s="4">
        <f t="shared" ca="1" si="89"/>
        <v>0.15444684834311639</v>
      </c>
      <c r="DL75" s="3">
        <f t="shared" ca="1" si="87"/>
        <v>76</v>
      </c>
      <c r="DM75" s="1"/>
      <c r="DN75" s="1">
        <v>75</v>
      </c>
      <c r="DO75" s="1">
        <v>9</v>
      </c>
      <c r="DP75" s="1">
        <v>3</v>
      </c>
    </row>
    <row r="76" spans="1:120" ht="18.75" x14ac:dyDescent="0.25">
      <c r="CW76" s="4">
        <f t="shared" ca="1" si="88"/>
        <v>0.77336302749067687</v>
      </c>
      <c r="CX76" s="3">
        <f t="shared" ca="1" si="86"/>
        <v>22</v>
      </c>
      <c r="CY76" s="1"/>
      <c r="CZ76" s="1">
        <v>76</v>
      </c>
      <c r="DA76" s="1">
        <v>9</v>
      </c>
      <c r="DB76" s="1">
        <v>4</v>
      </c>
      <c r="DC76" s="1"/>
      <c r="DD76" s="4"/>
      <c r="DE76" s="3"/>
      <c r="DF76" s="1"/>
      <c r="DG76" s="1"/>
      <c r="DH76" s="1"/>
      <c r="DI76" s="1"/>
      <c r="DK76" s="4">
        <f t="shared" ca="1" si="89"/>
        <v>0.19882012356264578</v>
      </c>
      <c r="DL76" s="3">
        <f t="shared" ca="1" si="87"/>
        <v>69</v>
      </c>
      <c r="DM76" s="1"/>
      <c r="DN76" s="1">
        <v>76</v>
      </c>
      <c r="DO76" s="1">
        <v>9</v>
      </c>
      <c r="DP76" s="1">
        <v>4</v>
      </c>
    </row>
    <row r="77" spans="1:120" ht="18.75" x14ac:dyDescent="0.25">
      <c r="CW77" s="4">
        <f t="shared" ca="1" si="88"/>
        <v>0.97605854940373071</v>
      </c>
      <c r="CX77" s="3">
        <f t="shared" ca="1" si="86"/>
        <v>4</v>
      </c>
      <c r="CY77" s="1"/>
      <c r="CZ77" s="1">
        <v>77</v>
      </c>
      <c r="DA77" s="1">
        <v>9</v>
      </c>
      <c r="DB77" s="1">
        <v>5</v>
      </c>
      <c r="DC77" s="1"/>
      <c r="DD77" s="4"/>
      <c r="DE77" s="3"/>
      <c r="DF77" s="1"/>
      <c r="DG77" s="1"/>
      <c r="DH77" s="1"/>
      <c r="DI77" s="1"/>
      <c r="DK77" s="4">
        <f t="shared" ca="1" si="89"/>
        <v>0.76150564615806393</v>
      </c>
      <c r="DL77" s="3">
        <f t="shared" ca="1" si="87"/>
        <v>26</v>
      </c>
      <c r="DM77" s="1"/>
      <c r="DN77" s="1">
        <v>77</v>
      </c>
      <c r="DO77" s="1">
        <v>9</v>
      </c>
      <c r="DP77" s="1">
        <v>5</v>
      </c>
    </row>
    <row r="78" spans="1:120" ht="18.75" x14ac:dyDescent="0.25">
      <c r="CW78" s="4">
        <f t="shared" ca="1" si="88"/>
        <v>0.87434731930970488</v>
      </c>
      <c r="CX78" s="3">
        <f t="shared" ca="1" si="86"/>
        <v>16</v>
      </c>
      <c r="CY78" s="1"/>
      <c r="CZ78" s="1">
        <v>78</v>
      </c>
      <c r="DA78" s="1">
        <v>9</v>
      </c>
      <c r="DB78" s="1">
        <v>6</v>
      </c>
      <c r="DC78" s="1"/>
      <c r="DD78" s="4"/>
      <c r="DE78" s="3"/>
      <c r="DF78" s="1"/>
      <c r="DG78" s="1"/>
      <c r="DH78" s="1"/>
      <c r="DI78" s="1"/>
      <c r="DK78" s="4">
        <f t="shared" ca="1" si="89"/>
        <v>0.51958848291141757</v>
      </c>
      <c r="DL78" s="3">
        <f t="shared" ca="1" si="87"/>
        <v>39</v>
      </c>
      <c r="DM78" s="1"/>
      <c r="DN78" s="1">
        <v>78</v>
      </c>
      <c r="DO78" s="1">
        <v>9</v>
      </c>
      <c r="DP78" s="1">
        <v>6</v>
      </c>
    </row>
    <row r="79" spans="1:120" ht="18.75" x14ac:dyDescent="0.25">
      <c r="CW79" s="4">
        <f t="shared" ca="1" si="88"/>
        <v>0.1023557513289729</v>
      </c>
      <c r="CX79" s="3">
        <f t="shared" ca="1" si="86"/>
        <v>74</v>
      </c>
      <c r="CY79" s="1"/>
      <c r="CZ79" s="1">
        <v>79</v>
      </c>
      <c r="DA79" s="1">
        <v>9</v>
      </c>
      <c r="DB79" s="1">
        <v>7</v>
      </c>
      <c r="DC79" s="1"/>
      <c r="DD79" s="4"/>
      <c r="DE79" s="3"/>
      <c r="DF79" s="1"/>
      <c r="DG79" s="1"/>
      <c r="DH79" s="1"/>
      <c r="DI79" s="1"/>
      <c r="DK79" s="4">
        <f t="shared" ca="1" si="89"/>
        <v>0.27586672742397311</v>
      </c>
      <c r="DL79" s="3">
        <f t="shared" ca="1" si="87"/>
        <v>57</v>
      </c>
      <c r="DM79" s="1"/>
      <c r="DN79" s="1">
        <v>79</v>
      </c>
      <c r="DO79" s="1">
        <v>9</v>
      </c>
      <c r="DP79" s="1">
        <v>7</v>
      </c>
    </row>
    <row r="80" spans="1:120" ht="18.75" x14ac:dyDescent="0.25">
      <c r="CW80" s="4">
        <f t="shared" ca="1" si="88"/>
        <v>9.9834646980231367E-2</v>
      </c>
      <c r="CX80" s="3">
        <f t="shared" ca="1" si="86"/>
        <v>75</v>
      </c>
      <c r="CY80" s="1"/>
      <c r="CZ80" s="1">
        <v>80</v>
      </c>
      <c r="DA80" s="1">
        <v>9</v>
      </c>
      <c r="DB80" s="1">
        <v>8</v>
      </c>
      <c r="DC80" s="1"/>
      <c r="DD80" s="4"/>
      <c r="DE80" s="3"/>
      <c r="DF80" s="1"/>
      <c r="DG80" s="1"/>
      <c r="DH80" s="1"/>
      <c r="DI80" s="1"/>
      <c r="DK80" s="4">
        <f t="shared" ca="1" si="89"/>
        <v>0.52818096202835396</v>
      </c>
      <c r="DL80" s="3">
        <f t="shared" ca="1" si="87"/>
        <v>37</v>
      </c>
      <c r="DM80" s="1"/>
      <c r="DN80" s="1">
        <v>80</v>
      </c>
      <c r="DO80" s="1">
        <v>9</v>
      </c>
      <c r="DP80" s="1">
        <v>8</v>
      </c>
    </row>
    <row r="81" spans="101:120" ht="18.75" x14ac:dyDescent="0.25">
      <c r="CW81" s="4">
        <f t="shared" ca="1" si="88"/>
        <v>0.38104125864334693</v>
      </c>
      <c r="CX81" s="3">
        <f t="shared" ca="1" si="86"/>
        <v>49</v>
      </c>
      <c r="CY81" s="1"/>
      <c r="CZ81" s="1">
        <v>81</v>
      </c>
      <c r="DA81" s="1">
        <v>9</v>
      </c>
      <c r="DB81" s="1">
        <v>9</v>
      </c>
      <c r="DC81" s="1"/>
      <c r="DD81" s="4"/>
      <c r="DE81" s="3"/>
      <c r="DF81" s="1"/>
      <c r="DG81" s="1"/>
      <c r="DH81" s="1"/>
      <c r="DI81" s="1"/>
      <c r="DK81" s="4">
        <f t="shared" ca="1" si="89"/>
        <v>0.84923740978712026</v>
      </c>
      <c r="DL81" s="3">
        <f t="shared" ca="1" si="87"/>
        <v>15</v>
      </c>
      <c r="DM81" s="1"/>
      <c r="DN81" s="1">
        <v>81</v>
      </c>
      <c r="DO81" s="1">
        <v>9</v>
      </c>
      <c r="DP81" s="1">
        <v>9</v>
      </c>
    </row>
    <row r="82" spans="101:120" ht="18.75" x14ac:dyDescent="0.25">
      <c r="CW82" s="4"/>
      <c r="CX82" s="3"/>
      <c r="CZ82" s="1"/>
      <c r="DD82" s="4"/>
      <c r="DE82" s="3"/>
      <c r="DG82" s="1"/>
      <c r="DH82" s="1"/>
      <c r="DI82" s="1"/>
      <c r="DK82" s="4"/>
      <c r="DL82" s="3"/>
      <c r="DN82" s="1"/>
      <c r="DO82" s="1"/>
      <c r="DP82" s="1"/>
    </row>
    <row r="83" spans="101:120" ht="18.75" x14ac:dyDescent="0.25">
      <c r="CW83" s="4"/>
      <c r="CX83" s="3"/>
      <c r="CZ83" s="1"/>
      <c r="DD83" s="4"/>
      <c r="DE83" s="3"/>
      <c r="DG83" s="1"/>
      <c r="DH83" s="1"/>
      <c r="DI83" s="1"/>
      <c r="DK83" s="4"/>
      <c r="DL83" s="3"/>
      <c r="DN83" s="1"/>
      <c r="DO83" s="1"/>
      <c r="DP83" s="1"/>
    </row>
    <row r="84" spans="101:120" ht="18.75" x14ac:dyDescent="0.25">
      <c r="CW84" s="4"/>
      <c r="CX84" s="3"/>
      <c r="CZ84" s="1"/>
      <c r="DD84" s="4"/>
      <c r="DE84" s="3"/>
      <c r="DG84" s="1"/>
      <c r="DH84" s="1"/>
      <c r="DI84" s="1"/>
      <c r="DK84" s="4"/>
      <c r="DL84" s="3"/>
      <c r="DN84" s="1"/>
      <c r="DO84" s="1"/>
      <c r="DP84" s="1"/>
    </row>
    <row r="85" spans="101:120" ht="18.75" x14ac:dyDescent="0.25">
      <c r="CW85" s="4"/>
      <c r="CX85" s="3"/>
      <c r="CZ85" s="1"/>
      <c r="DD85" s="4"/>
      <c r="DE85" s="3"/>
      <c r="DG85" s="1"/>
      <c r="DH85" s="1"/>
      <c r="DI85" s="1"/>
      <c r="DK85" s="4"/>
      <c r="DL85" s="3"/>
      <c r="DN85" s="1"/>
      <c r="DO85" s="1"/>
      <c r="DP85" s="1"/>
    </row>
    <row r="86" spans="101:120" ht="18.75" x14ac:dyDescent="0.25">
      <c r="CW86" s="4"/>
      <c r="CX86" s="3"/>
      <c r="CZ86" s="1"/>
      <c r="DD86" s="4"/>
      <c r="DE86" s="3"/>
      <c r="DG86" s="1"/>
      <c r="DH86" s="1"/>
      <c r="DI86" s="1"/>
      <c r="DK86" s="4"/>
      <c r="DL86" s="3"/>
      <c r="DN86" s="1"/>
      <c r="DO86" s="1"/>
      <c r="DP86" s="1"/>
    </row>
    <row r="87" spans="101:120" ht="18.75" x14ac:dyDescent="0.25">
      <c r="CW87" s="4"/>
      <c r="CX87" s="3"/>
      <c r="CZ87" s="1"/>
      <c r="DD87" s="4"/>
      <c r="DE87" s="3"/>
      <c r="DG87" s="1"/>
      <c r="DH87" s="1"/>
      <c r="DI87" s="1"/>
      <c r="DK87" s="4"/>
      <c r="DL87" s="3"/>
      <c r="DN87" s="1"/>
      <c r="DO87" s="1"/>
      <c r="DP87" s="1"/>
    </row>
    <row r="88" spans="101:120" ht="18.75" x14ac:dyDescent="0.25">
      <c r="CW88" s="4"/>
      <c r="CX88" s="3"/>
      <c r="CZ88" s="1"/>
      <c r="DD88" s="4"/>
      <c r="DE88" s="3"/>
      <c r="DG88" s="1"/>
      <c r="DH88" s="1"/>
      <c r="DI88" s="1"/>
      <c r="DK88" s="4"/>
      <c r="DL88" s="3"/>
      <c r="DN88" s="1"/>
      <c r="DO88" s="1"/>
      <c r="DP88" s="1"/>
    </row>
    <row r="89" spans="101:120" ht="18.75" x14ac:dyDescent="0.25">
      <c r="CW89" s="4"/>
      <c r="CX89" s="3"/>
      <c r="CZ89" s="1"/>
      <c r="DD89" s="4"/>
      <c r="DE89" s="3"/>
      <c r="DG89" s="1"/>
      <c r="DH89" s="1"/>
      <c r="DI89" s="1"/>
      <c r="DK89" s="4"/>
      <c r="DL89" s="3"/>
      <c r="DN89" s="1"/>
      <c r="DO89" s="1"/>
      <c r="DP89" s="1"/>
    </row>
    <row r="90" spans="101:120" ht="18.75" x14ac:dyDescent="0.25">
      <c r="CW90" s="4"/>
      <c r="CX90" s="3"/>
      <c r="CZ90" s="1"/>
      <c r="DD90" s="4"/>
      <c r="DE90" s="3"/>
      <c r="DG90" s="1"/>
      <c r="DH90" s="1"/>
      <c r="DI90" s="1"/>
      <c r="DK90" s="4"/>
      <c r="DL90" s="3"/>
      <c r="DN90" s="1"/>
      <c r="DO90" s="1"/>
      <c r="DP90" s="1"/>
    </row>
    <row r="91" spans="101:120" ht="18.75" x14ac:dyDescent="0.25">
      <c r="CW91" s="4"/>
      <c r="CX91" s="3"/>
      <c r="CZ91" s="1"/>
      <c r="DD91" s="4"/>
      <c r="DE91" s="3"/>
      <c r="DG91" s="1"/>
      <c r="DH91" s="1"/>
      <c r="DI91" s="1"/>
      <c r="DK91" s="4"/>
      <c r="DL91" s="3"/>
      <c r="DN91" s="1"/>
      <c r="DO91" s="1"/>
      <c r="DP91" s="1"/>
    </row>
    <row r="92" spans="101:120" ht="18.75" x14ac:dyDescent="0.25">
      <c r="CW92" s="4"/>
      <c r="CX92" s="3"/>
      <c r="CZ92" s="1"/>
      <c r="DD92" s="4"/>
      <c r="DE92" s="3"/>
      <c r="DG92" s="1"/>
      <c r="DH92" s="1"/>
      <c r="DI92" s="1"/>
      <c r="DK92" s="4"/>
      <c r="DL92" s="3"/>
      <c r="DN92" s="1"/>
      <c r="DO92" s="1"/>
      <c r="DP92" s="1"/>
    </row>
    <row r="93" spans="101:120" ht="18.75" x14ac:dyDescent="0.25">
      <c r="CW93" s="4"/>
      <c r="CX93" s="3"/>
      <c r="CZ93" s="1"/>
      <c r="DD93" s="4"/>
      <c r="DE93" s="3"/>
      <c r="DG93" s="1"/>
      <c r="DH93" s="1"/>
      <c r="DI93" s="1"/>
      <c r="DK93" s="4"/>
      <c r="DL93" s="3"/>
      <c r="DN93" s="1"/>
      <c r="DO93" s="1"/>
      <c r="DP93" s="1"/>
    </row>
    <row r="94" spans="101:120" ht="18.75" x14ac:dyDescent="0.25">
      <c r="CW94" s="4"/>
      <c r="CX94" s="3"/>
      <c r="CZ94" s="1"/>
      <c r="DD94" s="4"/>
      <c r="DE94" s="3"/>
      <c r="DG94" s="1"/>
      <c r="DH94" s="1"/>
      <c r="DI94" s="1"/>
      <c r="DK94" s="4"/>
      <c r="DL94" s="3"/>
      <c r="DN94" s="1"/>
      <c r="DO94" s="1"/>
      <c r="DP94" s="1"/>
    </row>
    <row r="95" spans="101:120" ht="18.75" x14ac:dyDescent="0.25">
      <c r="CW95" s="4"/>
      <c r="CX95" s="3"/>
      <c r="CZ95" s="1"/>
      <c r="DD95" s="4"/>
      <c r="DE95" s="3"/>
      <c r="DG95" s="1"/>
      <c r="DH95" s="1"/>
      <c r="DI95" s="1"/>
      <c r="DK95" s="4"/>
      <c r="DL95" s="3"/>
      <c r="DN95" s="1"/>
      <c r="DO95" s="1"/>
      <c r="DP95" s="1"/>
    </row>
    <row r="96" spans="101:120" ht="18.75" x14ac:dyDescent="0.25">
      <c r="CW96" s="4"/>
      <c r="CX96" s="3"/>
      <c r="CZ96" s="1"/>
      <c r="DD96" s="4"/>
      <c r="DE96" s="3"/>
      <c r="DG96" s="1"/>
      <c r="DH96" s="1"/>
      <c r="DI96" s="1"/>
      <c r="DK96" s="4"/>
      <c r="DL96" s="3"/>
      <c r="DN96" s="1"/>
      <c r="DO96" s="1"/>
      <c r="DP96" s="1"/>
    </row>
    <row r="97" spans="101:120" ht="18.75" x14ac:dyDescent="0.25">
      <c r="CW97" s="4"/>
      <c r="CX97" s="3"/>
      <c r="CZ97" s="1"/>
      <c r="DD97" s="4"/>
      <c r="DE97" s="3"/>
      <c r="DG97" s="1"/>
      <c r="DH97" s="1"/>
      <c r="DI97" s="1"/>
      <c r="DK97" s="4"/>
      <c r="DL97" s="3"/>
      <c r="DN97" s="1"/>
      <c r="DO97" s="1"/>
      <c r="DP97" s="1"/>
    </row>
    <row r="98" spans="101:120" ht="18.75" x14ac:dyDescent="0.25">
      <c r="CW98" s="4"/>
      <c r="CX98" s="3"/>
      <c r="CZ98" s="1"/>
      <c r="DD98" s="4"/>
      <c r="DE98" s="3"/>
      <c r="DG98" s="1"/>
      <c r="DH98" s="1"/>
      <c r="DI98" s="1"/>
      <c r="DK98" s="4"/>
      <c r="DL98" s="3"/>
      <c r="DN98" s="1"/>
      <c r="DO98" s="1"/>
      <c r="DP98" s="1"/>
    </row>
    <row r="99" spans="101:120" ht="18.75" x14ac:dyDescent="0.25">
      <c r="CW99" s="4"/>
      <c r="CX99" s="3"/>
      <c r="CZ99" s="1"/>
      <c r="DD99" s="4"/>
      <c r="DE99" s="3"/>
      <c r="DG99" s="1"/>
      <c r="DH99" s="1"/>
      <c r="DI99" s="1"/>
      <c r="DK99" s="4"/>
      <c r="DL99" s="3"/>
      <c r="DN99" s="1"/>
      <c r="DO99" s="1"/>
      <c r="DP99" s="1"/>
    </row>
  </sheetData>
  <sheetProtection algorithmName="SHA-512" hashValue="9BBlpIDmeDyL+FQzI0oHt5b3SIrfCyTGYisCsRwbcKZzoQKBnogzzqivbUpClsjalnV43Q7EXuLMEr1gA0wNaw==" saltValue="0Nbu2/7Q6MkqDyJdjECLD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8"/>
  <conditionalFormatting sqref="AL1:AL9 AP1:AP9">
    <cfRule type="expression" dxfId="7523" priority="3006">
      <formula>AND(AY1=0,AZ1=0,BA1=0)</formula>
    </cfRule>
  </conditionalFormatting>
  <conditionalFormatting sqref="B49">
    <cfRule type="expression" dxfId="7522" priority="2992">
      <formula>B49=0</formula>
    </cfRule>
  </conditionalFormatting>
  <conditionalFormatting sqref="C49">
    <cfRule type="expression" dxfId="7521" priority="2991">
      <formula>AND(B49=0,C49=0)</formula>
    </cfRule>
  </conditionalFormatting>
  <conditionalFormatting sqref="D49">
    <cfRule type="expression" dxfId="7520" priority="2990">
      <formula>AND(B49=0,C49=0,D49=0)</formula>
    </cfRule>
  </conditionalFormatting>
  <conditionalFormatting sqref="E49">
    <cfRule type="expression" dxfId="7519" priority="2989">
      <formula>AND(B49=0,C49=0,D49=0,E49=0)</formula>
    </cfRule>
  </conditionalFormatting>
  <conditionalFormatting sqref="F49">
    <cfRule type="expression" dxfId="7518" priority="2988">
      <formula>AND(B49=0,C49=0,D49=0,E49=0,F49=0)</formula>
    </cfRule>
  </conditionalFormatting>
  <conditionalFormatting sqref="E41">
    <cfRule type="expression" dxfId="7517" priority="2987">
      <formula>E41=0</formula>
    </cfRule>
  </conditionalFormatting>
  <conditionalFormatting sqref="F41">
    <cfRule type="expression" dxfId="7516" priority="2986">
      <formula>AND(E41=0,F41=0)</formula>
    </cfRule>
  </conditionalFormatting>
  <conditionalFormatting sqref="F42">
    <cfRule type="expression" dxfId="7515" priority="2984">
      <formula>AND(E42=0,F42=0)</formula>
    </cfRule>
  </conditionalFormatting>
  <conditionalFormatting sqref="B44 B66 J66 R66">
    <cfRule type="expression" dxfId="7514" priority="2923">
      <formula>A40="E"</formula>
    </cfRule>
    <cfRule type="expression" dxfId="7513" priority="2927">
      <formula>AND(A40="G",B44=0)</formula>
    </cfRule>
    <cfRule type="expression" dxfId="7512" priority="2949">
      <formula>AND(A40="F",B44=0)</formula>
    </cfRule>
    <cfRule type="expression" dxfId="7511" priority="2968">
      <formula>A40="F"</formula>
    </cfRule>
    <cfRule type="expression" dxfId="7510" priority="3005">
      <formula>B44=0</formula>
    </cfRule>
  </conditionalFormatting>
  <conditionalFormatting sqref="C44 C66 K66 S66">
    <cfRule type="expression" dxfId="7509" priority="2922">
      <formula>AND(A40="E",B44=0,C44=0)</formula>
    </cfRule>
    <cfRule type="expression" dxfId="7508" priority="2926">
      <formula>AND(A40="G",C44=0)</formula>
    </cfRule>
    <cfRule type="expression" dxfId="7507" priority="2928">
      <formula>A40="G"</formula>
    </cfRule>
    <cfRule type="expression" dxfId="7506" priority="2946">
      <formula>AND(A40="B",C44=0)</formula>
    </cfRule>
    <cfRule type="expression" dxfId="7505" priority="2948">
      <formula>AND(A40="F",B44=0,C44=0)</formula>
    </cfRule>
    <cfRule type="expression" dxfId="7504" priority="2967">
      <formula>AND(B44=0,C44=0)</formula>
    </cfRule>
    <cfRule type="expression" dxfId="7503" priority="2980">
      <formula>A40="B"</formula>
    </cfRule>
    <cfRule type="expression" dxfId="7502" priority="3004">
      <formula>A40="F"</formula>
    </cfRule>
  </conditionalFormatting>
  <conditionalFormatting sqref="D44 D66 L66 T66">
    <cfRule type="expression" dxfId="7501" priority="2921">
      <formula>AND(A40="E",B44=0,C44=0,D44=0)</formula>
    </cfRule>
    <cfRule type="expression" dxfId="7500" priority="2925">
      <formula>AND(A40="G",C44=0,D44=0)</formula>
    </cfRule>
    <cfRule type="expression" dxfId="7499" priority="2929">
      <formula>A40="G"</formula>
    </cfRule>
    <cfRule type="expression" dxfId="7498" priority="2943">
      <formula>AND(OR(A40="A",A40="C",A40="D"),D44=0)</formula>
    </cfRule>
    <cfRule type="expression" dxfId="7497" priority="2945">
      <formula>AND(A40="B",C44=0,D44=0)</formula>
    </cfRule>
    <cfRule type="expression" dxfId="7496" priority="2947">
      <formula>AND(A40="F",B44=0,C44=0,D44=0)</formula>
    </cfRule>
    <cfRule type="expression" dxfId="7495" priority="2966">
      <formula>AND(B44=0,C44=0,D44=0)</formula>
    </cfRule>
    <cfRule type="expression" dxfId="7494" priority="2979">
      <formula>OR(A40="A",A40="C",A40="D",A40="E")</formula>
    </cfRule>
    <cfRule type="expression" dxfId="7493" priority="2983">
      <formula>A40="B"</formula>
    </cfRule>
    <cfRule type="expression" dxfId="7492" priority="3003">
      <formula>A40="F"</formula>
    </cfRule>
  </conditionalFormatting>
  <conditionalFormatting sqref="E44 E66 M66 U66">
    <cfRule type="expression" dxfId="7491" priority="2924">
      <formula>AND(A40="G",C44=0,D44=0,E44=0)</formula>
    </cfRule>
    <cfRule type="expression" dxfId="7490" priority="2930">
      <formula>A40="G"</formula>
    </cfRule>
    <cfRule type="expression" dxfId="7489" priority="2942">
      <formula>AND(OR(A40="A",A40="C",A40="D",A40="E"),D44=0,E44=0)</formula>
    </cfRule>
    <cfRule type="expression" dxfId="7488" priority="2944">
      <formula>AND(A40="B",C44=0,D44=0,E44=0)</formula>
    </cfRule>
    <cfRule type="expression" dxfId="7487" priority="2965">
      <formula>AND(B44=0,C44=0,D44=0,E44=0)</formula>
    </cfRule>
    <cfRule type="expression" dxfId="7486" priority="2978">
      <formula>OR(A40="A",A40="C",A40="D",A40="E")</formula>
    </cfRule>
    <cfRule type="expression" dxfId="7485" priority="2982">
      <formula>A40="B"</formula>
    </cfRule>
    <cfRule type="expression" dxfId="7484" priority="3002">
      <formula>A40="F"</formula>
    </cfRule>
  </conditionalFormatting>
  <conditionalFormatting sqref="F44 F66 N66 V66">
    <cfRule type="expression" dxfId="7483" priority="2941">
      <formula>AND(OR(A40="A",A40="C",A40="D",A40="E"),D44=0,E44=0,F44=0)</formula>
    </cfRule>
    <cfRule type="expression" dxfId="7482" priority="2964">
      <formula>AND(B44=0,C44=0,D44=0,E44=0,F44=0)</formula>
    </cfRule>
    <cfRule type="expression" dxfId="7481" priority="2977">
      <formula>OR(A40="A",A40="C",A40="D",A40="E")</formula>
    </cfRule>
    <cfRule type="expression" dxfId="7480" priority="2981">
      <formula>OR(A40="B",A40="F",A40="G")</formula>
    </cfRule>
  </conditionalFormatting>
  <conditionalFormatting sqref="D46 D68 L68 T68">
    <cfRule type="expression" dxfId="7479" priority="2932">
      <formula>AND(OR(A40="B",A40="C"),B46=0,C46=0,D46=0)</formula>
    </cfRule>
    <cfRule type="expression" dxfId="7478" priority="2939">
      <formula>AND(OR(A40="A",A40="D"),C46=0,D46=0)</formula>
    </cfRule>
    <cfRule type="expression" dxfId="7477" priority="2952">
      <formula>A40="D"</formula>
    </cfRule>
    <cfRule type="expression" dxfId="7476" priority="2970">
      <formula>OR(A40="B",A40="C")</formula>
    </cfRule>
    <cfRule type="expression" dxfId="7475" priority="2974">
      <formula>AND(B46=0,C46=0,D46=0)</formula>
    </cfRule>
    <cfRule type="expression" dxfId="7474" priority="3000">
      <formula>A40="A"</formula>
    </cfRule>
  </conditionalFormatting>
  <conditionalFormatting sqref="E46 E68 M68 U68">
    <cfRule type="expression" dxfId="7473" priority="2938">
      <formula>AND(OR(A40="A",A40="D"),C46=0,D46=0,E46=0)</formula>
    </cfRule>
    <cfRule type="expression" dxfId="7472" priority="2953">
      <formula>A40="D"</formula>
    </cfRule>
    <cfRule type="expression" dxfId="7471" priority="2969">
      <formula>OR(A40="B",A40="C")</formula>
    </cfRule>
    <cfRule type="expression" dxfId="7470" priority="2973">
      <formula>AND(B46=0,C46=0,D46=0,E46=0)</formula>
    </cfRule>
    <cfRule type="expression" dxfId="7469" priority="2999">
      <formula>A40="A"</formula>
    </cfRule>
  </conditionalFormatting>
  <conditionalFormatting sqref="F46 F68 N68 V68">
    <cfRule type="expression" dxfId="7468" priority="2920">
      <formula>A40="C"</formula>
    </cfRule>
    <cfRule type="expression" dxfId="7467" priority="2955">
      <formula>A40="D"</formula>
    </cfRule>
    <cfRule type="expression" dxfId="7466" priority="2957">
      <formula>OR(A40="B",A40="C")</formula>
    </cfRule>
    <cfRule type="expression" dxfId="7465" priority="2972">
      <formula>AND(B46=0,C46=0,D46=0,E46=0,F46=0)</formula>
    </cfRule>
    <cfRule type="expression" dxfId="7464" priority="2998">
      <formula>A40="A"</formula>
    </cfRule>
  </conditionalFormatting>
  <conditionalFormatting sqref="B48 B70 J70 R70">
    <cfRule type="expression" dxfId="7463" priority="2937">
      <formula>AND(A40="A",B48=0)</formula>
    </cfRule>
    <cfRule type="expression" dxfId="7462" priority="2963">
      <formula>A40="A"</formula>
    </cfRule>
    <cfRule type="expression" dxfId="7461" priority="2997">
      <formula>B48=0</formula>
    </cfRule>
  </conditionalFormatting>
  <conditionalFormatting sqref="C48 C70 K70 S70">
    <cfRule type="expression" dxfId="7460" priority="2936">
      <formula>AND(A40="A",B48=0,C48=0)</formula>
    </cfRule>
    <cfRule type="expression" dxfId="7459" priority="2962">
      <formula>A40="A"</formula>
    </cfRule>
    <cfRule type="expression" dxfId="7458" priority="2996">
      <formula>AND(B48=0,C48=0)</formula>
    </cfRule>
  </conditionalFormatting>
  <conditionalFormatting sqref="D48 D70 L70 T70">
    <cfRule type="expression" dxfId="7457" priority="2935">
      <formula>AND(A40="A",B48=0,C48=0,D48=0)</formula>
    </cfRule>
    <cfRule type="expression" dxfId="7456" priority="2961">
      <formula>A40="A"</formula>
    </cfRule>
    <cfRule type="expression" dxfId="7455" priority="2995">
      <formula>AND(B48=0,C48=0,D48=0)</formula>
    </cfRule>
  </conditionalFormatting>
  <conditionalFormatting sqref="E48 E70 M70 U70">
    <cfRule type="expression" dxfId="7454" priority="2960">
      <formula>A40="A"</formula>
    </cfRule>
    <cfRule type="expression" dxfId="7453" priority="2994">
      <formula>AND(B48=0,C48=0,D48=0,E48=0)</formula>
    </cfRule>
  </conditionalFormatting>
  <conditionalFormatting sqref="F48 F70 N70 V70">
    <cfRule type="expression" dxfId="7452" priority="2959">
      <formula>A40="A"</formula>
    </cfRule>
    <cfRule type="expression" dxfId="7451" priority="2993">
      <formula>AND(B48=0,C48=0,D48=0,E48=0,F48=0)</formula>
    </cfRule>
  </conditionalFormatting>
  <conditionalFormatting sqref="E42">
    <cfRule type="expression" dxfId="7450" priority="2985">
      <formula>E42=0</formula>
    </cfRule>
  </conditionalFormatting>
  <conditionalFormatting sqref="B46 B68 J68 R68">
    <cfRule type="expression" dxfId="7449" priority="2934">
      <formula>AND(OR(A40="B",A40="C"),B46=0)</formula>
    </cfRule>
    <cfRule type="expression" dxfId="7448" priority="2950">
      <formula>A40="D"</formula>
    </cfRule>
    <cfRule type="expression" dxfId="7447" priority="2975">
      <formula>OR(A40="B",A40="C")</formula>
    </cfRule>
    <cfRule type="expression" dxfId="7446" priority="3001">
      <formula>B46=0</formula>
    </cfRule>
  </conditionalFormatting>
  <conditionalFormatting sqref="C46 C68 K68 S68">
    <cfRule type="expression" dxfId="7445" priority="2931">
      <formula>AND(OR(A40="B",A40="C"),B46=0,C46=0)</formula>
    </cfRule>
    <cfRule type="expression" dxfId="7444" priority="2933">
      <formula>AND(OR(A40="A",A40="D"),B46=0,C46=0)</formula>
    </cfRule>
    <cfRule type="expression" dxfId="7443" priority="2940">
      <formula>A40="D"</formula>
    </cfRule>
    <cfRule type="expression" dxfId="7442" priority="2951">
      <formula>OR(A40="B",A40="C")</formula>
    </cfRule>
    <cfRule type="expression" dxfId="7441" priority="2971">
      <formula>A40="A"</formula>
    </cfRule>
    <cfRule type="expression" dxfId="7440" priority="2976">
      <formula>AND(B46=0,C46=0)</formula>
    </cfRule>
  </conditionalFormatting>
  <conditionalFormatting sqref="G48 G70 O70 W70">
    <cfRule type="expression" dxfId="7439" priority="2958">
      <formula>A40="A"</formula>
    </cfRule>
  </conditionalFormatting>
  <conditionalFormatting sqref="G46 G68 O68 W68">
    <cfRule type="expression" dxfId="7438" priority="2954">
      <formula>A40="D"</formula>
    </cfRule>
    <cfRule type="expression" dxfId="7437" priority="2956">
      <formula>OR(A40="B",A40="C")</formula>
    </cfRule>
  </conditionalFormatting>
  <conditionalFormatting sqref="M41">
    <cfRule type="expression" dxfId="7436" priority="2919">
      <formula>M41=0</formula>
    </cfRule>
  </conditionalFormatting>
  <conditionalFormatting sqref="N41">
    <cfRule type="expression" dxfId="7435" priority="2918">
      <formula>AND(M41=0,N41=0)</formula>
    </cfRule>
  </conditionalFormatting>
  <conditionalFormatting sqref="M42">
    <cfRule type="expression" dxfId="7434" priority="2917">
      <formula>M42=0</formula>
    </cfRule>
  </conditionalFormatting>
  <conditionalFormatting sqref="N42">
    <cfRule type="expression" dxfId="7433" priority="2916">
      <formula>AND(M42=0,N42=0)</formula>
    </cfRule>
  </conditionalFormatting>
  <conditionalFormatting sqref="U41">
    <cfRule type="expression" dxfId="7432" priority="2915">
      <formula>U41=0</formula>
    </cfRule>
  </conditionalFormatting>
  <conditionalFormatting sqref="V41">
    <cfRule type="expression" dxfId="7431" priority="2914">
      <formula>AND(U41=0,V41=0)</formula>
    </cfRule>
  </conditionalFormatting>
  <conditionalFormatting sqref="U42">
    <cfRule type="expression" dxfId="7430" priority="2913">
      <formula>U42=0</formula>
    </cfRule>
  </conditionalFormatting>
  <conditionalFormatting sqref="V42">
    <cfRule type="expression" dxfId="7429" priority="2912">
      <formula>AND(U42=0,V42=0)</formula>
    </cfRule>
  </conditionalFormatting>
  <conditionalFormatting sqref="E52">
    <cfRule type="expression" dxfId="7428" priority="2911">
      <formula>E52=0</formula>
    </cfRule>
  </conditionalFormatting>
  <conditionalFormatting sqref="F52">
    <cfRule type="expression" dxfId="7427" priority="2910">
      <formula>AND(E52=0,F52=0)</formula>
    </cfRule>
  </conditionalFormatting>
  <conditionalFormatting sqref="E53">
    <cfRule type="expression" dxfId="7426" priority="2909">
      <formula>E53=0</formula>
    </cfRule>
  </conditionalFormatting>
  <conditionalFormatting sqref="F53">
    <cfRule type="expression" dxfId="7425" priority="2908">
      <formula>AND(E53=0,F53=0)</formula>
    </cfRule>
  </conditionalFormatting>
  <conditionalFormatting sqref="M52">
    <cfRule type="expression" dxfId="7424" priority="2907">
      <formula>M52=0</formula>
    </cfRule>
  </conditionalFormatting>
  <conditionalFormatting sqref="N52">
    <cfRule type="expression" dxfId="7423" priority="2906">
      <formula>AND(M52=0,N52=0)</formula>
    </cfRule>
  </conditionalFormatting>
  <conditionalFormatting sqref="M53">
    <cfRule type="expression" dxfId="7422" priority="2905">
      <formula>M53=0</formula>
    </cfRule>
  </conditionalFormatting>
  <conditionalFormatting sqref="N53">
    <cfRule type="expression" dxfId="7421" priority="2904">
      <formula>AND(M53=0,N53=0)</formula>
    </cfRule>
  </conditionalFormatting>
  <conditionalFormatting sqref="U52">
    <cfRule type="expression" dxfId="7420" priority="2903">
      <formula>U52=0</formula>
    </cfRule>
  </conditionalFormatting>
  <conditionalFormatting sqref="V52">
    <cfRule type="expression" dxfId="7419" priority="2902">
      <formula>AND(U52=0,V52=0)</formula>
    </cfRule>
  </conditionalFormatting>
  <conditionalFormatting sqref="U53">
    <cfRule type="expression" dxfId="7418" priority="2901">
      <formula>U53=0</formula>
    </cfRule>
  </conditionalFormatting>
  <conditionalFormatting sqref="V53">
    <cfRule type="expression" dxfId="7417" priority="2900">
      <formula>AND(U53=0,V53=0)</formula>
    </cfRule>
  </conditionalFormatting>
  <conditionalFormatting sqref="E63">
    <cfRule type="expression" dxfId="7416" priority="2899">
      <formula>E63=0</formula>
    </cfRule>
  </conditionalFormatting>
  <conditionalFormatting sqref="F63">
    <cfRule type="expression" dxfId="7415" priority="2898">
      <formula>AND(E63=0,F63=0)</formula>
    </cfRule>
  </conditionalFormatting>
  <conditionalFormatting sqref="E64">
    <cfRule type="expression" dxfId="7414" priority="2897">
      <formula>E64=0</formula>
    </cfRule>
  </conditionalFormatting>
  <conditionalFormatting sqref="F64">
    <cfRule type="expression" dxfId="7413" priority="2896">
      <formula>AND(E64=0,F64=0)</formula>
    </cfRule>
  </conditionalFormatting>
  <conditionalFormatting sqref="M63">
    <cfRule type="expression" dxfId="7412" priority="2895">
      <formula>M63=0</formula>
    </cfRule>
  </conditionalFormatting>
  <conditionalFormatting sqref="N63">
    <cfRule type="expression" dxfId="7411" priority="2894">
      <formula>AND(M63=0,N63=0)</formula>
    </cfRule>
  </conditionalFormatting>
  <conditionalFormatting sqref="M64">
    <cfRule type="expression" dxfId="7410" priority="2893">
      <formula>M64=0</formula>
    </cfRule>
  </conditionalFormatting>
  <conditionalFormatting sqref="N64">
    <cfRule type="expression" dxfId="7409" priority="2892">
      <formula>AND(M64=0,N64=0)</formula>
    </cfRule>
  </conditionalFormatting>
  <conditionalFormatting sqref="U63">
    <cfRule type="expression" dxfId="7408" priority="2891">
      <formula>U63=0</formula>
    </cfRule>
  </conditionalFormatting>
  <conditionalFormatting sqref="V63">
    <cfRule type="expression" dxfId="7407" priority="2890">
      <formula>AND(U63=0,V63=0)</formula>
    </cfRule>
  </conditionalFormatting>
  <conditionalFormatting sqref="U64">
    <cfRule type="expression" dxfId="7406" priority="2889">
      <formula>U64=0</formula>
    </cfRule>
  </conditionalFormatting>
  <conditionalFormatting sqref="V64">
    <cfRule type="expression" dxfId="7405" priority="2888">
      <formula>AND(U64=0,V64=0)</formula>
    </cfRule>
  </conditionalFormatting>
  <conditionalFormatting sqref="B43 B65 J65 R65">
    <cfRule type="expression" dxfId="7404" priority="2789">
      <formula>A40="F"</formula>
    </cfRule>
  </conditionalFormatting>
  <conditionalFormatting sqref="C43 C65 K65 S65">
    <cfRule type="expression" dxfId="7403" priority="2786">
      <formula>A40="G"</formula>
    </cfRule>
    <cfRule type="expression" dxfId="7402" priority="2792">
      <formula>A40="B"</formula>
    </cfRule>
    <cfRule type="expression" dxfId="7401" priority="2797">
      <formula>A40="F"</formula>
    </cfRule>
  </conditionalFormatting>
  <conditionalFormatting sqref="D43 D65 L65 T65">
    <cfRule type="expression" dxfId="7400" priority="2787">
      <formula>A40="G"</formula>
    </cfRule>
    <cfRule type="expression" dxfId="7399" priority="2791">
      <formula>OR(A40="A",A40="C",A40="D",A40="E")</formula>
    </cfRule>
    <cfRule type="expression" dxfId="7398" priority="2794">
      <formula>A40="B"</formula>
    </cfRule>
    <cfRule type="expression" dxfId="7397" priority="2796">
      <formula>A40="F"</formula>
    </cfRule>
  </conditionalFormatting>
  <conditionalFormatting sqref="E43 E65 M65 U65">
    <cfRule type="expression" dxfId="7396" priority="2788">
      <formula>A40="G"</formula>
    </cfRule>
    <cfRule type="expression" dxfId="7395" priority="2790">
      <formula>OR(A40="A",A40="C",A40="D",A40="E")</formula>
    </cfRule>
    <cfRule type="expression" dxfId="7394" priority="2793">
      <formula>A40="B"</formula>
    </cfRule>
    <cfRule type="expression" dxfId="7393" priority="2795">
      <formula>A40="F"</formula>
    </cfRule>
  </conditionalFormatting>
  <conditionalFormatting sqref="D45 D67 L67 T67">
    <cfRule type="expression" dxfId="7392" priority="2773">
      <formula>A40="D"</formula>
    </cfRule>
    <cfRule type="expression" dxfId="7391" priority="2780">
      <formula>OR(A40="B",A40="C")</formula>
    </cfRule>
    <cfRule type="expression" dxfId="7390" priority="2785">
      <formula>A40="A"</formula>
    </cfRule>
  </conditionalFormatting>
  <conditionalFormatting sqref="E45 E67 M67 U67">
    <cfRule type="expression" dxfId="7389" priority="2774">
      <formula>A40="D"</formula>
    </cfRule>
    <cfRule type="expression" dxfId="7388" priority="2779">
      <formula>OR(A40="B",A40="C")</formula>
    </cfRule>
    <cfRule type="expression" dxfId="7387" priority="2784">
      <formula>A40="A"</formula>
    </cfRule>
  </conditionalFormatting>
  <conditionalFormatting sqref="F45 F67 N67 V67">
    <cfRule type="expression" dxfId="7386" priority="2776">
      <formula>A40="D"</formula>
    </cfRule>
    <cfRule type="expression" dxfId="7385" priority="2778">
      <formula>OR(A40="B",A40="C")</formula>
    </cfRule>
    <cfRule type="expression" dxfId="7384" priority="2783">
      <formula>A40="A"</formula>
    </cfRule>
  </conditionalFormatting>
  <conditionalFormatting sqref="B45 B67 J67 R67">
    <cfRule type="expression" dxfId="7383" priority="2782">
      <formula>OR(A40="B",A40="C")</formula>
    </cfRule>
  </conditionalFormatting>
  <conditionalFormatting sqref="C45 C67 K67 S67">
    <cfRule type="expression" dxfId="7382" priority="2771">
      <formula>A40="D"</formula>
    </cfRule>
    <cfRule type="expression" dxfId="7381" priority="2772">
      <formula>OR(A40="B",A40="C")</formula>
    </cfRule>
    <cfRule type="expression" dxfId="7380" priority="2781">
      <formula>A40="A"</formula>
    </cfRule>
  </conditionalFormatting>
  <conditionalFormatting sqref="G45 G67 O67 W67">
    <cfRule type="expression" dxfId="7379" priority="2775">
      <formula>A40="D"</formula>
    </cfRule>
    <cfRule type="expression" dxfId="7378" priority="2777">
      <formula>OR(A40="B",A40="C")</formula>
    </cfRule>
  </conditionalFormatting>
  <conditionalFormatting sqref="B47 B69 J69 R69">
    <cfRule type="expression" dxfId="7377" priority="2770">
      <formula>A40="A"</formula>
    </cfRule>
  </conditionalFormatting>
  <conditionalFormatting sqref="C47 C69 K69 S69">
    <cfRule type="expression" dxfId="7376" priority="2769">
      <formula>A40="A"</formula>
    </cfRule>
  </conditionalFormatting>
  <conditionalFormatting sqref="D47 D69 L69 T69">
    <cfRule type="expression" dxfId="7375" priority="2768">
      <formula>A40="A"</formula>
    </cfRule>
  </conditionalFormatting>
  <conditionalFormatting sqref="E47 E69 M69 U69">
    <cfRule type="expression" dxfId="7374" priority="2767">
      <formula>A40="A"</formula>
    </cfRule>
  </conditionalFormatting>
  <conditionalFormatting sqref="F47 F69 N69 V69">
    <cfRule type="expression" dxfId="7373" priority="2766">
      <formula>A40="A"</formula>
    </cfRule>
  </conditionalFormatting>
  <conditionalFormatting sqref="G47 G69 O69 W69">
    <cfRule type="expression" dxfId="7372" priority="2765">
      <formula>A40="A"</formula>
    </cfRule>
  </conditionalFormatting>
  <conditionalFormatting sqref="J71">
    <cfRule type="expression" dxfId="7371" priority="2734">
      <formula>J71=0</formula>
    </cfRule>
  </conditionalFormatting>
  <conditionalFormatting sqref="K71">
    <cfRule type="expression" dxfId="7370" priority="2733">
      <formula>AND(J71=0,K71=0)</formula>
    </cfRule>
  </conditionalFormatting>
  <conditionalFormatting sqref="L71">
    <cfRule type="expression" dxfId="7369" priority="2732">
      <formula>AND(J71=0,K71=0,L71=0)</formula>
    </cfRule>
  </conditionalFormatting>
  <conditionalFormatting sqref="M71">
    <cfRule type="expression" dxfId="7368" priority="2731">
      <formula>AND(J71=0,K71=0,L71=0,M71=0)</formula>
    </cfRule>
  </conditionalFormatting>
  <conditionalFormatting sqref="N71">
    <cfRule type="expression" dxfId="7367" priority="2730">
      <formula>AND(J71=0,K71=0,L71=0,M71=0,N71=0)</formula>
    </cfRule>
  </conditionalFormatting>
  <conditionalFormatting sqref="J49">
    <cfRule type="expression" dxfId="7366" priority="2764">
      <formula>J49=0</formula>
    </cfRule>
  </conditionalFormatting>
  <conditionalFormatting sqref="K49">
    <cfRule type="expression" dxfId="7365" priority="2763">
      <formula>AND(J49=0,K49=0)</formula>
    </cfRule>
  </conditionalFormatting>
  <conditionalFormatting sqref="L49">
    <cfRule type="expression" dxfId="7364" priority="2762">
      <formula>AND(J49=0,K49=0,L49=0)</formula>
    </cfRule>
  </conditionalFormatting>
  <conditionalFormatting sqref="M49">
    <cfRule type="expression" dxfId="7363" priority="2761">
      <formula>AND(J49=0,K49=0,L49=0,M49=0)</formula>
    </cfRule>
  </conditionalFormatting>
  <conditionalFormatting sqref="N49">
    <cfRule type="expression" dxfId="7362" priority="2760">
      <formula>AND(J49=0,K49=0,L49=0,M49=0,N49=0)</formula>
    </cfRule>
  </conditionalFormatting>
  <conditionalFormatting sqref="R49">
    <cfRule type="expression" dxfId="7361" priority="2759">
      <formula>R49=0</formula>
    </cfRule>
  </conditionalFormatting>
  <conditionalFormatting sqref="S49">
    <cfRule type="expression" dxfId="7360" priority="2758">
      <formula>AND(R49=0,S49=0)</formula>
    </cfRule>
  </conditionalFormatting>
  <conditionalFormatting sqref="T49">
    <cfRule type="expression" dxfId="7359" priority="2757">
      <formula>AND(R49=0,S49=0,T49=0)</formula>
    </cfRule>
  </conditionalFormatting>
  <conditionalFormatting sqref="U49">
    <cfRule type="expression" dxfId="7358" priority="2756">
      <formula>AND(R49=0,S49=0,T49=0,U49=0)</formula>
    </cfRule>
  </conditionalFormatting>
  <conditionalFormatting sqref="V49">
    <cfRule type="expression" dxfId="7357" priority="2755">
      <formula>AND(R49=0,S49=0,T49=0,U49=0,V49=0)</formula>
    </cfRule>
  </conditionalFormatting>
  <conditionalFormatting sqref="B60">
    <cfRule type="expression" dxfId="7356" priority="2754">
      <formula>B60=0</formula>
    </cfRule>
  </conditionalFormatting>
  <conditionalFormatting sqref="C60">
    <cfRule type="expression" dxfId="7355" priority="2753">
      <formula>AND(B60=0,C60=0)</formula>
    </cfRule>
  </conditionalFormatting>
  <conditionalFormatting sqref="D60">
    <cfRule type="expression" dxfId="7354" priority="2752">
      <formula>AND(B60=0,C60=0,D60=0)</formula>
    </cfRule>
  </conditionalFormatting>
  <conditionalFormatting sqref="E60">
    <cfRule type="expression" dxfId="7353" priority="2751">
      <formula>AND(B60=0,C60=0,D60=0,E60=0)</formula>
    </cfRule>
  </conditionalFormatting>
  <conditionalFormatting sqref="F60">
    <cfRule type="expression" dxfId="7352" priority="2750">
      <formula>AND(B60=0,C60=0,D60=0,E60=0,F60=0)</formula>
    </cfRule>
  </conditionalFormatting>
  <conditionalFormatting sqref="J60">
    <cfRule type="expression" dxfId="7351" priority="2749">
      <formula>J60=0</formula>
    </cfRule>
  </conditionalFormatting>
  <conditionalFormatting sqref="K60">
    <cfRule type="expression" dxfId="7350" priority="2748">
      <formula>AND(J60=0,K60=0)</formula>
    </cfRule>
  </conditionalFormatting>
  <conditionalFormatting sqref="L60">
    <cfRule type="expression" dxfId="7349" priority="2747">
      <formula>AND(J60=0,K60=0,L60=0)</formula>
    </cfRule>
  </conditionalFormatting>
  <conditionalFormatting sqref="M60">
    <cfRule type="expression" dxfId="7348" priority="2746">
      <formula>AND(J60=0,K60=0,L60=0,M60=0)</formula>
    </cfRule>
  </conditionalFormatting>
  <conditionalFormatting sqref="N60">
    <cfRule type="expression" dxfId="7347" priority="2745">
      <formula>AND(J60=0,K60=0,L60=0,M60=0,N60=0)</formula>
    </cfRule>
  </conditionalFormatting>
  <conditionalFormatting sqref="R60">
    <cfRule type="expression" dxfId="7346" priority="2744">
      <formula>R60=0</formula>
    </cfRule>
  </conditionalFormatting>
  <conditionalFormatting sqref="S60">
    <cfRule type="expression" dxfId="7345" priority="2743">
      <formula>AND(R60=0,S60=0)</formula>
    </cfRule>
  </conditionalFormatting>
  <conditionalFormatting sqref="T60">
    <cfRule type="expression" dxfId="7344" priority="2742">
      <formula>AND(R60=0,S60=0,T60=0)</formula>
    </cfRule>
  </conditionalFormatting>
  <conditionalFormatting sqref="U60">
    <cfRule type="expression" dxfId="7343" priority="2741">
      <formula>AND(R60=0,S60=0,T60=0,U60=0)</formula>
    </cfRule>
  </conditionalFormatting>
  <conditionalFormatting sqref="V60">
    <cfRule type="expression" dxfId="7342" priority="2740">
      <formula>AND(R60=0,S60=0,T60=0,U60=0,V60=0)</formula>
    </cfRule>
  </conditionalFormatting>
  <conditionalFormatting sqref="B71">
    <cfRule type="expression" dxfId="7341" priority="2739">
      <formula>B71=0</formula>
    </cfRule>
  </conditionalFormatting>
  <conditionalFormatting sqref="C71">
    <cfRule type="expression" dxfId="7340" priority="2738">
      <formula>AND(B71=0,C71=0)</formula>
    </cfRule>
  </conditionalFormatting>
  <conditionalFormatting sqref="D71">
    <cfRule type="expression" dxfId="7339" priority="2737">
      <formula>AND(B71=0,C71=0,D71=0)</formula>
    </cfRule>
  </conditionalFormatting>
  <conditionalFormatting sqref="E71">
    <cfRule type="expression" dxfId="7338" priority="2736">
      <formula>AND(B71=0,C71=0,D71=0,E71=0)</formula>
    </cfRule>
  </conditionalFormatting>
  <conditionalFormatting sqref="F71">
    <cfRule type="expression" dxfId="7337" priority="2735">
      <formula>AND(B71=0,C71=0,D71=0,E71=0,F71=0)</formula>
    </cfRule>
  </conditionalFormatting>
  <conditionalFormatting sqref="R71">
    <cfRule type="expression" dxfId="7336" priority="2729">
      <formula>R71=0</formula>
    </cfRule>
  </conditionalFormatting>
  <conditionalFormatting sqref="S71">
    <cfRule type="expression" dxfId="7335" priority="2728">
      <formula>AND(R71=0,S71=0)</formula>
    </cfRule>
  </conditionalFormatting>
  <conditionalFormatting sqref="T71">
    <cfRule type="expression" dxfId="7334" priority="2727">
      <formula>AND(R71=0,S71=0,T71=0)</formula>
    </cfRule>
  </conditionalFormatting>
  <conditionalFormatting sqref="U71">
    <cfRule type="expression" dxfId="7333" priority="2726">
      <formula>AND(R71=0,S71=0,T71=0,U71=0)</formula>
    </cfRule>
  </conditionalFormatting>
  <conditionalFormatting sqref="V71">
    <cfRule type="expression" dxfId="7332" priority="2725">
      <formula>AND(R71=0,S71=0,T71=0,U71=0,V71=0)</formula>
    </cfRule>
  </conditionalFormatting>
  <conditionalFormatting sqref="F65 N65 V65">
    <cfRule type="expression" dxfId="7331" priority="2003">
      <formula>OR(A62="A",A62="C",A62="D",A62="E")</formula>
    </cfRule>
    <cfRule type="expression" dxfId="7330" priority="2004">
      <formula>OR(A62="B",A62="F",A62="G")</formula>
    </cfRule>
  </conditionalFormatting>
  <conditionalFormatting sqref="J44">
    <cfRule type="expression" dxfId="7329" priority="1929">
      <formula>I40="E"</formula>
    </cfRule>
    <cfRule type="expression" dxfId="7328" priority="1933">
      <formula>AND(I40="G",J44=0)</formula>
    </cfRule>
    <cfRule type="expression" dxfId="7327" priority="1955">
      <formula>AND(I40="F",J44=0)</formula>
    </cfRule>
    <cfRule type="expression" dxfId="7326" priority="1974">
      <formula>I40="F"</formula>
    </cfRule>
    <cfRule type="expression" dxfId="7325" priority="2002">
      <formula>J44=0</formula>
    </cfRule>
  </conditionalFormatting>
  <conditionalFormatting sqref="K44">
    <cfRule type="expression" dxfId="7324" priority="1928">
      <formula>AND(I40="E",J44=0,K44=0)</formula>
    </cfRule>
    <cfRule type="expression" dxfId="7323" priority="1932">
      <formula>AND(I40="G",K44=0)</formula>
    </cfRule>
    <cfRule type="expression" dxfId="7322" priority="1934">
      <formula>I40="G"</formula>
    </cfRule>
    <cfRule type="expression" dxfId="7321" priority="1952">
      <formula>AND(I40="B",K44=0)</formula>
    </cfRule>
    <cfRule type="expression" dxfId="7320" priority="1954">
      <formula>AND(I40="F",J44=0,K44=0)</formula>
    </cfRule>
    <cfRule type="expression" dxfId="7319" priority="1973">
      <formula>AND(J44=0,K44=0)</formula>
    </cfRule>
    <cfRule type="expression" dxfId="7318" priority="1986">
      <formula>I40="B"</formula>
    </cfRule>
    <cfRule type="expression" dxfId="7317" priority="2001">
      <formula>I40="F"</formula>
    </cfRule>
  </conditionalFormatting>
  <conditionalFormatting sqref="L44">
    <cfRule type="expression" dxfId="7316" priority="1927">
      <formula>AND(I40="E",J44=0,K44=0,L44=0)</formula>
    </cfRule>
    <cfRule type="expression" dxfId="7315" priority="1931">
      <formula>AND(I40="G",K44=0,L44=0)</formula>
    </cfRule>
    <cfRule type="expression" dxfId="7314" priority="1935">
      <formula>I40="G"</formula>
    </cfRule>
    <cfRule type="expression" dxfId="7313" priority="1949">
      <formula>AND(OR(I40="A",I40="C",I40="D"),L44=0)</formula>
    </cfRule>
    <cfRule type="expression" dxfId="7312" priority="1951">
      <formula>AND(I40="B",K44=0,L44=0)</formula>
    </cfRule>
    <cfRule type="expression" dxfId="7311" priority="1953">
      <formula>AND(I40="F",J44=0,K44=0,L44=0)</formula>
    </cfRule>
    <cfRule type="expression" dxfId="7310" priority="1972">
      <formula>AND(J44=0,K44=0,L44=0)</formula>
    </cfRule>
    <cfRule type="expression" dxfId="7309" priority="1985">
      <formula>OR(I40="A",I40="C",I40="D",I40="E")</formula>
    </cfRule>
    <cfRule type="expression" dxfId="7308" priority="1989">
      <formula>I40="B"</formula>
    </cfRule>
    <cfRule type="expression" dxfId="7307" priority="2000">
      <formula>I40="F"</formula>
    </cfRule>
  </conditionalFormatting>
  <conditionalFormatting sqref="M44">
    <cfRule type="expression" dxfId="7306" priority="1930">
      <formula>AND(I40="G",K44=0,L44=0,M44=0)</formula>
    </cfRule>
    <cfRule type="expression" dxfId="7305" priority="1936">
      <formula>I40="G"</formula>
    </cfRule>
    <cfRule type="expression" dxfId="7304" priority="1948">
      <formula>AND(OR(I40="A",I40="C",I40="D",I40="E"),L44=0,M44=0)</formula>
    </cfRule>
    <cfRule type="expression" dxfId="7303" priority="1950">
      <formula>AND(I40="B",K44=0,L44=0,M44=0)</formula>
    </cfRule>
    <cfRule type="expression" dxfId="7302" priority="1971">
      <formula>AND(J44=0,K44=0,L44=0,M44=0)</formula>
    </cfRule>
    <cfRule type="expression" dxfId="7301" priority="1984">
      <formula>OR(I40="A",I40="C",I40="D",I40="E")</formula>
    </cfRule>
    <cfRule type="expression" dxfId="7300" priority="1988">
      <formula>I40="B"</formula>
    </cfRule>
    <cfRule type="expression" dxfId="7299" priority="1999">
      <formula>I40="F"</formula>
    </cfRule>
  </conditionalFormatting>
  <conditionalFormatting sqref="N44">
    <cfRule type="expression" dxfId="7298" priority="1947">
      <formula>AND(OR(I40="A",I40="C",I40="D",I40="E"),L44=0,M44=0,N44=0)</formula>
    </cfRule>
    <cfRule type="expression" dxfId="7297" priority="1970">
      <formula>AND(J44=0,K44=0,L44=0,M44=0,N44=0)</formula>
    </cfRule>
    <cfRule type="expression" dxfId="7296" priority="1983">
      <formula>OR(I40="A",I40="C",I40="D",I40="E")</formula>
    </cfRule>
    <cfRule type="expression" dxfId="7295" priority="1987">
      <formula>OR(I40="B",I40="F",I40="G")</formula>
    </cfRule>
  </conditionalFormatting>
  <conditionalFormatting sqref="L46">
    <cfRule type="expression" dxfId="7294" priority="1938">
      <formula>AND(OR(I40="B",I40="C"),J46=0,K46=0,L46=0)</formula>
    </cfRule>
    <cfRule type="expression" dxfId="7293" priority="1945">
      <formula>AND(OR(I40="A",I40="D"),K46=0,L46=0)</formula>
    </cfRule>
    <cfRule type="expression" dxfId="7292" priority="1958">
      <formula>I40="D"</formula>
    </cfRule>
    <cfRule type="expression" dxfId="7291" priority="1976">
      <formula>OR(I40="B",I40="C")</formula>
    </cfRule>
    <cfRule type="expression" dxfId="7290" priority="1980">
      <formula>AND(J46=0,K46=0,L46=0)</formula>
    </cfRule>
    <cfRule type="expression" dxfId="7289" priority="1997">
      <formula>I40="A"</formula>
    </cfRule>
  </conditionalFormatting>
  <conditionalFormatting sqref="M46">
    <cfRule type="expression" dxfId="7288" priority="1944">
      <formula>AND(OR(I40="A",I40="D"),K46=0,L46=0,M46=0)</formula>
    </cfRule>
    <cfRule type="expression" dxfId="7287" priority="1959">
      <formula>I40="D"</formula>
    </cfRule>
    <cfRule type="expression" dxfId="7286" priority="1975">
      <formula>OR(I40="B",I40="C")</formula>
    </cfRule>
    <cfRule type="expression" dxfId="7285" priority="1979">
      <formula>AND(J46=0,K46=0,L46=0,M46=0)</formula>
    </cfRule>
    <cfRule type="expression" dxfId="7284" priority="1996">
      <formula>I40="A"</formula>
    </cfRule>
  </conditionalFormatting>
  <conditionalFormatting sqref="N46">
    <cfRule type="expression" dxfId="7283" priority="1926">
      <formula>I40="C"</formula>
    </cfRule>
    <cfRule type="expression" dxfId="7282" priority="1961">
      <formula>I40="D"</formula>
    </cfRule>
    <cfRule type="expression" dxfId="7281" priority="1963">
      <formula>OR(I40="B",I40="C")</formula>
    </cfRule>
    <cfRule type="expression" dxfId="7280" priority="1978">
      <formula>AND(J46=0,K46=0,L46=0,M46=0,N46=0)</formula>
    </cfRule>
    <cfRule type="expression" dxfId="7279" priority="1995">
      <formula>I40="A"</formula>
    </cfRule>
  </conditionalFormatting>
  <conditionalFormatting sqref="J48">
    <cfRule type="expression" dxfId="7278" priority="1943">
      <formula>AND(I40="A",J48=0)</formula>
    </cfRule>
    <cfRule type="expression" dxfId="7277" priority="1969">
      <formula>I40="A"</formula>
    </cfRule>
    <cfRule type="expression" dxfId="7276" priority="1994">
      <formula>J48=0</formula>
    </cfRule>
  </conditionalFormatting>
  <conditionalFormatting sqref="K48">
    <cfRule type="expression" dxfId="7275" priority="1942">
      <formula>AND(I40="A",J48=0,K48=0)</formula>
    </cfRule>
    <cfRule type="expression" dxfId="7274" priority="1968">
      <formula>I40="A"</formula>
    </cfRule>
    <cfRule type="expression" dxfId="7273" priority="1993">
      <formula>AND(J48=0,K48=0)</formula>
    </cfRule>
  </conditionalFormatting>
  <conditionalFormatting sqref="L48">
    <cfRule type="expression" dxfId="7272" priority="1941">
      <formula>AND(I40="A",J48=0,K48=0,L48=0)</formula>
    </cfRule>
    <cfRule type="expression" dxfId="7271" priority="1967">
      <formula>I40="A"</formula>
    </cfRule>
    <cfRule type="expression" dxfId="7270" priority="1992">
      <formula>AND(J48=0,K48=0,L48=0)</formula>
    </cfRule>
  </conditionalFormatting>
  <conditionalFormatting sqref="M48">
    <cfRule type="expression" dxfId="7269" priority="1966">
      <formula>I40="A"</formula>
    </cfRule>
    <cfRule type="expression" dxfId="7268" priority="1991">
      <formula>AND(J48=0,K48=0,L48=0,M48=0)</formula>
    </cfRule>
  </conditionalFormatting>
  <conditionalFormatting sqref="N48">
    <cfRule type="expression" dxfId="7267" priority="1965">
      <formula>I40="A"</formula>
    </cfRule>
    <cfRule type="expression" dxfId="7266" priority="1990">
      <formula>AND(J48=0,K48=0,L48=0,M48=0,N48=0)</formula>
    </cfRule>
  </conditionalFormatting>
  <conditionalFormatting sqref="J46">
    <cfRule type="expression" dxfId="7265" priority="1940">
      <formula>AND(OR(I40="B",I40="C"),J46=0)</formula>
    </cfRule>
    <cfRule type="expression" dxfId="7264" priority="1956">
      <formula>I40="D"</formula>
    </cfRule>
    <cfRule type="expression" dxfId="7263" priority="1981">
      <formula>OR(I40="B",I40="C")</formula>
    </cfRule>
    <cfRule type="expression" dxfId="7262" priority="1998">
      <formula>J46=0</formula>
    </cfRule>
  </conditionalFormatting>
  <conditionalFormatting sqref="K46">
    <cfRule type="expression" dxfId="7261" priority="1937">
      <formula>AND(OR(I40="B",I40="C"),J46=0,K46=0)</formula>
    </cfRule>
    <cfRule type="expression" dxfId="7260" priority="1939">
      <formula>AND(OR(I40="A",I40="D"),J46=0,K46=0)</formula>
    </cfRule>
    <cfRule type="expression" dxfId="7259" priority="1946">
      <formula>I40="D"</formula>
    </cfRule>
    <cfRule type="expression" dxfId="7258" priority="1957">
      <formula>OR(I40="B",I40="C")</formula>
    </cfRule>
    <cfRule type="expression" dxfId="7257" priority="1977">
      <formula>I40="A"</formula>
    </cfRule>
    <cfRule type="expression" dxfId="7256" priority="1982">
      <formula>AND(J46=0,K46=0)</formula>
    </cfRule>
  </conditionalFormatting>
  <conditionalFormatting sqref="O48">
    <cfRule type="expression" dxfId="7255" priority="1964">
      <formula>I40="A"</formula>
    </cfRule>
  </conditionalFormatting>
  <conditionalFormatting sqref="O46">
    <cfRule type="expression" dxfId="7254" priority="1960">
      <formula>I40="D"</formula>
    </cfRule>
    <cfRule type="expression" dxfId="7253" priority="1962">
      <formula>OR(I40="B",I40="C")</formula>
    </cfRule>
  </conditionalFormatting>
  <conditionalFormatting sqref="R44">
    <cfRule type="expression" dxfId="7252" priority="1852">
      <formula>Q40="E"</formula>
    </cfRule>
    <cfRule type="expression" dxfId="7251" priority="1856">
      <formula>AND(Q40="G",R44=0)</formula>
    </cfRule>
    <cfRule type="expression" dxfId="7250" priority="1878">
      <formula>AND(Q40="F",R44=0)</formula>
    </cfRule>
    <cfRule type="expression" dxfId="7249" priority="1897">
      <formula>Q40="F"</formula>
    </cfRule>
    <cfRule type="expression" dxfId="7248" priority="1925">
      <formula>R44=0</formula>
    </cfRule>
  </conditionalFormatting>
  <conditionalFormatting sqref="S44">
    <cfRule type="expression" dxfId="7247" priority="1851">
      <formula>AND(Q40="E",R44=0,S44=0)</formula>
    </cfRule>
    <cfRule type="expression" dxfId="7246" priority="1855">
      <formula>AND(Q40="G",S44=0)</formula>
    </cfRule>
    <cfRule type="expression" dxfId="7245" priority="1857">
      <formula>Q40="G"</formula>
    </cfRule>
    <cfRule type="expression" dxfId="7244" priority="1875">
      <formula>AND(Q40="B",S44=0)</formula>
    </cfRule>
    <cfRule type="expression" dxfId="7243" priority="1877">
      <formula>AND(Q40="F",R44=0,S44=0)</formula>
    </cfRule>
    <cfRule type="expression" dxfId="7242" priority="1896">
      <formula>AND(R44=0,S44=0)</formula>
    </cfRule>
    <cfRule type="expression" dxfId="7241" priority="1909">
      <formula>Q40="B"</formula>
    </cfRule>
    <cfRule type="expression" dxfId="7240" priority="1924">
      <formula>Q40="F"</formula>
    </cfRule>
  </conditionalFormatting>
  <conditionalFormatting sqref="T44">
    <cfRule type="expression" dxfId="7239" priority="1850">
      <formula>AND(Q40="E",R44=0,S44=0,T44=0)</formula>
    </cfRule>
    <cfRule type="expression" dxfId="7238" priority="1854">
      <formula>AND(Q40="G",S44=0,T44=0)</formula>
    </cfRule>
    <cfRule type="expression" dxfId="7237" priority="1858">
      <formula>Q40="G"</formula>
    </cfRule>
    <cfRule type="expression" dxfId="7236" priority="1872">
      <formula>AND(OR(Q40="A",Q40="C",Q40="D"),T44=0)</formula>
    </cfRule>
    <cfRule type="expression" dxfId="7235" priority="1874">
      <formula>AND(Q40="B",S44=0,T44=0)</formula>
    </cfRule>
    <cfRule type="expression" dxfId="7234" priority="1876">
      <formula>AND(Q40="F",R44=0,S44=0,T44=0)</formula>
    </cfRule>
    <cfRule type="expression" dxfId="7233" priority="1895">
      <formula>AND(R44=0,S44=0,T44=0)</formula>
    </cfRule>
    <cfRule type="expression" dxfId="7232" priority="1908">
      <formula>OR(Q40="A",Q40="C",Q40="D",Q40="E")</formula>
    </cfRule>
    <cfRule type="expression" dxfId="7231" priority="1912">
      <formula>Q40="B"</formula>
    </cfRule>
    <cfRule type="expression" dxfId="7230" priority="1923">
      <formula>Q40="F"</formula>
    </cfRule>
  </conditionalFormatting>
  <conditionalFormatting sqref="U44">
    <cfRule type="expression" dxfId="7229" priority="1853">
      <formula>AND(Q40="G",S44=0,T44=0,U44=0)</formula>
    </cfRule>
    <cfRule type="expression" dxfId="7228" priority="1859">
      <formula>Q40="G"</formula>
    </cfRule>
    <cfRule type="expression" dxfId="7227" priority="1871">
      <formula>AND(OR(Q40="A",Q40="C",Q40="D",Q40="E"),T44=0,U44=0)</formula>
    </cfRule>
    <cfRule type="expression" dxfId="7226" priority="1873">
      <formula>AND(Q40="B",S44=0,T44=0,U44=0)</formula>
    </cfRule>
    <cfRule type="expression" dxfId="7225" priority="1894">
      <formula>AND(R44=0,S44=0,T44=0,U44=0)</formula>
    </cfRule>
    <cfRule type="expression" dxfId="7224" priority="1907">
      <formula>OR(Q40="A",Q40="C",Q40="D",Q40="E")</formula>
    </cfRule>
    <cfRule type="expression" dxfId="7223" priority="1911">
      <formula>Q40="B"</formula>
    </cfRule>
    <cfRule type="expression" dxfId="7222" priority="1922">
      <formula>Q40="F"</formula>
    </cfRule>
  </conditionalFormatting>
  <conditionalFormatting sqref="V44">
    <cfRule type="expression" dxfId="7221" priority="1870">
      <formula>AND(OR(Q40="A",Q40="C",Q40="D",Q40="E"),T44=0,U44=0,V44=0)</formula>
    </cfRule>
    <cfRule type="expression" dxfId="7220" priority="1893">
      <formula>AND(R44=0,S44=0,T44=0,U44=0,V44=0)</formula>
    </cfRule>
    <cfRule type="expression" dxfId="7219" priority="1906">
      <formula>OR(Q40="A",Q40="C",Q40="D",Q40="E")</formula>
    </cfRule>
    <cfRule type="expression" dxfId="7218" priority="1910">
      <formula>OR(Q40="B",Q40="F",Q40="G")</formula>
    </cfRule>
  </conditionalFormatting>
  <conditionalFormatting sqref="T46">
    <cfRule type="expression" dxfId="7217" priority="1861">
      <formula>AND(OR(Q40="B",Q40="C"),R46=0,S46=0,T46=0)</formula>
    </cfRule>
    <cfRule type="expression" dxfId="7216" priority="1868">
      <formula>AND(OR(Q40="A",Q40="D"),S46=0,T46=0)</formula>
    </cfRule>
    <cfRule type="expression" dxfId="7215" priority="1881">
      <formula>Q40="D"</formula>
    </cfRule>
    <cfRule type="expression" dxfId="7214" priority="1899">
      <formula>OR(Q40="B",Q40="C")</formula>
    </cfRule>
    <cfRule type="expression" dxfId="7213" priority="1903">
      <formula>AND(R46=0,S46=0,T46=0)</formula>
    </cfRule>
    <cfRule type="expression" dxfId="7212" priority="1920">
      <formula>Q40="A"</formula>
    </cfRule>
  </conditionalFormatting>
  <conditionalFormatting sqref="U46">
    <cfRule type="expression" dxfId="7211" priority="1867">
      <formula>AND(OR(Q40="A",Q40="D"),S46=0,T46=0,U46=0)</formula>
    </cfRule>
    <cfRule type="expression" dxfId="7210" priority="1882">
      <formula>Q40="D"</formula>
    </cfRule>
    <cfRule type="expression" dxfId="7209" priority="1898">
      <formula>OR(Q40="B",Q40="C")</formula>
    </cfRule>
    <cfRule type="expression" dxfId="7208" priority="1902">
      <formula>AND(R46=0,S46=0,T46=0,U46=0)</formula>
    </cfRule>
    <cfRule type="expression" dxfId="7207" priority="1919">
      <formula>Q40="A"</formula>
    </cfRule>
  </conditionalFormatting>
  <conditionalFormatting sqref="V46">
    <cfRule type="expression" dxfId="7206" priority="1849">
      <formula>Q40="C"</formula>
    </cfRule>
    <cfRule type="expression" dxfId="7205" priority="1884">
      <formula>Q40="D"</formula>
    </cfRule>
    <cfRule type="expression" dxfId="7204" priority="1886">
      <formula>OR(Q40="B",Q40="C")</formula>
    </cfRule>
    <cfRule type="expression" dxfId="7203" priority="1901">
      <formula>AND(R46=0,S46=0,T46=0,U46=0,V46=0)</formula>
    </cfRule>
    <cfRule type="expression" dxfId="7202" priority="1918">
      <formula>Q40="A"</formula>
    </cfRule>
  </conditionalFormatting>
  <conditionalFormatting sqref="R48">
    <cfRule type="expression" dxfId="7201" priority="1866">
      <formula>AND(Q40="A",R48=0)</formula>
    </cfRule>
    <cfRule type="expression" dxfId="7200" priority="1892">
      <formula>Q40="A"</formula>
    </cfRule>
    <cfRule type="expression" dxfId="7199" priority="1917">
      <formula>R48=0</formula>
    </cfRule>
  </conditionalFormatting>
  <conditionalFormatting sqref="S48">
    <cfRule type="expression" dxfId="7198" priority="1865">
      <formula>AND(Q40="A",R48=0,S48=0)</formula>
    </cfRule>
    <cfRule type="expression" dxfId="7197" priority="1891">
      <formula>Q40="A"</formula>
    </cfRule>
    <cfRule type="expression" dxfId="7196" priority="1916">
      <formula>AND(R48=0,S48=0)</formula>
    </cfRule>
  </conditionalFormatting>
  <conditionalFormatting sqref="T48">
    <cfRule type="expression" dxfId="7195" priority="1864">
      <formula>AND(Q40="A",R48=0,S48=0,T48=0)</formula>
    </cfRule>
    <cfRule type="expression" dxfId="7194" priority="1890">
      <formula>Q40="A"</formula>
    </cfRule>
    <cfRule type="expression" dxfId="7193" priority="1915">
      <formula>AND(R48=0,S48=0,T48=0)</formula>
    </cfRule>
  </conditionalFormatting>
  <conditionalFormatting sqref="U48">
    <cfRule type="expression" dxfId="7192" priority="1889">
      <formula>Q40="A"</formula>
    </cfRule>
    <cfRule type="expression" dxfId="7191" priority="1914">
      <formula>AND(R48=0,S48=0,T48=0,U48=0)</formula>
    </cfRule>
  </conditionalFormatting>
  <conditionalFormatting sqref="V48">
    <cfRule type="expression" dxfId="7190" priority="1888">
      <formula>Q40="A"</formula>
    </cfRule>
    <cfRule type="expression" dxfId="7189" priority="1913">
      <formula>AND(R48=0,S48=0,T48=0,U48=0,V48=0)</formula>
    </cfRule>
  </conditionalFormatting>
  <conditionalFormatting sqref="R46">
    <cfRule type="expression" dxfId="7188" priority="1863">
      <formula>AND(OR(Q40="B",Q40="C"),R46=0)</formula>
    </cfRule>
    <cfRule type="expression" dxfId="7187" priority="1879">
      <formula>Q40="D"</formula>
    </cfRule>
    <cfRule type="expression" dxfId="7186" priority="1904">
      <formula>OR(Q40="B",Q40="C")</formula>
    </cfRule>
    <cfRule type="expression" dxfId="7185" priority="1921">
      <formula>R46=0</formula>
    </cfRule>
  </conditionalFormatting>
  <conditionalFormatting sqref="S46">
    <cfRule type="expression" dxfId="7184" priority="1860">
      <formula>AND(OR(Q40="B",Q40="C"),R46=0,S46=0)</formula>
    </cfRule>
    <cfRule type="expression" dxfId="7183" priority="1862">
      <formula>AND(OR(Q40="A",Q40="D"),R46=0,S46=0)</formula>
    </cfRule>
    <cfRule type="expression" dxfId="7182" priority="1869">
      <formula>Q40="D"</formula>
    </cfRule>
    <cfRule type="expression" dxfId="7181" priority="1880">
      <formula>OR(Q40="B",Q40="C")</formula>
    </cfRule>
    <cfRule type="expression" dxfId="7180" priority="1900">
      <formula>Q40="A"</formula>
    </cfRule>
    <cfRule type="expression" dxfId="7179" priority="1905">
      <formula>AND(R46=0,S46=0)</formula>
    </cfRule>
  </conditionalFormatting>
  <conditionalFormatting sqref="W48">
    <cfRule type="expression" dxfId="7178" priority="1887">
      <formula>Q40="A"</formula>
    </cfRule>
  </conditionalFormatting>
  <conditionalFormatting sqref="W46">
    <cfRule type="expression" dxfId="7177" priority="1883">
      <formula>Q40="D"</formula>
    </cfRule>
    <cfRule type="expression" dxfId="7176" priority="1885">
      <formula>OR(Q40="B",Q40="C")</formula>
    </cfRule>
  </conditionalFormatting>
  <conditionalFormatting sqref="B55">
    <cfRule type="expression" dxfId="7175" priority="1775">
      <formula>A51="E"</formula>
    </cfRule>
    <cfRule type="expression" dxfId="7174" priority="1779">
      <formula>AND(A51="G",B55=0)</formula>
    </cfRule>
    <cfRule type="expression" dxfId="7173" priority="1801">
      <formula>AND(A51="F",B55=0)</formula>
    </cfRule>
    <cfRule type="expression" dxfId="7172" priority="1820">
      <formula>A51="F"</formula>
    </cfRule>
    <cfRule type="expression" dxfId="7171" priority="1848">
      <formula>B55=0</formula>
    </cfRule>
  </conditionalFormatting>
  <conditionalFormatting sqref="C55">
    <cfRule type="expression" dxfId="7170" priority="1774">
      <formula>AND(A51="E",B55=0,C55=0)</formula>
    </cfRule>
    <cfRule type="expression" dxfId="7169" priority="1778">
      <formula>AND(A51="G",C55=0)</formula>
    </cfRule>
    <cfRule type="expression" dxfId="7168" priority="1780">
      <formula>A51="G"</formula>
    </cfRule>
    <cfRule type="expression" dxfId="7167" priority="1798">
      <formula>AND(A51="B",C55=0)</formula>
    </cfRule>
    <cfRule type="expression" dxfId="7166" priority="1800">
      <formula>AND(A51="F",B55=0,C55=0)</formula>
    </cfRule>
    <cfRule type="expression" dxfId="7165" priority="1819">
      <formula>AND(B55=0,C55=0)</formula>
    </cfRule>
    <cfRule type="expression" dxfId="7164" priority="1832">
      <formula>A51="B"</formula>
    </cfRule>
    <cfRule type="expression" dxfId="7163" priority="1847">
      <formula>A51="F"</formula>
    </cfRule>
  </conditionalFormatting>
  <conditionalFormatting sqref="D55">
    <cfRule type="expression" dxfId="7162" priority="1773">
      <formula>AND(A51="E",B55=0,C55=0,D55=0)</formula>
    </cfRule>
    <cfRule type="expression" dxfId="7161" priority="1777">
      <formula>AND(A51="G",C55=0,D55=0)</formula>
    </cfRule>
    <cfRule type="expression" dxfId="7160" priority="1781">
      <formula>A51="G"</formula>
    </cfRule>
    <cfRule type="expression" dxfId="7159" priority="1795">
      <formula>AND(OR(A51="A",A51="C",A51="D"),D55=0)</formula>
    </cfRule>
    <cfRule type="expression" dxfId="7158" priority="1797">
      <formula>AND(A51="B",C55=0,D55=0)</formula>
    </cfRule>
    <cfRule type="expression" dxfId="7157" priority="1799">
      <formula>AND(A51="F",B55=0,C55=0,D55=0)</formula>
    </cfRule>
    <cfRule type="expression" dxfId="7156" priority="1818">
      <formula>AND(B55=0,C55=0,D55=0)</formula>
    </cfRule>
    <cfRule type="expression" dxfId="7155" priority="1831">
      <formula>OR(A51="A",A51="C",A51="D",A51="E")</formula>
    </cfRule>
    <cfRule type="expression" dxfId="7154" priority="1835">
      <formula>A51="B"</formula>
    </cfRule>
    <cfRule type="expression" dxfId="7153" priority="1846">
      <formula>A51="F"</formula>
    </cfRule>
  </conditionalFormatting>
  <conditionalFormatting sqref="E55">
    <cfRule type="expression" dxfId="7152" priority="1776">
      <formula>AND(A51="G",C55=0,D55=0,E55=0)</formula>
    </cfRule>
    <cfRule type="expression" dxfId="7151" priority="1782">
      <formula>A51="G"</formula>
    </cfRule>
    <cfRule type="expression" dxfId="7150" priority="1794">
      <formula>AND(OR(A51="A",A51="C",A51="D",A51="E"),D55=0,E55=0)</formula>
    </cfRule>
    <cfRule type="expression" dxfId="7149" priority="1796">
      <formula>AND(A51="B",C55=0,D55=0,E55=0)</formula>
    </cfRule>
    <cfRule type="expression" dxfId="7148" priority="1817">
      <formula>AND(B55=0,C55=0,D55=0,E55=0)</formula>
    </cfRule>
    <cfRule type="expression" dxfId="7147" priority="1830">
      <formula>OR(A51="A",A51="C",A51="D",A51="E")</formula>
    </cfRule>
    <cfRule type="expression" dxfId="7146" priority="1834">
      <formula>A51="B"</formula>
    </cfRule>
    <cfRule type="expression" dxfId="7145" priority="1845">
      <formula>A51="F"</formula>
    </cfRule>
  </conditionalFormatting>
  <conditionalFormatting sqref="F55">
    <cfRule type="expression" dxfId="7144" priority="1793">
      <formula>AND(OR(A51="A",A51="C",A51="D",A51="E"),D55=0,E55=0,F55=0)</formula>
    </cfRule>
    <cfRule type="expression" dxfId="7143" priority="1816">
      <formula>AND(B55=0,C55=0,D55=0,E55=0,F55=0)</formula>
    </cfRule>
    <cfRule type="expression" dxfId="7142" priority="1829">
      <formula>OR(A51="A",A51="C",A51="D",A51="E")</formula>
    </cfRule>
    <cfRule type="expression" dxfId="7141" priority="1833">
      <formula>OR(A51="B",A51="F",A51="G")</formula>
    </cfRule>
  </conditionalFormatting>
  <conditionalFormatting sqref="D57">
    <cfRule type="expression" dxfId="7140" priority="1784">
      <formula>AND(OR(A51="B",A51="C"),B57=0,C57=0,D57=0)</formula>
    </cfRule>
    <cfRule type="expression" dxfId="7139" priority="1791">
      <formula>AND(OR(A51="A",A51="D"),C57=0,D57=0)</formula>
    </cfRule>
    <cfRule type="expression" dxfId="7138" priority="1804">
      <formula>A51="D"</formula>
    </cfRule>
    <cfRule type="expression" dxfId="7137" priority="1822">
      <formula>OR(A51="B",A51="C")</formula>
    </cfRule>
    <cfRule type="expression" dxfId="7136" priority="1826">
      <formula>AND(B57=0,C57=0,D57=0)</formula>
    </cfRule>
    <cfRule type="expression" dxfId="7135" priority="1843">
      <formula>A51="A"</formula>
    </cfRule>
  </conditionalFormatting>
  <conditionalFormatting sqref="E57">
    <cfRule type="expression" dxfId="7134" priority="1790">
      <formula>AND(OR(A51="A",A51="D"),C57=0,D57=0,E57=0)</formula>
    </cfRule>
    <cfRule type="expression" dxfId="7133" priority="1805">
      <formula>A51="D"</formula>
    </cfRule>
    <cfRule type="expression" dxfId="7132" priority="1821">
      <formula>OR(A51="B",A51="C")</formula>
    </cfRule>
    <cfRule type="expression" dxfId="7131" priority="1825">
      <formula>AND(B57=0,C57=0,D57=0,E57=0)</formula>
    </cfRule>
    <cfRule type="expression" dxfId="7130" priority="1842">
      <formula>A51="A"</formula>
    </cfRule>
  </conditionalFormatting>
  <conditionalFormatting sqref="F57">
    <cfRule type="expression" dxfId="7129" priority="1772">
      <formula>A51="C"</formula>
    </cfRule>
    <cfRule type="expression" dxfId="7128" priority="1807">
      <formula>A51="D"</formula>
    </cfRule>
    <cfRule type="expression" dxfId="7127" priority="1809">
      <formula>OR(A51="B",A51="C")</formula>
    </cfRule>
    <cfRule type="expression" dxfId="7126" priority="1824">
      <formula>AND(B57=0,C57=0,D57=0,E57=0,F57=0)</formula>
    </cfRule>
    <cfRule type="expression" dxfId="7125" priority="1841">
      <formula>A51="A"</formula>
    </cfRule>
  </conditionalFormatting>
  <conditionalFormatting sqref="B59">
    <cfRule type="expression" dxfId="7124" priority="1789">
      <formula>AND(A51="A",B59=0)</formula>
    </cfRule>
    <cfRule type="expression" dxfId="7123" priority="1815">
      <formula>A51="A"</formula>
    </cfRule>
    <cfRule type="expression" dxfId="7122" priority="1840">
      <formula>B59=0</formula>
    </cfRule>
  </conditionalFormatting>
  <conditionalFormatting sqref="C59">
    <cfRule type="expression" dxfId="7121" priority="1788">
      <formula>AND(A51="A",B59=0,C59=0)</formula>
    </cfRule>
    <cfRule type="expression" dxfId="7120" priority="1814">
      <formula>A51="A"</formula>
    </cfRule>
    <cfRule type="expression" dxfId="7119" priority="1839">
      <formula>AND(B59=0,C59=0)</formula>
    </cfRule>
  </conditionalFormatting>
  <conditionalFormatting sqref="D59">
    <cfRule type="expression" dxfId="7118" priority="1787">
      <formula>AND(A51="A",B59=0,C59=0,D59=0)</formula>
    </cfRule>
    <cfRule type="expression" dxfId="7117" priority="1813">
      <formula>A51="A"</formula>
    </cfRule>
    <cfRule type="expression" dxfId="7116" priority="1838">
      <formula>AND(B59=0,C59=0,D59=0)</formula>
    </cfRule>
  </conditionalFormatting>
  <conditionalFormatting sqref="E59">
    <cfRule type="expression" dxfId="7115" priority="1812">
      <formula>A51="A"</formula>
    </cfRule>
    <cfRule type="expression" dxfId="7114" priority="1837">
      <formula>AND(B59=0,C59=0,D59=0,E59=0)</formula>
    </cfRule>
  </conditionalFormatting>
  <conditionalFormatting sqref="F59">
    <cfRule type="expression" dxfId="7113" priority="1811">
      <formula>A51="A"</formula>
    </cfRule>
    <cfRule type="expression" dxfId="7112" priority="1836">
      <formula>AND(B59=0,C59=0,D59=0,E59=0,F59=0)</formula>
    </cfRule>
  </conditionalFormatting>
  <conditionalFormatting sqref="B57">
    <cfRule type="expression" dxfId="7111" priority="1786">
      <formula>AND(OR(A51="B",A51="C"),B57=0)</formula>
    </cfRule>
    <cfRule type="expression" dxfId="7110" priority="1802">
      <formula>A51="D"</formula>
    </cfRule>
    <cfRule type="expression" dxfId="7109" priority="1827">
      <formula>OR(A51="B",A51="C")</formula>
    </cfRule>
    <cfRule type="expression" dxfId="7108" priority="1844">
      <formula>B57=0</formula>
    </cfRule>
  </conditionalFormatting>
  <conditionalFormatting sqref="C57">
    <cfRule type="expression" dxfId="7107" priority="1783">
      <formula>AND(OR(A51="B",A51="C"),B57=0,C57=0)</formula>
    </cfRule>
    <cfRule type="expression" dxfId="7106" priority="1785">
      <formula>AND(OR(A51="A",A51="D"),B57=0,C57=0)</formula>
    </cfRule>
    <cfRule type="expression" dxfId="7105" priority="1792">
      <formula>A51="D"</formula>
    </cfRule>
    <cfRule type="expression" dxfId="7104" priority="1803">
      <formula>OR(A51="B",A51="C")</formula>
    </cfRule>
    <cfRule type="expression" dxfId="7103" priority="1823">
      <formula>A51="A"</formula>
    </cfRule>
    <cfRule type="expression" dxfId="7102" priority="1828">
      <formula>AND(B57=0,C57=0)</formula>
    </cfRule>
  </conditionalFormatting>
  <conditionalFormatting sqref="G59">
    <cfRule type="expression" dxfId="7101" priority="1810">
      <formula>A51="A"</formula>
    </cfRule>
  </conditionalFormatting>
  <conditionalFormatting sqref="G57">
    <cfRule type="expression" dxfId="7100" priority="1806">
      <formula>A51="D"</formula>
    </cfRule>
    <cfRule type="expression" dxfId="7099" priority="1808">
      <formula>OR(A51="B",A51="C")</formula>
    </cfRule>
  </conditionalFormatting>
  <conditionalFormatting sqref="J55">
    <cfRule type="expression" dxfId="7098" priority="1698">
      <formula>I51="E"</formula>
    </cfRule>
    <cfRule type="expression" dxfId="7097" priority="1702">
      <formula>AND(I51="G",J55=0)</formula>
    </cfRule>
    <cfRule type="expression" dxfId="7096" priority="1724">
      <formula>AND(I51="F",J55=0)</formula>
    </cfRule>
    <cfRule type="expression" dxfId="7095" priority="1743">
      <formula>I51="F"</formula>
    </cfRule>
    <cfRule type="expression" dxfId="7094" priority="1771">
      <formula>J55=0</formula>
    </cfRule>
  </conditionalFormatting>
  <conditionalFormatting sqref="K55">
    <cfRule type="expression" dxfId="7093" priority="1697">
      <formula>AND(I51="E",J55=0,K55=0)</formula>
    </cfRule>
    <cfRule type="expression" dxfId="7092" priority="1701">
      <formula>AND(I51="G",K55=0)</formula>
    </cfRule>
    <cfRule type="expression" dxfId="7091" priority="1703">
      <formula>I51="G"</formula>
    </cfRule>
    <cfRule type="expression" dxfId="7090" priority="1721">
      <formula>AND(I51="B",K55=0)</formula>
    </cfRule>
    <cfRule type="expression" dxfId="7089" priority="1723">
      <formula>AND(I51="F",J55=0,K55=0)</formula>
    </cfRule>
    <cfRule type="expression" dxfId="7088" priority="1742">
      <formula>AND(J55=0,K55=0)</formula>
    </cfRule>
    <cfRule type="expression" dxfId="7087" priority="1755">
      <formula>I51="B"</formula>
    </cfRule>
    <cfRule type="expression" dxfId="7086" priority="1770">
      <formula>I51="F"</formula>
    </cfRule>
  </conditionalFormatting>
  <conditionalFormatting sqref="L55">
    <cfRule type="expression" dxfId="7085" priority="1696">
      <formula>AND(I51="E",J55=0,K55=0,L55=0)</formula>
    </cfRule>
    <cfRule type="expression" dxfId="7084" priority="1700">
      <formula>AND(I51="G",K55=0,L55=0)</formula>
    </cfRule>
    <cfRule type="expression" dxfId="7083" priority="1704">
      <formula>I51="G"</formula>
    </cfRule>
    <cfRule type="expression" dxfId="7082" priority="1718">
      <formula>AND(OR(I51="A",I51="C",I51="D"),L55=0)</formula>
    </cfRule>
    <cfRule type="expression" dxfId="7081" priority="1720">
      <formula>AND(I51="B",K55=0,L55=0)</formula>
    </cfRule>
    <cfRule type="expression" dxfId="7080" priority="1722">
      <formula>AND(I51="F",J55=0,K55=0,L55=0)</formula>
    </cfRule>
    <cfRule type="expression" dxfId="7079" priority="1741">
      <formula>AND(J55=0,K55=0,L55=0)</formula>
    </cfRule>
    <cfRule type="expression" dxfId="7078" priority="1754">
      <formula>OR(I51="A",I51="C",I51="D",I51="E")</formula>
    </cfRule>
    <cfRule type="expression" dxfId="7077" priority="1758">
      <formula>I51="B"</formula>
    </cfRule>
    <cfRule type="expression" dxfId="7076" priority="1769">
      <formula>I51="F"</formula>
    </cfRule>
  </conditionalFormatting>
  <conditionalFormatting sqref="M55">
    <cfRule type="expression" dxfId="7075" priority="1699">
      <formula>AND(I51="G",K55=0,L55=0,M55=0)</formula>
    </cfRule>
    <cfRule type="expression" dxfId="7074" priority="1705">
      <formula>I51="G"</formula>
    </cfRule>
    <cfRule type="expression" dxfId="7073" priority="1717">
      <formula>AND(OR(I51="A",I51="C",I51="D",I51="E"),L55=0,M55=0)</formula>
    </cfRule>
    <cfRule type="expression" dxfId="7072" priority="1719">
      <formula>AND(I51="B",K55=0,L55=0,M55=0)</formula>
    </cfRule>
    <cfRule type="expression" dxfId="7071" priority="1740">
      <formula>AND(J55=0,K55=0,L55=0,M55=0)</formula>
    </cfRule>
    <cfRule type="expression" dxfId="7070" priority="1753">
      <formula>OR(I51="A",I51="C",I51="D",I51="E")</formula>
    </cfRule>
    <cfRule type="expression" dxfId="7069" priority="1757">
      <formula>I51="B"</formula>
    </cfRule>
    <cfRule type="expression" dxfId="7068" priority="1768">
      <formula>I51="F"</formula>
    </cfRule>
  </conditionalFormatting>
  <conditionalFormatting sqref="N55">
    <cfRule type="expression" dxfId="7067" priority="1716">
      <formula>AND(OR(I51="A",I51="C",I51="D",I51="E"),L55=0,M55=0,N55=0)</formula>
    </cfRule>
    <cfRule type="expression" dxfId="7066" priority="1739">
      <formula>AND(J55=0,K55=0,L55=0,M55=0,N55=0)</formula>
    </cfRule>
    <cfRule type="expression" dxfId="7065" priority="1752">
      <formula>OR(I51="A",I51="C",I51="D",I51="E")</formula>
    </cfRule>
    <cfRule type="expression" dxfId="7064" priority="1756">
      <formula>OR(I51="B",I51="F",I51="G")</formula>
    </cfRule>
  </conditionalFormatting>
  <conditionalFormatting sqref="L57">
    <cfRule type="expression" dxfId="7063" priority="1707">
      <formula>AND(OR(I51="B",I51="C"),J57=0,K57=0,L57=0)</formula>
    </cfRule>
    <cfRule type="expression" dxfId="7062" priority="1714">
      <formula>AND(OR(I51="A",I51="D"),K57=0,L57=0)</formula>
    </cfRule>
    <cfRule type="expression" dxfId="7061" priority="1727">
      <formula>I51="D"</formula>
    </cfRule>
    <cfRule type="expression" dxfId="7060" priority="1745">
      <formula>OR(I51="B",I51="C")</formula>
    </cfRule>
    <cfRule type="expression" dxfId="7059" priority="1749">
      <formula>AND(J57=0,K57=0,L57=0)</formula>
    </cfRule>
    <cfRule type="expression" dxfId="7058" priority="1766">
      <formula>I51="A"</formula>
    </cfRule>
  </conditionalFormatting>
  <conditionalFormatting sqref="M57">
    <cfRule type="expression" dxfId="7057" priority="1713">
      <formula>AND(OR(I51="A",I51="D"),K57=0,L57=0,M57=0)</formula>
    </cfRule>
    <cfRule type="expression" dxfId="7056" priority="1728">
      <formula>I51="D"</formula>
    </cfRule>
    <cfRule type="expression" dxfId="7055" priority="1744">
      <formula>OR(I51="B",I51="C")</formula>
    </cfRule>
    <cfRule type="expression" dxfId="7054" priority="1748">
      <formula>AND(J57=0,K57=0,L57=0,M57=0)</formula>
    </cfRule>
    <cfRule type="expression" dxfId="7053" priority="1765">
      <formula>I51="A"</formula>
    </cfRule>
  </conditionalFormatting>
  <conditionalFormatting sqref="N57">
    <cfRule type="expression" dxfId="7052" priority="1695">
      <formula>I51="C"</formula>
    </cfRule>
    <cfRule type="expression" dxfId="7051" priority="1730">
      <formula>I51="D"</formula>
    </cfRule>
    <cfRule type="expression" dxfId="7050" priority="1732">
      <formula>OR(I51="B",I51="C")</formula>
    </cfRule>
    <cfRule type="expression" dxfId="7049" priority="1747">
      <formula>AND(J57=0,K57=0,L57=0,M57=0,N57=0)</formula>
    </cfRule>
    <cfRule type="expression" dxfId="7048" priority="1764">
      <formula>I51="A"</formula>
    </cfRule>
  </conditionalFormatting>
  <conditionalFormatting sqref="J59">
    <cfRule type="expression" dxfId="7047" priority="1712">
      <formula>AND(I51="A",J59=0)</formula>
    </cfRule>
    <cfRule type="expression" dxfId="7046" priority="1738">
      <formula>I51="A"</formula>
    </cfRule>
    <cfRule type="expression" dxfId="7045" priority="1763">
      <formula>J59=0</formula>
    </cfRule>
  </conditionalFormatting>
  <conditionalFormatting sqref="K59">
    <cfRule type="expression" dxfId="7044" priority="1711">
      <formula>AND(I51="A",J59=0,K59=0)</formula>
    </cfRule>
    <cfRule type="expression" dxfId="7043" priority="1737">
      <formula>I51="A"</formula>
    </cfRule>
    <cfRule type="expression" dxfId="7042" priority="1762">
      <formula>AND(J59=0,K59=0)</formula>
    </cfRule>
  </conditionalFormatting>
  <conditionalFormatting sqref="L59">
    <cfRule type="expression" dxfId="7041" priority="1710">
      <formula>AND(I51="A",J59=0,K59=0,L59=0)</formula>
    </cfRule>
    <cfRule type="expression" dxfId="7040" priority="1736">
      <formula>I51="A"</formula>
    </cfRule>
    <cfRule type="expression" dxfId="7039" priority="1761">
      <formula>AND(J59=0,K59=0,L59=0)</formula>
    </cfRule>
  </conditionalFormatting>
  <conditionalFormatting sqref="M59">
    <cfRule type="expression" dxfId="7038" priority="1735">
      <formula>I51="A"</formula>
    </cfRule>
    <cfRule type="expression" dxfId="7037" priority="1760">
      <formula>AND(J59=0,K59=0,L59=0,M59=0)</formula>
    </cfRule>
  </conditionalFormatting>
  <conditionalFormatting sqref="N59">
    <cfRule type="expression" dxfId="7036" priority="1734">
      <formula>I51="A"</formula>
    </cfRule>
    <cfRule type="expression" dxfId="7035" priority="1759">
      <formula>AND(J59=0,K59=0,L59=0,M59=0,N59=0)</formula>
    </cfRule>
  </conditionalFormatting>
  <conditionalFormatting sqref="J57">
    <cfRule type="expression" dxfId="7034" priority="1709">
      <formula>AND(OR(I51="B",I51="C"),J57=0)</formula>
    </cfRule>
    <cfRule type="expression" dxfId="7033" priority="1725">
      <formula>I51="D"</formula>
    </cfRule>
    <cfRule type="expression" dxfId="7032" priority="1750">
      <formula>OR(I51="B",I51="C")</formula>
    </cfRule>
    <cfRule type="expression" dxfId="7031" priority="1767">
      <formula>J57=0</formula>
    </cfRule>
  </conditionalFormatting>
  <conditionalFormatting sqref="K57">
    <cfRule type="expression" dxfId="7030" priority="1706">
      <formula>AND(OR(I51="B",I51="C"),J57=0,K57=0)</formula>
    </cfRule>
    <cfRule type="expression" dxfId="7029" priority="1708">
      <formula>AND(OR(I51="A",I51="D"),J57=0,K57=0)</formula>
    </cfRule>
    <cfRule type="expression" dxfId="7028" priority="1715">
      <formula>I51="D"</formula>
    </cfRule>
    <cfRule type="expression" dxfId="7027" priority="1726">
      <formula>OR(I51="B",I51="C")</formula>
    </cfRule>
    <cfRule type="expression" dxfId="7026" priority="1746">
      <formula>I51="A"</formula>
    </cfRule>
    <cfRule type="expression" dxfId="7025" priority="1751">
      <formula>AND(J57=0,K57=0)</formula>
    </cfRule>
  </conditionalFormatting>
  <conditionalFormatting sqref="O59">
    <cfRule type="expression" dxfId="7024" priority="1733">
      <formula>I51="A"</formula>
    </cfRule>
  </conditionalFormatting>
  <conditionalFormatting sqref="O57">
    <cfRule type="expression" dxfId="7023" priority="1729">
      <formula>I51="D"</formula>
    </cfRule>
    <cfRule type="expression" dxfId="7022" priority="1731">
      <formula>OR(I51="B",I51="C")</formula>
    </cfRule>
  </conditionalFormatting>
  <conditionalFormatting sqref="R55">
    <cfRule type="expression" dxfId="7021" priority="1621">
      <formula>Q51="E"</formula>
    </cfRule>
    <cfRule type="expression" dxfId="7020" priority="1625">
      <formula>AND(Q51="G",R55=0)</formula>
    </cfRule>
    <cfRule type="expression" dxfId="7019" priority="1647">
      <formula>AND(Q51="F",R55=0)</formula>
    </cfRule>
    <cfRule type="expression" dxfId="7018" priority="1666">
      <formula>Q51="F"</formula>
    </cfRule>
    <cfRule type="expression" dxfId="7017" priority="1694">
      <formula>R55=0</formula>
    </cfRule>
  </conditionalFormatting>
  <conditionalFormatting sqref="S55">
    <cfRule type="expression" dxfId="7016" priority="1620">
      <formula>AND(Q51="E",R55=0,S55=0)</formula>
    </cfRule>
    <cfRule type="expression" dxfId="7015" priority="1624">
      <formula>AND(Q51="G",S55=0)</formula>
    </cfRule>
    <cfRule type="expression" dxfId="7014" priority="1626">
      <formula>Q51="G"</formula>
    </cfRule>
    <cfRule type="expression" dxfId="7013" priority="1644">
      <formula>AND(Q51="B",S55=0)</formula>
    </cfRule>
    <cfRule type="expression" dxfId="7012" priority="1646">
      <formula>AND(Q51="F",R55=0,S55=0)</formula>
    </cfRule>
    <cfRule type="expression" dxfId="7011" priority="1665">
      <formula>AND(R55=0,S55=0)</formula>
    </cfRule>
    <cfRule type="expression" dxfId="7010" priority="1678">
      <formula>Q51="B"</formula>
    </cfRule>
    <cfRule type="expression" dxfId="7009" priority="1693">
      <formula>Q51="F"</formula>
    </cfRule>
  </conditionalFormatting>
  <conditionalFormatting sqref="T55">
    <cfRule type="expression" dxfId="7008" priority="1619">
      <formula>AND(Q51="E",R55=0,S55=0,T55=0)</formula>
    </cfRule>
    <cfRule type="expression" dxfId="7007" priority="1623">
      <formula>AND(Q51="G",S55=0,T55=0)</formula>
    </cfRule>
    <cfRule type="expression" dxfId="7006" priority="1627">
      <formula>Q51="G"</formula>
    </cfRule>
    <cfRule type="expression" dxfId="7005" priority="1641">
      <formula>AND(OR(Q51="A",Q51="C",Q51="D"),T55=0)</formula>
    </cfRule>
    <cfRule type="expression" dxfId="7004" priority="1643">
      <formula>AND(Q51="B",S55=0,T55=0)</formula>
    </cfRule>
    <cfRule type="expression" dxfId="7003" priority="1645">
      <formula>AND(Q51="F",R55=0,S55=0,T55=0)</formula>
    </cfRule>
    <cfRule type="expression" dxfId="7002" priority="1664">
      <formula>AND(R55=0,S55=0,T55=0)</formula>
    </cfRule>
    <cfRule type="expression" dxfId="7001" priority="1677">
      <formula>OR(Q51="A",Q51="C",Q51="D",Q51="E")</formula>
    </cfRule>
    <cfRule type="expression" dxfId="7000" priority="1681">
      <formula>Q51="B"</formula>
    </cfRule>
    <cfRule type="expression" dxfId="6999" priority="1692">
      <formula>Q51="F"</formula>
    </cfRule>
  </conditionalFormatting>
  <conditionalFormatting sqref="U55">
    <cfRule type="expression" dxfId="6998" priority="1622">
      <formula>AND(Q51="G",S55=0,T55=0,U55=0)</formula>
    </cfRule>
    <cfRule type="expression" dxfId="6997" priority="1628">
      <formula>Q51="G"</formula>
    </cfRule>
    <cfRule type="expression" dxfId="6996" priority="1640">
      <formula>AND(OR(Q51="A",Q51="C",Q51="D",Q51="E"),T55=0,U55=0)</formula>
    </cfRule>
    <cfRule type="expression" dxfId="6995" priority="1642">
      <formula>AND(Q51="B",S55=0,T55=0,U55=0)</formula>
    </cfRule>
    <cfRule type="expression" dxfId="6994" priority="1663">
      <formula>AND(R55=0,S55=0,T55=0,U55=0)</formula>
    </cfRule>
    <cfRule type="expression" dxfId="6993" priority="1676">
      <formula>OR(Q51="A",Q51="C",Q51="D",Q51="E")</formula>
    </cfRule>
    <cfRule type="expression" dxfId="6992" priority="1680">
      <formula>Q51="B"</formula>
    </cfRule>
    <cfRule type="expression" dxfId="6991" priority="1691">
      <formula>Q51="F"</formula>
    </cfRule>
  </conditionalFormatting>
  <conditionalFormatting sqref="V55">
    <cfRule type="expression" dxfId="6990" priority="1639">
      <formula>AND(OR(Q51="A",Q51="C",Q51="D",Q51="E"),T55=0,U55=0,V55=0)</formula>
    </cfRule>
    <cfRule type="expression" dxfId="6989" priority="1662">
      <formula>AND(R55=0,S55=0,T55=0,U55=0,V55=0)</formula>
    </cfRule>
    <cfRule type="expression" dxfId="6988" priority="1675">
      <formula>OR(Q51="A",Q51="C",Q51="D",Q51="E")</formula>
    </cfRule>
    <cfRule type="expression" dxfId="6987" priority="1679">
      <formula>OR(Q51="B",Q51="F",Q51="G")</formula>
    </cfRule>
  </conditionalFormatting>
  <conditionalFormatting sqref="T57">
    <cfRule type="expression" dxfId="6986" priority="1630">
      <formula>AND(OR(Q51="B",Q51="C"),R57=0,S57=0,T57=0)</formula>
    </cfRule>
    <cfRule type="expression" dxfId="6985" priority="1637">
      <formula>AND(OR(Q51="A",Q51="D"),S57=0,T57=0)</formula>
    </cfRule>
    <cfRule type="expression" dxfId="6984" priority="1650">
      <formula>Q51="D"</formula>
    </cfRule>
    <cfRule type="expression" dxfId="6983" priority="1668">
      <formula>OR(Q51="B",Q51="C")</formula>
    </cfRule>
    <cfRule type="expression" dxfId="6982" priority="1672">
      <formula>AND(R57=0,S57=0,T57=0)</formula>
    </cfRule>
    <cfRule type="expression" dxfId="6981" priority="1689">
      <formula>Q51="A"</formula>
    </cfRule>
  </conditionalFormatting>
  <conditionalFormatting sqref="U57">
    <cfRule type="expression" dxfId="6980" priority="1636">
      <formula>AND(OR(Q51="A",Q51="D"),S57=0,T57=0,U57=0)</formula>
    </cfRule>
    <cfRule type="expression" dxfId="6979" priority="1651">
      <formula>Q51="D"</formula>
    </cfRule>
    <cfRule type="expression" dxfId="6978" priority="1667">
      <formula>OR(Q51="B",Q51="C")</formula>
    </cfRule>
    <cfRule type="expression" dxfId="6977" priority="1671">
      <formula>AND(R57=0,S57=0,T57=0,U57=0)</formula>
    </cfRule>
    <cfRule type="expression" dxfId="6976" priority="1688">
      <formula>Q51="A"</formula>
    </cfRule>
  </conditionalFormatting>
  <conditionalFormatting sqref="V57">
    <cfRule type="expression" dxfId="6975" priority="1618">
      <formula>Q51="C"</formula>
    </cfRule>
    <cfRule type="expression" dxfId="6974" priority="1653">
      <formula>Q51="D"</formula>
    </cfRule>
    <cfRule type="expression" dxfId="6973" priority="1655">
      <formula>OR(Q51="B",Q51="C")</formula>
    </cfRule>
    <cfRule type="expression" dxfId="6972" priority="1670">
      <formula>AND(R57=0,S57=0,T57=0,U57=0,V57=0)</formula>
    </cfRule>
    <cfRule type="expression" dxfId="6971" priority="1687">
      <formula>Q51="A"</formula>
    </cfRule>
  </conditionalFormatting>
  <conditionalFormatting sqref="R59">
    <cfRule type="expression" dxfId="6970" priority="1635">
      <formula>AND(Q51="A",R59=0)</formula>
    </cfRule>
    <cfRule type="expression" dxfId="6969" priority="1661">
      <formula>Q51="A"</formula>
    </cfRule>
    <cfRule type="expression" dxfId="6968" priority="1686">
      <formula>R59=0</formula>
    </cfRule>
  </conditionalFormatting>
  <conditionalFormatting sqref="S59">
    <cfRule type="expression" dxfId="6967" priority="1634">
      <formula>AND(Q51="A",R59=0,S59=0)</formula>
    </cfRule>
    <cfRule type="expression" dxfId="6966" priority="1660">
      <formula>Q51="A"</formula>
    </cfRule>
    <cfRule type="expression" dxfId="6965" priority="1685">
      <formula>AND(R59=0,S59=0)</formula>
    </cfRule>
  </conditionalFormatting>
  <conditionalFormatting sqref="T59">
    <cfRule type="expression" dxfId="6964" priority="1633">
      <formula>AND(Q51="A",R59=0,S59=0,T59=0)</formula>
    </cfRule>
    <cfRule type="expression" dxfId="6963" priority="1659">
      <formula>Q51="A"</formula>
    </cfRule>
    <cfRule type="expression" dxfId="6962" priority="1684">
      <formula>AND(R59=0,S59=0,T59=0)</formula>
    </cfRule>
  </conditionalFormatting>
  <conditionalFormatting sqref="U59">
    <cfRule type="expression" dxfId="6961" priority="1658">
      <formula>Q51="A"</formula>
    </cfRule>
    <cfRule type="expression" dxfId="6960" priority="1683">
      <formula>AND(R59=0,S59=0,T59=0,U59=0)</formula>
    </cfRule>
  </conditionalFormatting>
  <conditionalFormatting sqref="V59">
    <cfRule type="expression" dxfId="6959" priority="1657">
      <formula>Q51="A"</formula>
    </cfRule>
    <cfRule type="expression" dxfId="6958" priority="1682">
      <formula>AND(R59=0,S59=0,T59=0,U59=0,V59=0)</formula>
    </cfRule>
  </conditionalFormatting>
  <conditionalFormatting sqref="R57">
    <cfRule type="expression" dxfId="6957" priority="1632">
      <formula>AND(OR(Q51="B",Q51="C"),R57=0)</formula>
    </cfRule>
    <cfRule type="expression" dxfId="6956" priority="1648">
      <formula>Q51="D"</formula>
    </cfRule>
    <cfRule type="expression" dxfId="6955" priority="1673">
      <formula>OR(Q51="B",Q51="C")</formula>
    </cfRule>
    <cfRule type="expression" dxfId="6954" priority="1690">
      <formula>R57=0</formula>
    </cfRule>
  </conditionalFormatting>
  <conditionalFormatting sqref="S57">
    <cfRule type="expression" dxfId="6953" priority="1629">
      <formula>AND(OR(Q51="B",Q51="C"),R57=0,S57=0)</formula>
    </cfRule>
    <cfRule type="expression" dxfId="6952" priority="1631">
      <formula>AND(OR(Q51="A",Q51="D"),R57=0,S57=0)</formula>
    </cfRule>
    <cfRule type="expression" dxfId="6951" priority="1638">
      <formula>Q51="D"</formula>
    </cfRule>
    <cfRule type="expression" dxfId="6950" priority="1649">
      <formula>OR(Q51="B",Q51="C")</formula>
    </cfRule>
    <cfRule type="expression" dxfId="6949" priority="1669">
      <formula>Q51="A"</formula>
    </cfRule>
    <cfRule type="expression" dxfId="6948" priority="1674">
      <formula>AND(R57=0,S57=0)</formula>
    </cfRule>
  </conditionalFormatting>
  <conditionalFormatting sqref="W59">
    <cfRule type="expression" dxfId="6947" priority="1656">
      <formula>Q51="A"</formula>
    </cfRule>
  </conditionalFormatting>
  <conditionalFormatting sqref="W57">
    <cfRule type="expression" dxfId="6946" priority="1652">
      <formula>Q51="D"</formula>
    </cfRule>
    <cfRule type="expression" dxfId="6945" priority="1654">
      <formula>OR(Q51="B",Q51="C")</formula>
    </cfRule>
  </conditionalFormatting>
  <conditionalFormatting sqref="F43">
    <cfRule type="expression" dxfId="6944" priority="1616">
      <formula>OR(A40="A",A40="C",A40="D",A40="E")</formula>
    </cfRule>
    <cfRule type="expression" dxfId="6943" priority="1617">
      <formula>OR(A40="B",A40="F",A40="G")</formula>
    </cfRule>
  </conditionalFormatting>
  <conditionalFormatting sqref="J43">
    <cfRule type="expression" dxfId="6942" priority="1607">
      <formula>I40="F"</formula>
    </cfRule>
  </conditionalFormatting>
  <conditionalFormatting sqref="K43">
    <cfRule type="expression" dxfId="6941" priority="1604">
      <formula>I40="G"</formula>
    </cfRule>
    <cfRule type="expression" dxfId="6940" priority="1610">
      <formula>I40="B"</formula>
    </cfRule>
    <cfRule type="expression" dxfId="6939" priority="1615">
      <formula>I40="F"</formula>
    </cfRule>
  </conditionalFormatting>
  <conditionalFormatting sqref="L43">
    <cfRule type="expression" dxfId="6938" priority="1605">
      <formula>I40="G"</formula>
    </cfRule>
    <cfRule type="expression" dxfId="6937" priority="1609">
      <formula>OR(I40="A",I40="C",I40="D",I40="E")</formula>
    </cfRule>
    <cfRule type="expression" dxfId="6936" priority="1612">
      <formula>I40="B"</formula>
    </cfRule>
    <cfRule type="expression" dxfId="6935" priority="1614">
      <formula>I40="F"</formula>
    </cfRule>
  </conditionalFormatting>
  <conditionalFormatting sqref="M43">
    <cfRule type="expression" dxfId="6934" priority="1606">
      <formula>I40="G"</formula>
    </cfRule>
    <cfRule type="expression" dxfId="6933" priority="1608">
      <formula>OR(I40="A",I40="C",I40="D",I40="E")</formula>
    </cfRule>
    <cfRule type="expression" dxfId="6932" priority="1611">
      <formula>I40="B"</formula>
    </cfRule>
    <cfRule type="expression" dxfId="6931" priority="1613">
      <formula>I40="F"</formula>
    </cfRule>
  </conditionalFormatting>
  <conditionalFormatting sqref="N43">
    <cfRule type="expression" dxfId="6930" priority="1602">
      <formula>OR(I40="A",I40="C",I40="D",I40="E")</formula>
    </cfRule>
    <cfRule type="expression" dxfId="6929" priority="1603">
      <formula>OR(I40="B",I40="F",I40="G")</formula>
    </cfRule>
  </conditionalFormatting>
  <conditionalFormatting sqref="R43">
    <cfRule type="expression" dxfId="6928" priority="1593">
      <formula>Q40="F"</formula>
    </cfRule>
  </conditionalFormatting>
  <conditionalFormatting sqref="S43">
    <cfRule type="expression" dxfId="6927" priority="1590">
      <formula>Q40="G"</formula>
    </cfRule>
    <cfRule type="expression" dxfId="6926" priority="1596">
      <formula>Q40="B"</formula>
    </cfRule>
    <cfRule type="expression" dxfId="6925" priority="1601">
      <formula>Q40="F"</formula>
    </cfRule>
  </conditionalFormatting>
  <conditionalFormatting sqref="T43">
    <cfRule type="expression" dxfId="6924" priority="1591">
      <formula>Q40="G"</formula>
    </cfRule>
    <cfRule type="expression" dxfId="6923" priority="1595">
      <formula>OR(Q40="A",Q40="C",Q40="D",Q40="E")</formula>
    </cfRule>
    <cfRule type="expression" dxfId="6922" priority="1598">
      <formula>Q40="B"</formula>
    </cfRule>
    <cfRule type="expression" dxfId="6921" priority="1600">
      <formula>Q40="F"</formula>
    </cfRule>
  </conditionalFormatting>
  <conditionalFormatting sqref="U43">
    <cfRule type="expression" dxfId="6920" priority="1592">
      <formula>Q40="G"</formula>
    </cfRule>
    <cfRule type="expression" dxfId="6919" priority="1594">
      <formula>OR(Q40="A",Q40="C",Q40="D",Q40="E")</formula>
    </cfRule>
    <cfRule type="expression" dxfId="6918" priority="1597">
      <formula>Q40="B"</formula>
    </cfRule>
    <cfRule type="expression" dxfId="6917" priority="1599">
      <formula>Q40="F"</formula>
    </cfRule>
  </conditionalFormatting>
  <conditionalFormatting sqref="V43">
    <cfRule type="expression" dxfId="6916" priority="1588">
      <formula>OR(Q40="A",Q40="C",Q40="D",Q40="E")</formula>
    </cfRule>
    <cfRule type="expression" dxfId="6915" priority="1589">
      <formula>OR(Q40="B",Q40="F",Q40="G")</formula>
    </cfRule>
  </conditionalFormatting>
  <conditionalFormatting sqref="L45">
    <cfRule type="expression" dxfId="6914" priority="1575">
      <formula>I40="D"</formula>
    </cfRule>
    <cfRule type="expression" dxfId="6913" priority="1582">
      <formula>OR(I40="B",I40="C")</formula>
    </cfRule>
    <cfRule type="expression" dxfId="6912" priority="1587">
      <formula>I40="A"</formula>
    </cfRule>
  </conditionalFormatting>
  <conditionalFormatting sqref="M45">
    <cfRule type="expression" dxfId="6911" priority="1576">
      <formula>I40="D"</formula>
    </cfRule>
    <cfRule type="expression" dxfId="6910" priority="1581">
      <formula>OR(I40="B",I40="C")</formula>
    </cfRule>
    <cfRule type="expression" dxfId="6909" priority="1586">
      <formula>I40="A"</formula>
    </cfRule>
  </conditionalFormatting>
  <conditionalFormatting sqref="N45">
    <cfRule type="expression" dxfId="6908" priority="1578">
      <formula>I40="D"</formula>
    </cfRule>
    <cfRule type="expression" dxfId="6907" priority="1580">
      <formula>OR(I40="B",I40="C")</formula>
    </cfRule>
    <cfRule type="expression" dxfId="6906" priority="1585">
      <formula>I40="A"</formula>
    </cfRule>
  </conditionalFormatting>
  <conditionalFormatting sqref="J45">
    <cfRule type="expression" dxfId="6905" priority="1584">
      <formula>OR(I40="B",I40="C")</formula>
    </cfRule>
  </conditionalFormatting>
  <conditionalFormatting sqref="K45">
    <cfRule type="expression" dxfId="6904" priority="1573">
      <formula>I40="D"</formula>
    </cfRule>
    <cfRule type="expression" dxfId="6903" priority="1574">
      <formula>OR(I40="B",I40="C")</formula>
    </cfRule>
    <cfRule type="expression" dxfId="6902" priority="1583">
      <formula>I40="A"</formula>
    </cfRule>
  </conditionalFormatting>
  <conditionalFormatting sqref="O45">
    <cfRule type="expression" dxfId="6901" priority="1577">
      <formula>I40="D"</formula>
    </cfRule>
    <cfRule type="expression" dxfId="6900" priority="1579">
      <formula>OR(I40="B",I40="C")</formula>
    </cfRule>
  </conditionalFormatting>
  <conditionalFormatting sqref="T45">
    <cfRule type="expression" dxfId="6899" priority="1560">
      <formula>Q40="D"</formula>
    </cfRule>
    <cfRule type="expression" dxfId="6898" priority="1567">
      <formula>OR(Q40="B",Q40="C")</formula>
    </cfRule>
    <cfRule type="expression" dxfId="6897" priority="1572">
      <formula>Q40="A"</formula>
    </cfRule>
  </conditionalFormatting>
  <conditionalFormatting sqref="U45">
    <cfRule type="expression" dxfId="6896" priority="1561">
      <formula>Q40="D"</formula>
    </cfRule>
    <cfRule type="expression" dxfId="6895" priority="1566">
      <formula>OR(Q40="B",Q40="C")</formula>
    </cfRule>
    <cfRule type="expression" dxfId="6894" priority="1571">
      <formula>Q40="A"</formula>
    </cfRule>
  </conditionalFormatting>
  <conditionalFormatting sqref="V45">
    <cfRule type="expression" dxfId="6893" priority="1563">
      <formula>Q40="D"</formula>
    </cfRule>
    <cfRule type="expression" dxfId="6892" priority="1565">
      <formula>OR(Q40="B",Q40="C")</formula>
    </cfRule>
    <cfRule type="expression" dxfId="6891" priority="1570">
      <formula>Q40="A"</formula>
    </cfRule>
  </conditionalFormatting>
  <conditionalFormatting sqref="R45">
    <cfRule type="expression" dxfId="6890" priority="1569">
      <formula>OR(Q40="B",Q40="C")</formula>
    </cfRule>
  </conditionalFormatting>
  <conditionalFormatting sqref="S45">
    <cfRule type="expression" dxfId="6889" priority="1558">
      <formula>Q40="D"</formula>
    </cfRule>
    <cfRule type="expression" dxfId="6888" priority="1559">
      <formula>OR(Q40="B",Q40="C")</formula>
    </cfRule>
    <cfRule type="expression" dxfId="6887" priority="1568">
      <formula>Q40="A"</formula>
    </cfRule>
  </conditionalFormatting>
  <conditionalFormatting sqref="W45">
    <cfRule type="expression" dxfId="6886" priority="1562">
      <formula>Q40="D"</formula>
    </cfRule>
    <cfRule type="expression" dxfId="6885" priority="1564">
      <formula>OR(Q40="B",Q40="C")</formula>
    </cfRule>
  </conditionalFormatting>
  <conditionalFormatting sqref="J47">
    <cfRule type="expression" dxfId="6884" priority="1557">
      <formula>I40="A"</formula>
    </cfRule>
  </conditionalFormatting>
  <conditionalFormatting sqref="K47">
    <cfRule type="expression" dxfId="6883" priority="1556">
      <formula>I40="A"</formula>
    </cfRule>
  </conditionalFormatting>
  <conditionalFormatting sqref="L47">
    <cfRule type="expression" dxfId="6882" priority="1555">
      <formula>I40="A"</formula>
    </cfRule>
  </conditionalFormatting>
  <conditionalFormatting sqref="M47">
    <cfRule type="expression" dxfId="6881" priority="1554">
      <formula>I40="A"</formula>
    </cfRule>
  </conditionalFormatting>
  <conditionalFormatting sqref="N47">
    <cfRule type="expression" dxfId="6880" priority="1553">
      <formula>I40="A"</formula>
    </cfRule>
  </conditionalFormatting>
  <conditionalFormatting sqref="O47">
    <cfRule type="expression" dxfId="6879" priority="1552">
      <formula>I40="A"</formula>
    </cfRule>
  </conditionalFormatting>
  <conditionalFormatting sqref="R47">
    <cfRule type="expression" dxfId="6878" priority="1551">
      <formula>Q40="A"</formula>
    </cfRule>
  </conditionalFormatting>
  <conditionalFormatting sqref="S47">
    <cfRule type="expression" dxfId="6877" priority="1550">
      <formula>Q40="A"</formula>
    </cfRule>
  </conditionalFormatting>
  <conditionalFormatting sqref="T47">
    <cfRule type="expression" dxfId="6876" priority="1549">
      <formula>Q40="A"</formula>
    </cfRule>
  </conditionalFormatting>
  <conditionalFormatting sqref="U47">
    <cfRule type="expression" dxfId="6875" priority="1548">
      <formula>Q40="A"</formula>
    </cfRule>
  </conditionalFormatting>
  <conditionalFormatting sqref="V47">
    <cfRule type="expression" dxfId="6874" priority="1547">
      <formula>Q40="A"</formula>
    </cfRule>
  </conditionalFormatting>
  <conditionalFormatting sqref="W47">
    <cfRule type="expression" dxfId="6873" priority="1546">
      <formula>Q40="A"</formula>
    </cfRule>
  </conditionalFormatting>
  <conditionalFormatting sqref="B54">
    <cfRule type="expression" dxfId="6872" priority="1537">
      <formula>A51="F"</formula>
    </cfRule>
  </conditionalFormatting>
  <conditionalFormatting sqref="C54">
    <cfRule type="expression" dxfId="6871" priority="1534">
      <formula>A51="G"</formula>
    </cfRule>
    <cfRule type="expression" dxfId="6870" priority="1540">
      <formula>A51="B"</formula>
    </cfRule>
    <cfRule type="expression" dxfId="6869" priority="1545">
      <formula>A51="F"</formula>
    </cfRule>
  </conditionalFormatting>
  <conditionalFormatting sqref="D54">
    <cfRule type="expression" dxfId="6868" priority="1535">
      <formula>A51="G"</formula>
    </cfRule>
    <cfRule type="expression" dxfId="6867" priority="1539">
      <formula>OR(A51="A",A51="C",A51="D",A51="E")</formula>
    </cfRule>
    <cfRule type="expression" dxfId="6866" priority="1542">
      <formula>A51="B"</formula>
    </cfRule>
    <cfRule type="expression" dxfId="6865" priority="1544">
      <formula>A51="F"</formula>
    </cfRule>
  </conditionalFormatting>
  <conditionalFormatting sqref="E54">
    <cfRule type="expression" dxfId="6864" priority="1536">
      <formula>A51="G"</formula>
    </cfRule>
    <cfRule type="expression" dxfId="6863" priority="1538">
      <formula>OR(A51="A",A51="C",A51="D",A51="E")</formula>
    </cfRule>
    <cfRule type="expression" dxfId="6862" priority="1541">
      <formula>A51="B"</formula>
    </cfRule>
    <cfRule type="expression" dxfId="6861" priority="1543">
      <formula>A51="F"</formula>
    </cfRule>
  </conditionalFormatting>
  <conditionalFormatting sqref="F54">
    <cfRule type="expression" dxfId="6860" priority="1532">
      <formula>OR(A51="A",A51="C",A51="D",A51="E")</formula>
    </cfRule>
    <cfRule type="expression" dxfId="6859" priority="1533">
      <formula>OR(A51="B",A51="F",A51="G")</formula>
    </cfRule>
  </conditionalFormatting>
  <conditionalFormatting sqref="J54">
    <cfRule type="expression" dxfId="6858" priority="1523">
      <formula>I51="F"</formula>
    </cfRule>
  </conditionalFormatting>
  <conditionalFormatting sqref="K54">
    <cfRule type="expression" dxfId="6857" priority="1520">
      <formula>I51="G"</formula>
    </cfRule>
    <cfRule type="expression" dxfId="6856" priority="1526">
      <formula>I51="B"</formula>
    </cfRule>
    <cfRule type="expression" dxfId="6855" priority="1531">
      <formula>I51="F"</formula>
    </cfRule>
  </conditionalFormatting>
  <conditionalFormatting sqref="L54">
    <cfRule type="expression" dxfId="6854" priority="1521">
      <formula>I51="G"</formula>
    </cfRule>
    <cfRule type="expression" dxfId="6853" priority="1525">
      <formula>OR(I51="A",I51="C",I51="D",I51="E")</formula>
    </cfRule>
    <cfRule type="expression" dxfId="6852" priority="1528">
      <formula>I51="B"</formula>
    </cfRule>
    <cfRule type="expression" dxfId="6851" priority="1530">
      <formula>I51="F"</formula>
    </cfRule>
  </conditionalFormatting>
  <conditionalFormatting sqref="M54">
    <cfRule type="expression" dxfId="6850" priority="1522">
      <formula>I51="G"</formula>
    </cfRule>
    <cfRule type="expression" dxfId="6849" priority="1524">
      <formula>OR(I51="A",I51="C",I51="D",I51="E")</formula>
    </cfRule>
    <cfRule type="expression" dxfId="6848" priority="1527">
      <formula>I51="B"</formula>
    </cfRule>
    <cfRule type="expression" dxfId="6847" priority="1529">
      <formula>I51="F"</formula>
    </cfRule>
  </conditionalFormatting>
  <conditionalFormatting sqref="N54">
    <cfRule type="expression" dxfId="6846" priority="1518">
      <formula>OR(I51="A",I51="C",I51="D",I51="E")</formula>
    </cfRule>
    <cfRule type="expression" dxfId="6845" priority="1519">
      <formula>OR(I51="B",I51="F",I51="G")</formula>
    </cfRule>
  </conditionalFormatting>
  <conditionalFormatting sqref="D56">
    <cfRule type="expression" dxfId="6844" priority="1505">
      <formula>A51="D"</formula>
    </cfRule>
    <cfRule type="expression" dxfId="6843" priority="1512">
      <formula>OR(A51="B",A51="C")</formula>
    </cfRule>
    <cfRule type="expression" dxfId="6842" priority="1517">
      <formula>A51="A"</formula>
    </cfRule>
  </conditionalFormatting>
  <conditionalFormatting sqref="E56">
    <cfRule type="expression" dxfId="6841" priority="1506">
      <formula>A51="D"</formula>
    </cfRule>
    <cfRule type="expression" dxfId="6840" priority="1511">
      <formula>OR(A51="B",A51="C")</formula>
    </cfRule>
    <cfRule type="expression" dxfId="6839" priority="1516">
      <formula>A51="A"</formula>
    </cfRule>
  </conditionalFormatting>
  <conditionalFormatting sqref="F56">
    <cfRule type="expression" dxfId="6838" priority="1508">
      <formula>A51="D"</formula>
    </cfRule>
    <cfRule type="expression" dxfId="6837" priority="1510">
      <formula>OR(A51="B",A51="C")</formula>
    </cfRule>
    <cfRule type="expression" dxfId="6836" priority="1515">
      <formula>A51="A"</formula>
    </cfRule>
  </conditionalFormatting>
  <conditionalFormatting sqref="B56">
    <cfRule type="expression" dxfId="6835" priority="1514">
      <formula>OR(A51="B",A51="C")</formula>
    </cfRule>
  </conditionalFormatting>
  <conditionalFormatting sqref="C56">
    <cfRule type="expression" dxfId="6834" priority="1503">
      <formula>A51="D"</formula>
    </cfRule>
    <cfRule type="expression" dxfId="6833" priority="1504">
      <formula>OR(A51="B",A51="C")</formula>
    </cfRule>
    <cfRule type="expression" dxfId="6832" priority="1513">
      <formula>A51="A"</formula>
    </cfRule>
  </conditionalFormatting>
  <conditionalFormatting sqref="G56">
    <cfRule type="expression" dxfId="6831" priority="1507">
      <formula>A51="D"</formula>
    </cfRule>
    <cfRule type="expression" dxfId="6830" priority="1509">
      <formula>OR(A51="B",A51="C")</formula>
    </cfRule>
  </conditionalFormatting>
  <conditionalFormatting sqref="L56">
    <cfRule type="expression" dxfId="6829" priority="1490">
      <formula>I51="D"</formula>
    </cfRule>
    <cfRule type="expression" dxfId="6828" priority="1497">
      <formula>OR(I51="B",I51="C")</formula>
    </cfRule>
    <cfRule type="expression" dxfId="6827" priority="1502">
      <formula>I51="A"</formula>
    </cfRule>
  </conditionalFormatting>
  <conditionalFormatting sqref="M56">
    <cfRule type="expression" dxfId="6826" priority="1491">
      <formula>I51="D"</formula>
    </cfRule>
    <cfRule type="expression" dxfId="6825" priority="1496">
      <formula>OR(I51="B",I51="C")</formula>
    </cfRule>
    <cfRule type="expression" dxfId="6824" priority="1501">
      <formula>I51="A"</formula>
    </cfRule>
  </conditionalFormatting>
  <conditionalFormatting sqref="N56">
    <cfRule type="expression" dxfId="6823" priority="1493">
      <formula>I51="D"</formula>
    </cfRule>
    <cfRule type="expression" dxfId="6822" priority="1495">
      <formula>OR(I51="B",I51="C")</formula>
    </cfRule>
    <cfRule type="expression" dxfId="6821" priority="1500">
      <formula>I51="A"</formula>
    </cfRule>
  </conditionalFormatting>
  <conditionalFormatting sqref="J56">
    <cfRule type="expression" dxfId="6820" priority="1499">
      <formula>OR(I51="B",I51="C")</formula>
    </cfRule>
  </conditionalFormatting>
  <conditionalFormatting sqref="K56">
    <cfRule type="expression" dxfId="6819" priority="1488">
      <formula>I51="D"</formula>
    </cfRule>
    <cfRule type="expression" dxfId="6818" priority="1489">
      <formula>OR(I51="B",I51="C")</formula>
    </cfRule>
    <cfRule type="expression" dxfId="6817" priority="1498">
      <formula>I51="A"</formula>
    </cfRule>
  </conditionalFormatting>
  <conditionalFormatting sqref="O56">
    <cfRule type="expression" dxfId="6816" priority="1492">
      <formula>I51="D"</formula>
    </cfRule>
    <cfRule type="expression" dxfId="6815" priority="1494">
      <formula>OR(I51="B",I51="C")</formula>
    </cfRule>
  </conditionalFormatting>
  <conditionalFormatting sqref="T56">
    <cfRule type="expression" dxfId="6814" priority="1475">
      <formula>Q51="D"</formula>
    </cfRule>
    <cfRule type="expression" dxfId="6813" priority="1482">
      <formula>OR(Q51="B",Q51="C")</formula>
    </cfRule>
    <cfRule type="expression" dxfId="6812" priority="1487">
      <formula>Q51="A"</formula>
    </cfRule>
  </conditionalFormatting>
  <conditionalFormatting sqref="U56">
    <cfRule type="expression" dxfId="6811" priority="1476">
      <formula>Q51="D"</formula>
    </cfRule>
    <cfRule type="expression" dxfId="6810" priority="1481">
      <formula>OR(Q51="B",Q51="C")</formula>
    </cfRule>
    <cfRule type="expression" dxfId="6809" priority="1486">
      <formula>Q51="A"</formula>
    </cfRule>
  </conditionalFormatting>
  <conditionalFormatting sqref="V56">
    <cfRule type="expression" dxfId="6808" priority="1478">
      <formula>Q51="D"</formula>
    </cfRule>
    <cfRule type="expression" dxfId="6807" priority="1480">
      <formula>OR(Q51="B",Q51="C")</formula>
    </cfRule>
    <cfRule type="expression" dxfId="6806" priority="1485">
      <formula>Q51="A"</formula>
    </cfRule>
  </conditionalFormatting>
  <conditionalFormatting sqref="R56">
    <cfRule type="expression" dxfId="6805" priority="1484">
      <formula>OR(Q51="B",Q51="C")</formula>
    </cfRule>
  </conditionalFormatting>
  <conditionalFormatting sqref="S56">
    <cfRule type="expression" dxfId="6804" priority="1473">
      <formula>Q51="D"</formula>
    </cfRule>
    <cfRule type="expression" dxfId="6803" priority="1474">
      <formula>OR(Q51="B",Q51="C")</formula>
    </cfRule>
    <cfRule type="expression" dxfId="6802" priority="1483">
      <formula>Q51="A"</formula>
    </cfRule>
  </conditionalFormatting>
  <conditionalFormatting sqref="W56">
    <cfRule type="expression" dxfId="6801" priority="1477">
      <formula>Q51="D"</formula>
    </cfRule>
    <cfRule type="expression" dxfId="6800" priority="1479">
      <formula>OR(Q51="B",Q51="C")</formula>
    </cfRule>
  </conditionalFormatting>
  <conditionalFormatting sqref="B58">
    <cfRule type="expression" dxfId="6799" priority="1472">
      <formula>A51="A"</formula>
    </cfRule>
  </conditionalFormatting>
  <conditionalFormatting sqref="C58">
    <cfRule type="expression" dxfId="6798" priority="1471">
      <formula>A51="A"</formula>
    </cfRule>
  </conditionalFormatting>
  <conditionalFormatting sqref="D58">
    <cfRule type="expression" dxfId="6797" priority="1470">
      <formula>A51="A"</formula>
    </cfRule>
  </conditionalFormatting>
  <conditionalFormatting sqref="E58">
    <cfRule type="expression" dxfId="6796" priority="1469">
      <formula>A51="A"</formula>
    </cfRule>
  </conditionalFormatting>
  <conditionalFormatting sqref="F58">
    <cfRule type="expression" dxfId="6795" priority="1468">
      <formula>A51="A"</formula>
    </cfRule>
  </conditionalFormatting>
  <conditionalFormatting sqref="G58">
    <cfRule type="expression" dxfId="6794" priority="1467">
      <formula>A51="A"</formula>
    </cfRule>
  </conditionalFormatting>
  <conditionalFormatting sqref="J58">
    <cfRule type="expression" dxfId="6793" priority="1466">
      <formula>I51="A"</formula>
    </cfRule>
  </conditionalFormatting>
  <conditionalFormatting sqref="K58">
    <cfRule type="expression" dxfId="6792" priority="1465">
      <formula>I51="A"</formula>
    </cfRule>
  </conditionalFormatting>
  <conditionalFormatting sqref="L58">
    <cfRule type="expression" dxfId="6791" priority="1464">
      <formula>I51="A"</formula>
    </cfRule>
  </conditionalFormatting>
  <conditionalFormatting sqref="M58">
    <cfRule type="expression" dxfId="6790" priority="1463">
      <formula>I51="A"</formula>
    </cfRule>
  </conditionalFormatting>
  <conditionalFormatting sqref="N58">
    <cfRule type="expression" dxfId="6789" priority="1462">
      <formula>I51="A"</formula>
    </cfRule>
  </conditionalFormatting>
  <conditionalFormatting sqref="O58">
    <cfRule type="expression" dxfId="6788" priority="1461">
      <formula>I51="A"</formula>
    </cfRule>
  </conditionalFormatting>
  <conditionalFormatting sqref="R58">
    <cfRule type="expression" dxfId="6787" priority="1460">
      <formula>Q51="A"</formula>
    </cfRule>
  </conditionalFormatting>
  <conditionalFormatting sqref="S58">
    <cfRule type="expression" dxfId="6786" priority="1459">
      <formula>Q51="A"</formula>
    </cfRule>
  </conditionalFormatting>
  <conditionalFormatting sqref="T58">
    <cfRule type="expression" dxfId="6785" priority="1458">
      <formula>Q51="A"</formula>
    </cfRule>
  </conditionalFormatting>
  <conditionalFormatting sqref="U58">
    <cfRule type="expression" dxfId="6784" priority="1457">
      <formula>Q51="A"</formula>
    </cfRule>
  </conditionalFormatting>
  <conditionalFormatting sqref="V58">
    <cfRule type="expression" dxfId="6783" priority="1456">
      <formula>Q51="A"</formula>
    </cfRule>
  </conditionalFormatting>
  <conditionalFormatting sqref="W58">
    <cfRule type="expression" dxfId="6782" priority="1455">
      <formula>Q51="A"</formula>
    </cfRule>
  </conditionalFormatting>
  <conditionalFormatting sqref="R54">
    <cfRule type="expression" dxfId="6781" priority="1446">
      <formula>Q51="F"</formula>
    </cfRule>
  </conditionalFormatting>
  <conditionalFormatting sqref="S54">
    <cfRule type="expression" dxfId="6780" priority="1443">
      <formula>Q51="G"</formula>
    </cfRule>
    <cfRule type="expression" dxfId="6779" priority="1449">
      <formula>Q51="B"</formula>
    </cfRule>
    <cfRule type="expression" dxfId="6778" priority="1454">
      <formula>Q51="F"</formula>
    </cfRule>
  </conditionalFormatting>
  <conditionalFormatting sqref="T54">
    <cfRule type="expression" dxfId="6777" priority="1444">
      <formula>Q51="G"</formula>
    </cfRule>
    <cfRule type="expression" dxfId="6776" priority="1448">
      <formula>OR(Q51="A",Q51="C",Q51="D",Q51="E")</formula>
    </cfRule>
    <cfRule type="expression" dxfId="6775" priority="1451">
      <formula>Q51="B"</formula>
    </cfRule>
    <cfRule type="expression" dxfId="6774" priority="1453">
      <formula>Q51="F"</formula>
    </cfRule>
  </conditionalFormatting>
  <conditionalFormatting sqref="U54">
    <cfRule type="expression" dxfId="6773" priority="1445">
      <formula>Q51="G"</formula>
    </cfRule>
    <cfRule type="expression" dxfId="6772" priority="1447">
      <formula>OR(Q51="A",Q51="C",Q51="D",Q51="E")</formula>
    </cfRule>
    <cfRule type="expression" dxfId="6771" priority="1450">
      <formula>Q51="B"</formula>
    </cfRule>
    <cfRule type="expression" dxfId="6770" priority="1452">
      <formula>Q51="F"</formula>
    </cfRule>
  </conditionalFormatting>
  <conditionalFormatting sqref="V54">
    <cfRule type="expression" dxfId="6769" priority="1441">
      <formula>OR(Q51="A",Q51="C",Q51="D",Q51="E")</formula>
    </cfRule>
    <cfRule type="expression" dxfId="6768" priority="1442">
      <formula>OR(Q51="B",Q51="F",Q51="G")</formula>
    </cfRule>
  </conditionalFormatting>
  <conditionalFormatting sqref="B8">
    <cfRule type="expression" dxfId="6767" priority="1043">
      <formula>A4="E"</formula>
    </cfRule>
    <cfRule type="expression" dxfId="6766" priority="1047">
      <formula>AND(A4="G",B8=0)</formula>
    </cfRule>
    <cfRule type="expression" dxfId="6765" priority="1069">
      <formula>AND(A4="F",B8=0)</formula>
    </cfRule>
    <cfRule type="expression" dxfId="6764" priority="1088">
      <formula>A4="F"</formula>
    </cfRule>
    <cfRule type="expression" dxfId="6763" priority="1125">
      <formula>B8=0</formula>
    </cfRule>
  </conditionalFormatting>
  <conditionalFormatting sqref="C8">
    <cfRule type="expression" dxfId="6762" priority="1038">
      <formula>AND(A4="E",B8=0,C8=0)</formula>
    </cfRule>
    <cfRule type="expression" dxfId="6761" priority="1041">
      <formula>A4="E"</formula>
    </cfRule>
    <cfRule type="expression" dxfId="6760" priority="1042">
      <formula>A4="E"</formula>
    </cfRule>
    <cfRule type="expression" dxfId="6759" priority="1046">
      <formula>AND(A4="G",C8=0)</formula>
    </cfRule>
    <cfRule type="expression" dxfId="6758" priority="1048">
      <formula>A4="G"</formula>
    </cfRule>
    <cfRule type="expression" dxfId="6757" priority="1066">
      <formula>AND(A4="B",C8=0)</formula>
    </cfRule>
    <cfRule type="expression" dxfId="6756" priority="1068">
      <formula>AND(A4="F",B8=0,C8=0)</formula>
    </cfRule>
    <cfRule type="expression" dxfId="6755" priority="1087">
      <formula>AND(B8=0,C8=0)</formula>
    </cfRule>
    <cfRule type="expression" dxfId="6754" priority="1100">
      <formula>A4="B"</formula>
    </cfRule>
    <cfRule type="expression" dxfId="6753" priority="1124">
      <formula>A4="F"</formula>
    </cfRule>
  </conditionalFormatting>
  <conditionalFormatting sqref="D8">
    <cfRule type="expression" dxfId="6752" priority="1037">
      <formula>AND(A4="E",B8=0,C8=0,D8=0)</formula>
    </cfRule>
    <cfRule type="expression" dxfId="6751" priority="1040">
      <formula>A4="E"</formula>
    </cfRule>
    <cfRule type="expression" dxfId="6750" priority="1045">
      <formula>AND(A4="G",C8=0,D8=0)</formula>
    </cfRule>
    <cfRule type="expression" dxfId="6749" priority="1049">
      <formula>A4="G"</formula>
    </cfRule>
    <cfRule type="expression" dxfId="6748" priority="1063">
      <formula>AND(OR(A4="A",A4="C",A4="D"),D8=0)</formula>
    </cfRule>
    <cfRule type="expression" dxfId="6747" priority="1065">
      <formula>AND(A4="B",C8=0,D8=0)</formula>
    </cfRule>
    <cfRule type="expression" dxfId="6746" priority="1067">
      <formula>AND(A4="F",B8=0,C8=0,D8=0)</formula>
    </cfRule>
    <cfRule type="expression" dxfId="6745" priority="1086">
      <formula>AND(B8=0,C8=0,D8=0)</formula>
    </cfRule>
    <cfRule type="expression" dxfId="6744" priority="1099">
      <formula>OR(A4="A",A4="C",A4="D")</formula>
    </cfRule>
    <cfRule type="expression" dxfId="6743" priority="1103">
      <formula>A4="B"</formula>
    </cfRule>
    <cfRule type="expression" dxfId="6742" priority="1123">
      <formula>A4="F"</formula>
    </cfRule>
  </conditionalFormatting>
  <conditionalFormatting sqref="E8">
    <cfRule type="expression" dxfId="6741" priority="1039">
      <formula>A4="E"</formula>
    </cfRule>
    <cfRule type="expression" dxfId="6740" priority="1044">
      <formula>AND(A4="G",C8=0,D8=0,E8=0)</formula>
    </cfRule>
    <cfRule type="expression" dxfId="6739" priority="1050">
      <formula>A4="G"</formula>
    </cfRule>
    <cfRule type="expression" dxfId="6738" priority="1062">
      <formula>AND(OR(A4="A",A4="C",A4="D"),D8=0,E8=0)</formula>
    </cfRule>
    <cfRule type="expression" dxfId="6737" priority="1064">
      <formula>AND(A4="B",C8=0,D8=0,E8=0)</formula>
    </cfRule>
    <cfRule type="expression" dxfId="6736" priority="1085">
      <formula>AND(B8=0,C8=0,D8=0,E8=0)</formula>
    </cfRule>
    <cfRule type="expression" dxfId="6735" priority="1098">
      <formula>OR(A4="A",A4="C",A4="D")</formula>
    </cfRule>
    <cfRule type="expression" dxfId="6734" priority="1102">
      <formula>A4="B"</formula>
    </cfRule>
    <cfRule type="expression" dxfId="6733" priority="1122">
      <formula>A4="F"</formula>
    </cfRule>
  </conditionalFormatting>
  <conditionalFormatting sqref="F8">
    <cfRule type="expression" dxfId="6732" priority="1061">
      <formula>AND(OR(A4="A",A4="C",A4="D"),D8=0,E8=0,F8=0)</formula>
    </cfRule>
    <cfRule type="expression" dxfId="6731" priority="1084">
      <formula>AND(B8=0,C8=0,D8=0,E8=0,F8=0)</formula>
    </cfRule>
    <cfRule type="expression" dxfId="6730" priority="1097">
      <formula>OR(A4="A",A4="C",A4="D")</formula>
    </cfRule>
    <cfRule type="expression" dxfId="6729" priority="1101">
      <formula>OR(A4="B",A4="E",A4="F",A4="G")</formula>
    </cfRule>
  </conditionalFormatting>
  <conditionalFormatting sqref="D10">
    <cfRule type="expression" dxfId="6728" priority="1052">
      <formula>AND(OR(A4="B",A4="C"),B10=0,C10=0,D10=0)</formula>
    </cfRule>
    <cfRule type="expression" dxfId="6727" priority="1059">
      <formula>AND(OR(A4="A",A4="D"),C10=0,D10=0)</formula>
    </cfRule>
    <cfRule type="expression" dxfId="6726" priority="1072">
      <formula>A4="D"</formula>
    </cfRule>
    <cfRule type="expression" dxfId="6725" priority="1090">
      <formula>OR(A4="B",A4="C")</formula>
    </cfRule>
    <cfRule type="expression" dxfId="6724" priority="1094">
      <formula>AND(B10=0,C10=0,D10=0)</formula>
    </cfRule>
    <cfRule type="expression" dxfId="6723" priority="1120">
      <formula>A4="A"</formula>
    </cfRule>
  </conditionalFormatting>
  <conditionalFormatting sqref="E10">
    <cfRule type="expression" dxfId="6722" priority="1058">
      <formula>AND(OR(A4="A",A4="D"),C10=0,D10=0,E10=0)</formula>
    </cfRule>
    <cfRule type="expression" dxfId="6721" priority="1073">
      <formula>A4="D"</formula>
    </cfRule>
    <cfRule type="expression" dxfId="6720" priority="1089">
      <formula>OR(A4="B",A4="C")</formula>
    </cfRule>
    <cfRule type="expression" dxfId="6719" priority="1093">
      <formula>AND(B10=0,C10=0,D10=0,E10=0)</formula>
    </cfRule>
    <cfRule type="expression" dxfId="6718" priority="1119">
      <formula>A4="A"</formula>
    </cfRule>
  </conditionalFormatting>
  <conditionalFormatting sqref="F10">
    <cfRule type="expression" dxfId="6717" priority="1036">
      <formula>A4="C"</formula>
    </cfRule>
    <cfRule type="expression" dxfId="6716" priority="1075">
      <formula>A4="D"</formula>
    </cfRule>
    <cfRule type="expression" dxfId="6715" priority="1077">
      <formula>OR(A4="B",A4="C")</formula>
    </cfRule>
    <cfRule type="expression" dxfId="6714" priority="1092">
      <formula>AND(B10=0,C10=0,D10=0,E10=0,F10=0)</formula>
    </cfRule>
    <cfRule type="expression" dxfId="6713" priority="1118">
      <formula>A4="A"</formula>
    </cfRule>
  </conditionalFormatting>
  <conditionalFormatting sqref="B12">
    <cfRule type="expression" dxfId="6712" priority="1057">
      <formula>AND(A4="A",B12=0)</formula>
    </cfRule>
    <cfRule type="expression" dxfId="6711" priority="1083">
      <formula>A4="A"</formula>
    </cfRule>
    <cfRule type="expression" dxfId="6710" priority="1117">
      <formula>B12=0</formula>
    </cfRule>
  </conditionalFormatting>
  <conditionalFormatting sqref="C12">
    <cfRule type="expression" dxfId="6709" priority="1056">
      <formula>AND(A4="A",B12=0,C12=0)</formula>
    </cfRule>
    <cfRule type="expression" dxfId="6708" priority="1082">
      <formula>A4="A"</formula>
    </cfRule>
    <cfRule type="expression" dxfId="6707" priority="1116">
      <formula>AND(B12=0,C12=0)</formula>
    </cfRule>
  </conditionalFormatting>
  <conditionalFormatting sqref="D12">
    <cfRule type="expression" dxfId="6706" priority="1055">
      <formula>AND(A4="A",B12=0,C12=0,D12=0)</formula>
    </cfRule>
    <cfRule type="expression" dxfId="6705" priority="1081">
      <formula>A4="A"</formula>
    </cfRule>
    <cfRule type="expression" dxfId="6704" priority="1115">
      <formula>AND(B12=0,C12=0,D12=0)</formula>
    </cfRule>
  </conditionalFormatting>
  <conditionalFormatting sqref="E12">
    <cfRule type="expression" dxfId="6703" priority="1080">
      <formula>A4="A"</formula>
    </cfRule>
    <cfRule type="expression" dxfId="6702" priority="1114">
      <formula>AND(B12=0,C12=0,D12=0,E12=0)</formula>
    </cfRule>
  </conditionalFormatting>
  <conditionalFormatting sqref="F12">
    <cfRule type="expression" dxfId="6701" priority="1079">
      <formula>A4="A"</formula>
    </cfRule>
    <cfRule type="expression" dxfId="6700" priority="1113">
      <formula>AND(B12=0,C12=0,D12=0,E12=0,F12=0)</formula>
    </cfRule>
  </conditionalFormatting>
  <conditionalFormatting sqref="B13">
    <cfRule type="expression" dxfId="6699" priority="1112">
      <formula>B13=0</formula>
    </cfRule>
  </conditionalFormatting>
  <conditionalFormatting sqref="C13">
    <cfRule type="expression" dxfId="6698" priority="1111">
      <formula>AND(B13=0,C13=0)</formula>
    </cfRule>
  </conditionalFormatting>
  <conditionalFormatting sqref="D13">
    <cfRule type="expression" dxfId="6697" priority="1110">
      <formula>AND(B13=0,C13=0,D13=0)</formula>
    </cfRule>
  </conditionalFormatting>
  <conditionalFormatting sqref="E13">
    <cfRule type="expression" dxfId="6696" priority="1109">
      <formula>AND(B13=0,C13=0,D13=0,E13=0)</formula>
    </cfRule>
  </conditionalFormatting>
  <conditionalFormatting sqref="F13">
    <cfRule type="expression" dxfId="6695" priority="1108">
      <formula>AND(B13=0,C13=0,D13=0,E13=0,F13=0)</formula>
    </cfRule>
  </conditionalFormatting>
  <conditionalFormatting sqref="E5">
    <cfRule type="expression" dxfId="6694" priority="1107">
      <formula>E5=0</formula>
    </cfRule>
  </conditionalFormatting>
  <conditionalFormatting sqref="F5">
    <cfRule type="expression" dxfId="6693" priority="1106">
      <formula>AND(E5=0,F5=0)</formula>
    </cfRule>
  </conditionalFormatting>
  <conditionalFormatting sqref="E6">
    <cfRule type="expression" dxfId="6692" priority="1105">
      <formula>E6=0</formula>
    </cfRule>
  </conditionalFormatting>
  <conditionalFormatting sqref="F6">
    <cfRule type="expression" dxfId="6691" priority="1104">
      <formula>AND(E6=0,F6=0)</formula>
    </cfRule>
  </conditionalFormatting>
  <conditionalFormatting sqref="B10">
    <cfRule type="expression" dxfId="6690" priority="1054">
      <formula>AND(OR(A4="B",A4="C"),B10=0)</formula>
    </cfRule>
    <cfRule type="expression" dxfId="6689" priority="1070">
      <formula>A4="D"</formula>
    </cfRule>
    <cfRule type="expression" dxfId="6688" priority="1095">
      <formula>OR(A4="B",A4="C")</formula>
    </cfRule>
    <cfRule type="expression" dxfId="6687" priority="1121">
      <formula>B10=0</formula>
    </cfRule>
  </conditionalFormatting>
  <conditionalFormatting sqref="C10">
    <cfRule type="expression" dxfId="6686" priority="1051">
      <formula>AND(OR(A4="B",A4="C"),B10=0,C10=0)</formula>
    </cfRule>
    <cfRule type="expression" dxfId="6685" priority="1053">
      <formula>AND(OR(A4="A",A4="D"),B10=0,C10=0)</formula>
    </cfRule>
    <cfRule type="expression" dxfId="6684" priority="1060">
      <formula>A4="D"</formula>
    </cfRule>
    <cfRule type="expression" dxfId="6683" priority="1071">
      <formula>OR(A4="B",A4="C")</formula>
    </cfRule>
    <cfRule type="expression" dxfId="6682" priority="1091">
      <formula>A4="A"</formula>
    </cfRule>
    <cfRule type="expression" dxfId="6681" priority="1096">
      <formula>AND(B10=0,C10=0)</formula>
    </cfRule>
  </conditionalFormatting>
  <conditionalFormatting sqref="G12">
    <cfRule type="expression" dxfId="6680" priority="1078">
      <formula>A4="A"</formula>
    </cfRule>
  </conditionalFormatting>
  <conditionalFormatting sqref="G10">
    <cfRule type="expression" dxfId="6679" priority="1074">
      <formula>A4="D"</formula>
    </cfRule>
    <cfRule type="expression" dxfId="6678" priority="1076">
      <formula>OR(A4="B",A4="C")</formula>
    </cfRule>
  </conditionalFormatting>
  <conditionalFormatting sqref="J8">
    <cfRule type="expression" dxfId="6677" priority="953">
      <formula>I4="E"</formula>
    </cfRule>
    <cfRule type="expression" dxfId="6676" priority="957">
      <formula>AND(I4="G",J8=0)</formula>
    </cfRule>
    <cfRule type="expression" dxfId="6675" priority="979">
      <formula>AND(I4="F",J8=0)</formula>
    </cfRule>
    <cfRule type="expression" dxfId="6674" priority="998">
      <formula>I4="F"</formula>
    </cfRule>
    <cfRule type="expression" dxfId="6673" priority="1035">
      <formula>J8=0</formula>
    </cfRule>
  </conditionalFormatting>
  <conditionalFormatting sqref="K8">
    <cfRule type="expression" dxfId="6672" priority="948">
      <formula>AND(I4="E",J8=0,K8=0)</formula>
    </cfRule>
    <cfRule type="expression" dxfId="6671" priority="951">
      <formula>I4="E"</formula>
    </cfRule>
    <cfRule type="expression" dxfId="6670" priority="952">
      <formula>I4="E"</formula>
    </cfRule>
    <cfRule type="expression" dxfId="6669" priority="956">
      <formula>AND(I4="G",K8=0)</formula>
    </cfRule>
    <cfRule type="expression" dxfId="6668" priority="958">
      <formula>I4="G"</formula>
    </cfRule>
    <cfRule type="expression" dxfId="6667" priority="976">
      <formula>AND(I4="B",K8=0)</formula>
    </cfRule>
    <cfRule type="expression" dxfId="6666" priority="978">
      <formula>AND(I4="F",J8=0,K8=0)</formula>
    </cfRule>
    <cfRule type="expression" dxfId="6665" priority="997">
      <formula>AND(J8=0,K8=0)</formula>
    </cfRule>
    <cfRule type="expression" dxfId="6664" priority="1010">
      <formula>I4="B"</formula>
    </cfRule>
    <cfRule type="expression" dxfId="6663" priority="1034">
      <formula>I4="F"</formula>
    </cfRule>
  </conditionalFormatting>
  <conditionalFormatting sqref="L8">
    <cfRule type="expression" dxfId="6662" priority="947">
      <formula>AND(I4="E",J8=0,K8=0,L8=0)</formula>
    </cfRule>
    <cfRule type="expression" dxfId="6661" priority="950">
      <formula>I4="E"</formula>
    </cfRule>
    <cfRule type="expression" dxfId="6660" priority="955">
      <formula>AND(I4="G",K8=0,L8=0)</formula>
    </cfRule>
    <cfRule type="expression" dxfId="6659" priority="959">
      <formula>I4="G"</formula>
    </cfRule>
    <cfRule type="expression" dxfId="6658" priority="973">
      <formula>AND(OR(I4="A",I4="C",I4="D"),L8=0)</formula>
    </cfRule>
    <cfRule type="expression" dxfId="6657" priority="975">
      <formula>AND(I4="B",K8=0,L8=0)</formula>
    </cfRule>
    <cfRule type="expression" dxfId="6656" priority="977">
      <formula>AND(I4="F",J8=0,K8=0,L8=0)</formula>
    </cfRule>
    <cfRule type="expression" dxfId="6655" priority="996">
      <formula>AND(J8=0,K8=0,L8=0)</formula>
    </cfRule>
    <cfRule type="expression" dxfId="6654" priority="1009">
      <formula>OR(I4="A",I4="C",I4="D")</formula>
    </cfRule>
    <cfRule type="expression" dxfId="6653" priority="1013">
      <formula>I4="B"</formula>
    </cfRule>
    <cfRule type="expression" dxfId="6652" priority="1033">
      <formula>I4="F"</formula>
    </cfRule>
  </conditionalFormatting>
  <conditionalFormatting sqref="M8">
    <cfRule type="expression" dxfId="6651" priority="949">
      <formula>I4="E"</formula>
    </cfRule>
    <cfRule type="expression" dxfId="6650" priority="954">
      <formula>AND(I4="G",K8=0,L8=0,M8=0)</formula>
    </cfRule>
    <cfRule type="expression" dxfId="6649" priority="960">
      <formula>I4="G"</formula>
    </cfRule>
    <cfRule type="expression" dxfId="6648" priority="972">
      <formula>AND(OR(I4="A",I4="C",I4="D"),L8=0,M8=0)</formula>
    </cfRule>
    <cfRule type="expression" dxfId="6647" priority="974">
      <formula>AND(I4="B",K8=0,L8=0,M8=0)</formula>
    </cfRule>
    <cfRule type="expression" dxfId="6646" priority="995">
      <formula>AND(J8=0,K8=0,L8=0,M8=0)</formula>
    </cfRule>
    <cfRule type="expression" dxfId="6645" priority="1008">
      <formula>OR(I4="A",I4="C",I4="D")</formula>
    </cfRule>
    <cfRule type="expression" dxfId="6644" priority="1012">
      <formula>I4="B"</formula>
    </cfRule>
    <cfRule type="expression" dxfId="6643" priority="1032">
      <formula>I4="F"</formula>
    </cfRule>
  </conditionalFormatting>
  <conditionalFormatting sqref="N8">
    <cfRule type="expression" dxfId="6642" priority="971">
      <formula>AND(OR(I4="A",I4="C",I4="D"),L8=0,M8=0,N8=0)</formula>
    </cfRule>
    <cfRule type="expression" dxfId="6641" priority="994">
      <formula>AND(J8=0,K8=0,L8=0,M8=0,N8=0)</formula>
    </cfRule>
    <cfRule type="expression" dxfId="6640" priority="1007">
      <formula>OR(I4="A",I4="C",I4="D")</formula>
    </cfRule>
    <cfRule type="expression" dxfId="6639" priority="1011">
      <formula>OR(I4="B",I4="E",I4="F",I4="G")</formula>
    </cfRule>
  </conditionalFormatting>
  <conditionalFormatting sqref="L10">
    <cfRule type="expression" dxfId="6638" priority="962">
      <formula>AND(OR(I4="B",I4="C"),J10=0,K10=0,L10=0)</formula>
    </cfRule>
    <cfRule type="expression" dxfId="6637" priority="969">
      <formula>AND(OR(I4="A",I4="D"),K10=0,L10=0)</formula>
    </cfRule>
    <cfRule type="expression" dxfId="6636" priority="982">
      <formula>I4="D"</formula>
    </cfRule>
    <cfRule type="expression" dxfId="6635" priority="1000">
      <formula>OR(I4="B",I4="C")</formula>
    </cfRule>
    <cfRule type="expression" dxfId="6634" priority="1004">
      <formula>AND(J10=0,K10=0,L10=0)</formula>
    </cfRule>
    <cfRule type="expression" dxfId="6633" priority="1030">
      <formula>I4="A"</formula>
    </cfRule>
  </conditionalFormatting>
  <conditionalFormatting sqref="M10">
    <cfRule type="expression" dxfId="6632" priority="968">
      <formula>AND(OR(I4="A",I4="D"),K10=0,L10=0,M10=0)</formula>
    </cfRule>
    <cfRule type="expression" dxfId="6631" priority="983">
      <formula>I4="D"</formula>
    </cfRule>
    <cfRule type="expression" dxfId="6630" priority="999">
      <formula>OR(I4="B",I4="C")</formula>
    </cfRule>
    <cfRule type="expression" dxfId="6629" priority="1003">
      <formula>AND(J10=0,K10=0,L10=0,M10=0)</formula>
    </cfRule>
    <cfRule type="expression" dxfId="6628" priority="1029">
      <formula>I4="A"</formula>
    </cfRule>
  </conditionalFormatting>
  <conditionalFormatting sqref="N10">
    <cfRule type="expression" dxfId="6627" priority="946">
      <formula>I4="C"</formula>
    </cfRule>
    <cfRule type="expression" dxfId="6626" priority="985">
      <formula>I4="D"</formula>
    </cfRule>
    <cfRule type="expression" dxfId="6625" priority="987">
      <formula>OR(I4="B",I4="C")</formula>
    </cfRule>
    <cfRule type="expression" dxfId="6624" priority="1002">
      <formula>AND(J10=0,K10=0,L10=0,M10=0,N10=0)</formula>
    </cfRule>
    <cfRule type="expression" dxfId="6623" priority="1028">
      <formula>I4="A"</formula>
    </cfRule>
  </conditionalFormatting>
  <conditionalFormatting sqref="J12">
    <cfRule type="expression" dxfId="6622" priority="967">
      <formula>AND(I4="A",J12=0)</formula>
    </cfRule>
    <cfRule type="expression" dxfId="6621" priority="993">
      <formula>I4="A"</formula>
    </cfRule>
    <cfRule type="expression" dxfId="6620" priority="1027">
      <formula>J12=0</formula>
    </cfRule>
  </conditionalFormatting>
  <conditionalFormatting sqref="K12">
    <cfRule type="expression" dxfId="6619" priority="966">
      <formula>AND(I4="A",J12=0,K12=0)</formula>
    </cfRule>
    <cfRule type="expression" dxfId="6618" priority="992">
      <formula>I4="A"</formula>
    </cfRule>
    <cfRule type="expression" dxfId="6617" priority="1026">
      <formula>AND(J12=0,K12=0)</formula>
    </cfRule>
  </conditionalFormatting>
  <conditionalFormatting sqref="L12">
    <cfRule type="expression" dxfId="6616" priority="965">
      <formula>AND(I4="A",J12=0,K12=0,L12=0)</formula>
    </cfRule>
    <cfRule type="expression" dxfId="6615" priority="991">
      <formula>I4="A"</formula>
    </cfRule>
    <cfRule type="expression" dxfId="6614" priority="1025">
      <formula>AND(J12=0,K12=0,L12=0)</formula>
    </cfRule>
  </conditionalFormatting>
  <conditionalFormatting sqref="M12">
    <cfRule type="expression" dxfId="6613" priority="990">
      <formula>I4="A"</formula>
    </cfRule>
    <cfRule type="expression" dxfId="6612" priority="1024">
      <formula>AND(J12=0,K12=0,L12=0,M12=0)</formula>
    </cfRule>
  </conditionalFormatting>
  <conditionalFormatting sqref="N12">
    <cfRule type="expression" dxfId="6611" priority="989">
      <formula>I4="A"</formula>
    </cfRule>
    <cfRule type="expression" dxfId="6610" priority="1023">
      <formula>AND(J12=0,K12=0,L12=0,M12=0,N12=0)</formula>
    </cfRule>
  </conditionalFormatting>
  <conditionalFormatting sqref="J13">
    <cfRule type="expression" dxfId="6609" priority="1022">
      <formula>J13=0</formula>
    </cfRule>
  </conditionalFormatting>
  <conditionalFormatting sqref="K13">
    <cfRule type="expression" dxfId="6608" priority="1021">
      <formula>AND(J13=0,K13=0)</formula>
    </cfRule>
  </conditionalFormatting>
  <conditionalFormatting sqref="L13">
    <cfRule type="expression" dxfId="6607" priority="1020">
      <formula>AND(J13=0,K13=0,L13=0)</formula>
    </cfRule>
  </conditionalFormatting>
  <conditionalFormatting sqref="M13">
    <cfRule type="expression" dxfId="6606" priority="1019">
      <formula>AND(J13=0,K13=0,L13=0,M13=0)</formula>
    </cfRule>
  </conditionalFormatting>
  <conditionalFormatting sqref="N13">
    <cfRule type="expression" dxfId="6605" priority="1018">
      <formula>AND(J13=0,K13=0,L13=0,M13=0,N13=0)</formula>
    </cfRule>
  </conditionalFormatting>
  <conditionalFormatting sqref="M5">
    <cfRule type="expression" dxfId="6604" priority="1017">
      <formula>M5=0</formula>
    </cfRule>
  </conditionalFormatting>
  <conditionalFormatting sqref="N5">
    <cfRule type="expression" dxfId="6603" priority="1016">
      <formula>AND(M5=0,N5=0)</formula>
    </cfRule>
  </conditionalFormatting>
  <conditionalFormatting sqref="M6">
    <cfRule type="expression" dxfId="6602" priority="1015">
      <formula>M6=0</formula>
    </cfRule>
  </conditionalFormatting>
  <conditionalFormatting sqref="N6">
    <cfRule type="expression" dxfId="6601" priority="1014">
      <formula>AND(M6=0,N6=0)</formula>
    </cfRule>
  </conditionalFormatting>
  <conditionalFormatting sqref="J10">
    <cfRule type="expression" dxfId="6600" priority="964">
      <formula>AND(OR(I4="B",I4="C"),J10=0)</formula>
    </cfRule>
    <cfRule type="expression" dxfId="6599" priority="980">
      <formula>I4="D"</formula>
    </cfRule>
    <cfRule type="expression" dxfId="6598" priority="1005">
      <formula>OR(I4="B",I4="C")</formula>
    </cfRule>
    <cfRule type="expression" dxfId="6597" priority="1031">
      <formula>J10=0</formula>
    </cfRule>
  </conditionalFormatting>
  <conditionalFormatting sqref="K10">
    <cfRule type="expression" dxfId="6596" priority="961">
      <formula>AND(OR(I4="B",I4="C"),J10=0,K10=0)</formula>
    </cfRule>
    <cfRule type="expression" dxfId="6595" priority="963">
      <formula>AND(OR(I4="A",I4="D"),J10=0,K10=0)</formula>
    </cfRule>
    <cfRule type="expression" dxfId="6594" priority="970">
      <formula>I4="D"</formula>
    </cfRule>
    <cfRule type="expression" dxfId="6593" priority="981">
      <formula>OR(I4="B",I4="C")</formula>
    </cfRule>
    <cfRule type="expression" dxfId="6592" priority="1001">
      <formula>I4="A"</formula>
    </cfRule>
    <cfRule type="expression" dxfId="6591" priority="1006">
      <formula>AND(J10=0,K10=0)</formula>
    </cfRule>
  </conditionalFormatting>
  <conditionalFormatting sqref="O12">
    <cfRule type="expression" dxfId="6590" priority="988">
      <formula>I4="A"</formula>
    </cfRule>
  </conditionalFormatting>
  <conditionalFormatting sqref="O10">
    <cfRule type="expression" dxfId="6589" priority="984">
      <formula>I4="D"</formula>
    </cfRule>
    <cfRule type="expression" dxfId="6588" priority="986">
      <formula>OR(I4="B",I4="C")</formula>
    </cfRule>
  </conditionalFormatting>
  <conditionalFormatting sqref="R8">
    <cfRule type="expression" dxfId="6587" priority="863">
      <formula>Q4="E"</formula>
    </cfRule>
    <cfRule type="expression" dxfId="6586" priority="867">
      <formula>AND(Q4="G",R8=0)</formula>
    </cfRule>
    <cfRule type="expression" dxfId="6585" priority="889">
      <formula>AND(Q4="F",R8=0)</formula>
    </cfRule>
    <cfRule type="expression" dxfId="6584" priority="908">
      <formula>Q4="F"</formula>
    </cfRule>
    <cfRule type="expression" dxfId="6583" priority="945">
      <formula>R8=0</formula>
    </cfRule>
  </conditionalFormatting>
  <conditionalFormatting sqref="S8">
    <cfRule type="expression" dxfId="6582" priority="858">
      <formula>AND(Q4="E",R8=0,S8=0)</formula>
    </cfRule>
    <cfRule type="expression" dxfId="6581" priority="861">
      <formula>Q4="E"</formula>
    </cfRule>
    <cfRule type="expression" dxfId="6580" priority="862">
      <formula>Q4="E"</formula>
    </cfRule>
    <cfRule type="expression" dxfId="6579" priority="866">
      <formula>AND(Q4="G",S8=0)</formula>
    </cfRule>
    <cfRule type="expression" dxfId="6578" priority="868">
      <formula>Q4="G"</formula>
    </cfRule>
    <cfRule type="expression" dxfId="6577" priority="886">
      <formula>AND(Q4="B",S8=0)</formula>
    </cfRule>
    <cfRule type="expression" dxfId="6576" priority="888">
      <formula>AND(Q4="F",R8=0,S8=0)</formula>
    </cfRule>
    <cfRule type="expression" dxfId="6575" priority="907">
      <formula>AND(R8=0,S8=0)</formula>
    </cfRule>
    <cfRule type="expression" dxfId="6574" priority="920">
      <formula>Q4="B"</formula>
    </cfRule>
    <cfRule type="expression" dxfId="6573" priority="944">
      <formula>Q4="F"</formula>
    </cfRule>
  </conditionalFormatting>
  <conditionalFormatting sqref="T8">
    <cfRule type="expression" dxfId="6572" priority="857">
      <formula>AND(Q4="E",R8=0,S8=0,T8=0)</formula>
    </cfRule>
    <cfRule type="expression" dxfId="6571" priority="860">
      <formula>Q4="E"</formula>
    </cfRule>
    <cfRule type="expression" dxfId="6570" priority="865">
      <formula>AND(Q4="G",S8=0,T8=0)</formula>
    </cfRule>
    <cfRule type="expression" dxfId="6569" priority="869">
      <formula>Q4="G"</formula>
    </cfRule>
    <cfRule type="expression" dxfId="6568" priority="883">
      <formula>AND(OR(Q4="A",Q4="C",Q4="D"),T8=0)</formula>
    </cfRule>
    <cfRule type="expression" dxfId="6567" priority="885">
      <formula>AND(Q4="B",S8=0,T8=0)</formula>
    </cfRule>
    <cfRule type="expression" dxfId="6566" priority="887">
      <formula>AND(Q4="F",R8=0,S8=0,T8=0)</formula>
    </cfRule>
    <cfRule type="expression" dxfId="6565" priority="906">
      <formula>AND(R8=0,S8=0,T8=0)</formula>
    </cfRule>
    <cfRule type="expression" dxfId="6564" priority="919">
      <formula>OR(Q4="A",Q4="C",Q4="D")</formula>
    </cfRule>
    <cfRule type="expression" dxfId="6563" priority="923">
      <formula>Q4="B"</formula>
    </cfRule>
    <cfRule type="expression" dxfId="6562" priority="943">
      <formula>Q4="F"</formula>
    </cfRule>
  </conditionalFormatting>
  <conditionalFormatting sqref="U8">
    <cfRule type="expression" dxfId="6561" priority="859">
      <formula>Q4="E"</formula>
    </cfRule>
    <cfRule type="expression" dxfId="6560" priority="864">
      <formula>AND(Q4="G",S8=0,T8=0,U8=0)</formula>
    </cfRule>
    <cfRule type="expression" dxfId="6559" priority="870">
      <formula>Q4="G"</formula>
    </cfRule>
    <cfRule type="expression" dxfId="6558" priority="882">
      <formula>AND(OR(Q4="A",Q4="C",Q4="D"),T8=0,U8=0)</formula>
    </cfRule>
    <cfRule type="expression" dxfId="6557" priority="884">
      <formula>AND(Q4="B",S8=0,T8=0,U8=0)</formula>
    </cfRule>
    <cfRule type="expression" dxfId="6556" priority="905">
      <formula>AND(R8=0,S8=0,T8=0,U8=0)</formula>
    </cfRule>
    <cfRule type="expression" dxfId="6555" priority="918">
      <formula>OR(Q4="A",Q4="C",Q4="D")</formula>
    </cfRule>
    <cfRule type="expression" dxfId="6554" priority="922">
      <formula>Q4="B"</formula>
    </cfRule>
    <cfRule type="expression" dxfId="6553" priority="942">
      <formula>Q4="F"</formula>
    </cfRule>
  </conditionalFormatting>
  <conditionalFormatting sqref="V8">
    <cfRule type="expression" dxfId="6552" priority="881">
      <formula>AND(OR(Q4="A",Q4="C",Q4="D"),T8=0,U8=0,V8=0)</formula>
    </cfRule>
    <cfRule type="expression" dxfId="6551" priority="904">
      <formula>AND(R8=0,S8=0,T8=0,U8=0,V8=0)</formula>
    </cfRule>
    <cfRule type="expression" dxfId="6550" priority="917">
      <formula>OR(Q4="A",Q4="C",Q4="D")</formula>
    </cfRule>
    <cfRule type="expression" dxfId="6549" priority="921">
      <formula>OR(Q4="B",Q4="E",Q4="F",Q4="G")</formula>
    </cfRule>
  </conditionalFormatting>
  <conditionalFormatting sqref="T10">
    <cfRule type="expression" dxfId="6548" priority="872">
      <formula>AND(OR(Q4="B",Q4="C"),R10=0,S10=0,T10=0)</formula>
    </cfRule>
    <cfRule type="expression" dxfId="6547" priority="879">
      <formula>AND(OR(Q4="A",Q4="D"),S10=0,T10=0)</formula>
    </cfRule>
    <cfRule type="expression" dxfId="6546" priority="892">
      <formula>Q4="D"</formula>
    </cfRule>
    <cfRule type="expression" dxfId="6545" priority="910">
      <formula>OR(Q4="B",Q4="C")</formula>
    </cfRule>
    <cfRule type="expression" dxfId="6544" priority="914">
      <formula>AND(R10=0,S10=0,T10=0)</formula>
    </cfRule>
    <cfRule type="expression" dxfId="6543" priority="940">
      <formula>Q4="A"</formula>
    </cfRule>
  </conditionalFormatting>
  <conditionalFormatting sqref="U10">
    <cfRule type="expression" dxfId="6542" priority="878">
      <formula>AND(OR(Q4="A",Q4="D"),S10=0,T10=0,U10=0)</formula>
    </cfRule>
    <cfRule type="expression" dxfId="6541" priority="893">
      <formula>Q4="D"</formula>
    </cfRule>
    <cfRule type="expression" dxfId="6540" priority="909">
      <formula>OR(Q4="B",Q4="C")</formula>
    </cfRule>
    <cfRule type="expression" dxfId="6539" priority="913">
      <formula>AND(R10=0,S10=0,T10=0,U10=0)</formula>
    </cfRule>
    <cfRule type="expression" dxfId="6538" priority="939">
      <formula>Q4="A"</formula>
    </cfRule>
  </conditionalFormatting>
  <conditionalFormatting sqref="V10">
    <cfRule type="expression" dxfId="6537" priority="856">
      <formula>Q4="C"</formula>
    </cfRule>
    <cfRule type="expression" dxfId="6536" priority="895">
      <formula>Q4="D"</formula>
    </cfRule>
    <cfRule type="expression" dxfId="6535" priority="897">
      <formula>OR(Q4="B",Q4="C")</formula>
    </cfRule>
    <cfRule type="expression" dxfId="6534" priority="912">
      <formula>AND(R10=0,S10=0,T10=0,U10=0,V10=0)</formula>
    </cfRule>
    <cfRule type="expression" dxfId="6533" priority="938">
      <formula>Q4="A"</formula>
    </cfRule>
  </conditionalFormatting>
  <conditionalFormatting sqref="R12">
    <cfRule type="expression" dxfId="6532" priority="877">
      <formula>AND(Q4="A",R12=0)</formula>
    </cfRule>
    <cfRule type="expression" dxfId="6531" priority="903">
      <formula>Q4="A"</formula>
    </cfRule>
    <cfRule type="expression" dxfId="6530" priority="937">
      <formula>R12=0</formula>
    </cfRule>
  </conditionalFormatting>
  <conditionalFormatting sqref="S12">
    <cfRule type="expression" dxfId="6529" priority="876">
      <formula>AND(Q4="A",R12=0,S12=0)</formula>
    </cfRule>
    <cfRule type="expression" dxfId="6528" priority="902">
      <formula>Q4="A"</formula>
    </cfRule>
    <cfRule type="expression" dxfId="6527" priority="936">
      <formula>AND(R12=0,S12=0)</formula>
    </cfRule>
  </conditionalFormatting>
  <conditionalFormatting sqref="T12">
    <cfRule type="expression" dxfId="6526" priority="875">
      <formula>AND(Q4="A",R12=0,S12=0,T12=0)</formula>
    </cfRule>
    <cfRule type="expression" dxfId="6525" priority="901">
      <formula>Q4="A"</formula>
    </cfRule>
    <cfRule type="expression" dxfId="6524" priority="935">
      <formula>AND(R12=0,S12=0,T12=0)</formula>
    </cfRule>
  </conditionalFormatting>
  <conditionalFormatting sqref="U12">
    <cfRule type="expression" dxfId="6523" priority="900">
      <formula>Q4="A"</formula>
    </cfRule>
    <cfRule type="expression" dxfId="6522" priority="934">
      <formula>AND(R12=0,S12=0,T12=0,U12=0)</formula>
    </cfRule>
  </conditionalFormatting>
  <conditionalFormatting sqref="V12">
    <cfRule type="expression" dxfId="6521" priority="899">
      <formula>Q4="A"</formula>
    </cfRule>
    <cfRule type="expression" dxfId="6520" priority="933">
      <formula>AND(R12=0,S12=0,T12=0,U12=0,V12=0)</formula>
    </cfRule>
  </conditionalFormatting>
  <conditionalFormatting sqref="R13">
    <cfRule type="expression" dxfId="6519" priority="932">
      <formula>R13=0</formula>
    </cfRule>
  </conditionalFormatting>
  <conditionalFormatting sqref="S13">
    <cfRule type="expression" dxfId="6518" priority="931">
      <formula>AND(R13=0,S13=0)</formula>
    </cfRule>
  </conditionalFormatting>
  <conditionalFormatting sqref="T13">
    <cfRule type="expression" dxfId="6517" priority="930">
      <formula>AND(R13=0,S13=0,T13=0)</formula>
    </cfRule>
  </conditionalFormatting>
  <conditionalFormatting sqref="U13">
    <cfRule type="expression" dxfId="6516" priority="929">
      <formula>AND(R13=0,S13=0,T13=0,U13=0)</formula>
    </cfRule>
  </conditionalFormatting>
  <conditionalFormatting sqref="V13">
    <cfRule type="expression" dxfId="6515" priority="928">
      <formula>AND(R13=0,S13=0,T13=0,U13=0,V13=0)</formula>
    </cfRule>
  </conditionalFormatting>
  <conditionalFormatting sqref="U5">
    <cfRule type="expression" dxfId="6514" priority="927">
      <formula>U5=0</formula>
    </cfRule>
  </conditionalFormatting>
  <conditionalFormatting sqref="V5">
    <cfRule type="expression" dxfId="6513" priority="926">
      <formula>AND(U5=0,V5=0)</formula>
    </cfRule>
  </conditionalFormatting>
  <conditionalFormatting sqref="U6">
    <cfRule type="expression" dxfId="6512" priority="925">
      <formula>U6=0</formula>
    </cfRule>
  </conditionalFormatting>
  <conditionalFormatting sqref="V6">
    <cfRule type="expression" dxfId="6511" priority="924">
      <formula>AND(U6=0,V6=0)</formula>
    </cfRule>
  </conditionalFormatting>
  <conditionalFormatting sqref="R10">
    <cfRule type="expression" dxfId="6510" priority="874">
      <formula>AND(OR(Q4="B",Q4="C"),R10=0)</formula>
    </cfRule>
    <cfRule type="expression" dxfId="6509" priority="890">
      <formula>Q4="D"</formula>
    </cfRule>
    <cfRule type="expression" dxfId="6508" priority="915">
      <formula>OR(Q4="B",Q4="C")</formula>
    </cfRule>
    <cfRule type="expression" dxfId="6507" priority="941">
      <formula>R10=0</formula>
    </cfRule>
  </conditionalFormatting>
  <conditionalFormatting sqref="S10">
    <cfRule type="expression" dxfId="6506" priority="871">
      <formula>AND(OR(Q4="B",Q4="C"),R10=0,S10=0)</formula>
    </cfRule>
    <cfRule type="expression" dxfId="6505" priority="873">
      <formula>AND(OR(Q4="A",Q4="D"),R10=0,S10=0)</formula>
    </cfRule>
    <cfRule type="expression" dxfId="6504" priority="880">
      <formula>Q4="D"</formula>
    </cfRule>
    <cfRule type="expression" dxfId="6503" priority="891">
      <formula>OR(Q4="B",Q4="C")</formula>
    </cfRule>
    <cfRule type="expression" dxfId="6502" priority="911">
      <formula>Q4="A"</formula>
    </cfRule>
    <cfRule type="expression" dxfId="6501" priority="916">
      <formula>AND(R10=0,S10=0)</formula>
    </cfRule>
  </conditionalFormatting>
  <conditionalFormatting sqref="W12">
    <cfRule type="expression" dxfId="6500" priority="898">
      <formula>Q4="A"</formula>
    </cfRule>
  </conditionalFormatting>
  <conditionalFormatting sqref="W10">
    <cfRule type="expression" dxfId="6499" priority="894">
      <formula>Q4="D"</formula>
    </cfRule>
    <cfRule type="expression" dxfId="6498" priority="896">
      <formula>OR(Q4="B",Q4="C")</formula>
    </cfRule>
  </conditionalFormatting>
  <conditionalFormatting sqref="B19">
    <cfRule type="expression" dxfId="6497" priority="773">
      <formula>A15="E"</formula>
    </cfRule>
    <cfRule type="expression" dxfId="6496" priority="777">
      <formula>AND(A15="G",B19=0)</formula>
    </cfRule>
    <cfRule type="expression" dxfId="6495" priority="799">
      <formula>AND(A15="F",B19=0)</formula>
    </cfRule>
    <cfRule type="expression" dxfId="6494" priority="818">
      <formula>A15="F"</formula>
    </cfRule>
    <cfRule type="expression" dxfId="6493" priority="855">
      <formula>B19=0</formula>
    </cfRule>
  </conditionalFormatting>
  <conditionalFormatting sqref="C19">
    <cfRule type="expression" dxfId="6492" priority="768">
      <formula>AND(A15="E",B19=0,C19=0)</formula>
    </cfRule>
    <cfRule type="expression" dxfId="6491" priority="771">
      <formula>A15="E"</formula>
    </cfRule>
    <cfRule type="expression" dxfId="6490" priority="772">
      <formula>A15="E"</formula>
    </cfRule>
    <cfRule type="expression" dxfId="6489" priority="776">
      <formula>AND(A15="G",C19=0)</formula>
    </cfRule>
    <cfRule type="expression" dxfId="6488" priority="778">
      <formula>A15="G"</formula>
    </cfRule>
    <cfRule type="expression" dxfId="6487" priority="796">
      <formula>AND(A15="B",C19=0)</formula>
    </cfRule>
    <cfRule type="expression" dxfId="6486" priority="798">
      <formula>AND(A15="F",B19=0,C19=0)</formula>
    </cfRule>
    <cfRule type="expression" dxfId="6485" priority="817">
      <formula>AND(B19=0,C19=0)</formula>
    </cfRule>
    <cfRule type="expression" dxfId="6484" priority="830">
      <formula>A15="B"</formula>
    </cfRule>
    <cfRule type="expression" dxfId="6483" priority="854">
      <formula>A15="F"</formula>
    </cfRule>
  </conditionalFormatting>
  <conditionalFormatting sqref="D19">
    <cfRule type="expression" dxfId="6482" priority="767">
      <formula>AND(A15="E",B19=0,C19=0,D19=0)</formula>
    </cfRule>
    <cfRule type="expression" dxfId="6481" priority="770">
      <formula>A15="E"</formula>
    </cfRule>
    <cfRule type="expression" dxfId="6480" priority="775">
      <formula>AND(A15="G",C19=0,D19=0)</formula>
    </cfRule>
    <cfRule type="expression" dxfId="6479" priority="779">
      <formula>A15="G"</formula>
    </cfRule>
    <cfRule type="expression" dxfId="6478" priority="793">
      <formula>AND(OR(A15="A",A15="C",A15="D"),D19=0)</formula>
    </cfRule>
    <cfRule type="expression" dxfId="6477" priority="795">
      <formula>AND(A15="B",C19=0,D19=0)</formula>
    </cfRule>
    <cfRule type="expression" dxfId="6476" priority="797">
      <formula>AND(A15="F",B19=0,C19=0,D19=0)</formula>
    </cfRule>
    <cfRule type="expression" dxfId="6475" priority="816">
      <formula>AND(B19=0,C19=0,D19=0)</formula>
    </cfRule>
    <cfRule type="expression" dxfId="6474" priority="829">
      <formula>OR(A15="A",A15="C",A15="D")</formula>
    </cfRule>
    <cfRule type="expression" dxfId="6473" priority="833">
      <formula>A15="B"</formula>
    </cfRule>
    <cfRule type="expression" dxfId="6472" priority="853">
      <formula>A15="F"</formula>
    </cfRule>
  </conditionalFormatting>
  <conditionalFormatting sqref="E19">
    <cfRule type="expression" dxfId="6471" priority="769">
      <formula>A15="E"</formula>
    </cfRule>
    <cfRule type="expression" dxfId="6470" priority="774">
      <formula>AND(A15="G",C19=0,D19=0,E19=0)</formula>
    </cfRule>
    <cfRule type="expression" dxfId="6469" priority="780">
      <formula>A15="G"</formula>
    </cfRule>
    <cfRule type="expression" dxfId="6468" priority="792">
      <formula>AND(OR(A15="A",A15="C",A15="D"),D19=0,E19=0)</formula>
    </cfRule>
    <cfRule type="expression" dxfId="6467" priority="794">
      <formula>AND(A15="B",C19=0,D19=0,E19=0)</formula>
    </cfRule>
    <cfRule type="expression" dxfId="6466" priority="815">
      <formula>AND(B19=0,C19=0,D19=0,E19=0)</formula>
    </cfRule>
    <cfRule type="expression" dxfId="6465" priority="828">
      <formula>OR(A15="A",A15="C",A15="D")</formula>
    </cfRule>
    <cfRule type="expression" dxfId="6464" priority="832">
      <formula>A15="B"</formula>
    </cfRule>
    <cfRule type="expression" dxfId="6463" priority="852">
      <formula>A15="F"</formula>
    </cfRule>
  </conditionalFormatting>
  <conditionalFormatting sqref="F19">
    <cfRule type="expression" dxfId="6462" priority="791">
      <formula>AND(OR(A15="A",A15="C",A15="D"),D19=0,E19=0,F19=0)</formula>
    </cfRule>
    <cfRule type="expression" dxfId="6461" priority="814">
      <formula>AND(B19=0,C19=0,D19=0,E19=0,F19=0)</formula>
    </cfRule>
    <cfRule type="expression" dxfId="6460" priority="827">
      <formula>OR(A15="A",A15="C",A15="D")</formula>
    </cfRule>
    <cfRule type="expression" dxfId="6459" priority="831">
      <formula>OR(A15="B",A15="E",A15="F",A15="G")</formula>
    </cfRule>
  </conditionalFormatting>
  <conditionalFormatting sqref="D21">
    <cfRule type="expression" dxfId="6458" priority="782">
      <formula>AND(OR(A15="B",A15="C"),B21=0,C21=0,D21=0)</formula>
    </cfRule>
    <cfRule type="expression" dxfId="6457" priority="789">
      <formula>AND(OR(A15="A",A15="D"),C21=0,D21=0)</formula>
    </cfRule>
    <cfRule type="expression" dxfId="6456" priority="802">
      <formula>A15="D"</formula>
    </cfRule>
    <cfRule type="expression" dxfId="6455" priority="820">
      <formula>OR(A15="B",A15="C")</formula>
    </cfRule>
    <cfRule type="expression" dxfId="6454" priority="824">
      <formula>AND(B21=0,C21=0,D21=0)</formula>
    </cfRule>
    <cfRule type="expression" dxfId="6453" priority="850">
      <formula>A15="A"</formula>
    </cfRule>
  </conditionalFormatting>
  <conditionalFormatting sqref="E21">
    <cfRule type="expression" dxfId="6452" priority="788">
      <formula>AND(OR(A15="A",A15="D"),C21=0,D21=0,E21=0)</formula>
    </cfRule>
    <cfRule type="expression" dxfId="6451" priority="803">
      <formula>A15="D"</formula>
    </cfRule>
    <cfRule type="expression" dxfId="6450" priority="819">
      <formula>OR(A15="B",A15="C")</formula>
    </cfRule>
    <cfRule type="expression" dxfId="6449" priority="823">
      <formula>AND(B21=0,C21=0,D21=0,E21=0)</formula>
    </cfRule>
    <cfRule type="expression" dxfId="6448" priority="849">
      <formula>A15="A"</formula>
    </cfRule>
  </conditionalFormatting>
  <conditionalFormatting sqref="F21">
    <cfRule type="expression" dxfId="6447" priority="766">
      <formula>A15="C"</formula>
    </cfRule>
    <cfRule type="expression" dxfId="6446" priority="805">
      <formula>A15="D"</formula>
    </cfRule>
    <cfRule type="expression" dxfId="6445" priority="807">
      <formula>OR(A15="B",A15="C")</formula>
    </cfRule>
    <cfRule type="expression" dxfId="6444" priority="822">
      <formula>AND(B21=0,C21=0,D21=0,E21=0,F21=0)</formula>
    </cfRule>
    <cfRule type="expression" dxfId="6443" priority="848">
      <formula>A15="A"</formula>
    </cfRule>
  </conditionalFormatting>
  <conditionalFormatting sqref="B23">
    <cfRule type="expression" dxfId="6442" priority="787">
      <formula>AND(A15="A",B23=0)</formula>
    </cfRule>
    <cfRule type="expression" dxfId="6441" priority="813">
      <formula>A15="A"</formula>
    </cfRule>
    <cfRule type="expression" dxfId="6440" priority="847">
      <formula>B23=0</formula>
    </cfRule>
  </conditionalFormatting>
  <conditionalFormatting sqref="C23">
    <cfRule type="expression" dxfId="6439" priority="786">
      <formula>AND(A15="A",B23=0,C23=0)</formula>
    </cfRule>
    <cfRule type="expression" dxfId="6438" priority="812">
      <formula>A15="A"</formula>
    </cfRule>
    <cfRule type="expression" dxfId="6437" priority="846">
      <formula>AND(B23=0,C23=0)</formula>
    </cfRule>
  </conditionalFormatting>
  <conditionalFormatting sqref="D23">
    <cfRule type="expression" dxfId="6436" priority="785">
      <formula>AND(A15="A",B23=0,C23=0,D23=0)</formula>
    </cfRule>
    <cfRule type="expression" dxfId="6435" priority="811">
      <formula>A15="A"</formula>
    </cfRule>
    <cfRule type="expression" dxfId="6434" priority="845">
      <formula>AND(B23=0,C23=0,D23=0)</formula>
    </cfRule>
  </conditionalFormatting>
  <conditionalFormatting sqref="E23">
    <cfRule type="expression" dxfId="6433" priority="810">
      <formula>A15="A"</formula>
    </cfRule>
    <cfRule type="expression" dxfId="6432" priority="844">
      <formula>AND(B23=0,C23=0,D23=0,E23=0)</formula>
    </cfRule>
  </conditionalFormatting>
  <conditionalFormatting sqref="F23">
    <cfRule type="expression" dxfId="6431" priority="809">
      <formula>A15="A"</formula>
    </cfRule>
    <cfRule type="expression" dxfId="6430" priority="843">
      <formula>AND(B23=0,C23=0,D23=0,E23=0,F23=0)</formula>
    </cfRule>
  </conditionalFormatting>
  <conditionalFormatting sqref="B24">
    <cfRule type="expression" dxfId="6429" priority="842">
      <formula>B24=0</formula>
    </cfRule>
  </conditionalFormatting>
  <conditionalFormatting sqref="C24">
    <cfRule type="expression" dxfId="6428" priority="841">
      <formula>AND(B24=0,C24=0)</formula>
    </cfRule>
  </conditionalFormatting>
  <conditionalFormatting sqref="D24">
    <cfRule type="expression" dxfId="6427" priority="840">
      <formula>AND(B24=0,C24=0,D24=0)</formula>
    </cfRule>
  </conditionalFormatting>
  <conditionalFormatting sqref="E24">
    <cfRule type="expression" dxfId="6426" priority="839">
      <formula>AND(B24=0,C24=0,D24=0,E24=0)</formula>
    </cfRule>
  </conditionalFormatting>
  <conditionalFormatting sqref="F24">
    <cfRule type="expression" dxfId="6425" priority="838">
      <formula>AND(B24=0,C24=0,D24=0,E24=0,F24=0)</formula>
    </cfRule>
  </conditionalFormatting>
  <conditionalFormatting sqref="E16">
    <cfRule type="expression" dxfId="6424" priority="837">
      <formula>E16=0</formula>
    </cfRule>
  </conditionalFormatting>
  <conditionalFormatting sqref="F16">
    <cfRule type="expression" dxfId="6423" priority="836">
      <formula>AND(E16=0,F16=0)</formula>
    </cfRule>
  </conditionalFormatting>
  <conditionalFormatting sqref="E17">
    <cfRule type="expression" dxfId="6422" priority="835">
      <formula>E17=0</formula>
    </cfRule>
  </conditionalFormatting>
  <conditionalFormatting sqref="F17">
    <cfRule type="expression" dxfId="6421" priority="834">
      <formula>AND(E17=0,F17=0)</formula>
    </cfRule>
  </conditionalFormatting>
  <conditionalFormatting sqref="B21">
    <cfRule type="expression" dxfId="6420" priority="784">
      <formula>AND(OR(A15="B",A15="C"),B21=0)</formula>
    </cfRule>
    <cfRule type="expression" dxfId="6419" priority="800">
      <formula>A15="D"</formula>
    </cfRule>
    <cfRule type="expression" dxfId="6418" priority="825">
      <formula>OR(A15="B",A15="C")</formula>
    </cfRule>
    <cfRule type="expression" dxfId="6417" priority="851">
      <formula>B21=0</formula>
    </cfRule>
  </conditionalFormatting>
  <conditionalFormatting sqref="C21">
    <cfRule type="expression" dxfId="6416" priority="781">
      <formula>AND(OR(A15="B",A15="C"),B21=0,C21=0)</formula>
    </cfRule>
    <cfRule type="expression" dxfId="6415" priority="783">
      <formula>AND(OR(A15="A",A15="D"),B21=0,C21=0)</formula>
    </cfRule>
    <cfRule type="expression" dxfId="6414" priority="790">
      <formula>A15="D"</formula>
    </cfRule>
    <cfRule type="expression" dxfId="6413" priority="801">
      <formula>OR(A15="B",A15="C")</formula>
    </cfRule>
    <cfRule type="expression" dxfId="6412" priority="821">
      <formula>A15="A"</formula>
    </cfRule>
    <cfRule type="expression" dxfId="6411" priority="826">
      <formula>AND(B21=0,C21=0)</formula>
    </cfRule>
  </conditionalFormatting>
  <conditionalFormatting sqref="G23">
    <cfRule type="expression" dxfId="6410" priority="808">
      <formula>A15="A"</formula>
    </cfRule>
  </conditionalFormatting>
  <conditionalFormatting sqref="G21">
    <cfRule type="expression" dxfId="6409" priority="804">
      <formula>A15="D"</formula>
    </cfRule>
    <cfRule type="expression" dxfId="6408" priority="806">
      <formula>OR(A15="B",A15="C")</formula>
    </cfRule>
  </conditionalFormatting>
  <conditionalFormatting sqref="J19">
    <cfRule type="expression" dxfId="6407" priority="683">
      <formula>I15="E"</formula>
    </cfRule>
    <cfRule type="expression" dxfId="6406" priority="687">
      <formula>AND(I15="G",J19=0)</formula>
    </cfRule>
    <cfRule type="expression" dxfId="6405" priority="709">
      <formula>AND(I15="F",J19=0)</formula>
    </cfRule>
    <cfRule type="expression" dxfId="6404" priority="728">
      <formula>I15="F"</formula>
    </cfRule>
    <cfRule type="expression" dxfId="6403" priority="765">
      <formula>J19=0</formula>
    </cfRule>
  </conditionalFormatting>
  <conditionalFormatting sqref="K19">
    <cfRule type="expression" dxfId="6402" priority="678">
      <formula>AND(I15="E",J19=0,K19=0)</formula>
    </cfRule>
    <cfRule type="expression" dxfId="6401" priority="681">
      <formula>I15="E"</formula>
    </cfRule>
    <cfRule type="expression" dxfId="6400" priority="682">
      <formula>I15="E"</formula>
    </cfRule>
    <cfRule type="expression" dxfId="6399" priority="686">
      <formula>AND(I15="G",K19=0)</formula>
    </cfRule>
    <cfRule type="expression" dxfId="6398" priority="688">
      <formula>I15="G"</formula>
    </cfRule>
    <cfRule type="expression" dxfId="6397" priority="706">
      <formula>AND(I15="B",K19=0)</formula>
    </cfRule>
    <cfRule type="expression" dxfId="6396" priority="708">
      <formula>AND(I15="F",J19=0,K19=0)</formula>
    </cfRule>
    <cfRule type="expression" dxfId="6395" priority="727">
      <formula>AND(J19=0,K19=0)</formula>
    </cfRule>
    <cfRule type="expression" dxfId="6394" priority="740">
      <formula>I15="B"</formula>
    </cfRule>
    <cfRule type="expression" dxfId="6393" priority="764">
      <formula>I15="F"</formula>
    </cfRule>
  </conditionalFormatting>
  <conditionalFormatting sqref="L19">
    <cfRule type="expression" dxfId="6392" priority="677">
      <formula>AND(I15="E",J19=0,K19=0,L19=0)</formula>
    </cfRule>
    <cfRule type="expression" dxfId="6391" priority="680">
      <formula>I15="E"</formula>
    </cfRule>
    <cfRule type="expression" dxfId="6390" priority="685">
      <formula>AND(I15="G",K19=0,L19=0)</formula>
    </cfRule>
    <cfRule type="expression" dxfId="6389" priority="689">
      <formula>I15="G"</formula>
    </cfRule>
    <cfRule type="expression" dxfId="6388" priority="703">
      <formula>AND(OR(I15="A",I15="C",I15="D"),L19=0)</formula>
    </cfRule>
    <cfRule type="expression" dxfId="6387" priority="705">
      <formula>AND(I15="B",K19=0,L19=0)</formula>
    </cfRule>
    <cfRule type="expression" dxfId="6386" priority="707">
      <formula>AND(I15="F",J19=0,K19=0,L19=0)</formula>
    </cfRule>
    <cfRule type="expression" dxfId="6385" priority="726">
      <formula>AND(J19=0,K19=0,L19=0)</formula>
    </cfRule>
    <cfRule type="expression" dxfId="6384" priority="739">
      <formula>OR(I15="A",I15="C",I15="D")</formula>
    </cfRule>
    <cfRule type="expression" dxfId="6383" priority="743">
      <formula>I15="B"</formula>
    </cfRule>
    <cfRule type="expression" dxfId="6382" priority="763">
      <formula>I15="F"</formula>
    </cfRule>
  </conditionalFormatting>
  <conditionalFormatting sqref="M19">
    <cfRule type="expression" dxfId="6381" priority="679">
      <formula>I15="E"</formula>
    </cfRule>
    <cfRule type="expression" dxfId="6380" priority="684">
      <formula>AND(I15="G",K19=0,L19=0,M19=0)</formula>
    </cfRule>
    <cfRule type="expression" dxfId="6379" priority="690">
      <formula>I15="G"</formula>
    </cfRule>
    <cfRule type="expression" dxfId="6378" priority="702">
      <formula>AND(OR(I15="A",I15="C",I15="D"),L19=0,M19=0)</formula>
    </cfRule>
    <cfRule type="expression" dxfId="6377" priority="704">
      <formula>AND(I15="B",K19=0,L19=0,M19=0)</formula>
    </cfRule>
    <cfRule type="expression" dxfId="6376" priority="725">
      <formula>AND(J19=0,K19=0,L19=0,M19=0)</formula>
    </cfRule>
    <cfRule type="expression" dxfId="6375" priority="738">
      <formula>OR(I15="A",I15="C",I15="D")</formula>
    </cfRule>
    <cfRule type="expression" dxfId="6374" priority="742">
      <formula>I15="B"</formula>
    </cfRule>
    <cfRule type="expression" dxfId="6373" priority="762">
      <formula>I15="F"</formula>
    </cfRule>
  </conditionalFormatting>
  <conditionalFormatting sqref="N19">
    <cfRule type="expression" dxfId="6372" priority="701">
      <formula>AND(OR(I15="A",I15="C",I15="D"),L19=0,M19=0,N19=0)</formula>
    </cfRule>
    <cfRule type="expression" dxfId="6371" priority="724">
      <formula>AND(J19=0,K19=0,L19=0,M19=0,N19=0)</formula>
    </cfRule>
    <cfRule type="expression" dxfId="6370" priority="737">
      <formula>OR(I15="A",I15="C",I15="D")</formula>
    </cfRule>
    <cfRule type="expression" dxfId="6369" priority="741">
      <formula>OR(I15="B",I15="E",I15="F",I15="G")</formula>
    </cfRule>
  </conditionalFormatting>
  <conditionalFormatting sqref="L21">
    <cfRule type="expression" dxfId="6368" priority="692">
      <formula>AND(OR(I15="B",I15="C"),J21=0,K21=0,L21=0)</formula>
    </cfRule>
    <cfRule type="expression" dxfId="6367" priority="699">
      <formula>AND(OR(I15="A",I15="D"),K21=0,L21=0)</formula>
    </cfRule>
    <cfRule type="expression" dxfId="6366" priority="712">
      <formula>I15="D"</formula>
    </cfRule>
    <cfRule type="expression" dxfId="6365" priority="730">
      <formula>OR(I15="B",I15="C")</formula>
    </cfRule>
    <cfRule type="expression" dxfId="6364" priority="734">
      <formula>AND(J21=0,K21=0,L21=0)</formula>
    </cfRule>
    <cfRule type="expression" dxfId="6363" priority="760">
      <formula>I15="A"</formula>
    </cfRule>
  </conditionalFormatting>
  <conditionalFormatting sqref="M21">
    <cfRule type="expression" dxfId="6362" priority="698">
      <formula>AND(OR(I15="A",I15="D"),K21=0,L21=0,M21=0)</formula>
    </cfRule>
    <cfRule type="expression" dxfId="6361" priority="713">
      <formula>I15="D"</formula>
    </cfRule>
    <cfRule type="expression" dxfId="6360" priority="729">
      <formula>OR(I15="B",I15="C")</formula>
    </cfRule>
    <cfRule type="expression" dxfId="6359" priority="733">
      <formula>AND(J21=0,K21=0,L21=0,M21=0)</formula>
    </cfRule>
    <cfRule type="expression" dxfId="6358" priority="759">
      <formula>I15="A"</formula>
    </cfRule>
  </conditionalFormatting>
  <conditionalFormatting sqref="N21">
    <cfRule type="expression" dxfId="6357" priority="676">
      <formula>I15="C"</formula>
    </cfRule>
    <cfRule type="expression" dxfId="6356" priority="715">
      <formula>I15="D"</formula>
    </cfRule>
    <cfRule type="expression" dxfId="6355" priority="717">
      <formula>OR(I15="B",I15="C")</formula>
    </cfRule>
    <cfRule type="expression" dxfId="6354" priority="732">
      <formula>AND(J21=0,K21=0,L21=0,M21=0,N21=0)</formula>
    </cfRule>
    <cfRule type="expression" dxfId="6353" priority="758">
      <formula>I15="A"</formula>
    </cfRule>
  </conditionalFormatting>
  <conditionalFormatting sqref="J23">
    <cfRule type="expression" dxfId="6352" priority="697">
      <formula>AND(I15="A",J23=0)</formula>
    </cfRule>
    <cfRule type="expression" dxfId="6351" priority="723">
      <formula>I15="A"</formula>
    </cfRule>
    <cfRule type="expression" dxfId="6350" priority="757">
      <formula>J23=0</formula>
    </cfRule>
  </conditionalFormatting>
  <conditionalFormatting sqref="K23">
    <cfRule type="expression" dxfId="6349" priority="696">
      <formula>AND(I15="A",J23=0,K23=0)</formula>
    </cfRule>
    <cfRule type="expression" dxfId="6348" priority="722">
      <formula>I15="A"</formula>
    </cfRule>
    <cfRule type="expression" dxfId="6347" priority="756">
      <formula>AND(J23=0,K23=0)</formula>
    </cfRule>
  </conditionalFormatting>
  <conditionalFormatting sqref="L23">
    <cfRule type="expression" dxfId="6346" priority="695">
      <formula>AND(I15="A",J23=0,K23=0,L23=0)</formula>
    </cfRule>
    <cfRule type="expression" dxfId="6345" priority="721">
      <formula>I15="A"</formula>
    </cfRule>
    <cfRule type="expression" dxfId="6344" priority="755">
      <formula>AND(J23=0,K23=0,L23=0)</formula>
    </cfRule>
  </conditionalFormatting>
  <conditionalFormatting sqref="M23">
    <cfRule type="expression" dxfId="6343" priority="720">
      <formula>I15="A"</formula>
    </cfRule>
    <cfRule type="expression" dxfId="6342" priority="754">
      <formula>AND(J23=0,K23=0,L23=0,M23=0)</formula>
    </cfRule>
  </conditionalFormatting>
  <conditionalFormatting sqref="N23">
    <cfRule type="expression" dxfId="6341" priority="719">
      <formula>I15="A"</formula>
    </cfRule>
    <cfRule type="expression" dxfId="6340" priority="753">
      <formula>AND(J23=0,K23=0,L23=0,M23=0,N23=0)</formula>
    </cfRule>
  </conditionalFormatting>
  <conditionalFormatting sqref="J24">
    <cfRule type="expression" dxfId="6339" priority="752">
      <formula>J24=0</formula>
    </cfRule>
  </conditionalFormatting>
  <conditionalFormatting sqref="K24">
    <cfRule type="expression" dxfId="6338" priority="751">
      <formula>AND(J24=0,K24=0)</formula>
    </cfRule>
  </conditionalFormatting>
  <conditionalFormatting sqref="L24">
    <cfRule type="expression" dxfId="6337" priority="750">
      <formula>AND(J24=0,K24=0,L24=0)</formula>
    </cfRule>
  </conditionalFormatting>
  <conditionalFormatting sqref="M24">
    <cfRule type="expression" dxfId="6336" priority="749">
      <formula>AND(J24=0,K24=0,L24=0,M24=0)</formula>
    </cfRule>
  </conditionalFormatting>
  <conditionalFormatting sqref="N24">
    <cfRule type="expression" dxfId="6335" priority="748">
      <formula>AND(J24=0,K24=0,L24=0,M24=0,N24=0)</formula>
    </cfRule>
  </conditionalFormatting>
  <conditionalFormatting sqref="M16">
    <cfRule type="expression" dxfId="6334" priority="747">
      <formula>M16=0</formula>
    </cfRule>
  </conditionalFormatting>
  <conditionalFormatting sqref="N16">
    <cfRule type="expression" dxfId="6333" priority="746">
      <formula>AND(M16=0,N16=0)</formula>
    </cfRule>
  </conditionalFormatting>
  <conditionalFormatting sqref="M17">
    <cfRule type="expression" dxfId="6332" priority="745">
      <formula>M17=0</formula>
    </cfRule>
  </conditionalFormatting>
  <conditionalFormatting sqref="N17">
    <cfRule type="expression" dxfId="6331" priority="744">
      <formula>AND(M17=0,N17=0)</formula>
    </cfRule>
  </conditionalFormatting>
  <conditionalFormatting sqref="J21">
    <cfRule type="expression" dxfId="6330" priority="694">
      <formula>AND(OR(I15="B",I15="C"),J21=0)</formula>
    </cfRule>
    <cfRule type="expression" dxfId="6329" priority="710">
      <formula>I15="D"</formula>
    </cfRule>
    <cfRule type="expression" dxfId="6328" priority="735">
      <formula>OR(I15="B",I15="C")</formula>
    </cfRule>
    <cfRule type="expression" dxfId="6327" priority="761">
      <formula>J21=0</formula>
    </cfRule>
  </conditionalFormatting>
  <conditionalFormatting sqref="K21">
    <cfRule type="expression" dxfId="6326" priority="691">
      <formula>AND(OR(I15="B",I15="C"),J21=0,K21=0)</formula>
    </cfRule>
    <cfRule type="expression" dxfId="6325" priority="693">
      <formula>AND(OR(I15="A",I15="D"),J21=0,K21=0)</formula>
    </cfRule>
    <cfRule type="expression" dxfId="6324" priority="700">
      <formula>I15="D"</formula>
    </cfRule>
    <cfRule type="expression" dxfId="6323" priority="711">
      <formula>OR(I15="B",I15="C")</formula>
    </cfRule>
    <cfRule type="expression" dxfId="6322" priority="731">
      <formula>I15="A"</formula>
    </cfRule>
    <cfRule type="expression" dxfId="6321" priority="736">
      <formula>AND(J21=0,K21=0)</formula>
    </cfRule>
  </conditionalFormatting>
  <conditionalFormatting sqref="O23">
    <cfRule type="expression" dxfId="6320" priority="718">
      <formula>I15="A"</formula>
    </cfRule>
  </conditionalFormatting>
  <conditionalFormatting sqref="O21">
    <cfRule type="expression" dxfId="6319" priority="714">
      <formula>I15="D"</formula>
    </cfRule>
    <cfRule type="expression" dxfId="6318" priority="716">
      <formula>OR(I15="B",I15="C")</formula>
    </cfRule>
  </conditionalFormatting>
  <conditionalFormatting sqref="R19">
    <cfRule type="expression" dxfId="6317" priority="593">
      <formula>Q15="E"</formula>
    </cfRule>
    <cfRule type="expression" dxfId="6316" priority="597">
      <formula>AND(Q15="G",R19=0)</formula>
    </cfRule>
    <cfRule type="expression" dxfId="6315" priority="619">
      <formula>AND(Q15="F",R19=0)</formula>
    </cfRule>
    <cfRule type="expression" dxfId="6314" priority="638">
      <formula>Q15="F"</formula>
    </cfRule>
    <cfRule type="expression" dxfId="6313" priority="675">
      <formula>R19=0</formula>
    </cfRule>
  </conditionalFormatting>
  <conditionalFormatting sqref="S19">
    <cfRule type="expression" dxfId="6312" priority="588">
      <formula>AND(Q15="E",R19=0,S19=0)</formula>
    </cfRule>
    <cfRule type="expression" dxfId="6311" priority="591">
      <formula>Q15="E"</formula>
    </cfRule>
    <cfRule type="expression" dxfId="6310" priority="592">
      <formula>Q15="E"</formula>
    </cfRule>
    <cfRule type="expression" dxfId="6309" priority="596">
      <formula>AND(Q15="G",S19=0)</formula>
    </cfRule>
    <cfRule type="expression" dxfId="6308" priority="598">
      <formula>Q15="G"</formula>
    </cfRule>
    <cfRule type="expression" dxfId="6307" priority="616">
      <formula>AND(Q15="B",S19=0)</formula>
    </cfRule>
    <cfRule type="expression" dxfId="6306" priority="618">
      <formula>AND(Q15="F",R19=0,S19=0)</formula>
    </cfRule>
    <cfRule type="expression" dxfId="6305" priority="637">
      <formula>AND(R19=0,S19=0)</formula>
    </cfRule>
    <cfRule type="expression" dxfId="6304" priority="650">
      <formula>Q15="B"</formula>
    </cfRule>
    <cfRule type="expression" dxfId="6303" priority="674">
      <formula>Q15="F"</formula>
    </cfRule>
  </conditionalFormatting>
  <conditionalFormatting sqref="T19">
    <cfRule type="expression" dxfId="6302" priority="587">
      <formula>AND(Q15="E",R19=0,S19=0,T19=0)</formula>
    </cfRule>
    <cfRule type="expression" dxfId="6301" priority="590">
      <formula>Q15="E"</formula>
    </cfRule>
    <cfRule type="expression" dxfId="6300" priority="595">
      <formula>AND(Q15="G",S19=0,T19=0)</formula>
    </cfRule>
    <cfRule type="expression" dxfId="6299" priority="599">
      <formula>Q15="G"</formula>
    </cfRule>
    <cfRule type="expression" dxfId="6298" priority="613">
      <formula>AND(OR(Q15="A",Q15="C",Q15="D"),T19=0)</formula>
    </cfRule>
    <cfRule type="expression" dxfId="6297" priority="615">
      <formula>AND(Q15="B",S19=0,T19=0)</formula>
    </cfRule>
    <cfRule type="expression" dxfId="6296" priority="617">
      <formula>AND(Q15="F",R19=0,S19=0,T19=0)</formula>
    </cfRule>
    <cfRule type="expression" dxfId="6295" priority="636">
      <formula>AND(R19=0,S19=0,T19=0)</formula>
    </cfRule>
    <cfRule type="expression" dxfId="6294" priority="649">
      <formula>OR(Q15="A",Q15="C",Q15="D")</formula>
    </cfRule>
    <cfRule type="expression" dxfId="6293" priority="653">
      <formula>Q15="B"</formula>
    </cfRule>
    <cfRule type="expression" dxfId="6292" priority="673">
      <formula>Q15="F"</formula>
    </cfRule>
  </conditionalFormatting>
  <conditionalFormatting sqref="U19">
    <cfRule type="expression" dxfId="6291" priority="589">
      <formula>Q15="E"</formula>
    </cfRule>
    <cfRule type="expression" dxfId="6290" priority="594">
      <formula>AND(Q15="G",S19=0,T19=0,U19=0)</formula>
    </cfRule>
    <cfRule type="expression" dxfId="6289" priority="600">
      <formula>Q15="G"</formula>
    </cfRule>
    <cfRule type="expression" dxfId="6288" priority="612">
      <formula>AND(OR(Q15="A",Q15="C",Q15="D"),T19=0,U19=0)</formula>
    </cfRule>
    <cfRule type="expression" dxfId="6287" priority="614">
      <formula>AND(Q15="B",S19=0,T19=0,U19=0)</formula>
    </cfRule>
    <cfRule type="expression" dxfId="6286" priority="635">
      <formula>AND(R19=0,S19=0,T19=0,U19=0)</formula>
    </cfRule>
    <cfRule type="expression" dxfId="6285" priority="648">
      <formula>OR(Q15="A",Q15="C",Q15="D")</formula>
    </cfRule>
    <cfRule type="expression" dxfId="6284" priority="652">
      <formula>Q15="B"</formula>
    </cfRule>
    <cfRule type="expression" dxfId="6283" priority="672">
      <formula>Q15="F"</formula>
    </cfRule>
  </conditionalFormatting>
  <conditionalFormatting sqref="V19">
    <cfRule type="expression" dxfId="6282" priority="611">
      <formula>AND(OR(Q15="A",Q15="C",Q15="D"),T19=0,U19=0,V19=0)</formula>
    </cfRule>
    <cfRule type="expression" dxfId="6281" priority="634">
      <formula>AND(R19=0,S19=0,T19=0,U19=0,V19=0)</formula>
    </cfRule>
    <cfRule type="expression" dxfId="6280" priority="647">
      <formula>OR(Q15="A",Q15="C",Q15="D")</formula>
    </cfRule>
    <cfRule type="expression" dxfId="6279" priority="651">
      <formula>OR(Q15="B",Q15="E",Q15="F",Q15="G")</formula>
    </cfRule>
  </conditionalFormatting>
  <conditionalFormatting sqref="T21">
    <cfRule type="expression" dxfId="6278" priority="602">
      <formula>AND(OR(Q15="B",Q15="C"),R21=0,S21=0,T21=0)</formula>
    </cfRule>
    <cfRule type="expression" dxfId="6277" priority="609">
      <formula>AND(OR(Q15="A",Q15="D"),S21=0,T21=0)</formula>
    </cfRule>
    <cfRule type="expression" dxfId="6276" priority="622">
      <formula>Q15="D"</formula>
    </cfRule>
    <cfRule type="expression" dxfId="6275" priority="640">
      <formula>OR(Q15="B",Q15="C")</formula>
    </cfRule>
    <cfRule type="expression" dxfId="6274" priority="644">
      <formula>AND(R21=0,S21=0,T21=0)</formula>
    </cfRule>
    <cfRule type="expression" dxfId="6273" priority="670">
      <formula>Q15="A"</formula>
    </cfRule>
  </conditionalFormatting>
  <conditionalFormatting sqref="U21">
    <cfRule type="expression" dxfId="6272" priority="608">
      <formula>AND(OR(Q15="A",Q15="D"),S21=0,T21=0,U21=0)</formula>
    </cfRule>
    <cfRule type="expression" dxfId="6271" priority="623">
      <formula>Q15="D"</formula>
    </cfRule>
    <cfRule type="expression" dxfId="6270" priority="639">
      <formula>OR(Q15="B",Q15="C")</formula>
    </cfRule>
    <cfRule type="expression" dxfId="6269" priority="643">
      <formula>AND(R21=0,S21=0,T21=0,U21=0)</formula>
    </cfRule>
    <cfRule type="expression" dxfId="6268" priority="669">
      <formula>Q15="A"</formula>
    </cfRule>
  </conditionalFormatting>
  <conditionalFormatting sqref="V21">
    <cfRule type="expression" dxfId="6267" priority="586">
      <formula>Q15="C"</formula>
    </cfRule>
    <cfRule type="expression" dxfId="6266" priority="625">
      <formula>Q15="D"</formula>
    </cfRule>
    <cfRule type="expression" dxfId="6265" priority="627">
      <formula>OR(Q15="B",Q15="C")</formula>
    </cfRule>
    <cfRule type="expression" dxfId="6264" priority="642">
      <formula>AND(R21=0,S21=0,T21=0,U21=0,V21=0)</formula>
    </cfRule>
    <cfRule type="expression" dxfId="6263" priority="668">
      <formula>Q15="A"</formula>
    </cfRule>
  </conditionalFormatting>
  <conditionalFormatting sqref="R23">
    <cfRule type="expression" dxfId="6262" priority="607">
      <formula>AND(Q15="A",R23=0)</formula>
    </cfRule>
    <cfRule type="expression" dxfId="6261" priority="633">
      <formula>Q15="A"</formula>
    </cfRule>
    <cfRule type="expression" dxfId="6260" priority="667">
      <formula>R23=0</formula>
    </cfRule>
  </conditionalFormatting>
  <conditionalFormatting sqref="S23">
    <cfRule type="expression" dxfId="6259" priority="606">
      <formula>AND(Q15="A",R23=0,S23=0)</formula>
    </cfRule>
    <cfRule type="expression" dxfId="6258" priority="632">
      <formula>Q15="A"</formula>
    </cfRule>
    <cfRule type="expression" dxfId="6257" priority="666">
      <formula>AND(R23=0,S23=0)</formula>
    </cfRule>
  </conditionalFormatting>
  <conditionalFormatting sqref="T23">
    <cfRule type="expression" dxfId="6256" priority="605">
      <formula>AND(Q15="A",R23=0,S23=0,T23=0)</formula>
    </cfRule>
    <cfRule type="expression" dxfId="6255" priority="631">
      <formula>Q15="A"</formula>
    </cfRule>
    <cfRule type="expression" dxfId="6254" priority="665">
      <formula>AND(R23=0,S23=0,T23=0)</formula>
    </cfRule>
  </conditionalFormatting>
  <conditionalFormatting sqref="U23">
    <cfRule type="expression" dxfId="6253" priority="630">
      <formula>Q15="A"</formula>
    </cfRule>
    <cfRule type="expression" dxfId="6252" priority="664">
      <formula>AND(R23=0,S23=0,T23=0,U23=0)</formula>
    </cfRule>
  </conditionalFormatting>
  <conditionalFormatting sqref="V23">
    <cfRule type="expression" dxfId="6251" priority="629">
      <formula>Q15="A"</formula>
    </cfRule>
    <cfRule type="expression" dxfId="6250" priority="663">
      <formula>AND(R23=0,S23=0,T23=0,U23=0,V23=0)</formula>
    </cfRule>
  </conditionalFormatting>
  <conditionalFormatting sqref="R24">
    <cfRule type="expression" dxfId="6249" priority="662">
      <formula>R24=0</formula>
    </cfRule>
  </conditionalFormatting>
  <conditionalFormatting sqref="S24">
    <cfRule type="expression" dxfId="6248" priority="661">
      <formula>AND(R24=0,S24=0)</formula>
    </cfRule>
  </conditionalFormatting>
  <conditionalFormatting sqref="T24">
    <cfRule type="expression" dxfId="6247" priority="660">
      <formula>AND(R24=0,S24=0,T24=0)</formula>
    </cfRule>
  </conditionalFormatting>
  <conditionalFormatting sqref="U24">
    <cfRule type="expression" dxfId="6246" priority="659">
      <formula>AND(R24=0,S24=0,T24=0,U24=0)</formula>
    </cfRule>
  </conditionalFormatting>
  <conditionalFormatting sqref="V24">
    <cfRule type="expression" dxfId="6245" priority="658">
      <formula>AND(R24=0,S24=0,T24=0,U24=0,V24=0)</formula>
    </cfRule>
  </conditionalFormatting>
  <conditionalFormatting sqref="U16">
    <cfRule type="expression" dxfId="6244" priority="657">
      <formula>U16=0</formula>
    </cfRule>
  </conditionalFormatting>
  <conditionalFormatting sqref="V16">
    <cfRule type="expression" dxfId="6243" priority="656">
      <formula>AND(U16=0,V16=0)</formula>
    </cfRule>
  </conditionalFormatting>
  <conditionalFormatting sqref="U17">
    <cfRule type="expression" dxfId="6242" priority="655">
      <formula>U17=0</formula>
    </cfRule>
  </conditionalFormatting>
  <conditionalFormatting sqref="V17">
    <cfRule type="expression" dxfId="6241" priority="654">
      <formula>AND(U17=0,V17=0)</formula>
    </cfRule>
  </conditionalFormatting>
  <conditionalFormatting sqref="R21">
    <cfRule type="expression" dxfId="6240" priority="604">
      <formula>AND(OR(Q15="B",Q15="C"),R21=0)</formula>
    </cfRule>
    <cfRule type="expression" dxfId="6239" priority="620">
      <formula>Q15="D"</formula>
    </cfRule>
    <cfRule type="expression" dxfId="6238" priority="645">
      <formula>OR(Q15="B",Q15="C")</formula>
    </cfRule>
    <cfRule type="expression" dxfId="6237" priority="671">
      <formula>R21=0</formula>
    </cfRule>
  </conditionalFormatting>
  <conditionalFormatting sqref="S21">
    <cfRule type="expression" dxfId="6236" priority="601">
      <formula>AND(OR(Q15="B",Q15="C"),R21=0,S21=0)</formula>
    </cfRule>
    <cfRule type="expression" dxfId="6235" priority="603">
      <formula>AND(OR(Q15="A",Q15="D"),R21=0,S21=0)</formula>
    </cfRule>
    <cfRule type="expression" dxfId="6234" priority="610">
      <formula>Q15="D"</formula>
    </cfRule>
    <cfRule type="expression" dxfId="6233" priority="621">
      <formula>OR(Q15="B",Q15="C")</formula>
    </cfRule>
    <cfRule type="expression" dxfId="6232" priority="641">
      <formula>Q15="A"</formula>
    </cfRule>
    <cfRule type="expression" dxfId="6231" priority="646">
      <formula>AND(R21=0,S21=0)</formula>
    </cfRule>
  </conditionalFormatting>
  <conditionalFormatting sqref="W23">
    <cfRule type="expression" dxfId="6230" priority="628">
      <formula>Q15="A"</formula>
    </cfRule>
  </conditionalFormatting>
  <conditionalFormatting sqref="W21">
    <cfRule type="expression" dxfId="6229" priority="624">
      <formula>Q15="D"</formula>
    </cfRule>
    <cfRule type="expression" dxfId="6228" priority="626">
      <formula>OR(Q15="B",Q15="C")</formula>
    </cfRule>
  </conditionalFormatting>
  <conditionalFormatting sqref="B30">
    <cfRule type="expression" dxfId="6227" priority="503">
      <formula>A26="E"</formula>
    </cfRule>
    <cfRule type="expression" dxfId="6226" priority="507">
      <formula>AND(A26="G",B30=0)</formula>
    </cfRule>
    <cfRule type="expression" dxfId="6225" priority="529">
      <formula>AND(A26="F",B30=0)</formula>
    </cfRule>
    <cfRule type="expression" dxfId="6224" priority="548">
      <formula>A26="F"</formula>
    </cfRule>
    <cfRule type="expression" dxfId="6223" priority="585">
      <formula>B30=0</formula>
    </cfRule>
  </conditionalFormatting>
  <conditionalFormatting sqref="C30">
    <cfRule type="expression" dxfId="6222" priority="498">
      <formula>AND(A26="E",B30=0,C30=0)</formula>
    </cfRule>
    <cfRule type="expression" dxfId="6221" priority="501">
      <formula>A26="E"</formula>
    </cfRule>
    <cfRule type="expression" dxfId="6220" priority="502">
      <formula>A26="E"</formula>
    </cfRule>
    <cfRule type="expression" dxfId="6219" priority="506">
      <formula>AND(A26="G",C30=0)</formula>
    </cfRule>
    <cfRule type="expression" dxfId="6218" priority="508">
      <formula>A26="G"</formula>
    </cfRule>
    <cfRule type="expression" dxfId="6217" priority="526">
      <formula>AND(A26="B",C30=0)</formula>
    </cfRule>
    <cfRule type="expression" dxfId="6216" priority="528">
      <formula>AND(A26="F",B30=0,C30=0)</formula>
    </cfRule>
    <cfRule type="expression" dxfId="6215" priority="547">
      <formula>AND(B30=0,C30=0)</formula>
    </cfRule>
    <cfRule type="expression" dxfId="6214" priority="560">
      <formula>A26="B"</formula>
    </cfRule>
    <cfRule type="expression" dxfId="6213" priority="584">
      <formula>A26="F"</formula>
    </cfRule>
  </conditionalFormatting>
  <conditionalFormatting sqref="D30">
    <cfRule type="expression" dxfId="6212" priority="497">
      <formula>AND(A26="E",B30=0,C30=0,D30=0)</formula>
    </cfRule>
    <cfRule type="expression" dxfId="6211" priority="500">
      <formula>A26="E"</formula>
    </cfRule>
    <cfRule type="expression" dxfId="6210" priority="505">
      <formula>AND(A26="G",C30=0,D30=0)</formula>
    </cfRule>
    <cfRule type="expression" dxfId="6209" priority="509">
      <formula>A26="G"</formula>
    </cfRule>
    <cfRule type="expression" dxfId="6208" priority="523">
      <formula>AND(OR(A26="A",A26="C",A26="D"),D30=0)</formula>
    </cfRule>
    <cfRule type="expression" dxfId="6207" priority="525">
      <formula>AND(A26="B",C30=0,D30=0)</formula>
    </cfRule>
    <cfRule type="expression" dxfId="6206" priority="527">
      <formula>AND(A26="F",B30=0,C30=0,D30=0)</formula>
    </cfRule>
    <cfRule type="expression" dxfId="6205" priority="546">
      <formula>AND(B30=0,C30=0,D30=0)</formula>
    </cfRule>
    <cfRule type="expression" dxfId="6204" priority="559">
      <formula>OR(A26="A",A26="C",A26="D")</formula>
    </cfRule>
    <cfRule type="expression" dxfId="6203" priority="563">
      <formula>A26="B"</formula>
    </cfRule>
    <cfRule type="expression" dxfId="6202" priority="583">
      <formula>A26="F"</formula>
    </cfRule>
  </conditionalFormatting>
  <conditionalFormatting sqref="E30">
    <cfRule type="expression" dxfId="6201" priority="499">
      <formula>A26="E"</formula>
    </cfRule>
    <cfRule type="expression" dxfId="6200" priority="504">
      <formula>AND(A26="G",C30=0,D30=0,E30=0)</formula>
    </cfRule>
    <cfRule type="expression" dxfId="6199" priority="510">
      <formula>A26="G"</formula>
    </cfRule>
    <cfRule type="expression" dxfId="6198" priority="522">
      <formula>AND(OR(A26="A",A26="C",A26="D"),D30=0,E30=0)</formula>
    </cfRule>
    <cfRule type="expression" dxfId="6197" priority="524">
      <formula>AND(A26="B",C30=0,D30=0,E30=0)</formula>
    </cfRule>
    <cfRule type="expression" dxfId="6196" priority="545">
      <formula>AND(B30=0,C30=0,D30=0,E30=0)</formula>
    </cfRule>
    <cfRule type="expression" dxfId="6195" priority="558">
      <formula>OR(A26="A",A26="C",A26="D")</formula>
    </cfRule>
    <cfRule type="expression" dxfId="6194" priority="562">
      <formula>A26="B"</formula>
    </cfRule>
    <cfRule type="expression" dxfId="6193" priority="582">
      <formula>A26="F"</formula>
    </cfRule>
  </conditionalFormatting>
  <conditionalFormatting sqref="F30">
    <cfRule type="expression" dxfId="6192" priority="521">
      <formula>AND(OR(A26="A",A26="C",A26="D"),D30=0,E30=0,F30=0)</formula>
    </cfRule>
    <cfRule type="expression" dxfId="6191" priority="544">
      <formula>AND(B30=0,C30=0,D30=0,E30=0,F30=0)</formula>
    </cfRule>
    <cfRule type="expression" dxfId="6190" priority="557">
      <formula>OR(A26="A",A26="C",A26="D")</formula>
    </cfRule>
    <cfRule type="expression" dxfId="6189" priority="561">
      <formula>OR(A26="B",A26="E",A26="F",A26="G")</formula>
    </cfRule>
  </conditionalFormatting>
  <conditionalFormatting sqref="D32">
    <cfRule type="expression" dxfId="6188" priority="512">
      <formula>AND(OR(A26="B",A26="C"),B32=0,C32=0,D32=0)</formula>
    </cfRule>
    <cfRule type="expression" dxfId="6187" priority="519">
      <formula>AND(OR(A26="A",A26="D"),C32=0,D32=0)</formula>
    </cfRule>
    <cfRule type="expression" dxfId="6186" priority="532">
      <formula>A26="D"</formula>
    </cfRule>
    <cfRule type="expression" dxfId="6185" priority="550">
      <formula>OR(A26="B",A26="C")</formula>
    </cfRule>
    <cfRule type="expression" dxfId="6184" priority="554">
      <formula>AND(B32=0,C32=0,D32=0)</formula>
    </cfRule>
    <cfRule type="expression" dxfId="6183" priority="580">
      <formula>A26="A"</formula>
    </cfRule>
  </conditionalFormatting>
  <conditionalFormatting sqref="E32">
    <cfRule type="expression" dxfId="6182" priority="518">
      <formula>AND(OR(A26="A",A26="D"),C32=0,D32=0,E32=0)</formula>
    </cfRule>
    <cfRule type="expression" dxfId="6181" priority="533">
      <formula>A26="D"</formula>
    </cfRule>
    <cfRule type="expression" dxfId="6180" priority="549">
      <formula>OR(A26="B",A26="C")</formula>
    </cfRule>
    <cfRule type="expression" dxfId="6179" priority="553">
      <formula>AND(B32=0,C32=0,D32=0,E32=0)</formula>
    </cfRule>
    <cfRule type="expression" dxfId="6178" priority="579">
      <formula>A26="A"</formula>
    </cfRule>
  </conditionalFormatting>
  <conditionalFormatting sqref="F32">
    <cfRule type="expression" dxfId="6177" priority="496">
      <formula>A26="C"</formula>
    </cfRule>
    <cfRule type="expression" dxfId="6176" priority="535">
      <formula>A26="D"</formula>
    </cfRule>
    <cfRule type="expression" dxfId="6175" priority="537">
      <formula>OR(A26="B",A26="C")</formula>
    </cfRule>
    <cfRule type="expression" dxfId="6174" priority="552">
      <formula>AND(B32=0,C32=0,D32=0,E32=0,F32=0)</formula>
    </cfRule>
    <cfRule type="expression" dxfId="6173" priority="578">
      <formula>A26="A"</formula>
    </cfRule>
  </conditionalFormatting>
  <conditionalFormatting sqref="B34">
    <cfRule type="expression" dxfId="6172" priority="517">
      <formula>AND(A26="A",B34=0)</formula>
    </cfRule>
    <cfRule type="expression" dxfId="6171" priority="543">
      <formula>A26="A"</formula>
    </cfRule>
    <cfRule type="expression" dxfId="6170" priority="577">
      <formula>B34=0</formula>
    </cfRule>
  </conditionalFormatting>
  <conditionalFormatting sqref="C34">
    <cfRule type="expression" dxfId="6169" priority="516">
      <formula>AND(A26="A",B34=0,C34=0)</formula>
    </cfRule>
    <cfRule type="expression" dxfId="6168" priority="542">
      <formula>A26="A"</formula>
    </cfRule>
    <cfRule type="expression" dxfId="6167" priority="576">
      <formula>AND(B34=0,C34=0)</formula>
    </cfRule>
  </conditionalFormatting>
  <conditionalFormatting sqref="D34">
    <cfRule type="expression" dxfId="6166" priority="515">
      <formula>AND(A26="A",B34=0,C34=0,D34=0)</formula>
    </cfRule>
    <cfRule type="expression" dxfId="6165" priority="541">
      <formula>A26="A"</formula>
    </cfRule>
    <cfRule type="expression" dxfId="6164" priority="575">
      <formula>AND(B34=0,C34=0,D34=0)</formula>
    </cfRule>
  </conditionalFormatting>
  <conditionalFormatting sqref="E34">
    <cfRule type="expression" dxfId="6163" priority="540">
      <formula>A26="A"</formula>
    </cfRule>
    <cfRule type="expression" dxfId="6162" priority="574">
      <formula>AND(B34=0,C34=0,D34=0,E34=0)</formula>
    </cfRule>
  </conditionalFormatting>
  <conditionalFormatting sqref="F34">
    <cfRule type="expression" dxfId="6161" priority="539">
      <formula>A26="A"</formula>
    </cfRule>
    <cfRule type="expression" dxfId="6160" priority="573">
      <formula>AND(B34=0,C34=0,D34=0,E34=0,F34=0)</formula>
    </cfRule>
  </conditionalFormatting>
  <conditionalFormatting sqref="B35">
    <cfRule type="expression" dxfId="6159" priority="572">
      <formula>B35=0</formula>
    </cfRule>
  </conditionalFormatting>
  <conditionalFormatting sqref="C35">
    <cfRule type="expression" dxfId="6158" priority="571">
      <formula>AND(B35=0,C35=0)</formula>
    </cfRule>
  </conditionalFormatting>
  <conditionalFormatting sqref="D35">
    <cfRule type="expression" dxfId="6157" priority="570">
      <formula>AND(B35=0,C35=0,D35=0)</formula>
    </cfRule>
  </conditionalFormatting>
  <conditionalFormatting sqref="E35">
    <cfRule type="expression" dxfId="6156" priority="569">
      <formula>AND(B35=0,C35=0,D35=0,E35=0)</formula>
    </cfRule>
  </conditionalFormatting>
  <conditionalFormatting sqref="F35">
    <cfRule type="expression" dxfId="6155" priority="568">
      <formula>AND(B35=0,C35=0,D35=0,E35=0,F35=0)</formula>
    </cfRule>
  </conditionalFormatting>
  <conditionalFormatting sqref="E27">
    <cfRule type="expression" dxfId="6154" priority="567">
      <formula>E27=0</formula>
    </cfRule>
  </conditionalFormatting>
  <conditionalFormatting sqref="F27">
    <cfRule type="expression" dxfId="6153" priority="566">
      <formula>AND(E27=0,F27=0)</formula>
    </cfRule>
  </conditionalFormatting>
  <conditionalFormatting sqref="E28">
    <cfRule type="expression" dxfId="6152" priority="565">
      <formula>E28=0</formula>
    </cfRule>
  </conditionalFormatting>
  <conditionalFormatting sqref="F28">
    <cfRule type="expression" dxfId="6151" priority="564">
      <formula>AND(E28=0,F28=0)</formula>
    </cfRule>
  </conditionalFormatting>
  <conditionalFormatting sqref="B32">
    <cfRule type="expression" dxfId="6150" priority="514">
      <formula>AND(OR(A26="B",A26="C"),B32=0)</formula>
    </cfRule>
    <cfRule type="expression" dxfId="6149" priority="530">
      <formula>A26="D"</formula>
    </cfRule>
    <cfRule type="expression" dxfId="6148" priority="555">
      <formula>OR(A26="B",A26="C")</formula>
    </cfRule>
    <cfRule type="expression" dxfId="6147" priority="581">
      <formula>B32=0</formula>
    </cfRule>
  </conditionalFormatting>
  <conditionalFormatting sqref="C32">
    <cfRule type="expression" dxfId="6146" priority="511">
      <formula>AND(OR(A26="B",A26="C"),B32=0,C32=0)</formula>
    </cfRule>
    <cfRule type="expression" dxfId="6145" priority="513">
      <formula>AND(OR(A26="A",A26="D"),B32=0,C32=0)</formula>
    </cfRule>
    <cfRule type="expression" dxfId="6144" priority="520">
      <formula>A26="D"</formula>
    </cfRule>
    <cfRule type="expression" dxfId="6143" priority="531">
      <formula>OR(A26="B",A26="C")</formula>
    </cfRule>
    <cfRule type="expression" dxfId="6142" priority="551">
      <formula>A26="A"</formula>
    </cfRule>
    <cfRule type="expression" dxfId="6141" priority="556">
      <formula>AND(B32=0,C32=0)</formula>
    </cfRule>
  </conditionalFormatting>
  <conditionalFormatting sqref="G34">
    <cfRule type="expression" dxfId="6140" priority="538">
      <formula>A26="A"</formula>
    </cfRule>
  </conditionalFormatting>
  <conditionalFormatting sqref="G32">
    <cfRule type="expression" dxfId="6139" priority="534">
      <formula>A26="D"</formula>
    </cfRule>
    <cfRule type="expression" dxfId="6138" priority="536">
      <formula>OR(A26="B",A26="C")</formula>
    </cfRule>
  </conditionalFormatting>
  <conditionalFormatting sqref="J30">
    <cfRule type="expression" dxfId="6137" priority="413">
      <formula>I26="E"</formula>
    </cfRule>
    <cfRule type="expression" dxfId="6136" priority="417">
      <formula>AND(I26="G",J30=0)</formula>
    </cfRule>
    <cfRule type="expression" dxfId="6135" priority="439">
      <formula>AND(I26="F",J30=0)</formula>
    </cfRule>
    <cfRule type="expression" dxfId="6134" priority="458">
      <formula>I26="F"</formula>
    </cfRule>
    <cfRule type="expression" dxfId="6133" priority="495">
      <formula>J30=0</formula>
    </cfRule>
  </conditionalFormatting>
  <conditionalFormatting sqref="K30">
    <cfRule type="expression" dxfId="6132" priority="408">
      <formula>AND(I26="E",J30=0,K30=0)</formula>
    </cfRule>
    <cfRule type="expression" dxfId="6131" priority="411">
      <formula>I26="E"</formula>
    </cfRule>
    <cfRule type="expression" dxfId="6130" priority="412">
      <formula>I26="E"</formula>
    </cfRule>
    <cfRule type="expression" dxfId="6129" priority="416">
      <formula>AND(I26="G",K30=0)</formula>
    </cfRule>
    <cfRule type="expression" dxfId="6128" priority="418">
      <formula>I26="G"</formula>
    </cfRule>
    <cfRule type="expression" dxfId="6127" priority="436">
      <formula>AND(I26="B",K30=0)</formula>
    </cfRule>
    <cfRule type="expression" dxfId="6126" priority="438">
      <formula>AND(I26="F",J30=0,K30=0)</formula>
    </cfRule>
    <cfRule type="expression" dxfId="6125" priority="457">
      <formula>AND(J30=0,K30=0)</formula>
    </cfRule>
    <cfRule type="expression" dxfId="6124" priority="470">
      <formula>I26="B"</formula>
    </cfRule>
    <cfRule type="expression" dxfId="6123" priority="494">
      <formula>I26="F"</formula>
    </cfRule>
  </conditionalFormatting>
  <conditionalFormatting sqref="L30">
    <cfRule type="expression" dxfId="6122" priority="407">
      <formula>AND(I26="E",J30=0,K30=0,L30=0)</formula>
    </cfRule>
    <cfRule type="expression" dxfId="6121" priority="410">
      <formula>I26="E"</formula>
    </cfRule>
    <cfRule type="expression" dxfId="6120" priority="415">
      <formula>AND(I26="G",K30=0,L30=0)</formula>
    </cfRule>
    <cfRule type="expression" dxfId="6119" priority="419">
      <formula>I26="G"</formula>
    </cfRule>
    <cfRule type="expression" dxfId="6118" priority="433">
      <formula>AND(OR(I26="A",I26="C",I26="D"),L30=0)</formula>
    </cfRule>
    <cfRule type="expression" dxfId="6117" priority="435">
      <formula>AND(I26="B",K30=0,L30=0)</formula>
    </cfRule>
    <cfRule type="expression" dxfId="6116" priority="437">
      <formula>AND(I26="F",J30=0,K30=0,L30=0)</formula>
    </cfRule>
    <cfRule type="expression" dxfId="6115" priority="456">
      <formula>AND(J30=0,K30=0,L30=0)</formula>
    </cfRule>
    <cfRule type="expression" dxfId="6114" priority="469">
      <formula>OR(I26="A",I26="C",I26="D")</formula>
    </cfRule>
    <cfRule type="expression" dxfId="6113" priority="473">
      <formula>I26="B"</formula>
    </cfRule>
    <cfRule type="expression" dxfId="6112" priority="493">
      <formula>I26="F"</formula>
    </cfRule>
  </conditionalFormatting>
  <conditionalFormatting sqref="M30">
    <cfRule type="expression" dxfId="6111" priority="409">
      <formula>I26="E"</formula>
    </cfRule>
    <cfRule type="expression" dxfId="6110" priority="414">
      <formula>AND(I26="G",K30=0,L30=0,M30=0)</formula>
    </cfRule>
    <cfRule type="expression" dxfId="6109" priority="420">
      <formula>I26="G"</formula>
    </cfRule>
    <cfRule type="expression" dxfId="6108" priority="432">
      <formula>AND(OR(I26="A",I26="C",I26="D"),L30=0,M30=0)</formula>
    </cfRule>
    <cfRule type="expression" dxfId="6107" priority="434">
      <formula>AND(I26="B",K30=0,L30=0,M30=0)</formula>
    </cfRule>
    <cfRule type="expression" dxfId="6106" priority="455">
      <formula>AND(J30=0,K30=0,L30=0,M30=0)</formula>
    </cfRule>
    <cfRule type="expression" dxfId="6105" priority="468">
      <formula>OR(I26="A",I26="C",I26="D")</formula>
    </cfRule>
    <cfRule type="expression" dxfId="6104" priority="472">
      <formula>I26="B"</formula>
    </cfRule>
    <cfRule type="expression" dxfId="6103" priority="492">
      <formula>I26="F"</formula>
    </cfRule>
  </conditionalFormatting>
  <conditionalFormatting sqref="N30">
    <cfRule type="expression" dxfId="6102" priority="431">
      <formula>AND(OR(I26="A",I26="C",I26="D"),L30=0,M30=0,N30=0)</formula>
    </cfRule>
    <cfRule type="expression" dxfId="6101" priority="454">
      <formula>AND(J30=0,K30=0,L30=0,M30=0,N30=0)</formula>
    </cfRule>
    <cfRule type="expression" dxfId="6100" priority="467">
      <formula>OR(I26="A",I26="C",I26="D")</formula>
    </cfRule>
    <cfRule type="expression" dxfId="6099" priority="471">
      <formula>OR(I26="B",I26="E",I26="F",I26="G")</formula>
    </cfRule>
  </conditionalFormatting>
  <conditionalFormatting sqref="L32">
    <cfRule type="expression" dxfId="6098" priority="422">
      <formula>AND(OR(I26="B",I26="C"),J32=0,K32=0,L32=0)</formula>
    </cfRule>
    <cfRule type="expression" dxfId="6097" priority="429">
      <formula>AND(OR(I26="A",I26="D"),K32=0,L32=0)</formula>
    </cfRule>
    <cfRule type="expression" dxfId="6096" priority="442">
      <formula>I26="D"</formula>
    </cfRule>
    <cfRule type="expression" dxfId="6095" priority="460">
      <formula>OR(I26="B",I26="C")</formula>
    </cfRule>
    <cfRule type="expression" dxfId="6094" priority="464">
      <formula>AND(J32=0,K32=0,L32=0)</formula>
    </cfRule>
    <cfRule type="expression" dxfId="6093" priority="490">
      <formula>I26="A"</formula>
    </cfRule>
  </conditionalFormatting>
  <conditionalFormatting sqref="M32">
    <cfRule type="expression" dxfId="6092" priority="428">
      <formula>AND(OR(I26="A",I26="D"),K32=0,L32=0,M32=0)</formula>
    </cfRule>
    <cfRule type="expression" dxfId="6091" priority="443">
      <formula>I26="D"</formula>
    </cfRule>
    <cfRule type="expression" dxfId="6090" priority="459">
      <formula>OR(I26="B",I26="C")</formula>
    </cfRule>
    <cfRule type="expression" dxfId="6089" priority="463">
      <formula>AND(J32=0,K32=0,L32=0,M32=0)</formula>
    </cfRule>
    <cfRule type="expression" dxfId="6088" priority="489">
      <formula>I26="A"</formula>
    </cfRule>
  </conditionalFormatting>
  <conditionalFormatting sqref="N32">
    <cfRule type="expression" dxfId="6087" priority="406">
      <formula>I26="C"</formula>
    </cfRule>
    <cfRule type="expression" dxfId="6086" priority="445">
      <formula>I26="D"</formula>
    </cfRule>
    <cfRule type="expression" dxfId="6085" priority="447">
      <formula>OR(I26="B",I26="C")</formula>
    </cfRule>
    <cfRule type="expression" dxfId="6084" priority="462">
      <formula>AND(J32=0,K32=0,L32=0,M32=0,N32=0)</formula>
    </cfRule>
    <cfRule type="expression" dxfId="6083" priority="488">
      <formula>I26="A"</formula>
    </cfRule>
  </conditionalFormatting>
  <conditionalFormatting sqref="J34">
    <cfRule type="expression" dxfId="6082" priority="427">
      <formula>AND(I26="A",J34=0)</formula>
    </cfRule>
    <cfRule type="expression" dxfId="6081" priority="453">
      <formula>I26="A"</formula>
    </cfRule>
    <cfRule type="expression" dxfId="6080" priority="487">
      <formula>J34=0</formula>
    </cfRule>
  </conditionalFormatting>
  <conditionalFormatting sqref="K34">
    <cfRule type="expression" dxfId="6079" priority="426">
      <formula>AND(I26="A",J34=0,K34=0)</formula>
    </cfRule>
    <cfRule type="expression" dxfId="6078" priority="452">
      <formula>I26="A"</formula>
    </cfRule>
    <cfRule type="expression" dxfId="6077" priority="486">
      <formula>AND(J34=0,K34=0)</formula>
    </cfRule>
  </conditionalFormatting>
  <conditionalFormatting sqref="L34">
    <cfRule type="expression" dxfId="6076" priority="425">
      <formula>AND(I26="A",J34=0,K34=0,L34=0)</formula>
    </cfRule>
    <cfRule type="expression" dxfId="6075" priority="451">
      <formula>I26="A"</formula>
    </cfRule>
    <cfRule type="expression" dxfId="6074" priority="485">
      <formula>AND(J34=0,K34=0,L34=0)</formula>
    </cfRule>
  </conditionalFormatting>
  <conditionalFormatting sqref="M34">
    <cfRule type="expression" dxfId="6073" priority="450">
      <formula>I26="A"</formula>
    </cfRule>
    <cfRule type="expression" dxfId="6072" priority="484">
      <formula>AND(J34=0,K34=0,L34=0,M34=0)</formula>
    </cfRule>
  </conditionalFormatting>
  <conditionalFormatting sqref="N34">
    <cfRule type="expression" dxfId="6071" priority="449">
      <formula>I26="A"</formula>
    </cfRule>
    <cfRule type="expression" dxfId="6070" priority="483">
      <formula>AND(J34=0,K34=0,L34=0,M34=0,N34=0)</formula>
    </cfRule>
  </conditionalFormatting>
  <conditionalFormatting sqref="J35">
    <cfRule type="expression" dxfId="6069" priority="482">
      <formula>J35=0</formula>
    </cfRule>
  </conditionalFormatting>
  <conditionalFormatting sqref="K35">
    <cfRule type="expression" dxfId="6068" priority="481">
      <formula>AND(J35=0,K35=0)</formula>
    </cfRule>
  </conditionalFormatting>
  <conditionalFormatting sqref="L35">
    <cfRule type="expression" dxfId="6067" priority="480">
      <formula>AND(J35=0,K35=0,L35=0)</formula>
    </cfRule>
  </conditionalFormatting>
  <conditionalFormatting sqref="M35">
    <cfRule type="expression" dxfId="6066" priority="479">
      <formula>AND(J35=0,K35=0,L35=0,M35=0)</formula>
    </cfRule>
  </conditionalFormatting>
  <conditionalFormatting sqref="N35">
    <cfRule type="expression" dxfId="6065" priority="478">
      <formula>AND(J35=0,K35=0,L35=0,M35=0,N35=0)</formula>
    </cfRule>
  </conditionalFormatting>
  <conditionalFormatting sqref="M27">
    <cfRule type="expression" dxfId="6064" priority="477">
      <formula>M27=0</formula>
    </cfRule>
  </conditionalFormatting>
  <conditionalFormatting sqref="N27">
    <cfRule type="expression" dxfId="6063" priority="476">
      <formula>AND(M27=0,N27=0)</formula>
    </cfRule>
  </conditionalFormatting>
  <conditionalFormatting sqref="M28">
    <cfRule type="expression" dxfId="6062" priority="475">
      <formula>M28=0</formula>
    </cfRule>
  </conditionalFormatting>
  <conditionalFormatting sqref="N28">
    <cfRule type="expression" dxfId="6061" priority="474">
      <formula>AND(M28=0,N28=0)</formula>
    </cfRule>
  </conditionalFormatting>
  <conditionalFormatting sqref="J32">
    <cfRule type="expression" dxfId="6060" priority="424">
      <formula>AND(OR(I26="B",I26="C"),J32=0)</formula>
    </cfRule>
    <cfRule type="expression" dxfId="6059" priority="440">
      <formula>I26="D"</formula>
    </cfRule>
    <cfRule type="expression" dxfId="6058" priority="465">
      <formula>OR(I26="B",I26="C")</formula>
    </cfRule>
    <cfRule type="expression" dxfId="6057" priority="491">
      <formula>J32=0</formula>
    </cfRule>
  </conditionalFormatting>
  <conditionalFormatting sqref="K32">
    <cfRule type="expression" dxfId="6056" priority="421">
      <formula>AND(OR(I26="B",I26="C"),J32=0,K32=0)</formula>
    </cfRule>
    <cfRule type="expression" dxfId="6055" priority="423">
      <formula>AND(OR(I26="A",I26="D"),J32=0,K32=0)</formula>
    </cfRule>
    <cfRule type="expression" dxfId="6054" priority="430">
      <formula>I26="D"</formula>
    </cfRule>
    <cfRule type="expression" dxfId="6053" priority="441">
      <formula>OR(I26="B",I26="C")</formula>
    </cfRule>
    <cfRule type="expression" dxfId="6052" priority="461">
      <formula>I26="A"</formula>
    </cfRule>
    <cfRule type="expression" dxfId="6051" priority="466">
      <formula>AND(J32=0,K32=0)</formula>
    </cfRule>
  </conditionalFormatting>
  <conditionalFormatting sqref="O34">
    <cfRule type="expression" dxfId="6050" priority="448">
      <formula>I26="A"</formula>
    </cfRule>
  </conditionalFormatting>
  <conditionalFormatting sqref="O32">
    <cfRule type="expression" dxfId="6049" priority="444">
      <formula>I26="D"</formula>
    </cfRule>
    <cfRule type="expression" dxfId="6048" priority="446">
      <formula>OR(I26="B",I26="C")</formula>
    </cfRule>
  </conditionalFormatting>
  <conditionalFormatting sqref="R30">
    <cfRule type="expression" dxfId="6047" priority="323">
      <formula>Q26="E"</formula>
    </cfRule>
    <cfRule type="expression" dxfId="6046" priority="327">
      <formula>AND(Q26="G",R30=0)</formula>
    </cfRule>
    <cfRule type="expression" dxfId="6045" priority="349">
      <formula>AND(Q26="F",R30=0)</formula>
    </cfRule>
    <cfRule type="expression" dxfId="6044" priority="368">
      <formula>Q26="F"</formula>
    </cfRule>
    <cfRule type="expression" dxfId="6043" priority="405">
      <formula>R30=0</formula>
    </cfRule>
  </conditionalFormatting>
  <conditionalFormatting sqref="S30">
    <cfRule type="expression" dxfId="6042" priority="318">
      <formula>AND(Q26="E",R30=0,S30=0)</formula>
    </cfRule>
    <cfRule type="expression" dxfId="6041" priority="321">
      <formula>Q26="E"</formula>
    </cfRule>
    <cfRule type="expression" dxfId="6040" priority="322">
      <formula>Q26="E"</formula>
    </cfRule>
    <cfRule type="expression" dxfId="6039" priority="326">
      <formula>AND(Q26="G",S30=0)</formula>
    </cfRule>
    <cfRule type="expression" dxfId="6038" priority="328">
      <formula>Q26="G"</formula>
    </cfRule>
    <cfRule type="expression" dxfId="6037" priority="346">
      <formula>AND(Q26="B",S30=0)</formula>
    </cfRule>
    <cfRule type="expression" dxfId="6036" priority="348">
      <formula>AND(Q26="F",R30=0,S30=0)</formula>
    </cfRule>
    <cfRule type="expression" dxfId="6035" priority="367">
      <formula>AND(R30=0,S30=0)</formula>
    </cfRule>
    <cfRule type="expression" dxfId="6034" priority="380">
      <formula>Q26="B"</formula>
    </cfRule>
    <cfRule type="expression" dxfId="6033" priority="404">
      <formula>Q26="F"</formula>
    </cfRule>
  </conditionalFormatting>
  <conditionalFormatting sqref="T30">
    <cfRule type="expression" dxfId="6032" priority="317">
      <formula>AND(Q26="E",R30=0,S30=0,T30=0)</formula>
    </cfRule>
    <cfRule type="expression" dxfId="6031" priority="320">
      <formula>Q26="E"</formula>
    </cfRule>
    <cfRule type="expression" dxfId="6030" priority="325">
      <formula>AND(Q26="G",S30=0,T30=0)</formula>
    </cfRule>
    <cfRule type="expression" dxfId="6029" priority="329">
      <formula>Q26="G"</formula>
    </cfRule>
    <cfRule type="expression" dxfId="6028" priority="343">
      <formula>AND(OR(Q26="A",Q26="C",Q26="D"),T30=0)</formula>
    </cfRule>
    <cfRule type="expression" dxfId="6027" priority="345">
      <formula>AND(Q26="B",S30=0,T30=0)</formula>
    </cfRule>
    <cfRule type="expression" dxfId="6026" priority="347">
      <formula>AND(Q26="F",R30=0,S30=0,T30=0)</formula>
    </cfRule>
    <cfRule type="expression" dxfId="6025" priority="366">
      <formula>AND(R30=0,S30=0,T30=0)</formula>
    </cfRule>
    <cfRule type="expression" dxfId="6024" priority="379">
      <formula>OR(Q26="A",Q26="C",Q26="D")</formula>
    </cfRule>
    <cfRule type="expression" dxfId="6023" priority="383">
      <formula>Q26="B"</formula>
    </cfRule>
    <cfRule type="expression" dxfId="6022" priority="403">
      <formula>Q26="F"</formula>
    </cfRule>
  </conditionalFormatting>
  <conditionalFormatting sqref="U30">
    <cfRule type="expression" dxfId="6021" priority="319">
      <formula>Q26="E"</formula>
    </cfRule>
    <cfRule type="expression" dxfId="6020" priority="324">
      <formula>AND(Q26="G",S30=0,T30=0,U30=0)</formula>
    </cfRule>
    <cfRule type="expression" dxfId="6019" priority="330">
      <formula>Q26="G"</formula>
    </cfRule>
    <cfRule type="expression" dxfId="6018" priority="342">
      <formula>AND(OR(Q26="A",Q26="C",Q26="D"),T30=0,U30=0)</formula>
    </cfRule>
    <cfRule type="expression" dxfId="6017" priority="344">
      <formula>AND(Q26="B",S30=0,T30=0,U30=0)</formula>
    </cfRule>
    <cfRule type="expression" dxfId="6016" priority="365">
      <formula>AND(R30=0,S30=0,T30=0,U30=0)</formula>
    </cfRule>
    <cfRule type="expression" dxfId="6015" priority="378">
      <formula>OR(Q26="A",Q26="C",Q26="D")</formula>
    </cfRule>
    <cfRule type="expression" dxfId="6014" priority="382">
      <formula>Q26="B"</formula>
    </cfRule>
    <cfRule type="expression" dxfId="6013" priority="402">
      <formula>Q26="F"</formula>
    </cfRule>
  </conditionalFormatting>
  <conditionalFormatting sqref="V30">
    <cfRule type="expression" dxfId="6012" priority="341">
      <formula>AND(OR(Q26="A",Q26="C",Q26="D"),T30=0,U30=0,V30=0)</formula>
    </cfRule>
    <cfRule type="expression" dxfId="6011" priority="364">
      <formula>AND(R30=0,S30=0,T30=0,U30=0,V30=0)</formula>
    </cfRule>
    <cfRule type="expression" dxfId="6010" priority="377">
      <formula>OR(Q26="A",Q26="C",Q26="D")</formula>
    </cfRule>
    <cfRule type="expression" dxfId="6009" priority="381">
      <formula>OR(Q26="B",Q26="E",Q26="F",Q26="G")</formula>
    </cfRule>
  </conditionalFormatting>
  <conditionalFormatting sqref="T32">
    <cfRule type="expression" dxfId="6008" priority="332">
      <formula>AND(OR(Q26="B",Q26="C"),R32=0,S32=0,T32=0)</formula>
    </cfRule>
    <cfRule type="expression" dxfId="6007" priority="339">
      <formula>AND(OR(Q26="A",Q26="D"),S32=0,T32=0)</formula>
    </cfRule>
    <cfRule type="expression" dxfId="6006" priority="352">
      <formula>Q26="D"</formula>
    </cfRule>
    <cfRule type="expression" dxfId="6005" priority="370">
      <formula>OR(Q26="B",Q26="C")</formula>
    </cfRule>
    <cfRule type="expression" dxfId="6004" priority="374">
      <formula>AND(R32=0,S32=0,T32=0)</formula>
    </cfRule>
    <cfRule type="expression" dxfId="6003" priority="400">
      <formula>Q26="A"</formula>
    </cfRule>
  </conditionalFormatting>
  <conditionalFormatting sqref="U32">
    <cfRule type="expression" dxfId="6002" priority="338">
      <formula>AND(OR(Q26="A",Q26="D"),S32=0,T32=0,U32=0)</formula>
    </cfRule>
    <cfRule type="expression" dxfId="6001" priority="353">
      <formula>Q26="D"</formula>
    </cfRule>
    <cfRule type="expression" dxfId="6000" priority="369">
      <formula>OR(Q26="B",Q26="C")</formula>
    </cfRule>
    <cfRule type="expression" dxfId="5999" priority="373">
      <formula>AND(R32=0,S32=0,T32=0,U32=0)</formula>
    </cfRule>
    <cfRule type="expression" dxfId="5998" priority="399">
      <formula>Q26="A"</formula>
    </cfRule>
  </conditionalFormatting>
  <conditionalFormatting sqref="V32">
    <cfRule type="expression" dxfId="5997" priority="316">
      <formula>Q26="C"</formula>
    </cfRule>
    <cfRule type="expression" dxfId="5996" priority="355">
      <formula>Q26="D"</formula>
    </cfRule>
    <cfRule type="expression" dxfId="5995" priority="357">
      <formula>OR(Q26="B",Q26="C")</formula>
    </cfRule>
    <cfRule type="expression" dxfId="5994" priority="372">
      <formula>AND(R32=0,S32=0,T32=0,U32=0,V32=0)</formula>
    </cfRule>
    <cfRule type="expression" dxfId="5993" priority="398">
      <formula>Q26="A"</formula>
    </cfRule>
  </conditionalFormatting>
  <conditionalFormatting sqref="R34">
    <cfRule type="expression" dxfId="5992" priority="337">
      <formula>AND(Q26="A",R34=0)</formula>
    </cfRule>
    <cfRule type="expression" dxfId="5991" priority="363">
      <formula>Q26="A"</formula>
    </cfRule>
    <cfRule type="expression" dxfId="5990" priority="397">
      <formula>R34=0</formula>
    </cfRule>
  </conditionalFormatting>
  <conditionalFormatting sqref="S34">
    <cfRule type="expression" dxfId="5989" priority="336">
      <formula>AND(Q26="A",R34=0,S34=0)</formula>
    </cfRule>
    <cfRule type="expression" dxfId="5988" priority="362">
      <formula>Q26="A"</formula>
    </cfRule>
    <cfRule type="expression" dxfId="5987" priority="396">
      <formula>AND(R34=0,S34=0)</formula>
    </cfRule>
  </conditionalFormatting>
  <conditionalFormatting sqref="T34">
    <cfRule type="expression" dxfId="5986" priority="335">
      <formula>AND(Q26="A",R34=0,S34=0,T34=0)</formula>
    </cfRule>
    <cfRule type="expression" dxfId="5985" priority="361">
      <formula>Q26="A"</formula>
    </cfRule>
    <cfRule type="expression" dxfId="5984" priority="395">
      <formula>AND(R34=0,S34=0,T34=0)</formula>
    </cfRule>
  </conditionalFormatting>
  <conditionalFormatting sqref="U34">
    <cfRule type="expression" dxfId="5983" priority="360">
      <formula>Q26="A"</formula>
    </cfRule>
    <cfRule type="expression" dxfId="5982" priority="394">
      <formula>AND(R34=0,S34=0,T34=0,U34=0)</formula>
    </cfRule>
  </conditionalFormatting>
  <conditionalFormatting sqref="V34">
    <cfRule type="expression" dxfId="5981" priority="359">
      <formula>Q26="A"</formula>
    </cfRule>
    <cfRule type="expression" dxfId="5980" priority="393">
      <formula>AND(R34=0,S34=0,T34=0,U34=0,V34=0)</formula>
    </cfRule>
  </conditionalFormatting>
  <conditionalFormatting sqref="R35">
    <cfRule type="expression" dxfId="5979" priority="392">
      <formula>R35=0</formula>
    </cfRule>
  </conditionalFormatting>
  <conditionalFormatting sqref="S35">
    <cfRule type="expression" dxfId="5978" priority="391">
      <formula>AND(R35=0,S35=0)</formula>
    </cfRule>
  </conditionalFormatting>
  <conditionalFormatting sqref="T35">
    <cfRule type="expression" dxfId="5977" priority="390">
      <formula>AND(R35=0,S35=0,T35=0)</formula>
    </cfRule>
  </conditionalFormatting>
  <conditionalFormatting sqref="U35">
    <cfRule type="expression" dxfId="5976" priority="389">
      <formula>AND(R35=0,S35=0,T35=0,U35=0)</formula>
    </cfRule>
  </conditionalFormatting>
  <conditionalFormatting sqref="V35">
    <cfRule type="expression" dxfId="5975" priority="388">
      <formula>AND(R35=0,S35=0,T35=0,U35=0,V35=0)</formula>
    </cfRule>
  </conditionalFormatting>
  <conditionalFormatting sqref="U27">
    <cfRule type="expression" dxfId="5974" priority="387">
      <formula>U27=0</formula>
    </cfRule>
  </conditionalFormatting>
  <conditionalFormatting sqref="V27">
    <cfRule type="expression" dxfId="5973" priority="386">
      <formula>AND(U27=0,V27=0)</formula>
    </cfRule>
  </conditionalFormatting>
  <conditionalFormatting sqref="U28">
    <cfRule type="expression" dxfId="5972" priority="385">
      <formula>U28=0</formula>
    </cfRule>
  </conditionalFormatting>
  <conditionalFormatting sqref="V28">
    <cfRule type="expression" dxfId="5971" priority="384">
      <formula>AND(U28=0,V28=0)</formula>
    </cfRule>
  </conditionalFormatting>
  <conditionalFormatting sqref="R32">
    <cfRule type="expression" dxfId="5970" priority="334">
      <formula>AND(OR(Q26="B",Q26="C"),R32=0)</formula>
    </cfRule>
    <cfRule type="expression" dxfId="5969" priority="350">
      <formula>Q26="D"</formula>
    </cfRule>
    <cfRule type="expression" dxfId="5968" priority="375">
      <formula>OR(Q26="B",Q26="C")</formula>
    </cfRule>
    <cfRule type="expression" dxfId="5967" priority="401">
      <formula>R32=0</formula>
    </cfRule>
  </conditionalFormatting>
  <conditionalFormatting sqref="S32">
    <cfRule type="expression" dxfId="5966" priority="331">
      <formula>AND(OR(Q26="B",Q26="C"),R32=0,S32=0)</formula>
    </cfRule>
    <cfRule type="expression" dxfId="5965" priority="333">
      <formula>AND(OR(Q26="A",Q26="D"),R32=0,S32=0)</formula>
    </cfRule>
    <cfRule type="expression" dxfId="5964" priority="340">
      <formula>Q26="D"</formula>
    </cfRule>
    <cfRule type="expression" dxfId="5963" priority="351">
      <formula>OR(Q26="B",Q26="C")</formula>
    </cfRule>
    <cfRule type="expression" dxfId="5962" priority="371">
      <formula>Q26="A"</formula>
    </cfRule>
    <cfRule type="expression" dxfId="5961" priority="376">
      <formula>AND(R32=0,S32=0)</formula>
    </cfRule>
  </conditionalFormatting>
  <conditionalFormatting sqref="W34">
    <cfRule type="expression" dxfId="5960" priority="358">
      <formula>Q26="A"</formula>
    </cfRule>
  </conditionalFormatting>
  <conditionalFormatting sqref="W32">
    <cfRule type="expression" dxfId="5959" priority="354">
      <formula>Q26="D"</formula>
    </cfRule>
    <cfRule type="expression" dxfId="5958" priority="356">
      <formula>OR(Q26="B",Q26="C")</formula>
    </cfRule>
  </conditionalFormatting>
  <conditionalFormatting sqref="B7">
    <cfRule type="expression" dxfId="5957" priority="307">
      <formula>A4="F"</formula>
    </cfRule>
  </conditionalFormatting>
  <conditionalFormatting sqref="C7">
    <cfRule type="expression" dxfId="5956" priority="304">
      <formula>A4="G"</formula>
    </cfRule>
    <cfRule type="expression" dxfId="5955" priority="310">
      <formula>A4="B"</formula>
    </cfRule>
    <cfRule type="expression" dxfId="5954" priority="315">
      <formula>A4="F"</formula>
    </cfRule>
  </conditionalFormatting>
  <conditionalFormatting sqref="D7">
    <cfRule type="expression" dxfId="5953" priority="305">
      <formula>A4="G"</formula>
    </cfRule>
    <cfRule type="expression" dxfId="5952" priority="309">
      <formula>OR(A4="A",A4="C",A4="D",A4="E")</formula>
    </cfRule>
    <cfRule type="expression" dxfId="5951" priority="312">
      <formula>A4="B"</formula>
    </cfRule>
    <cfRule type="expression" dxfId="5950" priority="314">
      <formula>A4="F"</formula>
    </cfRule>
  </conditionalFormatting>
  <conditionalFormatting sqref="E7">
    <cfRule type="expression" dxfId="5949" priority="306">
      <formula>A4="G"</formula>
    </cfRule>
    <cfRule type="expression" dxfId="5948" priority="308">
      <formula>OR(A4="A",A4="C",A4="D",A4="E")</formula>
    </cfRule>
    <cfRule type="expression" dxfId="5947" priority="311">
      <formula>A4="B"</formula>
    </cfRule>
    <cfRule type="expression" dxfId="5946" priority="313">
      <formula>A4="F"</formula>
    </cfRule>
  </conditionalFormatting>
  <conditionalFormatting sqref="F7">
    <cfRule type="expression" dxfId="5945" priority="302">
      <formula>OR(A4="A",A4="C",A4="D",A4="E")</formula>
    </cfRule>
    <cfRule type="expression" dxfId="5944" priority="303">
      <formula>OR(A4="B",A4="F",A4="G")</formula>
    </cfRule>
  </conditionalFormatting>
  <conditionalFormatting sqref="D9">
    <cfRule type="expression" dxfId="5943" priority="289">
      <formula>A4="D"</formula>
    </cfRule>
    <cfRule type="expression" dxfId="5942" priority="296">
      <formula>OR(A4="B",A4="C")</formula>
    </cfRule>
    <cfRule type="expression" dxfId="5941" priority="301">
      <formula>A4="A"</formula>
    </cfRule>
  </conditionalFormatting>
  <conditionalFormatting sqref="E9">
    <cfRule type="expression" dxfId="5940" priority="290">
      <formula>A4="D"</formula>
    </cfRule>
    <cfRule type="expression" dxfId="5939" priority="295">
      <formula>OR(A4="B",A4="C")</formula>
    </cfRule>
    <cfRule type="expression" dxfId="5938" priority="300">
      <formula>A4="A"</formula>
    </cfRule>
  </conditionalFormatting>
  <conditionalFormatting sqref="F9">
    <cfRule type="expression" dxfId="5937" priority="292">
      <formula>A4="D"</formula>
    </cfRule>
    <cfRule type="expression" dxfId="5936" priority="294">
      <formula>OR(A4="B",A4="C")</formula>
    </cfRule>
    <cfRule type="expression" dxfId="5935" priority="299">
      <formula>A4="A"</formula>
    </cfRule>
  </conditionalFormatting>
  <conditionalFormatting sqref="B9">
    <cfRule type="expression" dxfId="5934" priority="298">
      <formula>OR(A4="B",A4="C")</formula>
    </cfRule>
  </conditionalFormatting>
  <conditionalFormatting sqref="C9">
    <cfRule type="expression" dxfId="5933" priority="287">
      <formula>A4="D"</formula>
    </cfRule>
    <cfRule type="expression" dxfId="5932" priority="288">
      <formula>OR(A4="B",A4="C")</formula>
    </cfRule>
    <cfRule type="expression" dxfId="5931" priority="297">
      <formula>A4="A"</formula>
    </cfRule>
  </conditionalFormatting>
  <conditionalFormatting sqref="G9">
    <cfRule type="expression" dxfId="5930" priority="291">
      <formula>A4="D"</formula>
    </cfRule>
    <cfRule type="expression" dxfId="5929" priority="293">
      <formula>OR(A4="B",A4="C")</formula>
    </cfRule>
  </conditionalFormatting>
  <conditionalFormatting sqref="B11">
    <cfRule type="expression" dxfId="5928" priority="286">
      <formula>A4="A"</formula>
    </cfRule>
  </conditionalFormatting>
  <conditionalFormatting sqref="C11">
    <cfRule type="expression" dxfId="5927" priority="285">
      <formula>A4="A"</formula>
    </cfRule>
  </conditionalFormatting>
  <conditionalFormatting sqref="D11">
    <cfRule type="expression" dxfId="5926" priority="284">
      <formula>A4="A"</formula>
    </cfRule>
  </conditionalFormatting>
  <conditionalFormatting sqref="E11">
    <cfRule type="expression" dxfId="5925" priority="283">
      <formula>A4="A"</formula>
    </cfRule>
  </conditionalFormatting>
  <conditionalFormatting sqref="F11">
    <cfRule type="expression" dxfId="5924" priority="282">
      <formula>A4="A"</formula>
    </cfRule>
  </conditionalFormatting>
  <conditionalFormatting sqref="G11">
    <cfRule type="expression" dxfId="5923" priority="281">
      <formula>A4="A"</formula>
    </cfRule>
  </conditionalFormatting>
  <conditionalFormatting sqref="J7">
    <cfRule type="expression" dxfId="5922" priority="277">
      <formula>I4="F"</formula>
    </cfRule>
  </conditionalFormatting>
  <conditionalFormatting sqref="M7">
    <cfRule type="expression" dxfId="5921" priority="276">
      <formula>I4="G"</formula>
    </cfRule>
    <cfRule type="expression" dxfId="5920" priority="278">
      <formula>OR(I4="A",I4="C",I4="D",I4="E")</formula>
    </cfRule>
    <cfRule type="expression" dxfId="5919" priority="279">
      <formula>I4="B"</formula>
    </cfRule>
    <cfRule type="expression" dxfId="5918" priority="280">
      <formula>I4="F"</formula>
    </cfRule>
  </conditionalFormatting>
  <conditionalFormatting sqref="N7">
    <cfRule type="expression" dxfId="5917" priority="274">
      <formula>OR(I4="A",I4="C",I4="D",I4="E")</formula>
    </cfRule>
    <cfRule type="expression" dxfId="5916" priority="275">
      <formula>OR(I4="B",I4="F",I4="G")</formula>
    </cfRule>
  </conditionalFormatting>
  <conditionalFormatting sqref="R7">
    <cfRule type="expression" dxfId="5915" priority="270">
      <formula>Q4="F"</formula>
    </cfRule>
  </conditionalFormatting>
  <conditionalFormatting sqref="U7">
    <cfRule type="expression" dxfId="5914" priority="269">
      <formula>Q4="G"</formula>
    </cfRule>
    <cfRule type="expression" dxfId="5913" priority="271">
      <formula>OR(Q4="A",Q4="C",Q4="D",Q4="E")</formula>
    </cfRule>
    <cfRule type="expression" dxfId="5912" priority="272">
      <formula>Q4="B"</formula>
    </cfRule>
    <cfRule type="expression" dxfId="5911" priority="273">
      <formula>Q4="F"</formula>
    </cfRule>
  </conditionalFormatting>
  <conditionalFormatting sqref="V7">
    <cfRule type="expression" dxfId="5910" priority="267">
      <formula>OR(Q4="A",Q4="C",Q4="D",Q4="E")</formula>
    </cfRule>
    <cfRule type="expression" dxfId="5909" priority="268">
      <formula>OR(Q4="B",Q4="F",Q4="G")</formula>
    </cfRule>
  </conditionalFormatting>
  <conditionalFormatting sqref="B18">
    <cfRule type="expression" dxfId="5908" priority="263">
      <formula>A15="F"</formula>
    </cfRule>
  </conditionalFormatting>
  <conditionalFormatting sqref="E18">
    <cfRule type="expression" dxfId="5907" priority="262">
      <formula>A15="G"</formula>
    </cfRule>
    <cfRule type="expression" dxfId="5906" priority="264">
      <formula>OR(A15="A",A15="C",A15="D",A15="E")</formula>
    </cfRule>
    <cfRule type="expression" dxfId="5905" priority="265">
      <formula>A15="B"</formula>
    </cfRule>
    <cfRule type="expression" dxfId="5904" priority="266">
      <formula>A15="F"</formula>
    </cfRule>
  </conditionalFormatting>
  <conditionalFormatting sqref="F18">
    <cfRule type="expression" dxfId="5903" priority="260">
      <formula>OR(A15="A",A15="C",A15="D",A15="E")</formula>
    </cfRule>
    <cfRule type="expression" dxfId="5902" priority="261">
      <formula>OR(A15="B",A15="F",A15="G")</formula>
    </cfRule>
  </conditionalFormatting>
  <conditionalFormatting sqref="J18">
    <cfRule type="expression" dxfId="5901" priority="256">
      <formula>I15="F"</formula>
    </cfRule>
  </conditionalFormatting>
  <conditionalFormatting sqref="M18">
    <cfRule type="expression" dxfId="5900" priority="255">
      <formula>I15="G"</formula>
    </cfRule>
    <cfRule type="expression" dxfId="5899" priority="257">
      <formula>OR(I15="A",I15="C",I15="D",I15="E")</formula>
    </cfRule>
    <cfRule type="expression" dxfId="5898" priority="258">
      <formula>I15="B"</formula>
    </cfRule>
    <cfRule type="expression" dxfId="5897" priority="259">
      <formula>I15="F"</formula>
    </cfRule>
  </conditionalFormatting>
  <conditionalFormatting sqref="N18">
    <cfRule type="expression" dxfId="5896" priority="253">
      <formula>OR(I15="A",I15="C",I15="D",I15="E")</formula>
    </cfRule>
    <cfRule type="expression" dxfId="5895" priority="254">
      <formula>OR(I15="B",I15="F",I15="G")</formula>
    </cfRule>
  </conditionalFormatting>
  <conditionalFormatting sqref="R18">
    <cfRule type="expression" dxfId="5894" priority="249">
      <formula>Q15="F"</formula>
    </cfRule>
  </conditionalFormatting>
  <conditionalFormatting sqref="U18">
    <cfRule type="expression" dxfId="5893" priority="248">
      <formula>Q15="G"</formula>
    </cfRule>
    <cfRule type="expression" dxfId="5892" priority="250">
      <formula>OR(Q15="A",Q15="C",Q15="D",Q15="E")</formula>
    </cfRule>
    <cfRule type="expression" dxfId="5891" priority="251">
      <formula>Q15="B"</formula>
    </cfRule>
    <cfRule type="expression" dxfId="5890" priority="252">
      <formula>Q15="F"</formula>
    </cfRule>
  </conditionalFormatting>
  <conditionalFormatting sqref="V18">
    <cfRule type="expression" dxfId="5889" priority="246">
      <formula>OR(Q15="A",Q15="C",Q15="D",Q15="E")</formula>
    </cfRule>
    <cfRule type="expression" dxfId="5888" priority="247">
      <formula>OR(Q15="B",Q15="F",Q15="G")</formula>
    </cfRule>
  </conditionalFormatting>
  <conditionalFormatting sqref="B29">
    <cfRule type="expression" dxfId="5887" priority="242">
      <formula>A26="F"</formula>
    </cfRule>
  </conditionalFormatting>
  <conditionalFormatting sqref="E29">
    <cfRule type="expression" dxfId="5886" priority="241">
      <formula>A26="G"</formula>
    </cfRule>
    <cfRule type="expression" dxfId="5885" priority="243">
      <formula>OR(A26="A",A26="C",A26="D",A26="E")</formula>
    </cfRule>
    <cfRule type="expression" dxfId="5884" priority="244">
      <formula>A26="B"</formula>
    </cfRule>
    <cfRule type="expression" dxfId="5883" priority="245">
      <formula>A26="F"</formula>
    </cfRule>
  </conditionalFormatting>
  <conditionalFormatting sqref="F29">
    <cfRule type="expression" dxfId="5882" priority="239">
      <formula>OR(A26="A",A26="C",A26="D",A26="E")</formula>
    </cfRule>
    <cfRule type="expression" dxfId="5881" priority="240">
      <formula>OR(A26="B",A26="F",A26="G")</formula>
    </cfRule>
  </conditionalFormatting>
  <conditionalFormatting sqref="J29">
    <cfRule type="expression" dxfId="5880" priority="235">
      <formula>I26="F"</formula>
    </cfRule>
  </conditionalFormatting>
  <conditionalFormatting sqref="M29">
    <cfRule type="expression" dxfId="5879" priority="234">
      <formula>I26="G"</formula>
    </cfRule>
    <cfRule type="expression" dxfId="5878" priority="236">
      <formula>OR(I26="A",I26="C",I26="D",I26="E")</formula>
    </cfRule>
    <cfRule type="expression" dxfId="5877" priority="237">
      <formula>I26="B"</formula>
    </cfRule>
    <cfRule type="expression" dxfId="5876" priority="238">
      <formula>I26="F"</formula>
    </cfRule>
  </conditionalFormatting>
  <conditionalFormatting sqref="N29">
    <cfRule type="expression" dxfId="5875" priority="232">
      <formula>OR(I26="A",I26="C",I26="D",I26="E")</formula>
    </cfRule>
    <cfRule type="expression" dxfId="5874" priority="233">
      <formula>OR(I26="B",I26="F",I26="G")</formula>
    </cfRule>
  </conditionalFormatting>
  <conditionalFormatting sqref="R29">
    <cfRule type="expression" dxfId="5873" priority="228">
      <formula>Q26="F"</formula>
    </cfRule>
  </conditionalFormatting>
  <conditionalFormatting sqref="U29">
    <cfRule type="expression" dxfId="5872" priority="227">
      <formula>Q26="G"</formula>
    </cfRule>
    <cfRule type="expression" dxfId="5871" priority="229">
      <formula>OR(Q26="A",Q26="C",Q26="D",Q26="E")</formula>
    </cfRule>
    <cfRule type="expression" dxfId="5870" priority="230">
      <formula>Q26="B"</formula>
    </cfRule>
    <cfRule type="expression" dxfId="5869" priority="231">
      <formula>Q26="F"</formula>
    </cfRule>
  </conditionalFormatting>
  <conditionalFormatting sqref="V29">
    <cfRule type="expression" dxfId="5868" priority="225">
      <formula>OR(Q26="A",Q26="C",Q26="D",Q26="E")</formula>
    </cfRule>
    <cfRule type="expression" dxfId="5867" priority="226">
      <formula>OR(Q26="B",Q26="F",Q26="G")</formula>
    </cfRule>
  </conditionalFormatting>
  <conditionalFormatting sqref="L9">
    <cfRule type="expression" dxfId="5866" priority="212">
      <formula>I4="D"</formula>
    </cfRule>
    <cfRule type="expression" dxfId="5865" priority="219">
      <formula>OR(I4="B",I4="C")</formula>
    </cfRule>
    <cfRule type="expression" dxfId="5864" priority="224">
      <formula>I4="A"</formula>
    </cfRule>
  </conditionalFormatting>
  <conditionalFormatting sqref="M9">
    <cfRule type="expression" dxfId="5863" priority="213">
      <formula>I4="D"</formula>
    </cfRule>
    <cfRule type="expression" dxfId="5862" priority="218">
      <formula>OR(I4="B",I4="C")</formula>
    </cfRule>
    <cfRule type="expression" dxfId="5861" priority="223">
      <formula>I4="A"</formula>
    </cfRule>
  </conditionalFormatting>
  <conditionalFormatting sqref="N9">
    <cfRule type="expression" dxfId="5860" priority="215">
      <formula>I4="D"</formula>
    </cfRule>
    <cfRule type="expression" dxfId="5859" priority="217">
      <formula>OR(I4="B",I4="C")</formula>
    </cfRule>
    <cfRule type="expression" dxfId="5858" priority="222">
      <formula>I4="A"</formula>
    </cfRule>
  </conditionalFormatting>
  <conditionalFormatting sqref="J9">
    <cfRule type="expression" dxfId="5857" priority="221">
      <formula>OR(I4="B",I4="C")</formula>
    </cfRule>
  </conditionalFormatting>
  <conditionalFormatting sqref="K9">
    <cfRule type="expression" dxfId="5856" priority="210">
      <formula>I4="D"</formula>
    </cfRule>
    <cfRule type="expression" dxfId="5855" priority="211">
      <formula>OR(I4="B",I4="C")</formula>
    </cfRule>
    <cfRule type="expression" dxfId="5854" priority="220">
      <formula>I4="A"</formula>
    </cfRule>
  </conditionalFormatting>
  <conditionalFormatting sqref="O9">
    <cfRule type="expression" dxfId="5853" priority="214">
      <formula>I4="D"</formula>
    </cfRule>
    <cfRule type="expression" dxfId="5852" priority="216">
      <formula>OR(I4="B",I4="C")</formula>
    </cfRule>
  </conditionalFormatting>
  <conditionalFormatting sqref="T9">
    <cfRule type="expression" dxfId="5851" priority="197">
      <formula>Q4="D"</formula>
    </cfRule>
    <cfRule type="expression" dxfId="5850" priority="204">
      <formula>OR(Q4="B",Q4="C")</formula>
    </cfRule>
    <cfRule type="expression" dxfId="5849" priority="209">
      <formula>Q4="A"</formula>
    </cfRule>
  </conditionalFormatting>
  <conditionalFormatting sqref="U9">
    <cfRule type="expression" dxfId="5848" priority="198">
      <formula>Q4="D"</formula>
    </cfRule>
    <cfRule type="expression" dxfId="5847" priority="203">
      <formula>OR(Q4="B",Q4="C")</formula>
    </cfRule>
    <cfRule type="expression" dxfId="5846" priority="208">
      <formula>Q4="A"</formula>
    </cfRule>
  </conditionalFormatting>
  <conditionalFormatting sqref="V9">
    <cfRule type="expression" dxfId="5845" priority="200">
      <formula>Q4="D"</formula>
    </cfRule>
    <cfRule type="expression" dxfId="5844" priority="202">
      <formula>OR(Q4="B",Q4="C")</formula>
    </cfRule>
    <cfRule type="expression" dxfId="5843" priority="207">
      <formula>Q4="A"</formula>
    </cfRule>
  </conditionalFormatting>
  <conditionalFormatting sqref="R9">
    <cfRule type="expression" dxfId="5842" priority="206">
      <formula>OR(Q4="B",Q4="C")</formula>
    </cfRule>
  </conditionalFormatting>
  <conditionalFormatting sqref="S9">
    <cfRule type="expression" dxfId="5841" priority="195">
      <formula>Q4="D"</formula>
    </cfRule>
    <cfRule type="expression" dxfId="5840" priority="196">
      <formula>OR(Q4="B",Q4="C")</formula>
    </cfRule>
    <cfRule type="expression" dxfId="5839" priority="205">
      <formula>Q4="A"</formula>
    </cfRule>
  </conditionalFormatting>
  <conditionalFormatting sqref="W9">
    <cfRule type="expression" dxfId="5838" priority="199">
      <formula>Q4="D"</formula>
    </cfRule>
    <cfRule type="expression" dxfId="5837" priority="201">
      <formula>OR(Q4="B",Q4="C")</formula>
    </cfRule>
  </conditionalFormatting>
  <conditionalFormatting sqref="D20">
    <cfRule type="expression" dxfId="5836" priority="182">
      <formula>A15="D"</formula>
    </cfRule>
    <cfRule type="expression" dxfId="5835" priority="189">
      <formula>OR(A15="B",A15="C")</formula>
    </cfRule>
    <cfRule type="expression" dxfId="5834" priority="194">
      <formula>A15="A"</formula>
    </cfRule>
  </conditionalFormatting>
  <conditionalFormatting sqref="E20">
    <cfRule type="expression" dxfId="5833" priority="183">
      <formula>A15="D"</formula>
    </cfRule>
    <cfRule type="expression" dxfId="5832" priority="188">
      <formula>OR(A15="B",A15="C")</formula>
    </cfRule>
    <cfRule type="expression" dxfId="5831" priority="193">
      <formula>A15="A"</formula>
    </cfRule>
  </conditionalFormatting>
  <conditionalFormatting sqref="F20">
    <cfRule type="expression" dxfId="5830" priority="185">
      <formula>A15="D"</formula>
    </cfRule>
    <cfRule type="expression" dxfId="5829" priority="187">
      <formula>OR(A15="B",A15="C")</formula>
    </cfRule>
    <cfRule type="expression" dxfId="5828" priority="192">
      <formula>A15="A"</formula>
    </cfRule>
  </conditionalFormatting>
  <conditionalFormatting sqref="B20">
    <cfRule type="expression" dxfId="5827" priority="191">
      <formula>OR(A15="B",A15="C")</formula>
    </cfRule>
  </conditionalFormatting>
  <conditionalFormatting sqref="C20">
    <cfRule type="expression" dxfId="5826" priority="180">
      <formula>A15="D"</formula>
    </cfRule>
    <cfRule type="expression" dxfId="5825" priority="181">
      <formula>OR(A15="B",A15="C")</formula>
    </cfRule>
    <cfRule type="expression" dxfId="5824" priority="190">
      <formula>A15="A"</formula>
    </cfRule>
  </conditionalFormatting>
  <conditionalFormatting sqref="G20">
    <cfRule type="expression" dxfId="5823" priority="184">
      <formula>A15="D"</formula>
    </cfRule>
    <cfRule type="expression" dxfId="5822" priority="186">
      <formula>OR(A15="B",A15="C")</formula>
    </cfRule>
  </conditionalFormatting>
  <conditionalFormatting sqref="L20">
    <cfRule type="expression" dxfId="5821" priority="167">
      <formula>I15="D"</formula>
    </cfRule>
    <cfRule type="expression" dxfId="5820" priority="174">
      <formula>OR(I15="B",I15="C")</formula>
    </cfRule>
    <cfRule type="expression" dxfId="5819" priority="179">
      <formula>I15="A"</formula>
    </cfRule>
  </conditionalFormatting>
  <conditionalFormatting sqref="M20">
    <cfRule type="expression" dxfId="5818" priority="168">
      <formula>I15="D"</formula>
    </cfRule>
    <cfRule type="expression" dxfId="5817" priority="173">
      <formula>OR(I15="B",I15="C")</formula>
    </cfRule>
    <cfRule type="expression" dxfId="5816" priority="178">
      <formula>I15="A"</formula>
    </cfRule>
  </conditionalFormatting>
  <conditionalFormatting sqref="N20">
    <cfRule type="expression" dxfId="5815" priority="170">
      <formula>I15="D"</formula>
    </cfRule>
    <cfRule type="expression" dxfId="5814" priority="172">
      <formula>OR(I15="B",I15="C")</formula>
    </cfRule>
    <cfRule type="expression" dxfId="5813" priority="177">
      <formula>I15="A"</formula>
    </cfRule>
  </conditionalFormatting>
  <conditionalFormatting sqref="J20">
    <cfRule type="expression" dxfId="5812" priority="176">
      <formula>OR(I15="B",I15="C")</formula>
    </cfRule>
  </conditionalFormatting>
  <conditionalFormatting sqref="K20">
    <cfRule type="expression" dxfId="5811" priority="165">
      <formula>I15="D"</formula>
    </cfRule>
    <cfRule type="expression" dxfId="5810" priority="166">
      <formula>OR(I15="B",I15="C")</formula>
    </cfRule>
    <cfRule type="expression" dxfId="5809" priority="175">
      <formula>I15="A"</formula>
    </cfRule>
  </conditionalFormatting>
  <conditionalFormatting sqref="O20">
    <cfRule type="expression" dxfId="5808" priority="169">
      <formula>I15="D"</formula>
    </cfRule>
    <cfRule type="expression" dxfId="5807" priority="171">
      <formula>OR(I15="B",I15="C")</formula>
    </cfRule>
  </conditionalFormatting>
  <conditionalFormatting sqref="T20">
    <cfRule type="expression" dxfId="5806" priority="152">
      <formula>Q15="D"</formula>
    </cfRule>
    <cfRule type="expression" dxfId="5805" priority="159">
      <formula>OR(Q15="B",Q15="C")</formula>
    </cfRule>
    <cfRule type="expression" dxfId="5804" priority="164">
      <formula>Q15="A"</formula>
    </cfRule>
  </conditionalFormatting>
  <conditionalFormatting sqref="U20">
    <cfRule type="expression" dxfId="5803" priority="153">
      <formula>Q15="D"</formula>
    </cfRule>
    <cfRule type="expression" dxfId="5802" priority="158">
      <formula>OR(Q15="B",Q15="C")</formula>
    </cfRule>
    <cfRule type="expression" dxfId="5801" priority="163">
      <formula>Q15="A"</formula>
    </cfRule>
  </conditionalFormatting>
  <conditionalFormatting sqref="V20">
    <cfRule type="expression" dxfId="5800" priority="155">
      <formula>Q15="D"</formula>
    </cfRule>
    <cfRule type="expression" dxfId="5799" priority="157">
      <formula>OR(Q15="B",Q15="C")</formula>
    </cfRule>
    <cfRule type="expression" dxfId="5798" priority="162">
      <formula>Q15="A"</formula>
    </cfRule>
  </conditionalFormatting>
  <conditionalFormatting sqref="R20">
    <cfRule type="expression" dxfId="5797" priority="161">
      <formula>OR(Q15="B",Q15="C")</formula>
    </cfRule>
  </conditionalFormatting>
  <conditionalFormatting sqref="S20">
    <cfRule type="expression" dxfId="5796" priority="150">
      <formula>Q15="D"</formula>
    </cfRule>
    <cfRule type="expression" dxfId="5795" priority="151">
      <formula>OR(Q15="B",Q15="C")</formula>
    </cfRule>
    <cfRule type="expression" dxfId="5794" priority="160">
      <formula>Q15="A"</formula>
    </cfRule>
  </conditionalFormatting>
  <conditionalFormatting sqref="W20">
    <cfRule type="expression" dxfId="5793" priority="154">
      <formula>Q15="D"</formula>
    </cfRule>
    <cfRule type="expression" dxfId="5792" priority="156">
      <formula>OR(Q15="B",Q15="C")</formula>
    </cfRule>
  </conditionalFormatting>
  <conditionalFormatting sqref="D31">
    <cfRule type="expression" dxfId="5791" priority="137">
      <formula>A26="D"</formula>
    </cfRule>
    <cfRule type="expression" dxfId="5790" priority="144">
      <formula>OR(A26="B",A26="C")</formula>
    </cfRule>
    <cfRule type="expression" dxfId="5789" priority="149">
      <formula>A26="A"</formula>
    </cfRule>
  </conditionalFormatting>
  <conditionalFormatting sqref="E31">
    <cfRule type="expression" dxfId="5788" priority="138">
      <formula>A26="D"</formula>
    </cfRule>
    <cfRule type="expression" dxfId="5787" priority="143">
      <formula>OR(A26="B",A26="C")</formula>
    </cfRule>
    <cfRule type="expression" dxfId="5786" priority="148">
      <formula>A26="A"</formula>
    </cfRule>
  </conditionalFormatting>
  <conditionalFormatting sqref="F31">
    <cfRule type="expression" dxfId="5785" priority="140">
      <formula>A26="D"</formula>
    </cfRule>
    <cfRule type="expression" dxfId="5784" priority="142">
      <formula>OR(A26="B",A26="C")</formula>
    </cfRule>
    <cfRule type="expression" dxfId="5783" priority="147">
      <formula>A26="A"</formula>
    </cfRule>
  </conditionalFormatting>
  <conditionalFormatting sqref="B31">
    <cfRule type="expression" dxfId="5782" priority="146">
      <formula>OR(A26="B",A26="C")</formula>
    </cfRule>
  </conditionalFormatting>
  <conditionalFormatting sqref="C31">
    <cfRule type="expression" dxfId="5781" priority="135">
      <formula>A26="D"</formula>
    </cfRule>
    <cfRule type="expression" dxfId="5780" priority="136">
      <formula>OR(A26="B",A26="C")</formula>
    </cfRule>
    <cfRule type="expression" dxfId="5779" priority="145">
      <formula>A26="A"</formula>
    </cfRule>
  </conditionalFormatting>
  <conditionalFormatting sqref="G31">
    <cfRule type="expression" dxfId="5778" priority="139">
      <formula>A26="D"</formula>
    </cfRule>
    <cfRule type="expression" dxfId="5777" priority="141">
      <formula>OR(A26="B",A26="C")</formula>
    </cfRule>
  </conditionalFormatting>
  <conditionalFormatting sqref="L31">
    <cfRule type="expression" dxfId="5776" priority="122">
      <formula>I26="D"</formula>
    </cfRule>
    <cfRule type="expression" dxfId="5775" priority="129">
      <formula>OR(I26="B",I26="C")</formula>
    </cfRule>
    <cfRule type="expression" dxfId="5774" priority="134">
      <formula>I26="A"</formula>
    </cfRule>
  </conditionalFormatting>
  <conditionalFormatting sqref="M31">
    <cfRule type="expression" dxfId="5773" priority="123">
      <formula>I26="D"</formula>
    </cfRule>
    <cfRule type="expression" dxfId="5772" priority="128">
      <formula>OR(I26="B",I26="C")</formula>
    </cfRule>
    <cfRule type="expression" dxfId="5771" priority="133">
      <formula>I26="A"</formula>
    </cfRule>
  </conditionalFormatting>
  <conditionalFormatting sqref="N31">
    <cfRule type="expression" dxfId="5770" priority="125">
      <formula>I26="D"</formula>
    </cfRule>
    <cfRule type="expression" dxfId="5769" priority="127">
      <formula>OR(I26="B",I26="C")</formula>
    </cfRule>
    <cfRule type="expression" dxfId="5768" priority="132">
      <formula>I26="A"</formula>
    </cfRule>
  </conditionalFormatting>
  <conditionalFormatting sqref="J31">
    <cfRule type="expression" dxfId="5767" priority="131">
      <formula>OR(I26="B",I26="C")</formula>
    </cfRule>
  </conditionalFormatting>
  <conditionalFormatting sqref="K31">
    <cfRule type="expression" dxfId="5766" priority="120">
      <formula>I26="D"</formula>
    </cfRule>
    <cfRule type="expression" dxfId="5765" priority="121">
      <formula>OR(I26="B",I26="C")</formula>
    </cfRule>
    <cfRule type="expression" dxfId="5764" priority="130">
      <formula>I26="A"</formula>
    </cfRule>
  </conditionalFormatting>
  <conditionalFormatting sqref="O31">
    <cfRule type="expression" dxfId="5763" priority="124">
      <formula>I26="D"</formula>
    </cfRule>
    <cfRule type="expression" dxfId="5762" priority="126">
      <formula>OR(I26="B",I26="C")</formula>
    </cfRule>
  </conditionalFormatting>
  <conditionalFormatting sqref="T31">
    <cfRule type="expression" dxfId="5761" priority="107">
      <formula>Q26="D"</formula>
    </cfRule>
    <cfRule type="expression" dxfId="5760" priority="114">
      <formula>OR(Q26="B",Q26="C")</formula>
    </cfRule>
    <cfRule type="expression" dxfId="5759" priority="119">
      <formula>Q26="A"</formula>
    </cfRule>
  </conditionalFormatting>
  <conditionalFormatting sqref="U31">
    <cfRule type="expression" dxfId="5758" priority="108">
      <formula>Q26="D"</formula>
    </cfRule>
    <cfRule type="expression" dxfId="5757" priority="113">
      <formula>OR(Q26="B",Q26="C")</formula>
    </cfRule>
    <cfRule type="expression" dxfId="5756" priority="118">
      <formula>Q26="A"</formula>
    </cfRule>
  </conditionalFormatting>
  <conditionalFormatting sqref="V31">
    <cfRule type="expression" dxfId="5755" priority="110">
      <formula>Q26="D"</formula>
    </cfRule>
    <cfRule type="expression" dxfId="5754" priority="112">
      <formula>OR(Q26="B",Q26="C")</formula>
    </cfRule>
    <cfRule type="expression" dxfId="5753" priority="117">
      <formula>Q26="A"</formula>
    </cfRule>
  </conditionalFormatting>
  <conditionalFormatting sqref="R31">
    <cfRule type="expression" dxfId="5752" priority="116">
      <formula>OR(Q26="B",Q26="C")</formula>
    </cfRule>
  </conditionalFormatting>
  <conditionalFormatting sqref="S31">
    <cfRule type="expression" dxfId="5751" priority="105">
      <formula>Q26="D"</formula>
    </cfRule>
    <cfRule type="expression" dxfId="5750" priority="106">
      <formula>OR(Q26="B",Q26="C")</formula>
    </cfRule>
    <cfRule type="expression" dxfId="5749" priority="115">
      <formula>Q26="A"</formula>
    </cfRule>
  </conditionalFormatting>
  <conditionalFormatting sqref="W31">
    <cfRule type="expression" dxfId="5748" priority="109">
      <formula>Q26="D"</formula>
    </cfRule>
    <cfRule type="expression" dxfId="5747" priority="111">
      <formula>OR(Q26="B",Q26="C")</formula>
    </cfRule>
  </conditionalFormatting>
  <conditionalFormatting sqref="J11">
    <cfRule type="expression" dxfId="5746" priority="104">
      <formula>I4="A"</formula>
    </cfRule>
  </conditionalFormatting>
  <conditionalFormatting sqref="K11">
    <cfRule type="expression" dxfId="5745" priority="103">
      <formula>I4="A"</formula>
    </cfRule>
  </conditionalFormatting>
  <conditionalFormatting sqref="L11">
    <cfRule type="expression" dxfId="5744" priority="102">
      <formula>I4="A"</formula>
    </cfRule>
  </conditionalFormatting>
  <conditionalFormatting sqref="M11">
    <cfRule type="expression" dxfId="5743" priority="101">
      <formula>I4="A"</formula>
    </cfRule>
  </conditionalFormatting>
  <conditionalFormatting sqref="N11">
    <cfRule type="expression" dxfId="5742" priority="100">
      <formula>I4="A"</formula>
    </cfRule>
  </conditionalFormatting>
  <conditionalFormatting sqref="O11">
    <cfRule type="expression" dxfId="5741" priority="99">
      <formula>I4="A"</formula>
    </cfRule>
  </conditionalFormatting>
  <conditionalFormatting sqref="R11">
    <cfRule type="expression" dxfId="5740" priority="98">
      <formula>Q4="A"</formula>
    </cfRule>
  </conditionalFormatting>
  <conditionalFormatting sqref="S11">
    <cfRule type="expression" dxfId="5739" priority="97">
      <formula>Q4="A"</formula>
    </cfRule>
  </conditionalFormatting>
  <conditionalFormatting sqref="T11">
    <cfRule type="expression" dxfId="5738" priority="96">
      <formula>Q4="A"</formula>
    </cfRule>
  </conditionalFormatting>
  <conditionalFormatting sqref="U11">
    <cfRule type="expression" dxfId="5737" priority="95">
      <formula>Q4="A"</formula>
    </cfRule>
  </conditionalFormatting>
  <conditionalFormatting sqref="V11">
    <cfRule type="expression" dxfId="5736" priority="94">
      <formula>Q4="A"</formula>
    </cfRule>
  </conditionalFormatting>
  <conditionalFormatting sqref="W11">
    <cfRule type="expression" dxfId="5735" priority="93">
      <formula>Q4="A"</formula>
    </cfRule>
  </conditionalFormatting>
  <conditionalFormatting sqref="B22">
    <cfRule type="expression" dxfId="5734" priority="92">
      <formula>A15="A"</formula>
    </cfRule>
  </conditionalFormatting>
  <conditionalFormatting sqref="C22">
    <cfRule type="expression" dxfId="5733" priority="91">
      <formula>A15="A"</formula>
    </cfRule>
  </conditionalFormatting>
  <conditionalFormatting sqref="D22">
    <cfRule type="expression" dxfId="5732" priority="90">
      <formula>A15="A"</formula>
    </cfRule>
  </conditionalFormatting>
  <conditionalFormatting sqref="E22">
    <cfRule type="expression" dxfId="5731" priority="89">
      <formula>A15="A"</formula>
    </cfRule>
  </conditionalFormatting>
  <conditionalFormatting sqref="F22">
    <cfRule type="expression" dxfId="5730" priority="88">
      <formula>A15="A"</formula>
    </cfRule>
  </conditionalFormatting>
  <conditionalFormatting sqref="G22">
    <cfRule type="expression" dxfId="5729" priority="87">
      <formula>A15="A"</formula>
    </cfRule>
  </conditionalFormatting>
  <conditionalFormatting sqref="J22">
    <cfRule type="expression" dxfId="5728" priority="86">
      <formula>I15="A"</formula>
    </cfRule>
  </conditionalFormatting>
  <conditionalFormatting sqref="K22">
    <cfRule type="expression" dxfId="5727" priority="85">
      <formula>I15="A"</formula>
    </cfRule>
  </conditionalFormatting>
  <conditionalFormatting sqref="L22">
    <cfRule type="expression" dxfId="5726" priority="84">
      <formula>I15="A"</formula>
    </cfRule>
  </conditionalFormatting>
  <conditionalFormatting sqref="M22">
    <cfRule type="expression" dxfId="5725" priority="83">
      <formula>I15="A"</formula>
    </cfRule>
  </conditionalFormatting>
  <conditionalFormatting sqref="N22">
    <cfRule type="expression" dxfId="5724" priority="82">
      <formula>I15="A"</formula>
    </cfRule>
  </conditionalFormatting>
  <conditionalFormatting sqref="O22">
    <cfRule type="expression" dxfId="5723" priority="81">
      <formula>I15="A"</formula>
    </cfRule>
  </conditionalFormatting>
  <conditionalFormatting sqref="R22">
    <cfRule type="expression" dxfId="5722" priority="80">
      <formula>Q15="A"</formula>
    </cfRule>
  </conditionalFormatting>
  <conditionalFormatting sqref="S22">
    <cfRule type="expression" dxfId="5721" priority="79">
      <formula>Q15="A"</formula>
    </cfRule>
  </conditionalFormatting>
  <conditionalFormatting sqref="T22">
    <cfRule type="expression" dxfId="5720" priority="78">
      <formula>Q15="A"</formula>
    </cfRule>
  </conditionalFormatting>
  <conditionalFormatting sqref="U22">
    <cfRule type="expression" dxfId="5719" priority="77">
      <formula>Q15="A"</formula>
    </cfRule>
  </conditionalFormatting>
  <conditionalFormatting sqref="V22">
    <cfRule type="expression" dxfId="5718" priority="76">
      <formula>Q15="A"</formula>
    </cfRule>
  </conditionalFormatting>
  <conditionalFormatting sqref="W22">
    <cfRule type="expression" dxfId="5717" priority="75">
      <formula>Q15="A"</formula>
    </cfRule>
  </conditionalFormatting>
  <conditionalFormatting sqref="B33">
    <cfRule type="expression" dxfId="5716" priority="74">
      <formula>A26="A"</formula>
    </cfRule>
  </conditionalFormatting>
  <conditionalFormatting sqref="C33">
    <cfRule type="expression" dxfId="5715" priority="73">
      <formula>A26="A"</formula>
    </cfRule>
  </conditionalFormatting>
  <conditionalFormatting sqref="D33">
    <cfRule type="expression" dxfId="5714" priority="72">
      <formula>A26="A"</formula>
    </cfRule>
  </conditionalFormatting>
  <conditionalFormatting sqref="E33">
    <cfRule type="expression" dxfId="5713" priority="71">
      <formula>A26="A"</formula>
    </cfRule>
  </conditionalFormatting>
  <conditionalFormatting sqref="F33">
    <cfRule type="expression" dxfId="5712" priority="70">
      <formula>A26="A"</formula>
    </cfRule>
  </conditionalFormatting>
  <conditionalFormatting sqref="G33">
    <cfRule type="expression" dxfId="5711" priority="69">
      <formula>A26="A"</formula>
    </cfRule>
  </conditionalFormatting>
  <conditionalFormatting sqref="J33">
    <cfRule type="expression" dxfId="5710" priority="68">
      <formula>I26="A"</formula>
    </cfRule>
  </conditionalFormatting>
  <conditionalFormatting sqref="K33">
    <cfRule type="expression" dxfId="5709" priority="67">
      <formula>I26="A"</formula>
    </cfRule>
  </conditionalFormatting>
  <conditionalFormatting sqref="L33">
    <cfRule type="expression" dxfId="5708" priority="66">
      <formula>I26="A"</formula>
    </cfRule>
  </conditionalFormatting>
  <conditionalFormatting sqref="M33">
    <cfRule type="expression" dxfId="5707" priority="65">
      <formula>I26="A"</formula>
    </cfRule>
  </conditionalFormatting>
  <conditionalFormatting sqref="N33">
    <cfRule type="expression" dxfId="5706" priority="64">
      <formula>I26="A"</formula>
    </cfRule>
  </conditionalFormatting>
  <conditionalFormatting sqref="O33">
    <cfRule type="expression" dxfId="5705" priority="63">
      <formula>I26="A"</formula>
    </cfRule>
  </conditionalFormatting>
  <conditionalFormatting sqref="R33">
    <cfRule type="expression" dxfId="5704" priority="62">
      <formula>Q26="A"</formula>
    </cfRule>
  </conditionalFormatting>
  <conditionalFormatting sqref="S33">
    <cfRule type="expression" dxfId="5703" priority="61">
      <formula>Q26="A"</formula>
    </cfRule>
  </conditionalFormatting>
  <conditionalFormatting sqref="T33">
    <cfRule type="expression" dxfId="5702" priority="60">
      <formula>Q26="A"</formula>
    </cfRule>
  </conditionalFormatting>
  <conditionalFormatting sqref="U33">
    <cfRule type="expression" dxfId="5701" priority="59">
      <formula>Q26="A"</formula>
    </cfRule>
  </conditionalFormatting>
  <conditionalFormatting sqref="V33">
    <cfRule type="expression" dxfId="5700" priority="58">
      <formula>Q26="A"</formula>
    </cfRule>
  </conditionalFormatting>
  <conditionalFormatting sqref="W33">
    <cfRule type="expression" dxfId="5699" priority="57">
      <formula>Q26="A"</formula>
    </cfRule>
  </conditionalFormatting>
  <conditionalFormatting sqref="K7">
    <cfRule type="expression" dxfId="5698" priority="50">
      <formula>I4="G"</formula>
    </cfRule>
    <cfRule type="expression" dxfId="5697" priority="53">
      <formula>I4="B"</formula>
    </cfRule>
    <cfRule type="expression" dxfId="5696" priority="56">
      <formula>I4="F"</formula>
    </cfRule>
  </conditionalFormatting>
  <conditionalFormatting sqref="L7">
    <cfRule type="expression" dxfId="5695" priority="51">
      <formula>I4="G"</formula>
    </cfRule>
    <cfRule type="expression" dxfId="5694" priority="52">
      <formula>OR(I4="A",I4="C",I4="D",I4="E")</formula>
    </cfRule>
    <cfRule type="expression" dxfId="5693" priority="54">
      <formula>I4="B"</formula>
    </cfRule>
    <cfRule type="expression" dxfId="5692" priority="55">
      <formula>I4="F"</formula>
    </cfRule>
  </conditionalFormatting>
  <conditionalFormatting sqref="S7">
    <cfRule type="expression" dxfId="5691" priority="43">
      <formula>Q4="G"</formula>
    </cfRule>
    <cfRule type="expression" dxfId="5690" priority="46">
      <formula>Q4="B"</formula>
    </cfRule>
    <cfRule type="expression" dxfId="5689" priority="49">
      <formula>Q4="F"</formula>
    </cfRule>
  </conditionalFormatting>
  <conditionalFormatting sqref="T7">
    <cfRule type="expression" dxfId="5688" priority="44">
      <formula>Q4="G"</formula>
    </cfRule>
    <cfRule type="expression" dxfId="5687" priority="45">
      <formula>OR(Q4="A",Q4="C",Q4="D",Q4="E")</formula>
    </cfRule>
    <cfRule type="expression" dxfId="5686" priority="47">
      <formula>Q4="B"</formula>
    </cfRule>
    <cfRule type="expression" dxfId="5685" priority="48">
      <formula>Q4="F"</formula>
    </cfRule>
  </conditionalFormatting>
  <conditionalFormatting sqref="C18">
    <cfRule type="expression" dxfId="5684" priority="36">
      <formula>A15="G"</formula>
    </cfRule>
    <cfRule type="expression" dxfId="5683" priority="39">
      <formula>A15="B"</formula>
    </cfRule>
    <cfRule type="expression" dxfId="5682" priority="42">
      <formula>A15="F"</formula>
    </cfRule>
  </conditionalFormatting>
  <conditionalFormatting sqref="D18">
    <cfRule type="expression" dxfId="5681" priority="37">
      <formula>A15="G"</formula>
    </cfRule>
    <cfRule type="expression" dxfId="5680" priority="38">
      <formula>OR(A15="A",A15="C",A15="D",A15="E")</formula>
    </cfRule>
    <cfRule type="expression" dxfId="5679" priority="40">
      <formula>A15="B"</formula>
    </cfRule>
    <cfRule type="expression" dxfId="5678" priority="41">
      <formula>A15="F"</formula>
    </cfRule>
  </conditionalFormatting>
  <conditionalFormatting sqref="K18">
    <cfRule type="expression" dxfId="5677" priority="29">
      <formula>I15="G"</formula>
    </cfRule>
    <cfRule type="expression" dxfId="5676" priority="32">
      <formula>I15="B"</formula>
    </cfRule>
    <cfRule type="expression" dxfId="5675" priority="35">
      <formula>I15="F"</formula>
    </cfRule>
  </conditionalFormatting>
  <conditionalFormatting sqref="L18">
    <cfRule type="expression" dxfId="5674" priority="30">
      <formula>I15="G"</formula>
    </cfRule>
    <cfRule type="expression" dxfId="5673" priority="31">
      <formula>OR(I15="A",I15="C",I15="D",I15="E")</formula>
    </cfRule>
    <cfRule type="expression" dxfId="5672" priority="33">
      <formula>I15="B"</formula>
    </cfRule>
    <cfRule type="expression" dxfId="5671" priority="34">
      <formula>I15="F"</formula>
    </cfRule>
  </conditionalFormatting>
  <conditionalFormatting sqref="S18">
    <cfRule type="expression" dxfId="5670" priority="22">
      <formula>Q15="G"</formula>
    </cfRule>
    <cfRule type="expression" dxfId="5669" priority="25">
      <formula>Q15="B"</formula>
    </cfRule>
    <cfRule type="expression" dxfId="5668" priority="28">
      <formula>Q15="F"</formula>
    </cfRule>
  </conditionalFormatting>
  <conditionalFormatting sqref="T18">
    <cfRule type="expression" dxfId="5667" priority="23">
      <formula>Q15="G"</formula>
    </cfRule>
    <cfRule type="expression" dxfId="5666" priority="24">
      <formula>OR(Q15="A",Q15="C",Q15="D",Q15="E")</formula>
    </cfRule>
    <cfRule type="expression" dxfId="5665" priority="26">
      <formula>Q15="B"</formula>
    </cfRule>
    <cfRule type="expression" dxfId="5664" priority="27">
      <formula>Q15="F"</formula>
    </cfRule>
  </conditionalFormatting>
  <conditionalFormatting sqref="C29">
    <cfRule type="expression" dxfId="5663" priority="15">
      <formula>A26="G"</formula>
    </cfRule>
    <cfRule type="expression" dxfId="5662" priority="18">
      <formula>A26="B"</formula>
    </cfRule>
    <cfRule type="expression" dxfId="5661" priority="21">
      <formula>A26="F"</formula>
    </cfRule>
  </conditionalFormatting>
  <conditionalFormatting sqref="D29">
    <cfRule type="expression" dxfId="5660" priority="16">
      <formula>A26="G"</formula>
    </cfRule>
    <cfRule type="expression" dxfId="5659" priority="17">
      <formula>OR(A26="A",A26="C",A26="D",A26="E")</formula>
    </cfRule>
    <cfRule type="expression" dxfId="5658" priority="19">
      <formula>A26="B"</formula>
    </cfRule>
    <cfRule type="expression" dxfId="5657" priority="20">
      <formula>A26="F"</formula>
    </cfRule>
  </conditionalFormatting>
  <conditionalFormatting sqref="K29">
    <cfRule type="expression" dxfId="5656" priority="8">
      <formula>I26="G"</formula>
    </cfRule>
    <cfRule type="expression" dxfId="5655" priority="11">
      <formula>I26="B"</formula>
    </cfRule>
    <cfRule type="expression" dxfId="5654" priority="14">
      <formula>I26="F"</formula>
    </cfRule>
  </conditionalFormatting>
  <conditionalFormatting sqref="L29">
    <cfRule type="expression" dxfId="5653" priority="9">
      <formula>I26="G"</formula>
    </cfRule>
    <cfRule type="expression" dxfId="5652" priority="10">
      <formula>OR(I26="A",I26="C",I26="D",I26="E")</formula>
    </cfRule>
    <cfRule type="expression" dxfId="5651" priority="12">
      <formula>I26="B"</formula>
    </cfRule>
    <cfRule type="expression" dxfId="5650" priority="13">
      <formula>I26="F"</formula>
    </cfRule>
  </conditionalFormatting>
  <conditionalFormatting sqref="S29">
    <cfRule type="expression" dxfId="5649" priority="1">
      <formula>Q26="G"</formula>
    </cfRule>
    <cfRule type="expression" dxfId="5648" priority="4">
      <formula>Q26="B"</formula>
    </cfRule>
    <cfRule type="expression" dxfId="5647" priority="7">
      <formula>Q26="F"</formula>
    </cfRule>
  </conditionalFormatting>
  <conditionalFormatting sqref="T29">
    <cfRule type="expression" dxfId="5646" priority="2">
      <formula>Q26="G"</formula>
    </cfRule>
    <cfRule type="expression" dxfId="5645" priority="3">
      <formula>OR(Q26="A",Q26="C",Q26="D",Q26="E")</formula>
    </cfRule>
    <cfRule type="expression" dxfId="5644" priority="5">
      <formula>Q26="B"</formula>
    </cfRule>
    <cfRule type="expression" dxfId="5643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zoomScale="55" zoomScaleNormal="55" workbookViewId="0">
      <selection activeCell="V1" sqref="V1:X1"/>
    </sheetView>
  </sheetViews>
  <sheetFormatPr defaultRowHeight="15" x14ac:dyDescent="0.15"/>
  <cols>
    <col min="1" max="1" width="2.875" style="99" customWidth="1"/>
    <col min="2" max="7" width="6.5" customWidth="1"/>
    <col min="8" max="8" width="2.875" customWidth="1"/>
    <col min="9" max="9" width="2.875" style="99" customWidth="1"/>
    <col min="10" max="15" width="6.5" customWidth="1"/>
    <col min="16" max="16" width="2.875" customWidth="1"/>
    <col min="17" max="17" width="2.875" style="99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17" t="s">
        <v>61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8">
        <v>1</v>
      </c>
      <c r="W1" s="118"/>
      <c r="X1" s="118"/>
      <c r="AA1" s="31" t="str">
        <f t="shared" ref="AA1:AA9" ca="1" si="0">IF(AND(AN1=0,AO1=0),"E",IF(AND(AO1=0,AP1=0),"F",IF(AND(AN1=0,AP1=0),"G",IF(AP1=0,"B",IF(AO1=0,"C",IF(AN1=0,"D","A"))))))</f>
        <v>F</v>
      </c>
      <c r="AB1" s="17"/>
      <c r="AC1" s="1" t="s">
        <v>3</v>
      </c>
      <c r="AD1" s="14">
        <f t="shared" ref="AD1:AD9" ca="1" si="1">AJ1*100+AK1*10+AL1</f>
        <v>196</v>
      </c>
      <c r="AE1" s="14" t="s">
        <v>2</v>
      </c>
      <c r="AF1" s="14">
        <f t="shared" ref="AF1:AF9" ca="1" si="2">AN1*100+AO1*10+AP1</f>
        <v>800</v>
      </c>
      <c r="AG1" s="14" t="s">
        <v>5</v>
      </c>
      <c r="AH1" s="14">
        <f ca="1">AD1*AF1</f>
        <v>156800</v>
      </c>
      <c r="AI1" s="1"/>
      <c r="AJ1" s="14">
        <f ca="1">AY1</f>
        <v>1</v>
      </c>
      <c r="AK1" s="77">
        <f t="shared" ref="AK1:AK9" ca="1" si="3">AZ1</f>
        <v>9</v>
      </c>
      <c r="AL1" s="78">
        <f ca="1">IF(AND(AY1=0,AZ1=0,BA1=0),RANDBETWEEN(2,9),BA1)</f>
        <v>6</v>
      </c>
      <c r="AM1" s="1"/>
      <c r="AN1" s="14">
        <f t="shared" ref="AN1:AO9" ca="1" si="4">BC1</f>
        <v>8</v>
      </c>
      <c r="AO1" s="77">
        <f t="shared" ca="1" si="4"/>
        <v>0</v>
      </c>
      <c r="AP1" s="78">
        <f ca="1">IF(AND(BC1=0,BD1=0,BE1=0),RANDBETWEEN(2,9),BE1)</f>
        <v>0</v>
      </c>
      <c r="AR1" s="14">
        <f ca="1">MOD(ROUNDDOWN($AH1/100000,0),10)</f>
        <v>1</v>
      </c>
      <c r="AS1" s="14">
        <f ca="1">MOD(ROUNDDOWN($AH1/10000,0),10)</f>
        <v>5</v>
      </c>
      <c r="AT1" s="14">
        <f ca="1">MOD(ROUNDDOWN($AH1/1000,0),10)</f>
        <v>6</v>
      </c>
      <c r="AU1" s="14">
        <f ca="1">MOD(ROUNDDOWN($AH1/100,0),10)</f>
        <v>8</v>
      </c>
      <c r="AV1" s="14">
        <f ca="1">MOD(ROUNDDOWN($AH1/10,0),10)</f>
        <v>0</v>
      </c>
      <c r="AW1" s="14">
        <f ca="1">MOD(ROUNDDOWN($AH1/1,0),10)</f>
        <v>0</v>
      </c>
      <c r="AY1" s="14">
        <f t="shared" ref="AY1:AY9" ca="1" si="5">VLOOKUP($CX1,$CZ$1:$DB$100,2,FALSE)</f>
        <v>1</v>
      </c>
      <c r="AZ1" s="14">
        <f t="shared" ref="AZ1:AZ9" ca="1" si="6">VLOOKUP($DE1,$DG$1:$DI$100,2,FALSE)</f>
        <v>9</v>
      </c>
      <c r="BA1" s="14">
        <f t="shared" ref="BA1:BA9" ca="1" si="7">VLOOKUP($DL1,$DN$1:$DP$100,2,FALSE)</f>
        <v>6</v>
      </c>
      <c r="BB1" s="1"/>
      <c r="BC1" s="14">
        <f t="shared" ref="BC1:BC9" ca="1" si="8">VLOOKUP($CX1,$CZ$1:$DB$100,3,FALSE)</f>
        <v>8</v>
      </c>
      <c r="BD1" s="14">
        <f t="shared" ref="BD1:BD9" ca="1" si="9">VLOOKUP($DE1,$DG$1:$DI$100,3,FALSE)</f>
        <v>0</v>
      </c>
      <c r="BE1" s="14">
        <f t="shared" ref="BE1:BE9" ca="1" si="10">VLOOKUP($DL1,$DN$1:$DP$100,3,FALSE)</f>
        <v>0</v>
      </c>
      <c r="CV1" s="30" t="s">
        <v>14</v>
      </c>
      <c r="CW1" s="4">
        <f ca="1">RAND()</f>
        <v>0.92548004498451464</v>
      </c>
      <c r="CX1" s="3">
        <f t="shared" ref="CX1:CX64" ca="1" si="11">RANK(CW1,$CW$1:$CW$100,)</f>
        <v>8</v>
      </c>
      <c r="CY1" s="1"/>
      <c r="CZ1" s="1">
        <v>1</v>
      </c>
      <c r="DA1" s="1">
        <v>1</v>
      </c>
      <c r="DB1" s="1">
        <v>1</v>
      </c>
      <c r="DC1" s="29" t="s">
        <v>15</v>
      </c>
      <c r="DD1" s="4">
        <f ca="1">RAND()</f>
        <v>0.22221644917178307</v>
      </c>
      <c r="DE1" s="3">
        <f t="shared" ref="DE1:DE9" ca="1" si="12">RANK(DD1,$DD$1:$DD$100,)</f>
        <v>9</v>
      </c>
      <c r="DF1" s="1"/>
      <c r="DG1" s="1">
        <v>1</v>
      </c>
      <c r="DH1" s="1">
        <v>1</v>
      </c>
      <c r="DI1" s="1">
        <v>0</v>
      </c>
      <c r="DJ1" s="28" t="s">
        <v>16</v>
      </c>
      <c r="DK1" s="4">
        <f ca="1">RAND()</f>
        <v>0.14865075104246006</v>
      </c>
      <c r="DL1" s="3">
        <f t="shared" ref="DL1:DL9" ca="1" si="13">RANK(DK1,$DK$1:$DK$100,)</f>
        <v>6</v>
      </c>
      <c r="DM1" s="1"/>
      <c r="DN1" s="1">
        <v>1</v>
      </c>
      <c r="DO1" s="1">
        <v>1</v>
      </c>
      <c r="DP1" s="1">
        <v>0</v>
      </c>
    </row>
    <row r="2" spans="1:120" ht="38.25" customHeight="1" thickBot="1" x14ac:dyDescent="0.3">
      <c r="A2" s="111"/>
      <c r="B2" s="113" t="s">
        <v>0</v>
      </c>
      <c r="C2" s="114"/>
      <c r="D2" s="114"/>
      <c r="E2" s="114"/>
      <c r="F2" s="114"/>
      <c r="G2" s="115"/>
      <c r="H2" s="113" t="s">
        <v>1</v>
      </c>
      <c r="I2" s="114"/>
      <c r="J2" s="114"/>
      <c r="K2" s="114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5"/>
      <c r="X2" s="2"/>
      <c r="AA2" s="31" t="str">
        <f t="shared" ca="1" si="0"/>
        <v>F</v>
      </c>
      <c r="AB2" s="6"/>
      <c r="AC2" s="1" t="s">
        <v>6</v>
      </c>
      <c r="AD2" s="14">
        <f t="shared" ca="1" si="1"/>
        <v>829</v>
      </c>
      <c r="AE2" s="14" t="s">
        <v>2</v>
      </c>
      <c r="AF2" s="14">
        <f t="shared" ca="1" si="2"/>
        <v>700</v>
      </c>
      <c r="AG2" s="14" t="s">
        <v>5</v>
      </c>
      <c r="AH2" s="14">
        <f t="shared" ref="AH2:AH9" ca="1" si="14">AD2*AF2</f>
        <v>580300</v>
      </c>
      <c r="AI2" s="1"/>
      <c r="AJ2" s="14">
        <f t="shared" ref="AJ2:AJ9" ca="1" si="15">AY2</f>
        <v>8</v>
      </c>
      <c r="AK2" s="77">
        <f t="shared" ca="1" si="3"/>
        <v>2</v>
      </c>
      <c r="AL2" s="78">
        <f t="shared" ref="AL2:AL9" ca="1" si="16">IF(AND(AY2=0,AZ2=0,BA2=0),RANDBETWEEN(2,9),BA2)</f>
        <v>9</v>
      </c>
      <c r="AM2" s="1"/>
      <c r="AN2" s="14">
        <f t="shared" ca="1" si="4"/>
        <v>7</v>
      </c>
      <c r="AO2" s="77">
        <f t="shared" ca="1" si="4"/>
        <v>0</v>
      </c>
      <c r="AP2" s="78">
        <f t="shared" ref="AP2:AP9" ca="1" si="17">IF(AND(BC2=0,BD2=0,BE2=0),RANDBETWEEN(2,9),BE2)</f>
        <v>0</v>
      </c>
      <c r="AR2" s="14">
        <f t="shared" ref="AR2:AR9" ca="1" si="18">MOD(ROUNDDOWN($AH2/100000,0),10)</f>
        <v>5</v>
      </c>
      <c r="AS2" s="14">
        <f t="shared" ref="AS2:AS9" ca="1" si="19">MOD(ROUNDDOWN($AH2/10000,0),10)</f>
        <v>8</v>
      </c>
      <c r="AT2" s="14">
        <f t="shared" ref="AT2:AT9" ca="1" si="20">MOD(ROUNDDOWN($AH2/1000,0),10)</f>
        <v>0</v>
      </c>
      <c r="AU2" s="14">
        <f t="shared" ref="AU2:AU9" ca="1" si="21">MOD(ROUNDDOWN($AH2/100,0),10)</f>
        <v>3</v>
      </c>
      <c r="AV2" s="14">
        <f t="shared" ref="AV2:AV9" ca="1" si="22">MOD(ROUNDDOWN($AH2/10,0),10)</f>
        <v>0</v>
      </c>
      <c r="AW2" s="14">
        <f t="shared" ref="AW2:AW9" ca="1" si="23">MOD(ROUNDDOWN($AH2/1,0),10)</f>
        <v>0</v>
      </c>
      <c r="AY2" s="14">
        <f t="shared" ca="1" si="5"/>
        <v>8</v>
      </c>
      <c r="AZ2" s="14">
        <f t="shared" ca="1" si="6"/>
        <v>2</v>
      </c>
      <c r="BA2" s="14">
        <f t="shared" ca="1" si="7"/>
        <v>9</v>
      </c>
      <c r="BB2" s="1"/>
      <c r="BC2" s="14">
        <f t="shared" ca="1" si="8"/>
        <v>7</v>
      </c>
      <c r="BD2" s="14">
        <f t="shared" ca="1" si="9"/>
        <v>0</v>
      </c>
      <c r="BE2" s="14">
        <f t="shared" ca="1" si="10"/>
        <v>0</v>
      </c>
      <c r="CW2" s="4">
        <f t="shared" ref="CW2:CW65" ca="1" si="24">RAND()</f>
        <v>0.10180877397099453</v>
      </c>
      <c r="CX2" s="3">
        <f t="shared" ca="1" si="11"/>
        <v>70</v>
      </c>
      <c r="CY2" s="1"/>
      <c r="CZ2" s="1">
        <v>2</v>
      </c>
      <c r="DA2" s="1">
        <v>1</v>
      </c>
      <c r="DB2" s="1">
        <v>2</v>
      </c>
      <c r="DC2" s="1"/>
      <c r="DD2" s="4">
        <f t="shared" ref="DD2:DD9" ca="1" si="25">RAND()</f>
        <v>0.87402010785997009</v>
      </c>
      <c r="DE2" s="3">
        <f t="shared" ca="1" si="12"/>
        <v>2</v>
      </c>
      <c r="DF2" s="1"/>
      <c r="DG2" s="1">
        <v>2</v>
      </c>
      <c r="DH2" s="1">
        <v>2</v>
      </c>
      <c r="DI2" s="1">
        <v>0</v>
      </c>
      <c r="DK2" s="4">
        <f t="shared" ref="DK2:DK9" ca="1" si="26">RAND()</f>
        <v>1.5399488836431385E-2</v>
      </c>
      <c r="DL2" s="3">
        <f t="shared" ca="1" si="13"/>
        <v>9</v>
      </c>
      <c r="DM2" s="1"/>
      <c r="DN2" s="1">
        <v>2</v>
      </c>
      <c r="DO2" s="1">
        <v>2</v>
      </c>
      <c r="DP2" s="1">
        <v>0</v>
      </c>
    </row>
    <row r="3" spans="1:120" ht="9.9499999999999993" customHeight="1" thickBot="1" x14ac:dyDescent="0.3">
      <c r="A3" s="111"/>
      <c r="B3" s="5"/>
      <c r="C3" s="5"/>
      <c r="D3" s="5"/>
      <c r="E3" s="5"/>
      <c r="F3" s="5"/>
      <c r="G3" s="5"/>
      <c r="H3" s="5"/>
      <c r="I3" s="109"/>
      <c r="J3" s="5"/>
      <c r="K3" s="5"/>
      <c r="L3" s="5"/>
      <c r="M3" s="6"/>
      <c r="N3" s="6"/>
      <c r="O3" s="6"/>
      <c r="P3" s="6"/>
      <c r="Q3" s="100"/>
      <c r="R3" s="6"/>
      <c r="S3" s="6"/>
      <c r="T3" s="6"/>
      <c r="U3" s="6"/>
      <c r="V3" s="6"/>
      <c r="W3" s="2"/>
      <c r="X3" s="2"/>
      <c r="AA3" s="31" t="str">
        <f t="shared" ca="1" si="0"/>
        <v>F</v>
      </c>
      <c r="AC3" s="1" t="s">
        <v>7</v>
      </c>
      <c r="AD3" s="14">
        <f t="shared" ca="1" si="1"/>
        <v>847</v>
      </c>
      <c r="AE3" s="14" t="s">
        <v>2</v>
      </c>
      <c r="AF3" s="14">
        <f t="shared" ca="1" si="2"/>
        <v>900</v>
      </c>
      <c r="AG3" s="14" t="s">
        <v>5</v>
      </c>
      <c r="AH3" s="14">
        <f t="shared" ca="1" si="14"/>
        <v>762300</v>
      </c>
      <c r="AI3" s="1"/>
      <c r="AJ3" s="14">
        <f t="shared" ca="1" si="15"/>
        <v>8</v>
      </c>
      <c r="AK3" s="77">
        <f t="shared" ca="1" si="3"/>
        <v>4</v>
      </c>
      <c r="AL3" s="78">
        <f t="shared" ca="1" si="16"/>
        <v>7</v>
      </c>
      <c r="AM3" s="1"/>
      <c r="AN3" s="14">
        <f t="shared" ca="1" si="4"/>
        <v>9</v>
      </c>
      <c r="AO3" s="77">
        <f t="shared" ca="1" si="4"/>
        <v>0</v>
      </c>
      <c r="AP3" s="78">
        <f t="shared" ca="1" si="17"/>
        <v>0</v>
      </c>
      <c r="AR3" s="14">
        <f t="shared" ca="1" si="18"/>
        <v>7</v>
      </c>
      <c r="AS3" s="14">
        <f t="shared" ca="1" si="19"/>
        <v>6</v>
      </c>
      <c r="AT3" s="14">
        <f t="shared" ca="1" si="20"/>
        <v>2</v>
      </c>
      <c r="AU3" s="14">
        <f t="shared" ca="1" si="21"/>
        <v>3</v>
      </c>
      <c r="AV3" s="14">
        <f t="shared" ca="1" si="22"/>
        <v>0</v>
      </c>
      <c r="AW3" s="14">
        <f t="shared" ca="1" si="23"/>
        <v>0</v>
      </c>
      <c r="AY3" s="14">
        <f t="shared" ca="1" si="5"/>
        <v>8</v>
      </c>
      <c r="AZ3" s="14">
        <f t="shared" ca="1" si="6"/>
        <v>4</v>
      </c>
      <c r="BA3" s="14">
        <f t="shared" ca="1" si="7"/>
        <v>7</v>
      </c>
      <c r="BB3" s="1"/>
      <c r="BC3" s="14">
        <f t="shared" ca="1" si="8"/>
        <v>9</v>
      </c>
      <c r="BD3" s="14">
        <f t="shared" ca="1" si="9"/>
        <v>0</v>
      </c>
      <c r="BE3" s="14">
        <f t="shared" ca="1" si="10"/>
        <v>0</v>
      </c>
      <c r="CW3" s="4">
        <f t="shared" ca="1" si="24"/>
        <v>9.9863059947116084E-2</v>
      </c>
      <c r="CX3" s="3">
        <f t="shared" ca="1" si="11"/>
        <v>72</v>
      </c>
      <c r="CY3" s="1"/>
      <c r="CZ3" s="1">
        <v>3</v>
      </c>
      <c r="DA3" s="1">
        <v>1</v>
      </c>
      <c r="DB3" s="1">
        <v>3</v>
      </c>
      <c r="DC3" s="1"/>
      <c r="DD3" s="4">
        <f t="shared" ca="1" si="25"/>
        <v>0.74066433466862236</v>
      </c>
      <c r="DE3" s="3">
        <f t="shared" ca="1" si="12"/>
        <v>4</v>
      </c>
      <c r="DF3" s="1"/>
      <c r="DG3" s="1">
        <v>3</v>
      </c>
      <c r="DH3" s="1">
        <v>3</v>
      </c>
      <c r="DI3" s="1">
        <v>0</v>
      </c>
      <c r="DK3" s="4">
        <f t="shared" ca="1" si="26"/>
        <v>0.10908841544077574</v>
      </c>
      <c r="DL3" s="3">
        <f t="shared" ca="1" si="13"/>
        <v>7</v>
      </c>
      <c r="DM3" s="1"/>
      <c r="DN3" s="1">
        <v>3</v>
      </c>
      <c r="DO3" s="1">
        <v>3</v>
      </c>
      <c r="DP3" s="1">
        <v>0</v>
      </c>
    </row>
    <row r="4" spans="1:120" ht="9.9499999999999993" customHeight="1" thickBot="1" x14ac:dyDescent="0.3">
      <c r="A4" s="101" t="str">
        <f ca="1">$AA1</f>
        <v>F</v>
      </c>
      <c r="B4" s="7"/>
      <c r="C4" s="7"/>
      <c r="D4" s="7"/>
      <c r="E4" s="8"/>
      <c r="F4" s="8"/>
      <c r="G4" s="8"/>
      <c r="H4" s="9"/>
      <c r="I4" s="101" t="str">
        <f ca="1">$AA2</f>
        <v>F</v>
      </c>
      <c r="J4" s="7"/>
      <c r="K4" s="7"/>
      <c r="L4" s="7"/>
      <c r="M4" s="8"/>
      <c r="N4" s="8"/>
      <c r="O4" s="8"/>
      <c r="P4" s="9"/>
      <c r="Q4" s="101" t="str">
        <f ca="1">$AA3</f>
        <v>F</v>
      </c>
      <c r="R4" s="7"/>
      <c r="S4" s="7"/>
      <c r="T4" s="7"/>
      <c r="U4" s="8"/>
      <c r="V4" s="8"/>
      <c r="W4" s="8"/>
      <c r="X4" s="9"/>
      <c r="AA4" s="31" t="str">
        <f t="shared" ca="1" si="0"/>
        <v>F</v>
      </c>
      <c r="AB4" s="6"/>
      <c r="AC4" s="1" t="s">
        <v>8</v>
      </c>
      <c r="AD4" s="14">
        <f t="shared" ca="1" si="1"/>
        <v>481</v>
      </c>
      <c r="AE4" s="14" t="s">
        <v>2</v>
      </c>
      <c r="AF4" s="14">
        <f t="shared" ca="1" si="2"/>
        <v>600</v>
      </c>
      <c r="AG4" s="14" t="s">
        <v>5</v>
      </c>
      <c r="AH4" s="14">
        <f t="shared" ca="1" si="14"/>
        <v>288600</v>
      </c>
      <c r="AI4" s="1"/>
      <c r="AJ4" s="14">
        <f t="shared" ca="1" si="15"/>
        <v>4</v>
      </c>
      <c r="AK4" s="77">
        <f t="shared" ca="1" si="3"/>
        <v>8</v>
      </c>
      <c r="AL4" s="78">
        <f t="shared" ca="1" si="16"/>
        <v>1</v>
      </c>
      <c r="AM4" s="1"/>
      <c r="AN4" s="14">
        <f t="shared" ca="1" si="4"/>
        <v>6</v>
      </c>
      <c r="AO4" s="77">
        <f t="shared" ca="1" si="4"/>
        <v>0</v>
      </c>
      <c r="AP4" s="78">
        <f t="shared" ca="1" si="17"/>
        <v>0</v>
      </c>
      <c r="AR4" s="14">
        <f t="shared" ca="1" si="18"/>
        <v>2</v>
      </c>
      <c r="AS4" s="14">
        <f t="shared" ca="1" si="19"/>
        <v>8</v>
      </c>
      <c r="AT4" s="14">
        <f t="shared" ca="1" si="20"/>
        <v>8</v>
      </c>
      <c r="AU4" s="14">
        <f t="shared" ca="1" si="21"/>
        <v>6</v>
      </c>
      <c r="AV4" s="14">
        <f t="shared" ca="1" si="22"/>
        <v>0</v>
      </c>
      <c r="AW4" s="14">
        <f t="shared" ca="1" si="23"/>
        <v>0</v>
      </c>
      <c r="AY4" s="14">
        <f t="shared" ca="1" si="5"/>
        <v>4</v>
      </c>
      <c r="AZ4" s="14">
        <f t="shared" ca="1" si="6"/>
        <v>8</v>
      </c>
      <c r="BA4" s="14">
        <f t="shared" ca="1" si="7"/>
        <v>1</v>
      </c>
      <c r="BB4" s="1"/>
      <c r="BC4" s="14">
        <f t="shared" ca="1" si="8"/>
        <v>6</v>
      </c>
      <c r="BD4" s="14">
        <f t="shared" ca="1" si="9"/>
        <v>0</v>
      </c>
      <c r="BE4" s="14">
        <f t="shared" ca="1" si="10"/>
        <v>0</v>
      </c>
      <c r="CW4" s="4">
        <f t="shared" ca="1" si="24"/>
        <v>0.64097743289294073</v>
      </c>
      <c r="CX4" s="3">
        <f t="shared" ca="1" si="11"/>
        <v>33</v>
      </c>
      <c r="CY4" s="1"/>
      <c r="CZ4" s="1">
        <v>4</v>
      </c>
      <c r="DA4" s="1">
        <v>1</v>
      </c>
      <c r="DB4" s="1">
        <v>4</v>
      </c>
      <c r="DC4" s="1"/>
      <c r="DD4" s="4">
        <f t="shared" ca="1" si="25"/>
        <v>0.25837484847096859</v>
      </c>
      <c r="DE4" s="3">
        <f t="shared" ca="1" si="12"/>
        <v>8</v>
      </c>
      <c r="DF4" s="1"/>
      <c r="DG4" s="1">
        <v>4</v>
      </c>
      <c r="DH4" s="1">
        <v>4</v>
      </c>
      <c r="DI4" s="1">
        <v>0</v>
      </c>
      <c r="DK4" s="4">
        <f t="shared" ca="1" si="26"/>
        <v>0.92927463403148736</v>
      </c>
      <c r="DL4" s="3">
        <f t="shared" ca="1" si="13"/>
        <v>1</v>
      </c>
      <c r="DM4" s="1"/>
      <c r="DN4" s="1">
        <v>4</v>
      </c>
      <c r="DO4" s="1">
        <v>4</v>
      </c>
      <c r="DP4" s="1">
        <v>0</v>
      </c>
    </row>
    <row r="5" spans="1:120" ht="45" customHeight="1" thickBot="1" x14ac:dyDescent="0.3">
      <c r="A5" s="102"/>
      <c r="B5" s="10"/>
      <c r="C5" s="10"/>
      <c r="D5" s="25"/>
      <c r="E5" s="44">
        <f ca="1">$AJ1</f>
        <v>1</v>
      </c>
      <c r="F5" s="26">
        <f ca="1">$AK1</f>
        <v>9</v>
      </c>
      <c r="G5" s="26">
        <f ca="1">$AL1</f>
        <v>6</v>
      </c>
      <c r="H5" s="11"/>
      <c r="I5" s="102"/>
      <c r="J5" s="10"/>
      <c r="K5" s="10"/>
      <c r="L5" s="25"/>
      <c r="M5" s="44">
        <f ca="1">$AJ2</f>
        <v>8</v>
      </c>
      <c r="N5" s="26">
        <f ca="1">$AK2</f>
        <v>2</v>
      </c>
      <c r="O5" s="26">
        <f ca="1">$AL2</f>
        <v>9</v>
      </c>
      <c r="P5" s="11"/>
      <c r="Q5" s="102"/>
      <c r="R5" s="10"/>
      <c r="S5" s="10"/>
      <c r="T5" s="25"/>
      <c r="U5" s="44">
        <f ca="1">$AJ3</f>
        <v>8</v>
      </c>
      <c r="V5" s="26">
        <f ca="1">$AK3</f>
        <v>4</v>
      </c>
      <c r="W5" s="26">
        <f ca="1">$AL3</f>
        <v>7</v>
      </c>
      <c r="X5" s="11"/>
      <c r="AA5" s="31" t="str">
        <f t="shared" ca="1" si="0"/>
        <v>F</v>
      </c>
      <c r="AB5" s="6"/>
      <c r="AC5" s="1" t="s">
        <v>9</v>
      </c>
      <c r="AD5" s="14">
        <f t="shared" ca="1" si="1"/>
        <v>963</v>
      </c>
      <c r="AE5" s="14" t="s">
        <v>2</v>
      </c>
      <c r="AF5" s="14">
        <f t="shared" ca="1" si="2"/>
        <v>900</v>
      </c>
      <c r="AG5" s="14" t="s">
        <v>5</v>
      </c>
      <c r="AH5" s="14">
        <f t="shared" ca="1" si="14"/>
        <v>866700</v>
      </c>
      <c r="AI5" s="1"/>
      <c r="AJ5" s="14">
        <f t="shared" ca="1" si="15"/>
        <v>9</v>
      </c>
      <c r="AK5" s="77">
        <f t="shared" ca="1" si="3"/>
        <v>6</v>
      </c>
      <c r="AL5" s="78">
        <f t="shared" ca="1" si="16"/>
        <v>3</v>
      </c>
      <c r="AM5" s="1"/>
      <c r="AN5" s="14">
        <f t="shared" ca="1" si="4"/>
        <v>9</v>
      </c>
      <c r="AO5" s="77">
        <f t="shared" ca="1" si="4"/>
        <v>0</v>
      </c>
      <c r="AP5" s="78">
        <f t="shared" ca="1" si="17"/>
        <v>0</v>
      </c>
      <c r="AR5" s="14">
        <f t="shared" ca="1" si="18"/>
        <v>8</v>
      </c>
      <c r="AS5" s="14">
        <f t="shared" ca="1" si="19"/>
        <v>6</v>
      </c>
      <c r="AT5" s="14">
        <f t="shared" ca="1" si="20"/>
        <v>6</v>
      </c>
      <c r="AU5" s="14">
        <f t="shared" ca="1" si="21"/>
        <v>7</v>
      </c>
      <c r="AV5" s="14">
        <f t="shared" ca="1" si="22"/>
        <v>0</v>
      </c>
      <c r="AW5" s="14">
        <f t="shared" ca="1" si="23"/>
        <v>0</v>
      </c>
      <c r="AY5" s="14">
        <f t="shared" ca="1" si="5"/>
        <v>9</v>
      </c>
      <c r="AZ5" s="14">
        <f t="shared" ca="1" si="6"/>
        <v>6</v>
      </c>
      <c r="BA5" s="14">
        <f t="shared" ca="1" si="7"/>
        <v>3</v>
      </c>
      <c r="BB5" s="1"/>
      <c r="BC5" s="14">
        <f t="shared" ca="1" si="8"/>
        <v>9</v>
      </c>
      <c r="BD5" s="14">
        <f t="shared" ca="1" si="9"/>
        <v>0</v>
      </c>
      <c r="BE5" s="14">
        <f t="shared" ca="1" si="10"/>
        <v>0</v>
      </c>
      <c r="CW5" s="4">
        <f t="shared" ca="1" si="24"/>
        <v>1.9633378619125619E-2</v>
      </c>
      <c r="CX5" s="3">
        <f t="shared" ca="1" si="11"/>
        <v>81</v>
      </c>
      <c r="CY5" s="1"/>
      <c r="CZ5" s="1">
        <v>5</v>
      </c>
      <c r="DA5" s="1">
        <v>1</v>
      </c>
      <c r="DB5" s="1">
        <v>5</v>
      </c>
      <c r="DC5" s="1"/>
      <c r="DD5" s="4">
        <f t="shared" ca="1" si="25"/>
        <v>0.36200952484536963</v>
      </c>
      <c r="DE5" s="3">
        <f t="shared" ca="1" si="12"/>
        <v>6</v>
      </c>
      <c r="DF5" s="1"/>
      <c r="DG5" s="1">
        <v>5</v>
      </c>
      <c r="DH5" s="1">
        <v>5</v>
      </c>
      <c r="DI5" s="1">
        <v>0</v>
      </c>
      <c r="DK5" s="4">
        <f t="shared" ca="1" si="26"/>
        <v>0.38343706018697676</v>
      </c>
      <c r="DL5" s="3">
        <f t="shared" ca="1" si="13"/>
        <v>3</v>
      </c>
      <c r="DM5" s="1"/>
      <c r="DN5" s="1">
        <v>5</v>
      </c>
      <c r="DO5" s="1">
        <v>5</v>
      </c>
      <c r="DP5" s="1">
        <v>0</v>
      </c>
    </row>
    <row r="6" spans="1:120" ht="45" customHeight="1" thickBot="1" x14ac:dyDescent="0.3">
      <c r="A6" s="102"/>
      <c r="B6" s="27"/>
      <c r="C6" s="27"/>
      <c r="D6" s="75" t="s">
        <v>2</v>
      </c>
      <c r="E6" s="83">
        <f ca="1">$AN1</f>
        <v>8</v>
      </c>
      <c r="F6" s="45">
        <f ca="1">$AO1</f>
        <v>0</v>
      </c>
      <c r="G6" s="46">
        <f ca="1">$AP1</f>
        <v>0</v>
      </c>
      <c r="H6" s="18"/>
      <c r="I6" s="103"/>
      <c r="J6" s="27"/>
      <c r="K6" s="27"/>
      <c r="L6" s="75" t="s">
        <v>2</v>
      </c>
      <c r="M6" s="83">
        <f ca="1">$AN2</f>
        <v>7</v>
      </c>
      <c r="N6" s="45">
        <f ca="1">$AO2</f>
        <v>0</v>
      </c>
      <c r="O6" s="46">
        <f ca="1">$AP2</f>
        <v>0</v>
      </c>
      <c r="P6" s="18"/>
      <c r="Q6" s="103"/>
      <c r="R6" s="27"/>
      <c r="S6" s="27"/>
      <c r="T6" s="75" t="s">
        <v>2</v>
      </c>
      <c r="U6" s="83">
        <f ca="1">$AN3</f>
        <v>9</v>
      </c>
      <c r="V6" s="45">
        <f ca="1">$AO3</f>
        <v>0</v>
      </c>
      <c r="W6" s="46">
        <f ca="1">$AP3</f>
        <v>0</v>
      </c>
      <c r="X6" s="11"/>
      <c r="AA6" s="31" t="str">
        <f t="shared" ca="1" si="0"/>
        <v>F</v>
      </c>
      <c r="AB6" s="6"/>
      <c r="AC6" s="1" t="s">
        <v>10</v>
      </c>
      <c r="AD6" s="14">
        <f t="shared" ca="1" si="1"/>
        <v>355</v>
      </c>
      <c r="AE6" s="14" t="s">
        <v>2</v>
      </c>
      <c r="AF6" s="14">
        <f t="shared" ca="1" si="2"/>
        <v>800</v>
      </c>
      <c r="AG6" s="14" t="s">
        <v>5</v>
      </c>
      <c r="AH6" s="14">
        <f t="shared" ca="1" si="14"/>
        <v>284000</v>
      </c>
      <c r="AI6" s="1"/>
      <c r="AJ6" s="14">
        <f t="shared" ca="1" si="15"/>
        <v>3</v>
      </c>
      <c r="AK6" s="77">
        <f t="shared" ca="1" si="3"/>
        <v>5</v>
      </c>
      <c r="AL6" s="78">
        <f t="shared" ca="1" si="16"/>
        <v>5</v>
      </c>
      <c r="AM6" s="1"/>
      <c r="AN6" s="14">
        <f t="shared" ca="1" si="4"/>
        <v>8</v>
      </c>
      <c r="AO6" s="77">
        <f t="shared" ca="1" si="4"/>
        <v>0</v>
      </c>
      <c r="AP6" s="78">
        <f t="shared" ca="1" si="17"/>
        <v>0</v>
      </c>
      <c r="AR6" s="14">
        <f t="shared" ca="1" si="18"/>
        <v>2</v>
      </c>
      <c r="AS6" s="14">
        <f t="shared" ca="1" si="19"/>
        <v>8</v>
      </c>
      <c r="AT6" s="14">
        <f t="shared" ca="1" si="20"/>
        <v>4</v>
      </c>
      <c r="AU6" s="14">
        <f t="shared" ca="1" si="21"/>
        <v>0</v>
      </c>
      <c r="AV6" s="14">
        <f t="shared" ca="1" si="22"/>
        <v>0</v>
      </c>
      <c r="AW6" s="14">
        <f t="shared" ca="1" si="23"/>
        <v>0</v>
      </c>
      <c r="AY6" s="14">
        <f t="shared" ca="1" si="5"/>
        <v>3</v>
      </c>
      <c r="AZ6" s="14">
        <f t="shared" ca="1" si="6"/>
        <v>5</v>
      </c>
      <c r="BA6" s="14">
        <f t="shared" ca="1" si="7"/>
        <v>5</v>
      </c>
      <c r="BB6" s="1"/>
      <c r="BC6" s="14">
        <f t="shared" ca="1" si="8"/>
        <v>8</v>
      </c>
      <c r="BD6" s="14">
        <f t="shared" ca="1" si="9"/>
        <v>0</v>
      </c>
      <c r="BE6" s="14">
        <f t="shared" ca="1" si="10"/>
        <v>0</v>
      </c>
      <c r="CW6" s="4">
        <f t="shared" ca="1" si="24"/>
        <v>0.66593037800877641</v>
      </c>
      <c r="CX6" s="3">
        <f t="shared" ca="1" si="11"/>
        <v>26</v>
      </c>
      <c r="CY6" s="1"/>
      <c r="CZ6" s="1">
        <v>6</v>
      </c>
      <c r="DA6" s="1">
        <v>1</v>
      </c>
      <c r="DB6" s="1">
        <v>6</v>
      </c>
      <c r="DC6" s="1"/>
      <c r="DD6" s="4">
        <f t="shared" ca="1" si="25"/>
        <v>0.51625978552186358</v>
      </c>
      <c r="DE6" s="3">
        <f t="shared" ca="1" si="12"/>
        <v>5</v>
      </c>
      <c r="DF6" s="1"/>
      <c r="DG6" s="1">
        <v>6</v>
      </c>
      <c r="DH6" s="1">
        <v>6</v>
      </c>
      <c r="DI6" s="1">
        <v>0</v>
      </c>
      <c r="DK6" s="4">
        <f t="shared" ca="1" si="26"/>
        <v>0.27745817601442535</v>
      </c>
      <c r="DL6" s="3">
        <f t="shared" ca="1" si="13"/>
        <v>5</v>
      </c>
      <c r="DM6" s="1"/>
      <c r="DN6" s="1">
        <v>6</v>
      </c>
      <c r="DO6" s="1">
        <v>6</v>
      </c>
      <c r="DP6" s="1">
        <v>0</v>
      </c>
    </row>
    <row r="7" spans="1:120" ht="26.1" customHeight="1" thickBot="1" x14ac:dyDescent="0.3">
      <c r="A7" s="104"/>
      <c r="B7" s="86"/>
      <c r="C7" s="87" t="str">
        <f ca="1">IF(A4="F",IF($CL48=0,"",$CL48),"")</f>
        <v>◯</v>
      </c>
      <c r="D7" s="88" t="str">
        <f ca="1">IF(OR(A4="B",A4="G"),IF($BR48=0,"",$BR48),IF(A4="F",IF($CP48=0,"",$CP48),""))</f>
        <v>◯</v>
      </c>
      <c r="E7" s="88" t="str">
        <f ca="1">IF(OR(A4="A",A4="C",A4="D",A4="E"),IF($AX48=0,"",$AX48),IF(OR(A4="B",A4="G"),IF($BV48=0,"",$BV48),""))</f>
        <v/>
      </c>
      <c r="F7" s="89" t="str">
        <f ca="1">IF(OR(A4="A",A4="C",A4="D",A4="E"),IF($BB48=0,"",$BB48),"")</f>
        <v/>
      </c>
      <c r="G7" s="90"/>
      <c r="H7" s="91"/>
      <c r="I7" s="104"/>
      <c r="J7" s="86"/>
      <c r="K7" s="87" t="str">
        <f ca="1">IF(I4="F",IF($CL49=0,"",$CL49),"")</f>
        <v>◯</v>
      </c>
      <c r="L7" s="88" t="str">
        <f ca="1">IF(OR(I4="B",I4="G"),IF($BR49=0,"",$BR49),IF(I4="F",IF($CP49=0,"",$CP49),""))</f>
        <v>◯</v>
      </c>
      <c r="M7" s="88" t="str">
        <f ca="1">IF(OR(I4="A",I4="C",I4="D",I4="E"),IF($AX49=0,"",$AX49),IF(OR(I4="B",I4="G"),IF($BV49=0,"",$BV49),""))</f>
        <v/>
      </c>
      <c r="N7" s="89" t="str">
        <f ca="1">IF(OR(I4="A",I4="C",I4="D",I4="E"),IF($BB49=0,"",$BB49),"")</f>
        <v/>
      </c>
      <c r="O7" s="90"/>
      <c r="P7" s="91"/>
      <c r="Q7" s="104"/>
      <c r="R7" s="86"/>
      <c r="S7" s="87" t="str">
        <f ca="1">IF(Q4="F",IF($CL50=0,"",$CL50),"")</f>
        <v>◯</v>
      </c>
      <c r="T7" s="88" t="str">
        <f ca="1">IF(OR(Q4="B",Q4="G"),IF($BR50=0,"",$BR50),IF(Q4="F",IF($CP50=0,"",$CP50),""))</f>
        <v>◯</v>
      </c>
      <c r="U7" s="88" t="str">
        <f ca="1">IF(OR(Q4="A",Q4="C",Q4="D",Q4="E"),IF($AX50=0,"",$AX50),IF(OR(Q4="B",Q4="G"),IF($BV50=0,"",$BV50),""))</f>
        <v/>
      </c>
      <c r="V7" s="89" t="str">
        <f ca="1">IF(OR(Q4="A",Q4="C",Q4="D",Q4="E"),IF($BB50=0,"",$BB50),"")</f>
        <v/>
      </c>
      <c r="W7" s="90"/>
      <c r="X7" s="11"/>
      <c r="AA7" s="31" t="str">
        <f t="shared" ca="1" si="0"/>
        <v>F</v>
      </c>
      <c r="AB7" s="6"/>
      <c r="AC7" s="1" t="s">
        <v>11</v>
      </c>
      <c r="AD7" s="14">
        <f t="shared" ca="1" si="1"/>
        <v>272</v>
      </c>
      <c r="AE7" s="14" t="s">
        <v>2</v>
      </c>
      <c r="AF7" s="14">
        <f t="shared" ca="1" si="2"/>
        <v>200</v>
      </c>
      <c r="AG7" s="14" t="s">
        <v>5</v>
      </c>
      <c r="AH7" s="14">
        <f t="shared" ca="1" si="14"/>
        <v>54400</v>
      </c>
      <c r="AI7" s="1"/>
      <c r="AJ7" s="14">
        <f t="shared" ca="1" si="15"/>
        <v>2</v>
      </c>
      <c r="AK7" s="77">
        <f t="shared" ca="1" si="3"/>
        <v>7</v>
      </c>
      <c r="AL7" s="78">
        <f t="shared" ca="1" si="16"/>
        <v>2</v>
      </c>
      <c r="AM7" s="1"/>
      <c r="AN7" s="14">
        <f t="shared" ca="1" si="4"/>
        <v>2</v>
      </c>
      <c r="AO7" s="77">
        <f t="shared" ca="1" si="4"/>
        <v>0</v>
      </c>
      <c r="AP7" s="78">
        <f t="shared" ca="1" si="17"/>
        <v>0</v>
      </c>
      <c r="AR7" s="14">
        <f t="shared" ca="1" si="18"/>
        <v>0</v>
      </c>
      <c r="AS7" s="14">
        <f t="shared" ca="1" si="19"/>
        <v>5</v>
      </c>
      <c r="AT7" s="14">
        <f t="shared" ca="1" si="20"/>
        <v>4</v>
      </c>
      <c r="AU7" s="14">
        <f t="shared" ca="1" si="21"/>
        <v>4</v>
      </c>
      <c r="AV7" s="14">
        <f t="shared" ca="1" si="22"/>
        <v>0</v>
      </c>
      <c r="AW7" s="14">
        <f t="shared" ca="1" si="23"/>
        <v>0</v>
      </c>
      <c r="AY7" s="14">
        <f t="shared" ca="1" si="5"/>
        <v>2</v>
      </c>
      <c r="AZ7" s="14">
        <f t="shared" ca="1" si="6"/>
        <v>7</v>
      </c>
      <c r="BA7" s="14">
        <f t="shared" ca="1" si="7"/>
        <v>2</v>
      </c>
      <c r="BB7" s="1"/>
      <c r="BC7" s="14">
        <f t="shared" ca="1" si="8"/>
        <v>2</v>
      </c>
      <c r="BD7" s="14">
        <f t="shared" ca="1" si="9"/>
        <v>0</v>
      </c>
      <c r="BE7" s="14">
        <f t="shared" ca="1" si="10"/>
        <v>0</v>
      </c>
      <c r="CW7" s="4">
        <f t="shared" ca="1" si="24"/>
        <v>0.8845076933305257</v>
      </c>
      <c r="CX7" s="3">
        <f t="shared" ca="1" si="11"/>
        <v>11</v>
      </c>
      <c r="CY7" s="1"/>
      <c r="CZ7" s="1">
        <v>7</v>
      </c>
      <c r="DA7" s="1">
        <v>1</v>
      </c>
      <c r="DB7" s="1">
        <v>7</v>
      </c>
      <c r="DC7" s="1"/>
      <c r="DD7" s="4">
        <f t="shared" ca="1" si="25"/>
        <v>0.33103690274242081</v>
      </c>
      <c r="DE7" s="3">
        <f t="shared" ca="1" si="12"/>
        <v>7</v>
      </c>
      <c r="DF7" s="1"/>
      <c r="DG7" s="1">
        <v>7</v>
      </c>
      <c r="DH7" s="1">
        <v>7</v>
      </c>
      <c r="DI7" s="1">
        <v>0</v>
      </c>
      <c r="DK7" s="4">
        <f t="shared" ca="1" si="26"/>
        <v>0.6836338482288864</v>
      </c>
      <c r="DL7" s="3">
        <f t="shared" ca="1" si="13"/>
        <v>2</v>
      </c>
      <c r="DM7" s="1"/>
      <c r="DN7" s="1">
        <v>7</v>
      </c>
      <c r="DO7" s="1">
        <v>7</v>
      </c>
      <c r="DP7" s="1">
        <v>0</v>
      </c>
    </row>
    <row r="8" spans="1:120" ht="45" customHeight="1" thickBot="1" x14ac:dyDescent="0.3">
      <c r="A8" s="106"/>
      <c r="B8" s="16"/>
      <c r="C8" s="74"/>
      <c r="D8" s="74"/>
      <c r="E8" s="74"/>
      <c r="F8" s="16"/>
      <c r="G8" s="84"/>
      <c r="H8" s="18"/>
      <c r="I8" s="105"/>
      <c r="J8" s="16"/>
      <c r="K8" s="74"/>
      <c r="L8" s="74"/>
      <c r="M8" s="74"/>
      <c r="N8" s="16"/>
      <c r="O8" s="84"/>
      <c r="P8" s="18"/>
      <c r="Q8" s="105"/>
      <c r="R8" s="16"/>
      <c r="S8" s="74"/>
      <c r="T8" s="74"/>
      <c r="U8" s="74"/>
      <c r="V8" s="16"/>
      <c r="W8" s="84"/>
      <c r="X8" s="11"/>
      <c r="AA8" s="31" t="str">
        <f t="shared" ca="1" si="0"/>
        <v>F</v>
      </c>
      <c r="AB8" s="6"/>
      <c r="AC8" s="1" t="s">
        <v>12</v>
      </c>
      <c r="AD8" s="14">
        <f t="shared" ca="1" si="1"/>
        <v>318</v>
      </c>
      <c r="AE8" s="14" t="s">
        <v>2</v>
      </c>
      <c r="AF8" s="14">
        <f t="shared" ca="1" si="2"/>
        <v>700</v>
      </c>
      <c r="AG8" s="14" t="s">
        <v>5</v>
      </c>
      <c r="AH8" s="14">
        <f t="shared" ca="1" si="14"/>
        <v>222600</v>
      </c>
      <c r="AI8" s="1"/>
      <c r="AJ8" s="14">
        <f t="shared" ca="1" si="15"/>
        <v>3</v>
      </c>
      <c r="AK8" s="77">
        <f t="shared" ca="1" si="3"/>
        <v>1</v>
      </c>
      <c r="AL8" s="78">
        <f t="shared" ca="1" si="16"/>
        <v>8</v>
      </c>
      <c r="AM8" s="1"/>
      <c r="AN8" s="14">
        <f t="shared" ca="1" si="4"/>
        <v>7</v>
      </c>
      <c r="AO8" s="77">
        <f t="shared" ca="1" si="4"/>
        <v>0</v>
      </c>
      <c r="AP8" s="78">
        <f t="shared" ca="1" si="17"/>
        <v>0</v>
      </c>
      <c r="AR8" s="14">
        <f t="shared" ca="1" si="18"/>
        <v>2</v>
      </c>
      <c r="AS8" s="14">
        <f t="shared" ca="1" si="19"/>
        <v>2</v>
      </c>
      <c r="AT8" s="14">
        <f t="shared" ca="1" si="20"/>
        <v>2</v>
      </c>
      <c r="AU8" s="14">
        <f t="shared" ca="1" si="21"/>
        <v>6</v>
      </c>
      <c r="AV8" s="14">
        <f t="shared" ca="1" si="22"/>
        <v>0</v>
      </c>
      <c r="AW8" s="14">
        <f t="shared" ca="1" si="23"/>
        <v>0</v>
      </c>
      <c r="AY8" s="14">
        <f t="shared" ca="1" si="5"/>
        <v>3</v>
      </c>
      <c r="AZ8" s="14">
        <f t="shared" ca="1" si="6"/>
        <v>1</v>
      </c>
      <c r="BA8" s="14">
        <f t="shared" ca="1" si="7"/>
        <v>8</v>
      </c>
      <c r="BB8" s="1"/>
      <c r="BC8" s="14">
        <f t="shared" ca="1" si="8"/>
        <v>7</v>
      </c>
      <c r="BD8" s="14">
        <f t="shared" ca="1" si="9"/>
        <v>0</v>
      </c>
      <c r="BE8" s="14">
        <f t="shared" ca="1" si="10"/>
        <v>0</v>
      </c>
      <c r="CW8" s="4">
        <f t="shared" ca="1" si="24"/>
        <v>0.68962524180315288</v>
      </c>
      <c r="CX8" s="3">
        <f t="shared" ca="1" si="11"/>
        <v>25</v>
      </c>
      <c r="CY8" s="1"/>
      <c r="CZ8" s="1">
        <v>8</v>
      </c>
      <c r="DA8" s="1">
        <v>1</v>
      </c>
      <c r="DB8" s="1">
        <v>8</v>
      </c>
      <c r="DC8" s="1"/>
      <c r="DD8" s="4">
        <f t="shared" ca="1" si="25"/>
        <v>0.91969121116558972</v>
      </c>
      <c r="DE8" s="3">
        <f t="shared" ca="1" si="12"/>
        <v>1</v>
      </c>
      <c r="DF8" s="1"/>
      <c r="DG8" s="1">
        <v>8</v>
      </c>
      <c r="DH8" s="1">
        <v>8</v>
      </c>
      <c r="DI8" s="1">
        <v>0</v>
      </c>
      <c r="DK8" s="4">
        <f t="shared" ca="1" si="26"/>
        <v>8.892838734166908E-2</v>
      </c>
      <c r="DL8" s="3">
        <f t="shared" ca="1" si="13"/>
        <v>8</v>
      </c>
      <c r="DM8" s="1"/>
      <c r="DN8" s="1">
        <v>8</v>
      </c>
      <c r="DO8" s="1">
        <v>8</v>
      </c>
      <c r="DP8" s="1">
        <v>0</v>
      </c>
    </row>
    <row r="9" spans="1:120" ht="26.1" customHeight="1" x14ac:dyDescent="0.25">
      <c r="A9" s="106"/>
      <c r="B9" s="74"/>
      <c r="C9" s="87" t="str">
        <f ca="1">IF(OR(A4="B",A4="C"),IF($CL48=0,"",$CL48),"")</f>
        <v/>
      </c>
      <c r="D9" s="87" t="str">
        <f ca="1">IF(OR(A4="A",A4="D"),IF($BR48=0,"",$BR48),IF(OR(A4="B",A4="C"),IF($CP48=0,"",$CP48),""))</f>
        <v/>
      </c>
      <c r="E9" s="87" t="str">
        <f ca="1">IF(OR(A4="A",A4="D"),IF($BV48=0,"",$BV48),"")</f>
        <v/>
      </c>
      <c r="F9" s="87"/>
      <c r="G9" s="74"/>
      <c r="H9" s="18"/>
      <c r="I9" s="102"/>
      <c r="J9" s="16"/>
      <c r="K9" s="87" t="str">
        <f ca="1">IF(OR(I4="B",I4="C"),IF($CL49=0,"",$CL49),"")</f>
        <v/>
      </c>
      <c r="L9" s="87" t="str">
        <f ca="1">IF(OR(I4="A",I4="D"),IF($BR49=0,"",$BR49),IF(OR(I4="B",I4="C"),IF($CP49=0,"",$CP49),""))</f>
        <v/>
      </c>
      <c r="M9" s="87" t="str">
        <f ca="1">IF(OR(I4="A",I4="D"),IF($BV49=0,"",$BV49),"")</f>
        <v/>
      </c>
      <c r="N9" s="87"/>
      <c r="O9" s="74"/>
      <c r="P9" s="18"/>
      <c r="Q9" s="102"/>
      <c r="R9" s="16"/>
      <c r="S9" s="87" t="str">
        <f ca="1">IF(OR(Q4="B",Q4="C"),IF($CL50=0,"",$CL50),"")</f>
        <v/>
      </c>
      <c r="T9" s="87" t="str">
        <f ca="1">IF(OR(Q4="A",Q4="D"),IF($BR50=0,"",$BR50),IF(OR(Q4="B",Q4="C"),IF($CP50=0,"",$CP50),""))</f>
        <v/>
      </c>
      <c r="U9" s="87" t="str">
        <f ca="1">IF(OR(Q4="A",Q4="D"),IF($BV50=0,"",$BV50),"")</f>
        <v/>
      </c>
      <c r="V9" s="87"/>
      <c r="W9" s="74"/>
      <c r="X9" s="11"/>
      <c r="AA9" s="31" t="str">
        <f t="shared" ca="1" si="0"/>
        <v>F</v>
      </c>
      <c r="AB9" s="6"/>
      <c r="AC9" s="1" t="s">
        <v>13</v>
      </c>
      <c r="AD9" s="14">
        <f t="shared" ca="1" si="1"/>
        <v>634</v>
      </c>
      <c r="AE9" s="14" t="s">
        <v>2</v>
      </c>
      <c r="AF9" s="14">
        <f t="shared" ca="1" si="2"/>
        <v>500</v>
      </c>
      <c r="AG9" s="14" t="s">
        <v>5</v>
      </c>
      <c r="AH9" s="14">
        <f t="shared" ca="1" si="14"/>
        <v>317000</v>
      </c>
      <c r="AI9" s="1"/>
      <c r="AJ9" s="14">
        <f t="shared" ca="1" si="15"/>
        <v>6</v>
      </c>
      <c r="AK9" s="77">
        <f t="shared" ca="1" si="3"/>
        <v>3</v>
      </c>
      <c r="AL9" s="78">
        <f t="shared" ca="1" si="16"/>
        <v>4</v>
      </c>
      <c r="AM9" s="1"/>
      <c r="AN9" s="14">
        <f t="shared" ca="1" si="4"/>
        <v>5</v>
      </c>
      <c r="AO9" s="77">
        <f t="shared" ca="1" si="4"/>
        <v>0</v>
      </c>
      <c r="AP9" s="78">
        <f t="shared" ca="1" si="17"/>
        <v>0</v>
      </c>
      <c r="AR9" s="14">
        <f t="shared" ca="1" si="18"/>
        <v>3</v>
      </c>
      <c r="AS9" s="14">
        <f t="shared" ca="1" si="19"/>
        <v>1</v>
      </c>
      <c r="AT9" s="14">
        <f t="shared" ca="1" si="20"/>
        <v>7</v>
      </c>
      <c r="AU9" s="14">
        <f t="shared" ca="1" si="21"/>
        <v>0</v>
      </c>
      <c r="AV9" s="14">
        <f t="shared" ca="1" si="22"/>
        <v>0</v>
      </c>
      <c r="AW9" s="14">
        <f t="shared" ca="1" si="23"/>
        <v>0</v>
      </c>
      <c r="AY9" s="14">
        <f t="shared" ca="1" si="5"/>
        <v>6</v>
      </c>
      <c r="AZ9" s="14">
        <f t="shared" ca="1" si="6"/>
        <v>3</v>
      </c>
      <c r="BA9" s="14">
        <f t="shared" ca="1" si="7"/>
        <v>4</v>
      </c>
      <c r="BB9" s="1"/>
      <c r="BC9" s="14">
        <f t="shared" ca="1" si="8"/>
        <v>5</v>
      </c>
      <c r="BD9" s="14">
        <f t="shared" ca="1" si="9"/>
        <v>0</v>
      </c>
      <c r="BE9" s="14">
        <f t="shared" ca="1" si="10"/>
        <v>0</v>
      </c>
      <c r="CW9" s="4">
        <f t="shared" ca="1" si="24"/>
        <v>0.46779841912689779</v>
      </c>
      <c r="CX9" s="3">
        <f t="shared" ca="1" si="11"/>
        <v>50</v>
      </c>
      <c r="CY9" s="1"/>
      <c r="CZ9" s="1">
        <v>9</v>
      </c>
      <c r="DA9" s="1">
        <v>1</v>
      </c>
      <c r="DB9" s="1">
        <v>9</v>
      </c>
      <c r="DC9" s="1"/>
      <c r="DD9" s="4">
        <f t="shared" ca="1" si="25"/>
        <v>0.74755707313962427</v>
      </c>
      <c r="DE9" s="3">
        <f t="shared" ca="1" si="12"/>
        <v>3</v>
      </c>
      <c r="DF9" s="1"/>
      <c r="DG9" s="1">
        <v>9</v>
      </c>
      <c r="DH9" s="1">
        <v>9</v>
      </c>
      <c r="DI9" s="1">
        <v>0</v>
      </c>
      <c r="DK9" s="4">
        <f t="shared" ca="1" si="26"/>
        <v>0.35124720491520578</v>
      </c>
      <c r="DL9" s="3">
        <f t="shared" ca="1" si="13"/>
        <v>4</v>
      </c>
      <c r="DM9" s="1"/>
      <c r="DN9" s="1">
        <v>9</v>
      </c>
      <c r="DO9" s="1">
        <v>9</v>
      </c>
      <c r="DP9" s="1">
        <v>0</v>
      </c>
    </row>
    <row r="10" spans="1:120" ht="45" customHeight="1" x14ac:dyDescent="0.25">
      <c r="A10" s="106"/>
      <c r="B10" s="74"/>
      <c r="C10" s="74"/>
      <c r="D10" s="74"/>
      <c r="E10" s="74"/>
      <c r="F10" s="74"/>
      <c r="G10" s="74"/>
      <c r="H10" s="18"/>
      <c r="I10" s="105"/>
      <c r="J10" s="74"/>
      <c r="K10" s="74"/>
      <c r="L10" s="74"/>
      <c r="M10" s="74"/>
      <c r="N10" s="74"/>
      <c r="O10" s="74"/>
      <c r="P10" s="18"/>
      <c r="Q10" s="105"/>
      <c r="R10" s="74"/>
      <c r="S10" s="74"/>
      <c r="T10" s="74"/>
      <c r="U10" s="74"/>
      <c r="V10" s="74"/>
      <c r="W10" s="74"/>
      <c r="X10" s="11"/>
      <c r="AA10" s="6"/>
      <c r="AB10" s="6"/>
      <c r="AL10" s="76" t="s">
        <v>45</v>
      </c>
      <c r="AP10" s="76" t="s">
        <v>45</v>
      </c>
      <c r="CW10" s="4">
        <f t="shared" ca="1" si="24"/>
        <v>0.7936892729669256</v>
      </c>
      <c r="CX10" s="3">
        <f t="shared" ca="1" si="11"/>
        <v>17</v>
      </c>
      <c r="CY10" s="1"/>
      <c r="CZ10" s="1">
        <v>10</v>
      </c>
      <c r="DA10" s="1">
        <v>2</v>
      </c>
      <c r="DB10" s="1">
        <v>1</v>
      </c>
      <c r="DC10" s="1"/>
      <c r="DD10" s="4"/>
      <c r="DE10" s="3"/>
      <c r="DF10" s="1"/>
      <c r="DG10" s="1"/>
      <c r="DH10" s="1"/>
      <c r="DI10" s="1"/>
      <c r="DK10" s="4"/>
      <c r="DL10" s="3"/>
      <c r="DM10" s="1"/>
      <c r="DN10" s="1"/>
      <c r="DO10" s="1"/>
      <c r="DP10" s="1"/>
    </row>
    <row r="11" spans="1:120" ht="26.1" customHeight="1" x14ac:dyDescent="0.25">
      <c r="A11" s="106"/>
      <c r="B11" s="87"/>
      <c r="C11" s="87" t="str">
        <f ca="1">IF(A4="A",IF($CL48=0,"",$CL48),"")</f>
        <v/>
      </c>
      <c r="D11" s="87" t="str">
        <f ca="1">IF(A4="A",IF($CP48=0,"",$CP48),"")</f>
        <v/>
      </c>
      <c r="E11" s="87"/>
      <c r="F11" s="74"/>
      <c r="G11" s="74"/>
      <c r="H11" s="18"/>
      <c r="I11" s="106"/>
      <c r="J11" s="87"/>
      <c r="K11" s="87" t="str">
        <f ca="1">IF(I4="A",IF($CL49=0,"",$CL49),"")</f>
        <v/>
      </c>
      <c r="L11" s="87" t="str">
        <f ca="1">IF(I4="A",IF($CP49=0,"",$CP49),"")</f>
        <v/>
      </c>
      <c r="M11" s="87"/>
      <c r="N11" s="74"/>
      <c r="O11" s="74"/>
      <c r="P11" s="18"/>
      <c r="Q11" s="106"/>
      <c r="R11" s="87"/>
      <c r="S11" s="87" t="str">
        <f ca="1">IF(Q4="A",IF($CL50=0,"",$CL50),"")</f>
        <v/>
      </c>
      <c r="T11" s="87" t="str">
        <f ca="1">IF(Q4="A",IF($CP50=0,"",$CP50),"")</f>
        <v/>
      </c>
      <c r="U11" s="87"/>
      <c r="V11" s="74"/>
      <c r="W11" s="74"/>
      <c r="X11" s="11"/>
      <c r="AA11" s="6"/>
      <c r="AB11" s="6"/>
      <c r="CW11" s="4">
        <f t="shared" ca="1" si="24"/>
        <v>0.37988972247369157</v>
      </c>
      <c r="CX11" s="3">
        <f t="shared" ca="1" si="11"/>
        <v>56</v>
      </c>
      <c r="CY11" s="1"/>
      <c r="CZ11" s="1">
        <v>11</v>
      </c>
      <c r="DA11" s="1">
        <v>2</v>
      </c>
      <c r="DB11" s="1">
        <v>2</v>
      </c>
      <c r="DC11" s="1"/>
      <c r="DD11" s="4"/>
      <c r="DE11" s="3"/>
      <c r="DF11" s="1"/>
      <c r="DG11" s="1"/>
      <c r="DH11" s="1"/>
      <c r="DI11" s="1"/>
      <c r="DK11" s="4"/>
      <c r="DL11" s="3"/>
      <c r="DM11" s="1"/>
      <c r="DN11" s="1"/>
      <c r="DO11" s="1"/>
      <c r="DP11" s="1"/>
    </row>
    <row r="12" spans="1:120" ht="45" customHeight="1" x14ac:dyDescent="0.25">
      <c r="A12" s="106"/>
      <c r="B12" s="74"/>
      <c r="C12" s="74"/>
      <c r="D12" s="74"/>
      <c r="E12" s="74"/>
      <c r="F12" s="74"/>
      <c r="G12" s="74"/>
      <c r="H12" s="18"/>
      <c r="I12" s="105"/>
      <c r="J12" s="74"/>
      <c r="K12" s="74"/>
      <c r="L12" s="74"/>
      <c r="M12" s="74"/>
      <c r="N12" s="74"/>
      <c r="O12" s="74"/>
      <c r="P12" s="18"/>
      <c r="Q12" s="105"/>
      <c r="R12" s="74"/>
      <c r="S12" s="74"/>
      <c r="T12" s="74"/>
      <c r="U12" s="74"/>
      <c r="V12" s="74"/>
      <c r="W12" s="74"/>
      <c r="X12" s="11"/>
      <c r="AA12" s="6"/>
      <c r="AB12" s="6"/>
      <c r="CW12" s="4">
        <f t="shared" ca="1" si="24"/>
        <v>6.6956537980892961E-2</v>
      </c>
      <c r="CX12" s="3">
        <f t="shared" ca="1" si="11"/>
        <v>75</v>
      </c>
      <c r="CY12" s="1"/>
      <c r="CZ12" s="1">
        <v>12</v>
      </c>
      <c r="DA12" s="1">
        <v>2</v>
      </c>
      <c r="DB12" s="1">
        <v>3</v>
      </c>
      <c r="DC12" s="1"/>
      <c r="DD12" s="4"/>
      <c r="DE12" s="3"/>
      <c r="DF12" s="1"/>
      <c r="DG12" s="1"/>
      <c r="DH12" s="1"/>
      <c r="DI12" s="1"/>
      <c r="DK12" s="4"/>
      <c r="DL12" s="3"/>
      <c r="DM12" s="1"/>
      <c r="DN12" s="1"/>
      <c r="DO12" s="1"/>
      <c r="DP12" s="1"/>
    </row>
    <row r="13" spans="1:120" ht="45" customHeight="1" x14ac:dyDescent="0.25">
      <c r="A13" s="106"/>
      <c r="B13" s="74"/>
      <c r="C13" s="74"/>
      <c r="D13" s="74"/>
      <c r="E13" s="74"/>
      <c r="F13" s="74"/>
      <c r="G13" s="74"/>
      <c r="H13" s="18"/>
      <c r="I13" s="105"/>
      <c r="J13" s="74"/>
      <c r="K13" s="74"/>
      <c r="L13" s="74"/>
      <c r="M13" s="74"/>
      <c r="N13" s="74"/>
      <c r="O13" s="74"/>
      <c r="P13" s="18"/>
      <c r="Q13" s="105"/>
      <c r="R13" s="74"/>
      <c r="S13" s="74"/>
      <c r="T13" s="74"/>
      <c r="U13" s="74"/>
      <c r="V13" s="74"/>
      <c r="W13" s="74"/>
      <c r="X13" s="11"/>
      <c r="AA13" s="6"/>
      <c r="AB13" s="6"/>
      <c r="CW13" s="4">
        <f t="shared" ca="1" si="24"/>
        <v>3.8058859924576471E-2</v>
      </c>
      <c r="CX13" s="3">
        <f t="shared" ca="1" si="11"/>
        <v>78</v>
      </c>
      <c r="CY13" s="1"/>
      <c r="CZ13" s="1">
        <v>13</v>
      </c>
      <c r="DA13" s="1">
        <v>2</v>
      </c>
      <c r="DB13" s="1">
        <v>4</v>
      </c>
      <c r="DC13" s="1"/>
      <c r="DD13" s="4"/>
      <c r="DE13" s="3"/>
      <c r="DF13" s="1"/>
      <c r="DG13" s="1"/>
      <c r="DH13" s="1"/>
      <c r="DI13" s="1"/>
      <c r="DK13" s="4"/>
      <c r="DL13" s="3"/>
      <c r="DM13" s="1"/>
      <c r="DN13" s="1"/>
      <c r="DO13" s="1"/>
      <c r="DP13" s="1"/>
    </row>
    <row r="14" spans="1:120" ht="9.9499999999999993" customHeight="1" x14ac:dyDescent="0.25">
      <c r="A14" s="108"/>
      <c r="B14" s="20"/>
      <c r="C14" s="20"/>
      <c r="D14" s="20"/>
      <c r="E14" s="20"/>
      <c r="F14" s="20"/>
      <c r="G14" s="20"/>
      <c r="H14" s="21"/>
      <c r="I14" s="107"/>
      <c r="J14" s="20"/>
      <c r="K14" s="20"/>
      <c r="L14" s="20"/>
      <c r="M14" s="20"/>
      <c r="N14" s="20"/>
      <c r="O14" s="20"/>
      <c r="P14" s="21"/>
      <c r="Q14" s="107"/>
      <c r="R14" s="20"/>
      <c r="S14" s="20"/>
      <c r="T14" s="20"/>
      <c r="U14" s="20"/>
      <c r="V14" s="20"/>
      <c r="W14" s="20"/>
      <c r="X14" s="13"/>
      <c r="AA14" s="6"/>
      <c r="AB14" s="6"/>
      <c r="AJ14" s="1"/>
      <c r="AK14" s="1"/>
      <c r="AL14" s="1"/>
      <c r="AM14" s="1"/>
      <c r="CW14" s="4">
        <f t="shared" ca="1" si="24"/>
        <v>0.38778523640338924</v>
      </c>
      <c r="CX14" s="3">
        <f t="shared" ca="1" si="11"/>
        <v>55</v>
      </c>
      <c r="CY14" s="1"/>
      <c r="CZ14" s="1">
        <v>14</v>
      </c>
      <c r="DA14" s="1">
        <v>2</v>
      </c>
      <c r="DB14" s="1">
        <v>5</v>
      </c>
      <c r="DC14" s="1"/>
      <c r="DD14" s="4"/>
      <c r="DE14" s="3"/>
      <c r="DF14" s="1"/>
      <c r="DG14" s="1"/>
      <c r="DH14" s="1"/>
      <c r="DI14" s="1"/>
      <c r="DK14" s="4"/>
      <c r="DL14" s="3"/>
      <c r="DM14" s="1"/>
      <c r="DN14" s="1"/>
      <c r="DO14" s="1"/>
      <c r="DP14" s="1"/>
    </row>
    <row r="15" spans="1:120" ht="9.9499999999999993" customHeight="1" x14ac:dyDescent="0.25">
      <c r="A15" s="101" t="str">
        <f ca="1">$AA4</f>
        <v>F</v>
      </c>
      <c r="B15" s="22"/>
      <c r="C15" s="22"/>
      <c r="D15" s="22"/>
      <c r="E15" s="23"/>
      <c r="F15" s="23"/>
      <c r="G15" s="23"/>
      <c r="H15" s="24"/>
      <c r="I15" s="101" t="str">
        <f ca="1">$AA5</f>
        <v>F</v>
      </c>
      <c r="J15" s="22"/>
      <c r="K15" s="22"/>
      <c r="L15" s="22"/>
      <c r="M15" s="23"/>
      <c r="N15" s="23"/>
      <c r="O15" s="23"/>
      <c r="P15" s="24"/>
      <c r="Q15" s="101" t="str">
        <f ca="1">$AA6</f>
        <v>F</v>
      </c>
      <c r="R15" s="22"/>
      <c r="S15" s="22"/>
      <c r="T15" s="22"/>
      <c r="U15" s="23"/>
      <c r="V15" s="23"/>
      <c r="W15" s="23"/>
      <c r="X15" s="9"/>
      <c r="AA15" s="6"/>
      <c r="AB15" s="6"/>
      <c r="AJ15" s="1"/>
      <c r="AK15" s="1"/>
      <c r="AL15" s="1"/>
      <c r="AM15" s="1"/>
      <c r="CW15" s="4">
        <f t="shared" ca="1" si="24"/>
        <v>2.0655690485208766E-2</v>
      </c>
      <c r="CX15" s="3">
        <f t="shared" ca="1" si="11"/>
        <v>80</v>
      </c>
      <c r="CY15" s="1"/>
      <c r="CZ15" s="1">
        <v>15</v>
      </c>
      <c r="DA15" s="1">
        <v>2</v>
      </c>
      <c r="DB15" s="1">
        <v>6</v>
      </c>
      <c r="DC15" s="1"/>
      <c r="DD15" s="4"/>
      <c r="DE15" s="3"/>
      <c r="DF15" s="1"/>
      <c r="DG15" s="1"/>
      <c r="DH15" s="1"/>
      <c r="DI15" s="1"/>
      <c r="DK15" s="4"/>
      <c r="DL15" s="3"/>
      <c r="DM15" s="1"/>
      <c r="DN15" s="1"/>
      <c r="DO15" s="1"/>
      <c r="DP15" s="1"/>
    </row>
    <row r="16" spans="1:120" ht="45" customHeight="1" x14ac:dyDescent="0.25">
      <c r="A16" s="102"/>
      <c r="B16" s="10"/>
      <c r="C16" s="10"/>
      <c r="D16" s="25"/>
      <c r="E16" s="44">
        <f ca="1">$AJ4</f>
        <v>4</v>
      </c>
      <c r="F16" s="26">
        <f ca="1">$AK4</f>
        <v>8</v>
      </c>
      <c r="G16" s="26">
        <f ca="1">$AL4</f>
        <v>1</v>
      </c>
      <c r="H16" s="18"/>
      <c r="I16" s="103"/>
      <c r="J16" s="10"/>
      <c r="K16" s="10"/>
      <c r="L16" s="25"/>
      <c r="M16" s="44">
        <f ca="1">$AJ5</f>
        <v>9</v>
      </c>
      <c r="N16" s="26">
        <f ca="1">$AK5</f>
        <v>6</v>
      </c>
      <c r="O16" s="26">
        <f ca="1">$AL5</f>
        <v>3</v>
      </c>
      <c r="P16" s="18"/>
      <c r="Q16" s="103"/>
      <c r="R16" s="10"/>
      <c r="S16" s="10"/>
      <c r="T16" s="25"/>
      <c r="U16" s="44">
        <f ca="1">$AJ6</f>
        <v>3</v>
      </c>
      <c r="V16" s="26">
        <f ca="1">$AK6</f>
        <v>5</v>
      </c>
      <c r="W16" s="26">
        <f ca="1">$AL6</f>
        <v>5</v>
      </c>
      <c r="X16" s="11"/>
      <c r="AA16" s="6"/>
      <c r="AB16" s="6"/>
      <c r="AJ16" s="1"/>
      <c r="AK16" s="1"/>
      <c r="AL16" s="1"/>
      <c r="AM16" s="1"/>
      <c r="CW16" s="4">
        <f t="shared" ca="1" si="24"/>
        <v>0.78721857901302394</v>
      </c>
      <c r="CX16" s="3">
        <f t="shared" ca="1" si="11"/>
        <v>19</v>
      </c>
      <c r="CY16" s="1"/>
      <c r="CZ16" s="1">
        <v>16</v>
      </c>
      <c r="DA16" s="1">
        <v>2</v>
      </c>
      <c r="DB16" s="1">
        <v>7</v>
      </c>
      <c r="DC16" s="1"/>
      <c r="DD16" s="4"/>
      <c r="DE16" s="3"/>
      <c r="DF16" s="1"/>
      <c r="DG16" s="1"/>
      <c r="DH16" s="1"/>
      <c r="DI16" s="1"/>
      <c r="DK16" s="4"/>
      <c r="DL16" s="3"/>
      <c r="DM16" s="1"/>
      <c r="DN16" s="1"/>
      <c r="DO16" s="1"/>
      <c r="DP16" s="1"/>
    </row>
    <row r="17" spans="1:120" ht="45" customHeight="1" thickBot="1" x14ac:dyDescent="0.3">
      <c r="A17" s="102"/>
      <c r="B17" s="27"/>
      <c r="C17" s="27"/>
      <c r="D17" s="75" t="s">
        <v>2</v>
      </c>
      <c r="E17" s="83">
        <f ca="1">$AN4</f>
        <v>6</v>
      </c>
      <c r="F17" s="45">
        <f ca="1">$AO4</f>
        <v>0</v>
      </c>
      <c r="G17" s="46">
        <f ca="1">$AP4</f>
        <v>0</v>
      </c>
      <c r="H17" s="18"/>
      <c r="I17" s="103"/>
      <c r="J17" s="27"/>
      <c r="K17" s="27"/>
      <c r="L17" s="75" t="s">
        <v>2</v>
      </c>
      <c r="M17" s="83">
        <f ca="1">$AN5</f>
        <v>9</v>
      </c>
      <c r="N17" s="45">
        <f ca="1">$AO5</f>
        <v>0</v>
      </c>
      <c r="O17" s="46">
        <f ca="1">$AP5</f>
        <v>0</v>
      </c>
      <c r="P17" s="18"/>
      <c r="Q17" s="103"/>
      <c r="R17" s="27"/>
      <c r="S17" s="27"/>
      <c r="T17" s="75" t="s">
        <v>2</v>
      </c>
      <c r="U17" s="83">
        <f ca="1">$AN6</f>
        <v>8</v>
      </c>
      <c r="V17" s="45">
        <f ca="1">$AO6</f>
        <v>0</v>
      </c>
      <c r="W17" s="46">
        <f ca="1">$AP6</f>
        <v>0</v>
      </c>
      <c r="X17" s="11"/>
      <c r="AA17" s="6"/>
      <c r="AB17" s="6"/>
      <c r="CW17" s="4">
        <f t="shared" ca="1" si="24"/>
        <v>0.1098843274858079</v>
      </c>
      <c r="CX17" s="3">
        <f t="shared" ca="1" si="11"/>
        <v>69</v>
      </c>
      <c r="CY17" s="1"/>
      <c r="CZ17" s="1">
        <v>17</v>
      </c>
      <c r="DA17" s="1">
        <v>2</v>
      </c>
      <c r="DB17" s="1">
        <v>8</v>
      </c>
      <c r="DC17" s="1"/>
      <c r="DD17" s="4"/>
      <c r="DE17" s="3"/>
      <c r="DF17" s="1"/>
      <c r="DG17" s="1"/>
      <c r="DH17" s="1"/>
      <c r="DI17" s="1"/>
      <c r="DK17" s="4"/>
      <c r="DL17" s="3"/>
      <c r="DM17" s="1"/>
      <c r="DN17" s="1"/>
      <c r="DO17" s="1"/>
      <c r="DP17" s="1"/>
    </row>
    <row r="18" spans="1:120" ht="26.1" customHeight="1" x14ac:dyDescent="0.25">
      <c r="A18" s="102"/>
      <c r="B18" s="86"/>
      <c r="C18" s="87" t="str">
        <f ca="1">IF(A15="F",IF($CL51=0,"",$CL51),"")</f>
        <v>◯</v>
      </c>
      <c r="D18" s="88" t="str">
        <f ca="1">IF(OR(A15="B",A15="G"),IF($BR51=0,"",$BR51),IF(A15="F",IF($CP51=0,"",$CP51),""))</f>
        <v/>
      </c>
      <c r="E18" s="88" t="str">
        <f ca="1">IF(OR(A15="A",A15="C",A15="D",A15="E"),IF($AX51=0,"",$AX51),IF(OR(A15="B",A15="G"),IF($BV51=0,"",$BV51),""))</f>
        <v/>
      </c>
      <c r="F18" s="89" t="str">
        <f ca="1">IF(OR(A15="A",A15="C",A15="D",A15="E"),IF($BB51=0,"",$BB51),"")</f>
        <v/>
      </c>
      <c r="G18" s="90"/>
      <c r="H18" s="18"/>
      <c r="I18" s="103"/>
      <c r="J18" s="86"/>
      <c r="K18" s="87" t="str">
        <f ca="1">IF(I15="F",IF($CL52=0,"",$CL52),"")</f>
        <v>◯</v>
      </c>
      <c r="L18" s="88" t="str">
        <f ca="1">IF(OR(I15="B",I15="G"),IF($BR52=0,"",$BR52),IF(I15="F",IF($CP52=0,"",$CP52),""))</f>
        <v>◯</v>
      </c>
      <c r="M18" s="88" t="str">
        <f ca="1">IF(OR(I15="A",I15="C",I15="D",I15="E"),IF($AX52=0,"",$AX52),IF(OR(I15="B",I15="G"),IF($BV52=0,"",$BV52),""))</f>
        <v/>
      </c>
      <c r="N18" s="89" t="str">
        <f ca="1">IF(OR(I15="A",I15="C",I15="D",I15="E"),IF($BB52=0,"",$BB52),"")</f>
        <v/>
      </c>
      <c r="O18" s="90"/>
      <c r="P18" s="18"/>
      <c r="Q18" s="103"/>
      <c r="R18" s="86"/>
      <c r="S18" s="87" t="str">
        <f ca="1">IF(Q15="F",IF($CL53=0,"",$CL53),"")</f>
        <v>◯</v>
      </c>
      <c r="T18" s="88" t="str">
        <f ca="1">IF(OR(Q15="B",Q15="G"),IF($BR53=0,"",$BR53),IF(Q15="F",IF($CP53=0,"",$CP53),""))</f>
        <v>◯</v>
      </c>
      <c r="U18" s="88" t="str">
        <f ca="1">IF(OR(Q15="A",Q15="C",Q15="D",Q15="E"),IF($AX53=0,"",$AX53),IF(OR(Q15="B",Q15="G"),IF($BV53=0,"",$BV53),""))</f>
        <v/>
      </c>
      <c r="V18" s="89" t="str">
        <f ca="1">IF(OR(Q15="A",Q15="C",Q15="D",Q15="E"),IF($BB53=0,"",$BB53),"")</f>
        <v/>
      </c>
      <c r="W18" s="90"/>
      <c r="X18" s="11"/>
      <c r="AA18" s="6"/>
      <c r="AB18" s="6"/>
      <c r="CW18" s="4">
        <f t="shared" ca="1" si="24"/>
        <v>0.87110465086205902</v>
      </c>
      <c r="CX18" s="3">
        <f t="shared" ca="1" si="11"/>
        <v>12</v>
      </c>
      <c r="CY18" s="1"/>
      <c r="CZ18" s="1">
        <v>18</v>
      </c>
      <c r="DA18" s="1">
        <v>2</v>
      </c>
      <c r="DB18" s="1">
        <v>9</v>
      </c>
      <c r="DC18" s="1"/>
      <c r="DD18" s="4"/>
      <c r="DE18" s="3"/>
      <c r="DF18" s="1"/>
      <c r="DG18" s="1"/>
      <c r="DH18" s="1"/>
      <c r="DI18" s="1"/>
      <c r="DK18" s="4"/>
      <c r="DL18" s="3"/>
      <c r="DM18" s="1"/>
      <c r="DN18" s="1"/>
      <c r="DO18" s="1"/>
      <c r="DP18" s="1"/>
    </row>
    <row r="19" spans="1:120" ht="45" customHeight="1" x14ac:dyDescent="0.25">
      <c r="A19" s="106"/>
      <c r="B19" s="16"/>
      <c r="C19" s="74"/>
      <c r="D19" s="74"/>
      <c r="E19" s="74"/>
      <c r="F19" s="16"/>
      <c r="G19" s="84"/>
      <c r="H19" s="18"/>
      <c r="I19" s="105"/>
      <c r="J19" s="16"/>
      <c r="K19" s="74"/>
      <c r="L19" s="74"/>
      <c r="M19" s="74"/>
      <c r="N19" s="16"/>
      <c r="O19" s="84"/>
      <c r="P19" s="18"/>
      <c r="Q19" s="105"/>
      <c r="R19" s="16"/>
      <c r="S19" s="74"/>
      <c r="T19" s="74"/>
      <c r="U19" s="74"/>
      <c r="V19" s="16"/>
      <c r="W19" s="84"/>
      <c r="X19" s="11"/>
      <c r="AA19" s="6"/>
      <c r="AB19" s="6"/>
      <c r="CW19" s="4">
        <f t="shared" ca="1" si="24"/>
        <v>0.35092145667636665</v>
      </c>
      <c r="CX19" s="3">
        <f t="shared" ca="1" si="11"/>
        <v>57</v>
      </c>
      <c r="CY19" s="1"/>
      <c r="CZ19" s="1">
        <v>19</v>
      </c>
      <c r="DA19" s="1">
        <v>3</v>
      </c>
      <c r="DB19" s="1">
        <v>1</v>
      </c>
      <c r="DC19" s="1"/>
      <c r="DD19" s="4"/>
      <c r="DE19" s="3"/>
      <c r="DF19" s="1"/>
      <c r="DG19" s="1"/>
      <c r="DH19" s="1"/>
      <c r="DI19" s="1"/>
      <c r="DK19" s="4"/>
      <c r="DL19" s="3"/>
      <c r="DM19" s="1"/>
      <c r="DN19" s="1"/>
      <c r="DO19" s="1"/>
      <c r="DP19" s="1"/>
    </row>
    <row r="20" spans="1:120" ht="26.1" customHeight="1" x14ac:dyDescent="0.25">
      <c r="A20" s="102"/>
      <c r="B20" s="16"/>
      <c r="C20" s="87" t="str">
        <f ca="1">IF(OR(A15="B",A15="C"),IF($CL51=0,"",$CL51),"")</f>
        <v/>
      </c>
      <c r="D20" s="87" t="str">
        <f ca="1">IF(OR(A15="A",A15="D"),IF($BR51=0,"",$BR51),IF(OR(A15="B",A15="C"),IF($CP51=0,"",$CP51),""))</f>
        <v/>
      </c>
      <c r="E20" s="87" t="str">
        <f ca="1">IF(OR(A15="A",A15="D"),IF($BV51=0,"",$BV51),"")</f>
        <v/>
      </c>
      <c r="F20" s="87"/>
      <c r="G20" s="74"/>
      <c r="H20" s="18"/>
      <c r="I20" s="105"/>
      <c r="J20" s="74"/>
      <c r="K20" s="87" t="str">
        <f ca="1">IF(OR(I15="B",I15="C"),IF($CL52=0,"",$CL52),"")</f>
        <v/>
      </c>
      <c r="L20" s="87" t="str">
        <f ca="1">IF(OR(I15="A",I15="D"),IF($BR52=0,"",$BR52),IF(OR(I15="B",I15="C"),IF($CP52=0,"",$CP52),""))</f>
        <v/>
      </c>
      <c r="M20" s="87" t="str">
        <f ca="1">IF(OR(I15="A",I15="D"),IF($BV52=0,"",$BV52),"")</f>
        <v/>
      </c>
      <c r="N20" s="87"/>
      <c r="O20" s="74"/>
      <c r="P20" s="18"/>
      <c r="Q20" s="105"/>
      <c r="R20" s="74"/>
      <c r="S20" s="87" t="str">
        <f ca="1">IF(OR(Q15="B",Q15="C"),IF($CL53=0,"",$CL53),"")</f>
        <v/>
      </c>
      <c r="T20" s="87" t="str">
        <f ca="1">IF(OR(Q15="A",Q15="D"),IF($BR53=0,"",$BR53),IF(OR(Q15="B",Q15="C"),IF($CP53=0,"",$CP53),""))</f>
        <v/>
      </c>
      <c r="U20" s="87" t="str">
        <f ca="1">IF(OR(Q15="A",Q15="D"),IF($BV53=0,"",$BV53),"")</f>
        <v/>
      </c>
      <c r="V20" s="87"/>
      <c r="W20" s="74"/>
      <c r="X20" s="11"/>
      <c r="AA20" s="6"/>
      <c r="AB20" s="6"/>
      <c r="CW20" s="4">
        <f t="shared" ca="1" si="24"/>
        <v>0.31471410946536871</v>
      </c>
      <c r="CX20" s="3">
        <f t="shared" ca="1" si="11"/>
        <v>59</v>
      </c>
      <c r="CY20" s="1"/>
      <c r="CZ20" s="1">
        <v>20</v>
      </c>
      <c r="DA20" s="1">
        <v>3</v>
      </c>
      <c r="DB20" s="1">
        <v>2</v>
      </c>
      <c r="DC20" s="1"/>
      <c r="DD20" s="4"/>
      <c r="DE20" s="3"/>
      <c r="DF20" s="1"/>
      <c r="DG20" s="1"/>
      <c r="DH20" s="1"/>
      <c r="DI20" s="1"/>
      <c r="DK20" s="4"/>
      <c r="DL20" s="3"/>
      <c r="DM20" s="1"/>
      <c r="DN20" s="1"/>
      <c r="DO20" s="1"/>
      <c r="DP20" s="1"/>
    </row>
    <row r="21" spans="1:120" ht="45" customHeight="1" x14ac:dyDescent="0.25">
      <c r="A21" s="106"/>
      <c r="B21" s="74"/>
      <c r="C21" s="74"/>
      <c r="D21" s="74"/>
      <c r="E21" s="74"/>
      <c r="F21" s="74"/>
      <c r="G21" s="74"/>
      <c r="H21" s="18"/>
      <c r="I21" s="105"/>
      <c r="J21" s="74"/>
      <c r="K21" s="74"/>
      <c r="L21" s="74"/>
      <c r="M21" s="74"/>
      <c r="N21" s="74"/>
      <c r="O21" s="74"/>
      <c r="P21" s="18"/>
      <c r="Q21" s="105"/>
      <c r="R21" s="74"/>
      <c r="S21" s="74"/>
      <c r="T21" s="74"/>
      <c r="U21" s="74"/>
      <c r="V21" s="74"/>
      <c r="W21" s="74"/>
      <c r="X21" s="11"/>
      <c r="AA21" s="6"/>
      <c r="AB21" s="6"/>
      <c r="CW21" s="4">
        <f t="shared" ca="1" si="24"/>
        <v>0.66322233395755825</v>
      </c>
      <c r="CX21" s="3">
        <f t="shared" ca="1" si="11"/>
        <v>27</v>
      </c>
      <c r="CY21" s="1"/>
      <c r="CZ21" s="1">
        <v>21</v>
      </c>
      <c r="DA21" s="1">
        <v>3</v>
      </c>
      <c r="DB21" s="1">
        <v>3</v>
      </c>
      <c r="DC21" s="1"/>
      <c r="DD21" s="4"/>
      <c r="DE21" s="3"/>
      <c r="DF21" s="1"/>
      <c r="DG21" s="1"/>
      <c r="DH21" s="1"/>
      <c r="DI21" s="1"/>
      <c r="DK21" s="4"/>
      <c r="DL21" s="3"/>
      <c r="DM21" s="1"/>
      <c r="DN21" s="1"/>
      <c r="DO21" s="1"/>
      <c r="DP21" s="1"/>
    </row>
    <row r="22" spans="1:120" ht="26.1" customHeight="1" x14ac:dyDescent="0.25">
      <c r="A22" s="106"/>
      <c r="B22" s="87"/>
      <c r="C22" s="87" t="str">
        <f ca="1">IF(A15="A",IF($CL51=0,"",$CL51),"")</f>
        <v/>
      </c>
      <c r="D22" s="87" t="str">
        <f ca="1">IF(A15="A",IF($CP51=0,"",$CP51),"")</f>
        <v/>
      </c>
      <c r="E22" s="87"/>
      <c r="F22" s="74"/>
      <c r="G22" s="74"/>
      <c r="H22" s="18"/>
      <c r="I22" s="105"/>
      <c r="J22" s="87"/>
      <c r="K22" s="87" t="str">
        <f ca="1">IF(I15="A",IF($CL52=0,"",$CL52),"")</f>
        <v/>
      </c>
      <c r="L22" s="87" t="str">
        <f ca="1">IF(I15="A",IF($CP52=0,"",$CP52),"")</f>
        <v/>
      </c>
      <c r="M22" s="87"/>
      <c r="N22" s="74"/>
      <c r="O22" s="74"/>
      <c r="P22" s="18"/>
      <c r="Q22" s="105"/>
      <c r="R22" s="87"/>
      <c r="S22" s="87" t="str">
        <f ca="1">IF(Q15="A",IF($CL53=0,"",$CL53),"")</f>
        <v/>
      </c>
      <c r="T22" s="87" t="str">
        <f ca="1">IF(Q15="A",IF($CP53=0,"",$CP53),"")</f>
        <v/>
      </c>
      <c r="U22" s="87"/>
      <c r="V22" s="74"/>
      <c r="W22" s="74"/>
      <c r="X22" s="11"/>
      <c r="AA22" s="6"/>
      <c r="AB22" s="6"/>
      <c r="CW22" s="4">
        <f t="shared" ca="1" si="24"/>
        <v>0.26223550471539481</v>
      </c>
      <c r="CX22" s="3">
        <f t="shared" ca="1" si="11"/>
        <v>60</v>
      </c>
      <c r="CY22" s="1"/>
      <c r="CZ22" s="1">
        <v>22</v>
      </c>
      <c r="DA22" s="1">
        <v>3</v>
      </c>
      <c r="DB22" s="1">
        <v>4</v>
      </c>
      <c r="DC22" s="1"/>
      <c r="DD22" s="4"/>
      <c r="DE22" s="3"/>
      <c r="DF22" s="1"/>
      <c r="DG22" s="1"/>
      <c r="DH22" s="1"/>
      <c r="DI22" s="1"/>
      <c r="DK22" s="4"/>
      <c r="DL22" s="3"/>
      <c r="DM22" s="1"/>
      <c r="DN22" s="1"/>
      <c r="DO22" s="1"/>
      <c r="DP22" s="1"/>
    </row>
    <row r="23" spans="1:120" ht="45" customHeight="1" x14ac:dyDescent="0.25">
      <c r="A23" s="106"/>
      <c r="B23" s="74"/>
      <c r="C23" s="74"/>
      <c r="D23" s="74"/>
      <c r="E23" s="74"/>
      <c r="F23" s="74"/>
      <c r="G23" s="74"/>
      <c r="H23" s="18"/>
      <c r="I23" s="105"/>
      <c r="J23" s="74"/>
      <c r="K23" s="74"/>
      <c r="L23" s="74"/>
      <c r="M23" s="74"/>
      <c r="N23" s="74"/>
      <c r="O23" s="74"/>
      <c r="P23" s="18"/>
      <c r="Q23" s="105"/>
      <c r="R23" s="74"/>
      <c r="S23" s="74"/>
      <c r="T23" s="74"/>
      <c r="U23" s="74"/>
      <c r="V23" s="74"/>
      <c r="W23" s="74"/>
      <c r="X23" s="11"/>
      <c r="AA23" s="6"/>
      <c r="AB23" s="6"/>
      <c r="CW23" s="4">
        <f t="shared" ca="1" si="24"/>
        <v>0.48108952248929837</v>
      </c>
      <c r="CX23" s="3">
        <f t="shared" ca="1" si="11"/>
        <v>49</v>
      </c>
      <c r="CY23" s="1"/>
      <c r="CZ23" s="1">
        <v>23</v>
      </c>
      <c r="DA23" s="1">
        <v>3</v>
      </c>
      <c r="DB23" s="1">
        <v>5</v>
      </c>
      <c r="DC23" s="1"/>
      <c r="DD23" s="4"/>
      <c r="DE23" s="3"/>
      <c r="DF23" s="1"/>
      <c r="DG23" s="1"/>
      <c r="DH23" s="1"/>
      <c r="DI23" s="1"/>
      <c r="DK23" s="4"/>
      <c r="DL23" s="3"/>
      <c r="DM23" s="1"/>
      <c r="DN23" s="1"/>
      <c r="DO23" s="1"/>
      <c r="DP23" s="1"/>
    </row>
    <row r="24" spans="1:120" ht="45" customHeight="1" x14ac:dyDescent="0.25">
      <c r="A24" s="106"/>
      <c r="B24" s="74"/>
      <c r="C24" s="74"/>
      <c r="D24" s="74"/>
      <c r="E24" s="74"/>
      <c r="F24" s="74"/>
      <c r="G24" s="74"/>
      <c r="H24" s="18"/>
      <c r="I24" s="105"/>
      <c r="J24" s="74"/>
      <c r="K24" s="74"/>
      <c r="L24" s="74"/>
      <c r="M24" s="74"/>
      <c r="N24" s="74"/>
      <c r="O24" s="74"/>
      <c r="P24" s="18"/>
      <c r="Q24" s="105"/>
      <c r="R24" s="74"/>
      <c r="S24" s="74"/>
      <c r="T24" s="74"/>
      <c r="U24" s="74"/>
      <c r="V24" s="74"/>
      <c r="W24" s="74"/>
      <c r="X24" s="11"/>
      <c r="CW24" s="4">
        <f t="shared" ca="1" si="24"/>
        <v>0.45759396332908908</v>
      </c>
      <c r="CX24" s="3">
        <f t="shared" ca="1" si="11"/>
        <v>51</v>
      </c>
      <c r="CY24" s="1"/>
      <c r="CZ24" s="1">
        <v>24</v>
      </c>
      <c r="DA24" s="1">
        <v>3</v>
      </c>
      <c r="DB24" s="1">
        <v>6</v>
      </c>
      <c r="DC24" s="1"/>
      <c r="DD24" s="4"/>
      <c r="DE24" s="3"/>
      <c r="DF24" s="1"/>
      <c r="DG24" s="1"/>
      <c r="DH24" s="1"/>
      <c r="DI24" s="1"/>
      <c r="DK24" s="4"/>
      <c r="DL24" s="3"/>
      <c r="DM24" s="1"/>
      <c r="DN24" s="1"/>
      <c r="DO24" s="1"/>
      <c r="DP24" s="1"/>
    </row>
    <row r="25" spans="1:120" ht="9.9499999999999993" customHeight="1" x14ac:dyDescent="0.25">
      <c r="A25" s="108"/>
      <c r="B25" s="20"/>
      <c r="C25" s="20"/>
      <c r="D25" s="20"/>
      <c r="E25" s="20"/>
      <c r="F25" s="20"/>
      <c r="G25" s="20"/>
      <c r="H25" s="21"/>
      <c r="I25" s="107"/>
      <c r="J25" s="20"/>
      <c r="K25" s="20"/>
      <c r="L25" s="20"/>
      <c r="M25" s="20"/>
      <c r="N25" s="20"/>
      <c r="O25" s="20"/>
      <c r="P25" s="21"/>
      <c r="Q25" s="107"/>
      <c r="R25" s="20"/>
      <c r="S25" s="20"/>
      <c r="T25" s="20"/>
      <c r="U25" s="20"/>
      <c r="V25" s="20"/>
      <c r="W25" s="20"/>
      <c r="X25" s="13"/>
      <c r="CW25" s="4">
        <f t="shared" ca="1" si="24"/>
        <v>0.93344991411616274</v>
      </c>
      <c r="CX25" s="3">
        <f t="shared" ca="1" si="11"/>
        <v>7</v>
      </c>
      <c r="CY25" s="1"/>
      <c r="CZ25" s="1">
        <v>25</v>
      </c>
      <c r="DA25" s="1">
        <v>3</v>
      </c>
      <c r="DB25" s="1">
        <v>7</v>
      </c>
      <c r="DC25" s="1"/>
      <c r="DD25" s="4"/>
      <c r="DE25" s="3"/>
      <c r="DF25" s="1"/>
      <c r="DG25" s="1"/>
      <c r="DH25" s="1"/>
      <c r="DI25" s="1"/>
      <c r="DK25" s="4"/>
      <c r="DL25" s="3"/>
      <c r="DM25" s="1"/>
      <c r="DN25" s="1"/>
      <c r="DO25" s="1"/>
      <c r="DP25" s="1"/>
    </row>
    <row r="26" spans="1:120" ht="9.9499999999999993" customHeight="1" x14ac:dyDescent="0.25">
      <c r="A26" s="101" t="str">
        <f ca="1">$AA7</f>
        <v>F</v>
      </c>
      <c r="B26" s="22"/>
      <c r="C26" s="22"/>
      <c r="D26" s="22"/>
      <c r="E26" s="23"/>
      <c r="F26" s="23"/>
      <c r="G26" s="23"/>
      <c r="H26" s="24"/>
      <c r="I26" s="101" t="str">
        <f ca="1">$AA8</f>
        <v>F</v>
      </c>
      <c r="J26" s="22"/>
      <c r="K26" s="22"/>
      <c r="L26" s="22"/>
      <c r="M26" s="23"/>
      <c r="N26" s="23"/>
      <c r="O26" s="23"/>
      <c r="P26" s="24"/>
      <c r="Q26" s="101" t="str">
        <f ca="1">$AA9</f>
        <v>F</v>
      </c>
      <c r="R26" s="22"/>
      <c r="S26" s="22"/>
      <c r="T26" s="22"/>
      <c r="U26" s="23"/>
      <c r="V26" s="23"/>
      <c r="W26" s="23"/>
      <c r="X26" s="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W26" s="4">
        <f t="shared" ca="1" si="24"/>
        <v>0.95211253170169996</v>
      </c>
      <c r="CX26" s="3">
        <f t="shared" ca="1" si="11"/>
        <v>4</v>
      </c>
      <c r="CY26" s="1"/>
      <c r="CZ26" s="1">
        <v>26</v>
      </c>
      <c r="DA26" s="1">
        <v>3</v>
      </c>
      <c r="DB26" s="1">
        <v>8</v>
      </c>
      <c r="DC26" s="1"/>
      <c r="DD26" s="4"/>
      <c r="DE26" s="3"/>
      <c r="DF26" s="1"/>
      <c r="DG26" s="1"/>
      <c r="DH26" s="1"/>
      <c r="DI26" s="1"/>
      <c r="DK26" s="4"/>
      <c r="DL26" s="3"/>
      <c r="DM26" s="1"/>
      <c r="DN26" s="1"/>
      <c r="DO26" s="1"/>
      <c r="DP26" s="1"/>
    </row>
    <row r="27" spans="1:120" ht="45" customHeight="1" x14ac:dyDescent="0.25">
      <c r="A27" s="102"/>
      <c r="B27" s="10"/>
      <c r="C27" s="10"/>
      <c r="D27" s="25"/>
      <c r="E27" s="44">
        <f ca="1">$AJ7</f>
        <v>2</v>
      </c>
      <c r="F27" s="26">
        <f ca="1">$AK7</f>
        <v>7</v>
      </c>
      <c r="G27" s="26">
        <f ca="1">$AL7</f>
        <v>2</v>
      </c>
      <c r="H27" s="18"/>
      <c r="I27" s="103"/>
      <c r="J27" s="10"/>
      <c r="K27" s="10"/>
      <c r="L27" s="25"/>
      <c r="M27" s="44">
        <f ca="1">$AJ8</f>
        <v>3</v>
      </c>
      <c r="N27" s="26">
        <f ca="1">$AK8</f>
        <v>1</v>
      </c>
      <c r="O27" s="26">
        <f ca="1">$AL8</f>
        <v>8</v>
      </c>
      <c r="P27" s="18"/>
      <c r="Q27" s="103"/>
      <c r="R27" s="10"/>
      <c r="S27" s="10"/>
      <c r="T27" s="25"/>
      <c r="U27" s="44">
        <f ca="1">$AJ9</f>
        <v>6</v>
      </c>
      <c r="V27" s="26">
        <f ca="1">$AK9</f>
        <v>3</v>
      </c>
      <c r="W27" s="26">
        <f ca="1">$AL9</f>
        <v>4</v>
      </c>
      <c r="X27" s="11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W27" s="4">
        <f t="shared" ca="1" si="24"/>
        <v>0.6062462328525734</v>
      </c>
      <c r="CX27" s="3">
        <f t="shared" ca="1" si="11"/>
        <v>37</v>
      </c>
      <c r="CY27" s="1"/>
      <c r="CZ27" s="1">
        <v>27</v>
      </c>
      <c r="DA27" s="1">
        <v>3</v>
      </c>
      <c r="DB27" s="1">
        <v>9</v>
      </c>
      <c r="DC27" s="1"/>
      <c r="DD27" s="4"/>
      <c r="DE27" s="3"/>
      <c r="DF27" s="1"/>
      <c r="DG27" s="1"/>
      <c r="DH27" s="1"/>
      <c r="DI27" s="1"/>
      <c r="DK27" s="4"/>
      <c r="DL27" s="3"/>
      <c r="DM27" s="1"/>
      <c r="DN27" s="1"/>
      <c r="DO27" s="1"/>
      <c r="DP27" s="1"/>
    </row>
    <row r="28" spans="1:120" ht="45" customHeight="1" thickBot="1" x14ac:dyDescent="0.3">
      <c r="A28" s="102"/>
      <c r="B28" s="27"/>
      <c r="C28" s="27"/>
      <c r="D28" s="75" t="s">
        <v>2</v>
      </c>
      <c r="E28" s="83">
        <f ca="1">$AN7</f>
        <v>2</v>
      </c>
      <c r="F28" s="45">
        <f ca="1">$AO7</f>
        <v>0</v>
      </c>
      <c r="G28" s="46">
        <f ca="1">$AP7</f>
        <v>0</v>
      </c>
      <c r="H28" s="18"/>
      <c r="I28" s="103"/>
      <c r="J28" s="27"/>
      <c r="K28" s="27"/>
      <c r="L28" s="75" t="s">
        <v>2</v>
      </c>
      <c r="M28" s="83">
        <f ca="1">$AN8</f>
        <v>7</v>
      </c>
      <c r="N28" s="45">
        <f ca="1">$AO8</f>
        <v>0</v>
      </c>
      <c r="O28" s="46">
        <f ca="1">$AP8</f>
        <v>0</v>
      </c>
      <c r="P28" s="18"/>
      <c r="Q28" s="103"/>
      <c r="R28" s="27"/>
      <c r="S28" s="27"/>
      <c r="T28" s="75" t="s">
        <v>2</v>
      </c>
      <c r="U28" s="83">
        <f ca="1">$AN9</f>
        <v>5</v>
      </c>
      <c r="V28" s="45">
        <f ca="1">$AO9</f>
        <v>0</v>
      </c>
      <c r="W28" s="46">
        <f ca="1">$AP9</f>
        <v>0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19"/>
      <c r="BT28" s="32" t="s">
        <v>44</v>
      </c>
      <c r="BU28" s="19"/>
      <c r="BV28" s="19"/>
      <c r="BW28" s="19"/>
      <c r="BX28" s="32"/>
      <c r="BY28" s="19"/>
      <c r="BZ28" s="19"/>
      <c r="CA28" s="19"/>
      <c r="CB28" s="32"/>
      <c r="CC28" s="19"/>
      <c r="CD28" s="19"/>
      <c r="CE28" s="19"/>
      <c r="CF28" s="19"/>
      <c r="CW28" s="4">
        <f t="shared" ca="1" si="24"/>
        <v>0.53786299884451472</v>
      </c>
      <c r="CX28" s="3">
        <f t="shared" ca="1" si="11"/>
        <v>45</v>
      </c>
      <c r="CY28" s="1"/>
      <c r="CZ28" s="1">
        <v>28</v>
      </c>
      <c r="DA28" s="1">
        <v>4</v>
      </c>
      <c r="DB28" s="1">
        <v>1</v>
      </c>
      <c r="DC28" s="1"/>
      <c r="DD28" s="4"/>
      <c r="DE28" s="3"/>
      <c r="DF28" s="1"/>
      <c r="DG28" s="1"/>
      <c r="DH28" s="1"/>
      <c r="DI28" s="1"/>
      <c r="DK28" s="4"/>
      <c r="DL28" s="3"/>
      <c r="DM28" s="1"/>
      <c r="DN28" s="1"/>
      <c r="DO28" s="1"/>
      <c r="DP28" s="1"/>
    </row>
    <row r="29" spans="1:120" ht="26.1" customHeight="1" x14ac:dyDescent="0.25">
      <c r="A29" s="102"/>
      <c r="B29" s="86"/>
      <c r="C29" s="87" t="str">
        <f ca="1">IF(A26="F",IF($CL54=0,"",$CL54),"")</f>
        <v>◯</v>
      </c>
      <c r="D29" s="88" t="str">
        <f ca="1">IF(OR(A26="B",A26="G"),IF($BR54=0,"",$BR54),IF(A26="F",IF($CP54=0,"",$CP54),""))</f>
        <v/>
      </c>
      <c r="E29" s="88" t="str">
        <f ca="1">IF(OR(A26="A",A26="C",A26="D",A26="E"),IF($AX54=0,"",$AX54),IF(OR(A26="B",A26="G"),IF($BV54=0,"",$BV54),""))</f>
        <v/>
      </c>
      <c r="F29" s="89" t="str">
        <f ca="1">IF(OR(A26="A",A26="C",A26="D",A26="E"),IF($BB54=0,"",$BB54),"")</f>
        <v/>
      </c>
      <c r="G29" s="90"/>
      <c r="H29" s="18"/>
      <c r="I29" s="103"/>
      <c r="J29" s="86"/>
      <c r="K29" s="87" t="str">
        <f ca="1">IF(I26="F",IF($CL55=0,"",$CL55),"")</f>
        <v>◯</v>
      </c>
      <c r="L29" s="88" t="str">
        <f ca="1">IF(OR(I26="B",I26="G"),IF($BR55=0,"",$BR55),IF(I26="F",IF($CP55=0,"",$CP55),""))</f>
        <v>◯</v>
      </c>
      <c r="M29" s="88" t="str">
        <f ca="1">IF(OR(I26="A",I26="C",I26="D",I26="E"),IF($AX55=0,"",$AX55),IF(OR(I26="B",I26="G"),IF($BV55=0,"",$BV55),""))</f>
        <v/>
      </c>
      <c r="N29" s="89" t="str">
        <f ca="1">IF(OR(I26="A",I26="C",I26="D",I26="E"),IF($BB55=0,"",$BB55),"")</f>
        <v/>
      </c>
      <c r="O29" s="90"/>
      <c r="P29" s="18"/>
      <c r="Q29" s="103"/>
      <c r="R29" s="86"/>
      <c r="S29" s="87" t="str">
        <f ca="1">IF(Q26="F",IF($CL56=0,"",$CL56),"")</f>
        <v>◯</v>
      </c>
      <c r="T29" s="88" t="str">
        <f ca="1">IF(OR(Q26="B",Q26="G"),IF($BR56=0,"",$BR56),IF(Q26="F",IF($CP56=0,"",$CP56),""))</f>
        <v>◯</v>
      </c>
      <c r="U29" s="88" t="str">
        <f ca="1">IF(OR(Q26="A",Q26="C",Q26="D",Q26="E"),IF($AX56=0,"",$AX56),IF(OR(Q26="B",Q26="G"),IF($BV56=0,"",$BV56),""))</f>
        <v/>
      </c>
      <c r="V29" s="89" t="str">
        <f ca="1">IF(OR(Q26="A",Q26="C",Q26="D",Q26="E"),IF($BB56=0,"",$BB56),"")</f>
        <v/>
      </c>
      <c r="W29" s="90"/>
      <c r="X29" s="11"/>
      <c r="AA29" s="31" t="str">
        <f t="shared" ref="AA29:AA37" ca="1" si="27">AA1</f>
        <v>F</v>
      </c>
      <c r="AB29" s="17"/>
      <c r="AC29" s="1" t="str">
        <f t="shared" ref="AC29:AH37" si="28">AC1</f>
        <v>①</v>
      </c>
      <c r="AD29" s="14">
        <f t="shared" ca="1" si="28"/>
        <v>196</v>
      </c>
      <c r="AE29" s="14" t="str">
        <f t="shared" si="28"/>
        <v>×</v>
      </c>
      <c r="AF29" s="14">
        <f t="shared" ca="1" si="28"/>
        <v>800</v>
      </c>
      <c r="AG29" s="14" t="str">
        <f t="shared" si="28"/>
        <v>＝</v>
      </c>
      <c r="AH29" s="15">
        <f t="shared" ca="1" si="28"/>
        <v>156800</v>
      </c>
      <c r="AI29" s="1"/>
      <c r="AJ29" s="14">
        <f t="shared" ref="AJ29:AL37" ca="1" si="29">AJ1</f>
        <v>1</v>
      </c>
      <c r="AK29" s="14">
        <f t="shared" ca="1" si="29"/>
        <v>9</v>
      </c>
      <c r="AL29" s="14">
        <f t="shared" ca="1" si="29"/>
        <v>6</v>
      </c>
      <c r="AM29" s="1"/>
      <c r="AN29" s="14">
        <f t="shared" ref="AN29:AP37" ca="1" si="30">AN1</f>
        <v>8</v>
      </c>
      <c r="AO29" s="14">
        <f t="shared" ca="1" si="30"/>
        <v>0</v>
      </c>
      <c r="AP29" s="14">
        <f t="shared" ca="1" si="30"/>
        <v>0</v>
      </c>
      <c r="AR29" s="69"/>
      <c r="AS29" s="70"/>
      <c r="AT29" s="60">
        <f ca="1">MOD(ROUNDDOWN(($AD29*$AP29)/1000,0),10)</f>
        <v>0</v>
      </c>
      <c r="AU29" s="60">
        <f ca="1">MOD(ROUNDDOWN(($AD29*$AP29)/100,0),10)</f>
        <v>0</v>
      </c>
      <c r="AV29" s="60">
        <f ca="1">MOD(ROUNDDOWN(($AD29*$AP29)/10,0),10)</f>
        <v>0</v>
      </c>
      <c r="AW29" s="41">
        <f ca="1">MOD(ROUNDDOWN(($AD29*$AP29)/1,0),10)</f>
        <v>0</v>
      </c>
      <c r="AX29" s="6"/>
      <c r="AY29" s="69"/>
      <c r="AZ29" s="60">
        <f ca="1">MOD(ROUNDDOWN(($AD29*$AO29)/1000,0),10)</f>
        <v>0</v>
      </c>
      <c r="BA29" s="60">
        <f ca="1">MOD(ROUNDDOWN(($AD29*$AO29)/100,0),10)</f>
        <v>0</v>
      </c>
      <c r="BB29" s="60">
        <f ca="1">MOD(ROUNDDOWN(($AD29*$AO29)/10,0),10)</f>
        <v>0</v>
      </c>
      <c r="BC29" s="60">
        <f ca="1">MOD(ROUNDDOWN(($AD29*$AO29)/1,0),10)</f>
        <v>0</v>
      </c>
      <c r="BD29" s="62"/>
      <c r="BF29" s="59">
        <f t="shared" ref="BF29:BF37" ca="1" si="31">MOD(ROUNDDOWN(($AD29*$AN29)/1000,0),10)</f>
        <v>1</v>
      </c>
      <c r="BG29" s="60">
        <f t="shared" ref="BG29:BG37" ca="1" si="32">MOD(ROUNDDOWN(($AD29*$AN29)/100,0),10)</f>
        <v>5</v>
      </c>
      <c r="BH29" s="60">
        <f t="shared" ref="BH29:BH37" ca="1" si="33">MOD(ROUNDDOWN(($AD29*$AN29)/10,0),10)</f>
        <v>6</v>
      </c>
      <c r="BI29" s="60">
        <f t="shared" ref="BI29:BI37" ca="1" si="34">MOD(ROUNDDOWN(($AD29*$AN29)/1,0),10)</f>
        <v>8</v>
      </c>
      <c r="BJ29" s="61"/>
      <c r="BK29" s="62"/>
      <c r="BM29" s="14">
        <f t="shared" ref="BM29:BR37" ca="1" si="35">AR1</f>
        <v>1</v>
      </c>
      <c r="BN29" s="14">
        <f t="shared" ca="1" si="35"/>
        <v>5</v>
      </c>
      <c r="BO29" s="14">
        <f t="shared" ca="1" si="35"/>
        <v>6</v>
      </c>
      <c r="BP29" s="14">
        <f t="shared" ca="1" si="35"/>
        <v>8</v>
      </c>
      <c r="BQ29" s="14">
        <f t="shared" ca="1" si="35"/>
        <v>0</v>
      </c>
      <c r="BR29" s="14">
        <f t="shared" ca="1" si="35"/>
        <v>0</v>
      </c>
      <c r="BS29" s="19"/>
      <c r="BT29" s="49"/>
      <c r="BU29" s="50"/>
      <c r="BV29" s="50"/>
      <c r="BW29" s="51"/>
      <c r="BX29" s="50"/>
      <c r="BY29" s="52"/>
      <c r="BZ29" s="32"/>
      <c r="CA29" s="19"/>
      <c r="CB29" s="32"/>
      <c r="CC29" s="32"/>
      <c r="CD29" s="32"/>
      <c r="CE29" s="32"/>
      <c r="CF29" s="19"/>
      <c r="CW29" s="4">
        <f t="shared" ca="1" si="24"/>
        <v>0.59438040086520061</v>
      </c>
      <c r="CX29" s="3">
        <f t="shared" ca="1" si="11"/>
        <v>38</v>
      </c>
      <c r="CY29" s="1"/>
      <c r="CZ29" s="1">
        <v>29</v>
      </c>
      <c r="DA29" s="1">
        <v>4</v>
      </c>
      <c r="DB29" s="1">
        <v>2</v>
      </c>
      <c r="DC29" s="1"/>
      <c r="DD29" s="4"/>
      <c r="DE29" s="3"/>
      <c r="DF29" s="1"/>
      <c r="DG29" s="1"/>
      <c r="DH29" s="1"/>
      <c r="DI29" s="1"/>
      <c r="DK29" s="4"/>
      <c r="DL29" s="3"/>
      <c r="DM29" s="1"/>
      <c r="DN29" s="1"/>
      <c r="DO29" s="1"/>
      <c r="DP29" s="1"/>
    </row>
    <row r="30" spans="1:120" ht="45" customHeight="1" x14ac:dyDescent="0.25">
      <c r="A30" s="106"/>
      <c r="B30" s="16"/>
      <c r="C30" s="74"/>
      <c r="D30" s="74"/>
      <c r="E30" s="74"/>
      <c r="F30" s="16"/>
      <c r="G30" s="84"/>
      <c r="H30" s="18"/>
      <c r="I30" s="105"/>
      <c r="J30" s="16"/>
      <c r="K30" s="74"/>
      <c r="L30" s="74"/>
      <c r="M30" s="74"/>
      <c r="N30" s="16"/>
      <c r="O30" s="84"/>
      <c r="P30" s="18"/>
      <c r="Q30" s="105"/>
      <c r="R30" s="16"/>
      <c r="S30" s="74"/>
      <c r="T30" s="74"/>
      <c r="U30" s="74"/>
      <c r="V30" s="16"/>
      <c r="W30" s="84"/>
      <c r="X30" s="11"/>
      <c r="AA30" s="31" t="str">
        <f t="shared" ca="1" si="27"/>
        <v>F</v>
      </c>
      <c r="AB30" s="6"/>
      <c r="AC30" s="1" t="str">
        <f t="shared" si="28"/>
        <v>②</v>
      </c>
      <c r="AD30" s="14">
        <f t="shared" ca="1" si="28"/>
        <v>829</v>
      </c>
      <c r="AE30" s="14" t="str">
        <f t="shared" si="28"/>
        <v>×</v>
      </c>
      <c r="AF30" s="14">
        <f t="shared" ca="1" si="28"/>
        <v>700</v>
      </c>
      <c r="AG30" s="14" t="str">
        <f t="shared" si="28"/>
        <v>＝</v>
      </c>
      <c r="AH30" s="15">
        <f t="shared" ca="1" si="28"/>
        <v>580300</v>
      </c>
      <c r="AI30" s="1"/>
      <c r="AJ30" s="14">
        <f t="shared" ca="1" si="29"/>
        <v>8</v>
      </c>
      <c r="AK30" s="14">
        <f t="shared" ca="1" si="29"/>
        <v>2</v>
      </c>
      <c r="AL30" s="14">
        <f t="shared" ca="1" si="29"/>
        <v>9</v>
      </c>
      <c r="AM30" s="1"/>
      <c r="AN30" s="14">
        <f t="shared" ca="1" si="30"/>
        <v>7</v>
      </c>
      <c r="AO30" s="14">
        <f t="shared" ca="1" si="30"/>
        <v>0</v>
      </c>
      <c r="AP30" s="14">
        <f t="shared" ca="1" si="30"/>
        <v>0</v>
      </c>
      <c r="AR30" s="71"/>
      <c r="AS30" s="39"/>
      <c r="AT30" s="14">
        <f t="shared" ref="AT30:AT37" ca="1" si="36">MOD(ROUNDDOWN(($AD30*$AP30)/1000,0),10)</f>
        <v>0</v>
      </c>
      <c r="AU30" s="14">
        <f t="shared" ref="AU30:AU37" ca="1" si="37">MOD(ROUNDDOWN(($AD30*$AP30)/100,0),10)</f>
        <v>0</v>
      </c>
      <c r="AV30" s="14">
        <f t="shared" ref="AV30:AV37" ca="1" si="38">MOD(ROUNDDOWN(($AD30*$AP30)/10,0),10)</f>
        <v>0</v>
      </c>
      <c r="AW30" s="42">
        <f t="shared" ref="AW30:AW37" ca="1" si="39">MOD(ROUNDDOWN(($AD30*$AP30)/1,0),10)</f>
        <v>0</v>
      </c>
      <c r="AX30" s="6"/>
      <c r="AY30" s="63"/>
      <c r="AZ30" s="14">
        <f t="shared" ref="AZ30:AZ37" ca="1" si="40">MOD(ROUNDDOWN(($AD30*$AO30)/1000,0),10)</f>
        <v>0</v>
      </c>
      <c r="BA30" s="14">
        <f t="shared" ref="BA30:BA37" ca="1" si="41">MOD(ROUNDDOWN(($AD30*$AO30)/100,0),10)</f>
        <v>0</v>
      </c>
      <c r="BB30" s="14">
        <f t="shared" ref="BB30:BB37" ca="1" si="42">MOD(ROUNDDOWN(($AD30*$AO30)/10,0),10)</f>
        <v>0</v>
      </c>
      <c r="BC30" s="14">
        <f t="shared" ref="BC30:BC37" ca="1" si="43">MOD(ROUNDDOWN(($AD30*$AO30)/1,0),10)</f>
        <v>0</v>
      </c>
      <c r="BD30" s="64"/>
      <c r="BF30" s="63">
        <f t="shared" ca="1" si="31"/>
        <v>5</v>
      </c>
      <c r="BG30" s="14">
        <f t="shared" ca="1" si="32"/>
        <v>8</v>
      </c>
      <c r="BH30" s="14">
        <f t="shared" ca="1" si="33"/>
        <v>0</v>
      </c>
      <c r="BI30" s="14">
        <f t="shared" ca="1" si="34"/>
        <v>3</v>
      </c>
      <c r="BJ30" s="40"/>
      <c r="BK30" s="64"/>
      <c r="BM30" s="14">
        <f t="shared" ca="1" si="35"/>
        <v>5</v>
      </c>
      <c r="BN30" s="14">
        <f t="shared" ca="1" si="35"/>
        <v>8</v>
      </c>
      <c r="BO30" s="14">
        <f t="shared" ca="1" si="35"/>
        <v>0</v>
      </c>
      <c r="BP30" s="14">
        <f t="shared" ca="1" si="35"/>
        <v>3</v>
      </c>
      <c r="BQ30" s="14">
        <f t="shared" ca="1" si="35"/>
        <v>0</v>
      </c>
      <c r="BR30" s="14">
        <f t="shared" ca="1" si="35"/>
        <v>0</v>
      </c>
      <c r="BS30" s="19"/>
      <c r="BT30" s="53"/>
      <c r="BU30" s="47"/>
      <c r="BV30" s="47"/>
      <c r="BW30" s="48"/>
      <c r="BX30" s="47"/>
      <c r="BY30" s="54"/>
      <c r="BZ30" s="32"/>
      <c r="CA30" s="19"/>
      <c r="CB30" s="32"/>
      <c r="CC30" s="32"/>
      <c r="CD30" s="32"/>
      <c r="CE30" s="32"/>
      <c r="CF30" s="19"/>
      <c r="CW30" s="4">
        <f t="shared" ca="1" si="24"/>
        <v>0.94322882233094252</v>
      </c>
      <c r="CX30" s="3">
        <f t="shared" ca="1" si="11"/>
        <v>6</v>
      </c>
      <c r="CY30" s="1"/>
      <c r="CZ30" s="1">
        <v>30</v>
      </c>
      <c r="DA30" s="1">
        <v>4</v>
      </c>
      <c r="DB30" s="1">
        <v>3</v>
      </c>
      <c r="DC30" s="1"/>
      <c r="DD30" s="4"/>
      <c r="DE30" s="3"/>
      <c r="DF30" s="1"/>
      <c r="DG30" s="1"/>
      <c r="DH30" s="1"/>
      <c r="DI30" s="1"/>
      <c r="DK30" s="4"/>
      <c r="DL30" s="3"/>
      <c r="DM30" s="1"/>
      <c r="DN30" s="1"/>
      <c r="DO30" s="1"/>
      <c r="DP30" s="1"/>
    </row>
    <row r="31" spans="1:120" ht="26.1" customHeight="1" x14ac:dyDescent="0.25">
      <c r="A31" s="106"/>
      <c r="B31" s="74"/>
      <c r="C31" s="87" t="str">
        <f ca="1">IF(OR(A26="B",A26="C"),IF($CL54=0,"",$CL54),"")</f>
        <v/>
      </c>
      <c r="D31" s="87" t="str">
        <f ca="1">IF(OR(A26="A",A26="D"),IF($BR54=0,"",$BR54),IF(OR(A26="B",A26="C"),IF($CP54=0,"",$CP54),""))</f>
        <v/>
      </c>
      <c r="E31" s="87" t="str">
        <f ca="1">IF(OR(A26="A",A26="D"),IF($BV54=0,"",$BV54),"")</f>
        <v/>
      </c>
      <c r="F31" s="87"/>
      <c r="G31" s="74"/>
      <c r="H31" s="18"/>
      <c r="I31" s="105"/>
      <c r="J31" s="74"/>
      <c r="K31" s="87" t="str">
        <f ca="1">IF(OR(I26="B",I26="C"),IF($CL55=0,"",$CL55),"")</f>
        <v/>
      </c>
      <c r="L31" s="87" t="str">
        <f ca="1">IF(OR(I26="A",I26="D"),IF($BR55=0,"",$BR55),IF(OR(I26="B",I26="C"),IF($CP55=0,"",$CP55),""))</f>
        <v/>
      </c>
      <c r="M31" s="87" t="str">
        <f ca="1">IF(OR(I26="A",I26="D"),IF($BV55=0,"",$BV55),"")</f>
        <v/>
      </c>
      <c r="N31" s="87"/>
      <c r="O31" s="74"/>
      <c r="P31" s="18"/>
      <c r="Q31" s="105"/>
      <c r="R31" s="74"/>
      <c r="S31" s="87" t="str">
        <f ca="1">IF(OR(Q26="B",Q26="C"),IF($CL56=0,"",$CL56),"")</f>
        <v/>
      </c>
      <c r="T31" s="87" t="str">
        <f ca="1">IF(OR(Q26="A",Q26="D"),IF($BR56=0,"",$BR56),IF(OR(Q26="B",Q26="C"),IF($CP56=0,"",$CP56),""))</f>
        <v/>
      </c>
      <c r="U31" s="87" t="str">
        <f ca="1">IF(OR(Q26="A",Q26="D"),IF($BV56=0,"",$BV56),"")</f>
        <v/>
      </c>
      <c r="V31" s="87"/>
      <c r="W31" s="74"/>
      <c r="X31" s="11"/>
      <c r="AA31" s="31" t="str">
        <f t="shared" ca="1" si="27"/>
        <v>F</v>
      </c>
      <c r="AC31" s="1" t="str">
        <f t="shared" si="28"/>
        <v>③</v>
      </c>
      <c r="AD31" s="14">
        <f t="shared" ca="1" si="28"/>
        <v>847</v>
      </c>
      <c r="AE31" s="14" t="str">
        <f t="shared" si="28"/>
        <v>×</v>
      </c>
      <c r="AF31" s="14">
        <f t="shared" ca="1" si="28"/>
        <v>900</v>
      </c>
      <c r="AG31" s="14" t="str">
        <f t="shared" si="28"/>
        <v>＝</v>
      </c>
      <c r="AH31" s="15">
        <f t="shared" ca="1" si="28"/>
        <v>762300</v>
      </c>
      <c r="AI31" s="1"/>
      <c r="AJ31" s="14">
        <f t="shared" ca="1" si="29"/>
        <v>8</v>
      </c>
      <c r="AK31" s="14">
        <f t="shared" ca="1" si="29"/>
        <v>4</v>
      </c>
      <c r="AL31" s="14">
        <f t="shared" ca="1" si="29"/>
        <v>7</v>
      </c>
      <c r="AM31" s="1"/>
      <c r="AN31" s="14">
        <f t="shared" ca="1" si="30"/>
        <v>9</v>
      </c>
      <c r="AO31" s="14">
        <f t="shared" ca="1" si="30"/>
        <v>0</v>
      </c>
      <c r="AP31" s="14">
        <f t="shared" ca="1" si="30"/>
        <v>0</v>
      </c>
      <c r="AR31" s="71"/>
      <c r="AS31" s="39"/>
      <c r="AT31" s="14">
        <f t="shared" ca="1" si="36"/>
        <v>0</v>
      </c>
      <c r="AU31" s="14">
        <f t="shared" ca="1" si="37"/>
        <v>0</v>
      </c>
      <c r="AV31" s="14">
        <f t="shared" ca="1" si="38"/>
        <v>0</v>
      </c>
      <c r="AW31" s="42">
        <f t="shared" ca="1" si="39"/>
        <v>0</v>
      </c>
      <c r="AX31" s="6"/>
      <c r="AY31" s="63"/>
      <c r="AZ31" s="14">
        <f t="shared" ca="1" si="40"/>
        <v>0</v>
      </c>
      <c r="BA31" s="14">
        <f t="shared" ca="1" si="41"/>
        <v>0</v>
      </c>
      <c r="BB31" s="14">
        <f t="shared" ca="1" si="42"/>
        <v>0</v>
      </c>
      <c r="BC31" s="14">
        <f t="shared" ca="1" si="43"/>
        <v>0</v>
      </c>
      <c r="BD31" s="64"/>
      <c r="BF31" s="63">
        <f t="shared" ca="1" si="31"/>
        <v>7</v>
      </c>
      <c r="BG31" s="14">
        <f t="shared" ca="1" si="32"/>
        <v>6</v>
      </c>
      <c r="BH31" s="14">
        <f t="shared" ca="1" si="33"/>
        <v>2</v>
      </c>
      <c r="BI31" s="14">
        <f t="shared" ca="1" si="34"/>
        <v>3</v>
      </c>
      <c r="BJ31" s="40"/>
      <c r="BK31" s="64"/>
      <c r="BM31" s="14">
        <f t="shared" ca="1" si="35"/>
        <v>7</v>
      </c>
      <c r="BN31" s="14">
        <f t="shared" ca="1" si="35"/>
        <v>6</v>
      </c>
      <c r="BO31" s="14">
        <f t="shared" ca="1" si="35"/>
        <v>2</v>
      </c>
      <c r="BP31" s="14">
        <f t="shared" ca="1" si="35"/>
        <v>3</v>
      </c>
      <c r="BQ31" s="14">
        <f t="shared" ca="1" si="35"/>
        <v>0</v>
      </c>
      <c r="BR31" s="14">
        <f t="shared" ca="1" si="35"/>
        <v>0</v>
      </c>
      <c r="BS31" s="19"/>
      <c r="BT31" s="53"/>
      <c r="BU31" s="47"/>
      <c r="BV31" s="47"/>
      <c r="BW31" s="48"/>
      <c r="BX31" s="47"/>
      <c r="BY31" s="54"/>
      <c r="BZ31" s="32"/>
      <c r="CA31" s="19"/>
      <c r="CB31" s="32"/>
      <c r="CC31" s="32"/>
      <c r="CD31" s="32"/>
      <c r="CE31" s="32"/>
      <c r="CF31" s="19"/>
      <c r="CW31" s="4">
        <f t="shared" ca="1" si="24"/>
        <v>2.6248069750229197E-2</v>
      </c>
      <c r="CX31" s="3">
        <f t="shared" ca="1" si="11"/>
        <v>79</v>
      </c>
      <c r="CY31" s="1"/>
      <c r="CZ31" s="1">
        <v>31</v>
      </c>
      <c r="DA31" s="1">
        <v>4</v>
      </c>
      <c r="DB31" s="1">
        <v>4</v>
      </c>
      <c r="DC31" s="1"/>
      <c r="DD31" s="4"/>
      <c r="DE31" s="3"/>
      <c r="DF31" s="1"/>
      <c r="DG31" s="1"/>
      <c r="DH31" s="1"/>
      <c r="DI31" s="1"/>
      <c r="DK31" s="4"/>
      <c r="DL31" s="3"/>
      <c r="DM31" s="1"/>
      <c r="DN31" s="1"/>
      <c r="DO31" s="1"/>
      <c r="DP31" s="1"/>
    </row>
    <row r="32" spans="1:120" ht="45" customHeight="1" x14ac:dyDescent="0.25">
      <c r="A32" s="106"/>
      <c r="B32" s="74"/>
      <c r="C32" s="74"/>
      <c r="D32" s="74"/>
      <c r="E32" s="74"/>
      <c r="F32" s="74"/>
      <c r="G32" s="74"/>
      <c r="H32" s="18"/>
      <c r="I32" s="105"/>
      <c r="J32" s="74"/>
      <c r="K32" s="74"/>
      <c r="L32" s="74"/>
      <c r="M32" s="74"/>
      <c r="N32" s="74"/>
      <c r="O32" s="74"/>
      <c r="P32" s="18"/>
      <c r="Q32" s="105"/>
      <c r="R32" s="74"/>
      <c r="S32" s="74"/>
      <c r="T32" s="74"/>
      <c r="U32" s="74"/>
      <c r="V32" s="74"/>
      <c r="W32" s="74"/>
      <c r="X32" s="11"/>
      <c r="AA32" s="31" t="str">
        <f t="shared" ca="1" si="27"/>
        <v>F</v>
      </c>
      <c r="AB32" s="6"/>
      <c r="AC32" s="1" t="str">
        <f t="shared" si="28"/>
        <v>④</v>
      </c>
      <c r="AD32" s="14">
        <f t="shared" ca="1" si="28"/>
        <v>481</v>
      </c>
      <c r="AE32" s="14" t="str">
        <f t="shared" si="28"/>
        <v>×</v>
      </c>
      <c r="AF32" s="14">
        <f t="shared" ca="1" si="28"/>
        <v>600</v>
      </c>
      <c r="AG32" s="14" t="str">
        <f t="shared" si="28"/>
        <v>＝</v>
      </c>
      <c r="AH32" s="15">
        <f t="shared" ca="1" si="28"/>
        <v>288600</v>
      </c>
      <c r="AI32" s="1"/>
      <c r="AJ32" s="14">
        <f t="shared" ca="1" si="29"/>
        <v>4</v>
      </c>
      <c r="AK32" s="14">
        <f t="shared" ca="1" si="29"/>
        <v>8</v>
      </c>
      <c r="AL32" s="14">
        <f t="shared" ca="1" si="29"/>
        <v>1</v>
      </c>
      <c r="AM32" s="1"/>
      <c r="AN32" s="14">
        <f t="shared" ca="1" si="30"/>
        <v>6</v>
      </c>
      <c r="AO32" s="14">
        <f t="shared" ca="1" si="30"/>
        <v>0</v>
      </c>
      <c r="AP32" s="14">
        <f t="shared" ca="1" si="30"/>
        <v>0</v>
      </c>
      <c r="AR32" s="71"/>
      <c r="AS32" s="39"/>
      <c r="AT32" s="14">
        <f t="shared" ca="1" si="36"/>
        <v>0</v>
      </c>
      <c r="AU32" s="14">
        <f t="shared" ca="1" si="37"/>
        <v>0</v>
      </c>
      <c r="AV32" s="14">
        <f t="shared" ca="1" si="38"/>
        <v>0</v>
      </c>
      <c r="AW32" s="42">
        <f t="shared" ca="1" si="39"/>
        <v>0</v>
      </c>
      <c r="AX32" s="6"/>
      <c r="AY32" s="63"/>
      <c r="AZ32" s="14">
        <f t="shared" ca="1" si="40"/>
        <v>0</v>
      </c>
      <c r="BA32" s="14">
        <f t="shared" ca="1" si="41"/>
        <v>0</v>
      </c>
      <c r="BB32" s="14">
        <f t="shared" ca="1" si="42"/>
        <v>0</v>
      </c>
      <c r="BC32" s="14">
        <f t="shared" ca="1" si="43"/>
        <v>0</v>
      </c>
      <c r="BD32" s="64"/>
      <c r="BF32" s="63">
        <f t="shared" ca="1" si="31"/>
        <v>2</v>
      </c>
      <c r="BG32" s="14">
        <f t="shared" ca="1" si="32"/>
        <v>8</v>
      </c>
      <c r="BH32" s="14">
        <f t="shared" ca="1" si="33"/>
        <v>8</v>
      </c>
      <c r="BI32" s="14">
        <f t="shared" ca="1" si="34"/>
        <v>6</v>
      </c>
      <c r="BJ32" s="40"/>
      <c r="BK32" s="64"/>
      <c r="BM32" s="14">
        <f t="shared" ca="1" si="35"/>
        <v>2</v>
      </c>
      <c r="BN32" s="14">
        <f t="shared" ca="1" si="35"/>
        <v>8</v>
      </c>
      <c r="BO32" s="14">
        <f t="shared" ca="1" si="35"/>
        <v>8</v>
      </c>
      <c r="BP32" s="14">
        <f t="shared" ca="1" si="35"/>
        <v>6</v>
      </c>
      <c r="BQ32" s="14">
        <f t="shared" ca="1" si="35"/>
        <v>0</v>
      </c>
      <c r="BR32" s="14">
        <f t="shared" ca="1" si="35"/>
        <v>0</v>
      </c>
      <c r="BS32" s="19"/>
      <c r="BT32" s="53"/>
      <c r="BU32" s="47"/>
      <c r="BV32" s="47"/>
      <c r="BW32" s="48"/>
      <c r="BX32" s="47"/>
      <c r="BY32" s="54"/>
      <c r="BZ32" s="32"/>
      <c r="CA32" s="19"/>
      <c r="CB32" s="32"/>
      <c r="CC32" s="32"/>
      <c r="CD32" s="32"/>
      <c r="CE32" s="32"/>
      <c r="CF32" s="19"/>
      <c r="CW32" s="4">
        <f t="shared" ca="1" si="24"/>
        <v>0.81167826059181214</v>
      </c>
      <c r="CX32" s="3">
        <f t="shared" ca="1" si="11"/>
        <v>14</v>
      </c>
      <c r="CY32" s="1"/>
      <c r="CZ32" s="1">
        <v>32</v>
      </c>
      <c r="DA32" s="1">
        <v>4</v>
      </c>
      <c r="DB32" s="1">
        <v>5</v>
      </c>
      <c r="DC32" s="1"/>
      <c r="DD32" s="4"/>
      <c r="DE32" s="3"/>
      <c r="DF32" s="1"/>
      <c r="DG32" s="1"/>
      <c r="DH32" s="1"/>
      <c r="DI32" s="1"/>
      <c r="DK32" s="4"/>
      <c r="DL32" s="3"/>
      <c r="DM32" s="1"/>
      <c r="DN32" s="1"/>
      <c r="DO32" s="1"/>
      <c r="DP32" s="1"/>
    </row>
    <row r="33" spans="1:120" ht="26.1" customHeight="1" x14ac:dyDescent="0.25">
      <c r="A33" s="106"/>
      <c r="B33" s="87"/>
      <c r="C33" s="87" t="str">
        <f ca="1">IF(A26="A",IF($CL54=0,"",$CL54),"")</f>
        <v/>
      </c>
      <c r="D33" s="87" t="str">
        <f ca="1">IF(A26="A",IF($CP54=0,"",$CP54),"")</f>
        <v/>
      </c>
      <c r="E33" s="87"/>
      <c r="F33" s="74"/>
      <c r="G33" s="74"/>
      <c r="H33" s="18"/>
      <c r="I33" s="105"/>
      <c r="J33" s="87"/>
      <c r="K33" s="87" t="str">
        <f ca="1">IF(I26="A",IF($CL55=0,"",$CL55),"")</f>
        <v/>
      </c>
      <c r="L33" s="87" t="str">
        <f ca="1">IF(I26="A",IF($CP55=0,"",$CP55),"")</f>
        <v/>
      </c>
      <c r="M33" s="87"/>
      <c r="N33" s="74"/>
      <c r="O33" s="74"/>
      <c r="P33" s="18"/>
      <c r="Q33" s="105"/>
      <c r="R33" s="87"/>
      <c r="S33" s="87" t="str">
        <f ca="1">IF(Q26="A",IF($CL56=0,"",$CL56),"")</f>
        <v/>
      </c>
      <c r="T33" s="87" t="str">
        <f ca="1">IF(Q26="A",IF($CP56=0,"",$CP56),"")</f>
        <v/>
      </c>
      <c r="U33" s="87"/>
      <c r="V33" s="74"/>
      <c r="W33" s="74"/>
      <c r="X33" s="11"/>
      <c r="AA33" s="31" t="str">
        <f t="shared" ca="1" si="27"/>
        <v>F</v>
      </c>
      <c r="AB33" s="6"/>
      <c r="AC33" s="1" t="str">
        <f t="shared" si="28"/>
        <v>⑤</v>
      </c>
      <c r="AD33" s="14">
        <f t="shared" ca="1" si="28"/>
        <v>963</v>
      </c>
      <c r="AE33" s="14" t="str">
        <f t="shared" si="28"/>
        <v>×</v>
      </c>
      <c r="AF33" s="14">
        <f t="shared" ca="1" si="28"/>
        <v>900</v>
      </c>
      <c r="AG33" s="14" t="str">
        <f t="shared" si="28"/>
        <v>＝</v>
      </c>
      <c r="AH33" s="15">
        <f t="shared" ca="1" si="28"/>
        <v>866700</v>
      </c>
      <c r="AI33" s="1"/>
      <c r="AJ33" s="14">
        <f t="shared" ca="1" si="29"/>
        <v>9</v>
      </c>
      <c r="AK33" s="14">
        <f t="shared" ca="1" si="29"/>
        <v>6</v>
      </c>
      <c r="AL33" s="14">
        <f t="shared" ca="1" si="29"/>
        <v>3</v>
      </c>
      <c r="AM33" s="1"/>
      <c r="AN33" s="14">
        <f t="shared" ca="1" si="30"/>
        <v>9</v>
      </c>
      <c r="AO33" s="14">
        <f t="shared" ca="1" si="30"/>
        <v>0</v>
      </c>
      <c r="AP33" s="14">
        <f t="shared" ca="1" si="30"/>
        <v>0</v>
      </c>
      <c r="AR33" s="71"/>
      <c r="AS33" s="39"/>
      <c r="AT33" s="14">
        <f t="shared" ca="1" si="36"/>
        <v>0</v>
      </c>
      <c r="AU33" s="14">
        <f t="shared" ca="1" si="37"/>
        <v>0</v>
      </c>
      <c r="AV33" s="14">
        <f t="shared" ca="1" si="38"/>
        <v>0</v>
      </c>
      <c r="AW33" s="42">
        <f t="shared" ca="1" si="39"/>
        <v>0</v>
      </c>
      <c r="AX33" s="6"/>
      <c r="AY33" s="63"/>
      <c r="AZ33" s="14">
        <f t="shared" ca="1" si="40"/>
        <v>0</v>
      </c>
      <c r="BA33" s="14">
        <f t="shared" ca="1" si="41"/>
        <v>0</v>
      </c>
      <c r="BB33" s="14">
        <f t="shared" ca="1" si="42"/>
        <v>0</v>
      </c>
      <c r="BC33" s="14">
        <f t="shared" ca="1" si="43"/>
        <v>0</v>
      </c>
      <c r="BD33" s="64"/>
      <c r="BF33" s="63">
        <f t="shared" ca="1" si="31"/>
        <v>8</v>
      </c>
      <c r="BG33" s="14">
        <f t="shared" ca="1" si="32"/>
        <v>6</v>
      </c>
      <c r="BH33" s="14">
        <f t="shared" ca="1" si="33"/>
        <v>6</v>
      </c>
      <c r="BI33" s="14">
        <f t="shared" ca="1" si="34"/>
        <v>7</v>
      </c>
      <c r="BJ33" s="40"/>
      <c r="BK33" s="64"/>
      <c r="BM33" s="14">
        <f t="shared" ca="1" si="35"/>
        <v>8</v>
      </c>
      <c r="BN33" s="14">
        <f t="shared" ca="1" si="35"/>
        <v>6</v>
      </c>
      <c r="BO33" s="14">
        <f t="shared" ca="1" si="35"/>
        <v>6</v>
      </c>
      <c r="BP33" s="14">
        <f t="shared" ca="1" si="35"/>
        <v>7</v>
      </c>
      <c r="BQ33" s="14">
        <f t="shared" ca="1" si="35"/>
        <v>0</v>
      </c>
      <c r="BR33" s="14">
        <f t="shared" ca="1" si="35"/>
        <v>0</v>
      </c>
      <c r="BS33" s="19"/>
      <c r="BT33" s="53"/>
      <c r="BU33" s="47"/>
      <c r="BV33" s="47"/>
      <c r="BW33" s="48"/>
      <c r="BX33" s="47"/>
      <c r="BY33" s="54"/>
      <c r="BZ33" s="32"/>
      <c r="CA33" s="19"/>
      <c r="CB33" s="32"/>
      <c r="CC33" s="32"/>
      <c r="CD33" s="32"/>
      <c r="CE33" s="32"/>
      <c r="CF33" s="19"/>
      <c r="CW33" s="4">
        <f t="shared" ca="1" si="24"/>
        <v>0.86761877014339372</v>
      </c>
      <c r="CX33" s="3">
        <f t="shared" ca="1" si="11"/>
        <v>13</v>
      </c>
      <c r="CY33" s="1"/>
      <c r="CZ33" s="1">
        <v>33</v>
      </c>
      <c r="DA33" s="1">
        <v>4</v>
      </c>
      <c r="DB33" s="1">
        <v>6</v>
      </c>
      <c r="DC33" s="1"/>
      <c r="DD33" s="4"/>
      <c r="DE33" s="3"/>
      <c r="DF33" s="1"/>
      <c r="DG33" s="1"/>
      <c r="DH33" s="1"/>
      <c r="DI33" s="1"/>
      <c r="DK33" s="4"/>
      <c r="DL33" s="3"/>
      <c r="DM33" s="1"/>
      <c r="DN33" s="1"/>
      <c r="DO33" s="1"/>
      <c r="DP33" s="1"/>
    </row>
    <row r="34" spans="1:120" ht="45" customHeight="1" x14ac:dyDescent="0.25">
      <c r="A34" s="106"/>
      <c r="B34" s="74"/>
      <c r="C34" s="74"/>
      <c r="D34" s="74"/>
      <c r="E34" s="74"/>
      <c r="F34" s="74"/>
      <c r="G34" s="74"/>
      <c r="H34" s="18"/>
      <c r="I34" s="105"/>
      <c r="J34" s="74"/>
      <c r="K34" s="74"/>
      <c r="L34" s="74"/>
      <c r="M34" s="74"/>
      <c r="N34" s="74"/>
      <c r="O34" s="74"/>
      <c r="P34" s="18"/>
      <c r="Q34" s="105"/>
      <c r="R34" s="74"/>
      <c r="S34" s="74"/>
      <c r="T34" s="74"/>
      <c r="U34" s="74"/>
      <c r="V34" s="74"/>
      <c r="W34" s="74"/>
      <c r="X34" s="11"/>
      <c r="AA34" s="31" t="str">
        <f t="shared" ca="1" si="27"/>
        <v>F</v>
      </c>
      <c r="AB34" s="6"/>
      <c r="AC34" s="1" t="str">
        <f t="shared" si="28"/>
        <v>⑥</v>
      </c>
      <c r="AD34" s="14">
        <f t="shared" ca="1" si="28"/>
        <v>355</v>
      </c>
      <c r="AE34" s="14" t="str">
        <f t="shared" si="28"/>
        <v>×</v>
      </c>
      <c r="AF34" s="14">
        <f t="shared" ca="1" si="28"/>
        <v>800</v>
      </c>
      <c r="AG34" s="14" t="str">
        <f t="shared" si="28"/>
        <v>＝</v>
      </c>
      <c r="AH34" s="15">
        <f t="shared" ca="1" si="28"/>
        <v>284000</v>
      </c>
      <c r="AI34" s="1"/>
      <c r="AJ34" s="14">
        <f t="shared" ca="1" si="29"/>
        <v>3</v>
      </c>
      <c r="AK34" s="14">
        <f t="shared" ca="1" si="29"/>
        <v>5</v>
      </c>
      <c r="AL34" s="14">
        <f t="shared" ca="1" si="29"/>
        <v>5</v>
      </c>
      <c r="AM34" s="1"/>
      <c r="AN34" s="14">
        <f t="shared" ca="1" si="30"/>
        <v>8</v>
      </c>
      <c r="AO34" s="14">
        <f t="shared" ca="1" si="30"/>
        <v>0</v>
      </c>
      <c r="AP34" s="14">
        <f t="shared" ca="1" si="30"/>
        <v>0</v>
      </c>
      <c r="AR34" s="71"/>
      <c r="AS34" s="39"/>
      <c r="AT34" s="14">
        <f t="shared" ca="1" si="36"/>
        <v>0</v>
      </c>
      <c r="AU34" s="14">
        <f t="shared" ca="1" si="37"/>
        <v>0</v>
      </c>
      <c r="AV34" s="14">
        <f t="shared" ca="1" si="38"/>
        <v>0</v>
      </c>
      <c r="AW34" s="42">
        <f t="shared" ca="1" si="39"/>
        <v>0</v>
      </c>
      <c r="AX34" s="6"/>
      <c r="AY34" s="63"/>
      <c r="AZ34" s="14">
        <f t="shared" ca="1" si="40"/>
        <v>0</v>
      </c>
      <c r="BA34" s="14">
        <f t="shared" ca="1" si="41"/>
        <v>0</v>
      </c>
      <c r="BB34" s="14">
        <f t="shared" ca="1" si="42"/>
        <v>0</v>
      </c>
      <c r="BC34" s="14">
        <f t="shared" ca="1" si="43"/>
        <v>0</v>
      </c>
      <c r="BD34" s="64"/>
      <c r="BF34" s="63">
        <f t="shared" ca="1" si="31"/>
        <v>2</v>
      </c>
      <c r="BG34" s="14">
        <f t="shared" ca="1" si="32"/>
        <v>8</v>
      </c>
      <c r="BH34" s="14">
        <f t="shared" ca="1" si="33"/>
        <v>4</v>
      </c>
      <c r="BI34" s="14">
        <f t="shared" ca="1" si="34"/>
        <v>0</v>
      </c>
      <c r="BJ34" s="40"/>
      <c r="BK34" s="64"/>
      <c r="BM34" s="14">
        <f t="shared" ca="1" si="35"/>
        <v>2</v>
      </c>
      <c r="BN34" s="14">
        <f t="shared" ca="1" si="35"/>
        <v>8</v>
      </c>
      <c r="BO34" s="14">
        <f t="shared" ca="1" si="35"/>
        <v>4</v>
      </c>
      <c r="BP34" s="14">
        <f t="shared" ca="1" si="35"/>
        <v>0</v>
      </c>
      <c r="BQ34" s="14">
        <f t="shared" ca="1" si="35"/>
        <v>0</v>
      </c>
      <c r="BR34" s="14">
        <f t="shared" ca="1" si="35"/>
        <v>0</v>
      </c>
      <c r="BS34" s="19"/>
      <c r="BT34" s="53"/>
      <c r="BU34" s="47"/>
      <c r="BV34" s="47"/>
      <c r="BW34" s="48"/>
      <c r="BX34" s="47"/>
      <c r="BY34" s="54"/>
      <c r="BZ34" s="32"/>
      <c r="CA34" s="19"/>
      <c r="CB34" s="32"/>
      <c r="CC34" s="32"/>
      <c r="CD34" s="32"/>
      <c r="CE34" s="32"/>
      <c r="CF34" s="19"/>
      <c r="CW34" s="4">
        <f t="shared" ca="1" si="24"/>
        <v>0.79925302509449936</v>
      </c>
      <c r="CX34" s="3">
        <f t="shared" ca="1" si="11"/>
        <v>16</v>
      </c>
      <c r="CY34" s="1"/>
      <c r="CZ34" s="1">
        <v>34</v>
      </c>
      <c r="DA34" s="1">
        <v>4</v>
      </c>
      <c r="DB34" s="1">
        <v>7</v>
      </c>
      <c r="DC34" s="1"/>
      <c r="DD34" s="4"/>
      <c r="DE34" s="3"/>
      <c r="DF34" s="1"/>
      <c r="DG34" s="1"/>
      <c r="DH34" s="1"/>
      <c r="DI34" s="1"/>
      <c r="DK34" s="4"/>
      <c r="DL34" s="3"/>
      <c r="DM34" s="1"/>
      <c r="DN34" s="1"/>
      <c r="DO34" s="1"/>
      <c r="DP34" s="1"/>
    </row>
    <row r="35" spans="1:120" ht="45" customHeight="1" x14ac:dyDescent="0.25">
      <c r="A35" s="106"/>
      <c r="B35" s="74"/>
      <c r="C35" s="74"/>
      <c r="D35" s="74"/>
      <c r="E35" s="74"/>
      <c r="F35" s="74"/>
      <c r="G35" s="74"/>
      <c r="H35" s="11"/>
      <c r="I35" s="106"/>
      <c r="J35" s="74"/>
      <c r="K35" s="74"/>
      <c r="L35" s="74"/>
      <c r="M35" s="74"/>
      <c r="N35" s="74"/>
      <c r="O35" s="74"/>
      <c r="P35" s="11"/>
      <c r="Q35" s="102"/>
      <c r="R35" s="74"/>
      <c r="S35" s="74"/>
      <c r="T35" s="74"/>
      <c r="U35" s="74"/>
      <c r="V35" s="74"/>
      <c r="W35" s="74"/>
      <c r="X35" s="11"/>
      <c r="AA35" s="31" t="str">
        <f t="shared" ca="1" si="27"/>
        <v>F</v>
      </c>
      <c r="AB35" s="6"/>
      <c r="AC35" s="1" t="str">
        <f t="shared" si="28"/>
        <v>⑦</v>
      </c>
      <c r="AD35" s="14">
        <f t="shared" ca="1" si="28"/>
        <v>272</v>
      </c>
      <c r="AE35" s="14" t="str">
        <f t="shared" si="28"/>
        <v>×</v>
      </c>
      <c r="AF35" s="14">
        <f t="shared" ca="1" si="28"/>
        <v>200</v>
      </c>
      <c r="AG35" s="14" t="str">
        <f t="shared" si="28"/>
        <v>＝</v>
      </c>
      <c r="AH35" s="15">
        <f t="shared" ca="1" si="28"/>
        <v>54400</v>
      </c>
      <c r="AI35" s="1"/>
      <c r="AJ35" s="14">
        <f t="shared" ca="1" si="29"/>
        <v>2</v>
      </c>
      <c r="AK35" s="14">
        <f t="shared" ca="1" si="29"/>
        <v>7</v>
      </c>
      <c r="AL35" s="14">
        <f t="shared" ca="1" si="29"/>
        <v>2</v>
      </c>
      <c r="AM35" s="1"/>
      <c r="AN35" s="14">
        <f t="shared" ca="1" si="30"/>
        <v>2</v>
      </c>
      <c r="AO35" s="14">
        <f t="shared" ca="1" si="30"/>
        <v>0</v>
      </c>
      <c r="AP35" s="14">
        <f t="shared" ca="1" si="30"/>
        <v>0</v>
      </c>
      <c r="AR35" s="71"/>
      <c r="AS35" s="39"/>
      <c r="AT35" s="14">
        <f t="shared" ca="1" si="36"/>
        <v>0</v>
      </c>
      <c r="AU35" s="14">
        <f t="shared" ca="1" si="37"/>
        <v>0</v>
      </c>
      <c r="AV35" s="14">
        <f t="shared" ca="1" si="38"/>
        <v>0</v>
      </c>
      <c r="AW35" s="42">
        <f t="shared" ca="1" si="39"/>
        <v>0</v>
      </c>
      <c r="AX35" s="6"/>
      <c r="AY35" s="63"/>
      <c r="AZ35" s="14">
        <f t="shared" ca="1" si="40"/>
        <v>0</v>
      </c>
      <c r="BA35" s="14">
        <f t="shared" ca="1" si="41"/>
        <v>0</v>
      </c>
      <c r="BB35" s="14">
        <f t="shared" ca="1" si="42"/>
        <v>0</v>
      </c>
      <c r="BC35" s="14">
        <f t="shared" ca="1" si="43"/>
        <v>0</v>
      </c>
      <c r="BD35" s="64"/>
      <c r="BF35" s="63">
        <f t="shared" ca="1" si="31"/>
        <v>0</v>
      </c>
      <c r="BG35" s="14">
        <f t="shared" ca="1" si="32"/>
        <v>5</v>
      </c>
      <c r="BH35" s="14">
        <f t="shared" ca="1" si="33"/>
        <v>4</v>
      </c>
      <c r="BI35" s="14">
        <f t="shared" ca="1" si="34"/>
        <v>4</v>
      </c>
      <c r="BJ35" s="40"/>
      <c r="BK35" s="64"/>
      <c r="BM35" s="14">
        <f t="shared" ca="1" si="35"/>
        <v>0</v>
      </c>
      <c r="BN35" s="14">
        <f t="shared" ca="1" si="35"/>
        <v>5</v>
      </c>
      <c r="BO35" s="14">
        <f t="shared" ca="1" si="35"/>
        <v>4</v>
      </c>
      <c r="BP35" s="14">
        <f t="shared" ca="1" si="35"/>
        <v>4</v>
      </c>
      <c r="BQ35" s="14">
        <f t="shared" ca="1" si="35"/>
        <v>0</v>
      </c>
      <c r="BR35" s="14">
        <f t="shared" ca="1" si="35"/>
        <v>0</v>
      </c>
      <c r="BS35" s="19"/>
      <c r="BT35" s="53"/>
      <c r="BU35" s="47"/>
      <c r="BV35" s="47"/>
      <c r="BW35" s="48"/>
      <c r="BX35" s="47"/>
      <c r="BY35" s="54"/>
      <c r="BZ35" s="32"/>
      <c r="CA35" s="19"/>
      <c r="CB35" s="32"/>
      <c r="CC35" s="32"/>
      <c r="CD35" s="32"/>
      <c r="CE35" s="32"/>
      <c r="CF35" s="19"/>
      <c r="CW35" s="4">
        <f t="shared" ca="1" si="24"/>
        <v>0.22409185878831406</v>
      </c>
      <c r="CX35" s="3">
        <f t="shared" ca="1" si="11"/>
        <v>63</v>
      </c>
      <c r="CY35" s="1"/>
      <c r="CZ35" s="1">
        <v>35</v>
      </c>
      <c r="DA35" s="1">
        <v>4</v>
      </c>
      <c r="DB35" s="1">
        <v>8</v>
      </c>
      <c r="DC35" s="1"/>
      <c r="DD35" s="4"/>
      <c r="DE35" s="3"/>
      <c r="DF35" s="1"/>
      <c r="DG35" s="1"/>
      <c r="DH35" s="1"/>
      <c r="DI35" s="1"/>
      <c r="DK35" s="4"/>
      <c r="DL35" s="3"/>
      <c r="DM35" s="1"/>
      <c r="DN35" s="1"/>
      <c r="DO35" s="1"/>
      <c r="DP35" s="1"/>
    </row>
    <row r="36" spans="1:120" ht="9.9499999999999993" customHeight="1" x14ac:dyDescent="0.25">
      <c r="A36" s="108"/>
      <c r="B36" s="12"/>
      <c r="C36" s="12"/>
      <c r="D36" s="12"/>
      <c r="E36" s="12"/>
      <c r="F36" s="12"/>
      <c r="G36" s="12"/>
      <c r="H36" s="13"/>
      <c r="I36" s="108"/>
      <c r="J36" s="12"/>
      <c r="K36" s="12"/>
      <c r="L36" s="12"/>
      <c r="M36" s="12"/>
      <c r="N36" s="12"/>
      <c r="O36" s="12"/>
      <c r="P36" s="13"/>
      <c r="Q36" s="108"/>
      <c r="R36" s="12"/>
      <c r="S36" s="12"/>
      <c r="T36" s="12"/>
      <c r="U36" s="12"/>
      <c r="V36" s="12"/>
      <c r="W36" s="12"/>
      <c r="X36" s="13"/>
      <c r="AA36" s="31" t="str">
        <f t="shared" ca="1" si="27"/>
        <v>F</v>
      </c>
      <c r="AB36" s="6"/>
      <c r="AC36" s="1" t="str">
        <f t="shared" si="28"/>
        <v>⑧</v>
      </c>
      <c r="AD36" s="14">
        <f t="shared" ca="1" si="28"/>
        <v>318</v>
      </c>
      <c r="AE36" s="14" t="str">
        <f t="shared" si="28"/>
        <v>×</v>
      </c>
      <c r="AF36" s="14">
        <f t="shared" ca="1" si="28"/>
        <v>700</v>
      </c>
      <c r="AG36" s="14" t="str">
        <f t="shared" si="28"/>
        <v>＝</v>
      </c>
      <c r="AH36" s="15">
        <f t="shared" ca="1" si="28"/>
        <v>222600</v>
      </c>
      <c r="AI36" s="1"/>
      <c r="AJ36" s="14">
        <f t="shared" ca="1" si="29"/>
        <v>3</v>
      </c>
      <c r="AK36" s="14">
        <f t="shared" ca="1" si="29"/>
        <v>1</v>
      </c>
      <c r="AL36" s="14">
        <f t="shared" ca="1" si="29"/>
        <v>8</v>
      </c>
      <c r="AM36" s="1"/>
      <c r="AN36" s="14">
        <f t="shared" ca="1" si="30"/>
        <v>7</v>
      </c>
      <c r="AO36" s="14">
        <f t="shared" ca="1" si="30"/>
        <v>0</v>
      </c>
      <c r="AP36" s="14">
        <f t="shared" ca="1" si="30"/>
        <v>0</v>
      </c>
      <c r="AR36" s="71"/>
      <c r="AS36" s="39"/>
      <c r="AT36" s="14">
        <f t="shared" ca="1" si="36"/>
        <v>0</v>
      </c>
      <c r="AU36" s="14">
        <f t="shared" ca="1" si="37"/>
        <v>0</v>
      </c>
      <c r="AV36" s="14">
        <f t="shared" ca="1" si="38"/>
        <v>0</v>
      </c>
      <c r="AW36" s="42">
        <f t="shared" ca="1" si="39"/>
        <v>0</v>
      </c>
      <c r="AX36" s="6"/>
      <c r="AY36" s="63"/>
      <c r="AZ36" s="14">
        <f t="shared" ca="1" si="40"/>
        <v>0</v>
      </c>
      <c r="BA36" s="14">
        <f t="shared" ca="1" si="41"/>
        <v>0</v>
      </c>
      <c r="BB36" s="14">
        <f t="shared" ca="1" si="42"/>
        <v>0</v>
      </c>
      <c r="BC36" s="14">
        <f t="shared" ca="1" si="43"/>
        <v>0</v>
      </c>
      <c r="BD36" s="64"/>
      <c r="BF36" s="63">
        <f t="shared" ca="1" si="31"/>
        <v>2</v>
      </c>
      <c r="BG36" s="14">
        <f t="shared" ca="1" si="32"/>
        <v>2</v>
      </c>
      <c r="BH36" s="14">
        <f t="shared" ca="1" si="33"/>
        <v>2</v>
      </c>
      <c r="BI36" s="14">
        <f t="shared" ca="1" si="34"/>
        <v>6</v>
      </c>
      <c r="BJ36" s="40"/>
      <c r="BK36" s="64"/>
      <c r="BM36" s="14">
        <f t="shared" ca="1" si="35"/>
        <v>2</v>
      </c>
      <c r="BN36" s="14">
        <f t="shared" ca="1" si="35"/>
        <v>2</v>
      </c>
      <c r="BO36" s="14">
        <f t="shared" ca="1" si="35"/>
        <v>2</v>
      </c>
      <c r="BP36" s="14">
        <f t="shared" ca="1" si="35"/>
        <v>6</v>
      </c>
      <c r="BQ36" s="14">
        <f t="shared" ca="1" si="35"/>
        <v>0</v>
      </c>
      <c r="BR36" s="14">
        <f t="shared" ca="1" si="35"/>
        <v>0</v>
      </c>
      <c r="BS36" s="19"/>
      <c r="BT36" s="53"/>
      <c r="BU36" s="47"/>
      <c r="BV36" s="47"/>
      <c r="BW36" s="48"/>
      <c r="BX36" s="47"/>
      <c r="BY36" s="54"/>
      <c r="BZ36" s="32"/>
      <c r="CA36" s="19"/>
      <c r="CB36" s="32"/>
      <c r="CC36" s="32"/>
      <c r="CD36" s="32"/>
      <c r="CE36" s="32"/>
      <c r="CF36" s="19"/>
      <c r="CW36" s="4">
        <f t="shared" ca="1" si="24"/>
        <v>0.25150039242556288</v>
      </c>
      <c r="CX36" s="3">
        <f t="shared" ca="1" si="11"/>
        <v>62</v>
      </c>
      <c r="CY36" s="1"/>
      <c r="CZ36" s="1">
        <v>36</v>
      </c>
      <c r="DA36" s="1">
        <v>4</v>
      </c>
      <c r="DB36" s="1">
        <v>9</v>
      </c>
      <c r="DC36" s="1"/>
      <c r="DD36" s="4"/>
      <c r="DE36" s="3"/>
      <c r="DF36" s="1"/>
      <c r="DG36" s="1"/>
      <c r="DH36" s="1"/>
      <c r="DI36" s="1"/>
      <c r="DK36" s="4"/>
      <c r="DL36" s="3"/>
      <c r="DM36" s="1"/>
      <c r="DN36" s="1"/>
      <c r="DO36" s="1"/>
      <c r="DP36" s="1"/>
    </row>
    <row r="37" spans="1:120" ht="33.75" customHeight="1" thickBot="1" x14ac:dyDescent="0.3">
      <c r="A37" s="120" t="str">
        <f>A1</f>
        <v>かけ算 筆算 ３けた×３けた 位取線色分け◯つき ×何百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1">
        <f>V1</f>
        <v>1</v>
      </c>
      <c r="W37" s="121"/>
      <c r="X37" s="121"/>
      <c r="AA37" s="31" t="str">
        <f t="shared" ca="1" si="27"/>
        <v>F</v>
      </c>
      <c r="AB37" s="6"/>
      <c r="AC37" s="1" t="str">
        <f t="shared" si="28"/>
        <v>⑨</v>
      </c>
      <c r="AD37" s="14">
        <f t="shared" ca="1" si="28"/>
        <v>634</v>
      </c>
      <c r="AE37" s="14" t="str">
        <f t="shared" si="28"/>
        <v>×</v>
      </c>
      <c r="AF37" s="14">
        <f t="shared" ca="1" si="28"/>
        <v>500</v>
      </c>
      <c r="AG37" s="14" t="str">
        <f t="shared" si="28"/>
        <v>＝</v>
      </c>
      <c r="AH37" s="15">
        <f t="shared" ca="1" si="28"/>
        <v>317000</v>
      </c>
      <c r="AI37" s="1"/>
      <c r="AJ37" s="14">
        <f t="shared" ca="1" si="29"/>
        <v>6</v>
      </c>
      <c r="AK37" s="14">
        <f t="shared" ca="1" si="29"/>
        <v>3</v>
      </c>
      <c r="AL37" s="14">
        <f t="shared" ca="1" si="29"/>
        <v>4</v>
      </c>
      <c r="AM37" s="1"/>
      <c r="AN37" s="14">
        <f t="shared" ca="1" si="30"/>
        <v>5</v>
      </c>
      <c r="AO37" s="14">
        <f t="shared" ca="1" si="30"/>
        <v>0</v>
      </c>
      <c r="AP37" s="14">
        <f t="shared" ca="1" si="30"/>
        <v>0</v>
      </c>
      <c r="AR37" s="72"/>
      <c r="AS37" s="73"/>
      <c r="AT37" s="66">
        <f t="shared" ca="1" si="36"/>
        <v>0</v>
      </c>
      <c r="AU37" s="66">
        <f t="shared" ca="1" si="37"/>
        <v>0</v>
      </c>
      <c r="AV37" s="66">
        <f t="shared" ca="1" si="38"/>
        <v>0</v>
      </c>
      <c r="AW37" s="43">
        <f t="shared" ca="1" si="39"/>
        <v>0</v>
      </c>
      <c r="AX37" s="6"/>
      <c r="AY37" s="65"/>
      <c r="AZ37" s="66">
        <f t="shared" ca="1" si="40"/>
        <v>0</v>
      </c>
      <c r="BA37" s="66">
        <f t="shared" ca="1" si="41"/>
        <v>0</v>
      </c>
      <c r="BB37" s="66">
        <f t="shared" ca="1" si="42"/>
        <v>0</v>
      </c>
      <c r="BC37" s="66">
        <f t="shared" ca="1" si="43"/>
        <v>0</v>
      </c>
      <c r="BD37" s="68"/>
      <c r="BF37" s="65">
        <f t="shared" ca="1" si="31"/>
        <v>3</v>
      </c>
      <c r="BG37" s="66">
        <f t="shared" ca="1" si="32"/>
        <v>1</v>
      </c>
      <c r="BH37" s="66">
        <f t="shared" ca="1" si="33"/>
        <v>7</v>
      </c>
      <c r="BI37" s="66">
        <f t="shared" ca="1" si="34"/>
        <v>0</v>
      </c>
      <c r="BJ37" s="67"/>
      <c r="BK37" s="68"/>
      <c r="BM37" s="14">
        <f t="shared" ca="1" si="35"/>
        <v>3</v>
      </c>
      <c r="BN37" s="14">
        <f t="shared" ca="1" si="35"/>
        <v>1</v>
      </c>
      <c r="BO37" s="14">
        <f t="shared" ca="1" si="35"/>
        <v>7</v>
      </c>
      <c r="BP37" s="14">
        <f t="shared" ca="1" si="35"/>
        <v>0</v>
      </c>
      <c r="BQ37" s="14">
        <f t="shared" ca="1" si="35"/>
        <v>0</v>
      </c>
      <c r="BR37" s="14">
        <f t="shared" ca="1" si="35"/>
        <v>0</v>
      </c>
      <c r="BS37" s="19"/>
      <c r="BT37" s="55"/>
      <c r="BU37" s="56"/>
      <c r="BV37" s="56"/>
      <c r="BW37" s="57"/>
      <c r="BX37" s="56"/>
      <c r="BY37" s="58"/>
      <c r="BZ37" s="32"/>
      <c r="CA37" s="19"/>
      <c r="CB37" s="32"/>
      <c r="CC37" s="32"/>
      <c r="CD37" s="32"/>
      <c r="CE37" s="32"/>
      <c r="CF37" s="19"/>
      <c r="CW37" s="4">
        <f t="shared" ca="1" si="24"/>
        <v>0.10157401482135553</v>
      </c>
      <c r="CX37" s="3">
        <f t="shared" ca="1" si="11"/>
        <v>71</v>
      </c>
      <c r="CY37" s="1"/>
      <c r="CZ37" s="1">
        <v>37</v>
      </c>
      <c r="DA37" s="1">
        <v>5</v>
      </c>
      <c r="DB37" s="1">
        <v>1</v>
      </c>
      <c r="DC37" s="1"/>
      <c r="DD37" s="4"/>
      <c r="DE37" s="3"/>
      <c r="DF37" s="1"/>
      <c r="DG37" s="1"/>
      <c r="DH37" s="1"/>
      <c r="DI37" s="1"/>
      <c r="DK37" s="4"/>
      <c r="DL37" s="3"/>
      <c r="DM37" s="1"/>
      <c r="DN37" s="1"/>
      <c r="DO37" s="1"/>
      <c r="DP37" s="1"/>
    </row>
    <row r="38" spans="1:120" ht="38.25" customHeight="1" thickBot="1" x14ac:dyDescent="0.3">
      <c r="A38" s="111"/>
      <c r="B38" s="113" t="str">
        <f>B2</f>
        <v>　　月　　日</v>
      </c>
      <c r="C38" s="114"/>
      <c r="D38" s="114"/>
      <c r="E38" s="114"/>
      <c r="F38" s="114"/>
      <c r="G38" s="115"/>
      <c r="H38" s="113" t="str">
        <f>H2</f>
        <v>なまえ</v>
      </c>
      <c r="I38" s="114"/>
      <c r="J38" s="114"/>
      <c r="K38" s="116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5"/>
      <c r="X38" s="2"/>
      <c r="AA38" s="6"/>
      <c r="AB38" s="6"/>
      <c r="AJ38" s="1"/>
      <c r="AK38" s="1"/>
      <c r="AL38" s="1"/>
      <c r="AM38" s="1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W38" s="4">
        <f t="shared" ca="1" si="24"/>
        <v>6.2049729570853418E-2</v>
      </c>
      <c r="CX38" s="3">
        <f t="shared" ca="1" si="11"/>
        <v>76</v>
      </c>
      <c r="CY38" s="1"/>
      <c r="CZ38" s="1">
        <v>38</v>
      </c>
      <c r="DA38" s="1">
        <v>5</v>
      </c>
      <c r="DB38" s="1">
        <v>2</v>
      </c>
      <c r="DC38" s="1"/>
      <c r="DD38" s="4"/>
      <c r="DE38" s="3"/>
      <c r="DF38" s="1"/>
      <c r="DG38" s="1"/>
      <c r="DH38" s="1"/>
      <c r="DI38" s="1"/>
      <c r="DK38" s="4"/>
      <c r="DL38" s="3"/>
      <c r="DM38" s="1"/>
      <c r="DN38" s="1"/>
      <c r="DO38" s="1"/>
      <c r="DP38" s="1"/>
    </row>
    <row r="39" spans="1:120" ht="9.9499999999999993" customHeight="1" x14ac:dyDescent="0.25">
      <c r="A39" s="112"/>
      <c r="B39" s="5"/>
      <c r="C39" s="5"/>
      <c r="D39" s="5"/>
      <c r="E39" s="5"/>
      <c r="F39" s="5"/>
      <c r="G39" s="5"/>
      <c r="H39" s="5"/>
      <c r="I39" s="109"/>
      <c r="J39" s="5"/>
      <c r="K39" s="5"/>
      <c r="L39" s="5"/>
      <c r="M39" s="6"/>
      <c r="N39" s="6"/>
      <c r="O39" s="6"/>
      <c r="P39" s="6"/>
      <c r="Q39" s="10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W39" s="4">
        <f t="shared" ca="1" si="24"/>
        <v>0.53743762948150764</v>
      </c>
      <c r="CX39" s="3">
        <f t="shared" ca="1" si="11"/>
        <v>46</v>
      </c>
      <c r="CY39" s="1"/>
      <c r="CZ39" s="1">
        <v>39</v>
      </c>
      <c r="DA39" s="1">
        <v>5</v>
      </c>
      <c r="DB39" s="1">
        <v>3</v>
      </c>
      <c r="DC39" s="1"/>
      <c r="DD39" s="4"/>
      <c r="DE39" s="3"/>
      <c r="DF39" s="1"/>
      <c r="DG39" s="1"/>
      <c r="DH39" s="1"/>
      <c r="DI39" s="1"/>
      <c r="DK39" s="4"/>
      <c r="DL39" s="3"/>
      <c r="DM39" s="1"/>
      <c r="DN39" s="1"/>
      <c r="DO39" s="1"/>
      <c r="DP39" s="1"/>
    </row>
    <row r="40" spans="1:120" ht="9.9499999999999993" customHeight="1" x14ac:dyDescent="0.25">
      <c r="A40" s="101" t="str">
        <f ca="1">$AA1</f>
        <v>F</v>
      </c>
      <c r="B40" s="7"/>
      <c r="C40" s="7"/>
      <c r="D40" s="7"/>
      <c r="E40" s="8"/>
      <c r="F40" s="8"/>
      <c r="G40" s="8"/>
      <c r="H40" s="9"/>
      <c r="I40" s="101" t="str">
        <f ca="1">$AA2</f>
        <v>F</v>
      </c>
      <c r="J40" s="7"/>
      <c r="K40" s="7"/>
      <c r="L40" s="7"/>
      <c r="M40" s="8"/>
      <c r="N40" s="8"/>
      <c r="O40" s="8"/>
      <c r="P40" s="9"/>
      <c r="Q40" s="101" t="str">
        <f ca="1">$AA3</f>
        <v>F</v>
      </c>
      <c r="R40" s="7"/>
      <c r="S40" s="7"/>
      <c r="T40" s="7"/>
      <c r="U40" s="8"/>
      <c r="V40" s="8"/>
      <c r="W40" s="8"/>
      <c r="X40" s="9"/>
      <c r="AA40" s="33" t="s">
        <v>17</v>
      </c>
      <c r="AB40" s="34"/>
      <c r="AC40" s="35"/>
      <c r="AD40" s="38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W40" s="4">
        <f t="shared" ca="1" si="24"/>
        <v>0.56831927146725059</v>
      </c>
      <c r="CX40" s="3">
        <f t="shared" ca="1" si="11"/>
        <v>41</v>
      </c>
      <c r="CY40" s="1"/>
      <c r="CZ40" s="1">
        <v>40</v>
      </c>
      <c r="DA40" s="1">
        <v>5</v>
      </c>
      <c r="DB40" s="1">
        <v>4</v>
      </c>
      <c r="DC40" s="1"/>
      <c r="DD40" s="4"/>
      <c r="DE40" s="3"/>
      <c r="DF40" s="1"/>
      <c r="DG40" s="1"/>
      <c r="DH40" s="1"/>
      <c r="DI40" s="1"/>
      <c r="DK40" s="4"/>
      <c r="DL40" s="3"/>
      <c r="DM40" s="1"/>
      <c r="DN40" s="1"/>
      <c r="DO40" s="1"/>
      <c r="DP40" s="1"/>
    </row>
    <row r="41" spans="1:120" ht="45" customHeight="1" x14ac:dyDescent="0.25">
      <c r="A41" s="102"/>
      <c r="B41" s="10"/>
      <c r="C41" s="10"/>
      <c r="D41" s="25"/>
      <c r="E41" s="44">
        <f t="shared" ref="E41:G42" ca="1" si="44">E5</f>
        <v>1</v>
      </c>
      <c r="F41" s="26">
        <f t="shared" ca="1" si="44"/>
        <v>9</v>
      </c>
      <c r="G41" s="26">
        <f t="shared" ca="1" si="44"/>
        <v>6</v>
      </c>
      <c r="H41" s="18"/>
      <c r="I41" s="103"/>
      <c r="J41" s="10"/>
      <c r="K41" s="10"/>
      <c r="L41" s="25"/>
      <c r="M41" s="44">
        <f t="shared" ref="M41:O42" ca="1" si="45">M5</f>
        <v>8</v>
      </c>
      <c r="N41" s="26">
        <f t="shared" ca="1" si="45"/>
        <v>2</v>
      </c>
      <c r="O41" s="26">
        <f t="shared" ca="1" si="45"/>
        <v>9</v>
      </c>
      <c r="P41" s="18"/>
      <c r="Q41" s="103"/>
      <c r="R41" s="10"/>
      <c r="S41" s="10"/>
      <c r="T41" s="25"/>
      <c r="U41" s="44">
        <f t="shared" ref="U41:W42" ca="1" si="46">U5</f>
        <v>8</v>
      </c>
      <c r="V41" s="26">
        <f t="shared" ca="1" si="46"/>
        <v>4</v>
      </c>
      <c r="W41" s="26">
        <f t="shared" ca="1" si="46"/>
        <v>7</v>
      </c>
      <c r="X41" s="11"/>
      <c r="AA41" s="33" t="s">
        <v>18</v>
      </c>
      <c r="AB41" s="34"/>
      <c r="AC41" s="35"/>
      <c r="AD41" s="38">
        <v>0</v>
      </c>
      <c r="CW41" s="4">
        <f t="shared" ca="1" si="24"/>
        <v>0.54430505153508491</v>
      </c>
      <c r="CX41" s="3">
        <f t="shared" ca="1" si="11"/>
        <v>43</v>
      </c>
      <c r="CY41" s="1"/>
      <c r="CZ41" s="1">
        <v>41</v>
      </c>
      <c r="DA41" s="1">
        <v>5</v>
      </c>
      <c r="DB41" s="1">
        <v>5</v>
      </c>
      <c r="DC41" s="1"/>
      <c r="DD41" s="4"/>
      <c r="DE41" s="3"/>
      <c r="DF41" s="1"/>
      <c r="DG41" s="1"/>
      <c r="DH41" s="1"/>
      <c r="DI41" s="1"/>
      <c r="DK41" s="4"/>
      <c r="DL41" s="3"/>
      <c r="DM41" s="1"/>
      <c r="DN41" s="1"/>
      <c r="DO41" s="1"/>
      <c r="DP41" s="1"/>
    </row>
    <row r="42" spans="1:120" ht="45" customHeight="1" thickBot="1" x14ac:dyDescent="0.3">
      <c r="A42" s="102"/>
      <c r="B42" s="27"/>
      <c r="C42" s="27"/>
      <c r="D42" s="75" t="str">
        <f>$D$6</f>
        <v>×</v>
      </c>
      <c r="E42" s="83">
        <f t="shared" ca="1" si="44"/>
        <v>8</v>
      </c>
      <c r="F42" s="45">
        <f t="shared" ca="1" si="44"/>
        <v>0</v>
      </c>
      <c r="G42" s="46">
        <f t="shared" ca="1" si="44"/>
        <v>0</v>
      </c>
      <c r="H42" s="18"/>
      <c r="I42" s="103"/>
      <c r="J42" s="27"/>
      <c r="K42" s="27"/>
      <c r="L42" s="75" t="str">
        <f>$D$6</f>
        <v>×</v>
      </c>
      <c r="M42" s="83">
        <f t="shared" ca="1" si="45"/>
        <v>7</v>
      </c>
      <c r="N42" s="45">
        <f t="shared" ca="1" si="45"/>
        <v>0</v>
      </c>
      <c r="O42" s="46">
        <f t="shared" ca="1" si="45"/>
        <v>0</v>
      </c>
      <c r="P42" s="18"/>
      <c r="Q42" s="103"/>
      <c r="R42" s="27"/>
      <c r="S42" s="27"/>
      <c r="T42" s="75" t="str">
        <f>$T$6</f>
        <v>×</v>
      </c>
      <c r="U42" s="83">
        <f t="shared" ca="1" si="46"/>
        <v>9</v>
      </c>
      <c r="V42" s="45">
        <f t="shared" ca="1" si="46"/>
        <v>0</v>
      </c>
      <c r="W42" s="46">
        <f t="shared" ca="1" si="46"/>
        <v>0</v>
      </c>
      <c r="X42" s="11"/>
      <c r="AA42" s="33" t="s">
        <v>19</v>
      </c>
      <c r="AB42" s="34"/>
      <c r="AC42" s="35">
        <v>0</v>
      </c>
      <c r="AD42" s="38"/>
      <c r="AS42" s="36"/>
      <c r="AT42" s="36"/>
      <c r="AU42" s="36"/>
      <c r="CW42" s="4">
        <f t="shared" ca="1" si="24"/>
        <v>0.12267026706097928</v>
      </c>
      <c r="CX42" s="3">
        <f t="shared" ca="1" si="11"/>
        <v>68</v>
      </c>
      <c r="CY42" s="1"/>
      <c r="CZ42" s="1">
        <v>42</v>
      </c>
      <c r="DA42" s="1">
        <v>5</v>
      </c>
      <c r="DB42" s="1">
        <v>6</v>
      </c>
      <c r="DC42" s="1"/>
      <c r="DD42" s="4"/>
      <c r="DE42" s="3"/>
      <c r="DF42" s="1"/>
      <c r="DG42" s="1"/>
      <c r="DH42" s="1"/>
      <c r="DI42" s="1"/>
      <c r="DK42" s="4"/>
      <c r="DL42" s="3"/>
      <c r="DM42" s="1"/>
      <c r="DN42" s="1"/>
      <c r="DO42" s="1"/>
      <c r="DP42" s="1"/>
    </row>
    <row r="43" spans="1:120" ht="26.1" customHeight="1" x14ac:dyDescent="0.25">
      <c r="A43" s="104"/>
      <c r="B43" s="86"/>
      <c r="C43" s="87" t="str">
        <f ca="1">IF(A40="F",IF($CK48=0,"",$CK48),"")</f>
        <v>⑦</v>
      </c>
      <c r="D43" s="88" t="str">
        <f ca="1">IF(OR(A40="B",A40="G"),IF($BQ48=0,"",$BQ48),IF(A40="F",IF($CO48=0,"",$CO48),""))</f>
        <v>④</v>
      </c>
      <c r="E43" s="88" t="str">
        <f ca="1">IF(OR(A40="A",A40="C",A40="D",A40="E"),IF($AW48=0,"",$AW48),IF(OR(A40="B",A40="G"),IF($BU48=0,"",$BU48),""))</f>
        <v/>
      </c>
      <c r="F43" s="89" t="str">
        <f ca="1">IF(OR(A40="A",A40="C",A40="D",A40="E"),IF($BA48=0,"",$BA48),"")</f>
        <v/>
      </c>
      <c r="G43" s="90"/>
      <c r="H43" s="91"/>
      <c r="I43" s="104"/>
      <c r="J43" s="86"/>
      <c r="K43" s="87" t="str">
        <f ca="1">IF(I40="F",IF($CK49=0,"",$CK49),"")</f>
        <v>②</v>
      </c>
      <c r="L43" s="88" t="str">
        <f ca="1">IF(OR(I40="B",I40="G"),IF($BQ49=0,"",$BQ49),IF(I40="F",IF($CO49=0,"",$CO49),""))</f>
        <v>⑥</v>
      </c>
      <c r="M43" s="88" t="str">
        <f ca="1">IF(OR(I40="A",I40="C",I40="D",I40="E"),IF($AW49=0,"",$AW49),IF(OR(I40="B",I40="G"),IF($BU49=0,"",$BU49),""))</f>
        <v/>
      </c>
      <c r="N43" s="89" t="str">
        <f ca="1">IF(OR(I40="A",I40="C",I40="D",I40="E"),IF($BA49=0,"",$BA49),"")</f>
        <v/>
      </c>
      <c r="O43" s="90"/>
      <c r="P43" s="91"/>
      <c r="Q43" s="104"/>
      <c r="R43" s="86"/>
      <c r="S43" s="87" t="str">
        <f ca="1">IF(Q40="F",IF($CK50=0,"",$CK50),"")</f>
        <v>④</v>
      </c>
      <c r="T43" s="88" t="str">
        <f ca="1">IF(OR(Q40="B",Q40="G"),IF($BQ50=0,"",$BQ50),IF(Q40="F",IF($CO50=0,"",$CO50),""))</f>
        <v>⑥</v>
      </c>
      <c r="U43" s="88" t="str">
        <f ca="1">IF(OR(Q40="A",Q40="C",Q40="D",Q40="E"),IF($AW50=0,"",$AW50),IF(OR(Q40="B",Q40="G"),IF($BU50=0,"",$BU50),""))</f>
        <v/>
      </c>
      <c r="V43" s="89" t="str">
        <f ca="1">IF(OR(Q40="A",Q40="C",Q40="D",Q40="E"),IF($BA50=0,"",$BA50),"")</f>
        <v/>
      </c>
      <c r="W43" s="90"/>
      <c r="X43" s="91"/>
      <c r="AA43" s="33" t="s">
        <v>20</v>
      </c>
      <c r="AB43" s="34">
        <v>0</v>
      </c>
      <c r="AC43" s="35"/>
      <c r="AD43" s="38"/>
      <c r="AS43" s="36" t="s">
        <v>49</v>
      </c>
      <c r="AT43" s="36" t="s">
        <v>49</v>
      </c>
      <c r="AU43" s="36"/>
      <c r="AV43" s="36" t="s">
        <v>50</v>
      </c>
      <c r="AY43" s="36" t="s">
        <v>50</v>
      </c>
      <c r="AZ43" s="36" t="s">
        <v>50</v>
      </c>
      <c r="BM43" s="36" t="s">
        <v>49</v>
      </c>
      <c r="BN43" s="36" t="s">
        <v>49</v>
      </c>
      <c r="BO43" s="36"/>
      <c r="BP43" s="36" t="s">
        <v>50</v>
      </c>
      <c r="BS43" s="36" t="s">
        <v>50</v>
      </c>
      <c r="BT43" s="36" t="s">
        <v>50</v>
      </c>
      <c r="CG43" s="36" t="s">
        <v>49</v>
      </c>
      <c r="CH43" s="36" t="s">
        <v>49</v>
      </c>
      <c r="CI43" s="36"/>
      <c r="CJ43" s="36" t="s">
        <v>50</v>
      </c>
      <c r="CM43" s="36" t="s">
        <v>50</v>
      </c>
      <c r="CN43" s="36" t="s">
        <v>50</v>
      </c>
      <c r="CW43" s="4">
        <f t="shared" ca="1" si="24"/>
        <v>0.55123219311709759</v>
      </c>
      <c r="CX43" s="3">
        <f t="shared" ca="1" si="11"/>
        <v>42</v>
      </c>
      <c r="CY43" s="1"/>
      <c r="CZ43" s="1">
        <v>43</v>
      </c>
      <c r="DA43" s="1">
        <v>5</v>
      </c>
      <c r="DB43" s="1">
        <v>7</v>
      </c>
      <c r="DC43" s="1"/>
      <c r="DD43" s="4"/>
      <c r="DE43" s="3"/>
      <c r="DF43" s="1"/>
      <c r="DG43" s="1"/>
      <c r="DH43" s="1"/>
      <c r="DI43" s="1"/>
      <c r="DK43" s="4"/>
      <c r="DL43" s="3"/>
      <c r="DM43" s="1"/>
      <c r="DN43" s="1"/>
      <c r="DO43" s="1"/>
      <c r="DP43" s="1"/>
    </row>
    <row r="44" spans="1:120" ht="45" customHeight="1" x14ac:dyDescent="0.25">
      <c r="A44" s="102"/>
      <c r="B44" s="16">
        <f ca="1">IF(OR($A$40="A",$A$40="C",$A$40="D"),$AR$29,IF($A$40="B",$AY$29,$BM$29))</f>
        <v>1</v>
      </c>
      <c r="C44" s="74">
        <f ca="1">IF(OR($A$40="A",$A$40="C",$A$40="D"),$AS$29,IF($A$40="B",$AZ$29,$BN$29))</f>
        <v>5</v>
      </c>
      <c r="D44" s="16">
        <f ca="1">IF(OR($A$40="A",$A$40="C",$A$40="D"),$AT$29,IF($A$40="B",$BA$29,$BO$29))</f>
        <v>6</v>
      </c>
      <c r="E44" s="16">
        <f ca="1">IF(OR($A$40="A",$A$40="C",$A$40="D"),$AU$29,IF($A$40="B",$BB$29,$BP$29))</f>
        <v>8</v>
      </c>
      <c r="F44" s="74">
        <f ca="1">IF(OR($A$40="A",$A$40="C",$A$40="D"),$AV$29,IF($A$40="B",$BC$29,$BQ$29))</f>
        <v>0</v>
      </c>
      <c r="G44" s="85">
        <f ca="1">IF(OR($A$40="A",$A$40="C",$A$40="D"),$AW$29,IF($A$40="B",$BD$29,$BR$29))</f>
        <v>0</v>
      </c>
      <c r="H44" s="18"/>
      <c r="I44" s="102"/>
      <c r="J44" s="16">
        <f ca="1">IF(OR($I$40="A",$I$40="C",$I$40="D"),$AR$30,IF($I$40="B",$AY$30,$BM$30))</f>
        <v>5</v>
      </c>
      <c r="K44" s="74">
        <f ca="1">IF(OR($I$40="A",$I$40="C",$I$40="D"),$AS$30,IF($I$40="B",$AZ$30,$BN$30))</f>
        <v>8</v>
      </c>
      <c r="L44" s="16">
        <f ca="1">IF(OR($I$40="A",$I$40="C",$I$40="D"),$AT$30,IF($I$40="B",$BA$30,$BO$30))</f>
        <v>0</v>
      </c>
      <c r="M44" s="16">
        <f ca="1">IF(OR($I$40="A",$I$40="C",$I$40="D"),$AU$30,IF($I$40="B",$BB$30,$BP$30))</f>
        <v>3</v>
      </c>
      <c r="N44" s="74">
        <f ca="1">IF(OR($I$40="A",$I$40="C",$I$40="D"),$AV$30,IF($I$40="B",$BC$30,$BQ$30))</f>
        <v>0</v>
      </c>
      <c r="O44" s="85">
        <f ca="1">IF(OR($I$40="A",$I$40="C",$I$40="D"),$AW$30,IF($I$40="B",$BD$30,$BR$30))</f>
        <v>0</v>
      </c>
      <c r="P44" s="18"/>
      <c r="Q44" s="102"/>
      <c r="R44" s="16">
        <f ca="1">IF(OR($Q$40="A",$Q$40="C",$Q$40="D"),$AR$31,IF($Q$40="B",$AY$31,$BM$31))</f>
        <v>7</v>
      </c>
      <c r="S44" s="74">
        <f ca="1">IF(OR($Q$40="A",$Q$40="C",$Q$40="D"),$AS$31,IF($Q$40="B",$AZ$31,$BN$31))</f>
        <v>6</v>
      </c>
      <c r="T44" s="16">
        <f ca="1">IF(OR($Q$40="A",$Q$40="C",$Q$40="D"),$AT$31,IF($Q$40="B",$BA$31,$BO$31))</f>
        <v>2</v>
      </c>
      <c r="U44" s="16">
        <f ca="1">IF(OR($Q$40="A",$Q$40="C",$Q$40="D"),$AU$31,IF($Q$40="B",$BB$31,$BP$31))</f>
        <v>3</v>
      </c>
      <c r="V44" s="74">
        <f ca="1">IF(OR($Q$40="A",$Q$40="C",$Q$40="D"),$AV$31,IF($Q$40="B",$BC$31,$BQ$31))</f>
        <v>0</v>
      </c>
      <c r="W44" s="85">
        <f ca="1">IF(OR($Q$40="A",$Q$40="C",$Q$40="D"),$AW$31,IF($Q$40="B",$BD$31,$BR$31))</f>
        <v>0</v>
      </c>
      <c r="X44" s="18"/>
      <c r="AA44" s="33" t="s">
        <v>25</v>
      </c>
      <c r="AB44" s="34">
        <v>0</v>
      </c>
      <c r="AC44" s="35">
        <v>0</v>
      </c>
      <c r="AD44" s="38"/>
      <c r="AI44" s="37"/>
      <c r="AJ44" s="37"/>
      <c r="AK44" s="37"/>
      <c r="AS44" s="80" t="s">
        <v>15</v>
      </c>
      <c r="AT44" s="36" t="s">
        <v>16</v>
      </c>
      <c r="AU44" s="36"/>
      <c r="AV44" s="36" t="s">
        <v>51</v>
      </c>
      <c r="AY44" s="80" t="s">
        <v>15</v>
      </c>
      <c r="AZ44" s="36" t="s">
        <v>16</v>
      </c>
      <c r="BD44" s="37"/>
      <c r="BE44" s="37"/>
      <c r="BM44" s="80" t="s">
        <v>15</v>
      </c>
      <c r="BN44" s="36" t="s">
        <v>15</v>
      </c>
      <c r="BO44" s="36"/>
      <c r="BP44" s="36" t="s">
        <v>51</v>
      </c>
      <c r="BS44" s="36" t="s">
        <v>15</v>
      </c>
      <c r="BT44" s="36" t="s">
        <v>15</v>
      </c>
      <c r="BX44" s="37"/>
      <c r="BY44" s="37"/>
      <c r="CG44" s="80" t="s">
        <v>14</v>
      </c>
      <c r="CH44" s="36" t="s">
        <v>14</v>
      </c>
      <c r="CI44" s="36"/>
      <c r="CJ44" s="36" t="s">
        <v>51</v>
      </c>
      <c r="CM44" s="36" t="s">
        <v>15</v>
      </c>
      <c r="CN44" s="36" t="s">
        <v>15</v>
      </c>
      <c r="CW44" s="4">
        <f t="shared" ca="1" si="24"/>
        <v>0.50324052082963644</v>
      </c>
      <c r="CX44" s="3">
        <f t="shared" ca="1" si="11"/>
        <v>48</v>
      </c>
      <c r="CY44" s="1"/>
      <c r="CZ44" s="1">
        <v>44</v>
      </c>
      <c r="DA44" s="1">
        <v>5</v>
      </c>
      <c r="DB44" s="1">
        <v>8</v>
      </c>
      <c r="DC44" s="1"/>
      <c r="DD44" s="4"/>
      <c r="DE44" s="3"/>
      <c r="DF44" s="1"/>
      <c r="DG44" s="1"/>
      <c r="DH44" s="1"/>
      <c r="DI44" s="1"/>
      <c r="DK44" s="4"/>
      <c r="DL44" s="3"/>
      <c r="DM44" s="1"/>
      <c r="DN44" s="1"/>
      <c r="DO44" s="1"/>
      <c r="DP44" s="1"/>
    </row>
    <row r="45" spans="1:120" ht="26.1" customHeight="1" x14ac:dyDescent="0.25">
      <c r="A45" s="102"/>
      <c r="B45" s="16"/>
      <c r="C45" s="87" t="str">
        <f ca="1">IF(OR(A40="B",A40="C"),IF($CK48=0,"",$CK48),"")</f>
        <v/>
      </c>
      <c r="D45" s="87" t="str">
        <f ca="1">IF(OR(A40="A",A40="D"),IF($BQ48=0,"",$BQ48),IF(OR(A40="B",A40="C"),IF($CO48=0,"",$CO48),""))</f>
        <v/>
      </c>
      <c r="E45" s="87" t="str">
        <f ca="1">IF(OR(A40="A",A40="D"),IF($BU48=0,"",$BU48),"")</f>
        <v/>
      </c>
      <c r="F45" s="87"/>
      <c r="G45" s="74"/>
      <c r="H45" s="18"/>
      <c r="I45" s="102"/>
      <c r="J45" s="16"/>
      <c r="K45" s="87" t="str">
        <f ca="1">IF(OR(I40="B",I40="C"),IF($CK49=0,"",$CK49),"")</f>
        <v/>
      </c>
      <c r="L45" s="87" t="str">
        <f ca="1">IF(OR(I40="A",I40="D"),IF($BQ49=0,"",$BQ49),IF(OR(I40="B",I40="C"),IF($CO49=0,"",$CO49),""))</f>
        <v/>
      </c>
      <c r="M45" s="87" t="str">
        <f ca="1">IF(OR(I40="A",I40="D"),IF($BU49=0,"",$BU49),"")</f>
        <v/>
      </c>
      <c r="N45" s="87"/>
      <c r="O45" s="74"/>
      <c r="P45" s="18"/>
      <c r="Q45" s="102"/>
      <c r="R45" s="16"/>
      <c r="S45" s="87" t="str">
        <f ca="1">IF(OR(Q40="B",Q40="C"),IF($CK50=0,"",$CK50),"")</f>
        <v/>
      </c>
      <c r="T45" s="87" t="str">
        <f ca="1">IF(OR(Q40="A",Q40="D"),IF($BQ50=0,"",$BQ50),IF(OR(Q40="B",Q40="C"),IF($CO50=0,"",$CO50),""))</f>
        <v/>
      </c>
      <c r="U45" s="87" t="str">
        <f ca="1">IF(OR(Q40="A",Q40="D"),IF($BU50=0,"",$BU50),"")</f>
        <v/>
      </c>
      <c r="V45" s="87"/>
      <c r="W45" s="74"/>
      <c r="X45" s="18"/>
      <c r="AA45" s="33" t="s">
        <v>26</v>
      </c>
      <c r="AB45" s="34"/>
      <c r="AC45" s="35">
        <v>0</v>
      </c>
      <c r="AD45" s="38">
        <v>0</v>
      </c>
      <c r="AI45" s="37"/>
      <c r="AJ45" s="37"/>
      <c r="AK45" s="37"/>
      <c r="AS45" s="80" t="s">
        <v>16</v>
      </c>
      <c r="AT45" s="36" t="s">
        <v>16</v>
      </c>
      <c r="AU45" s="36"/>
      <c r="AV45" s="81" t="s">
        <v>53</v>
      </c>
      <c r="AY45" s="80" t="s">
        <v>16</v>
      </c>
      <c r="AZ45" s="36" t="s">
        <v>16</v>
      </c>
      <c r="BD45" s="37"/>
      <c r="BE45" s="37"/>
      <c r="BM45" s="80" t="s">
        <v>14</v>
      </c>
      <c r="BN45" s="36" t="s">
        <v>15</v>
      </c>
      <c r="BO45" s="36"/>
      <c r="BP45" s="81" t="s">
        <v>53</v>
      </c>
      <c r="BS45" s="36" t="s">
        <v>15</v>
      </c>
      <c r="BT45" s="82" t="s">
        <v>15</v>
      </c>
      <c r="BX45" s="37"/>
      <c r="BY45" s="37"/>
      <c r="CG45" s="80" t="s">
        <v>14</v>
      </c>
      <c r="CH45" s="36" t="s">
        <v>15</v>
      </c>
      <c r="CI45" s="36"/>
      <c r="CJ45" s="81" t="s">
        <v>52</v>
      </c>
      <c r="CM45" s="36" t="s">
        <v>15</v>
      </c>
      <c r="CN45" s="82" t="s">
        <v>15</v>
      </c>
      <c r="CW45" s="4">
        <f t="shared" ca="1" si="24"/>
        <v>0.52814177875792423</v>
      </c>
      <c r="CX45" s="3">
        <f t="shared" ca="1" si="11"/>
        <v>47</v>
      </c>
      <c r="CY45" s="1"/>
      <c r="CZ45" s="1">
        <v>45</v>
      </c>
      <c r="DA45" s="1">
        <v>5</v>
      </c>
      <c r="DB45" s="1">
        <v>9</v>
      </c>
      <c r="DC45" s="1"/>
      <c r="DD45" s="4"/>
      <c r="DE45" s="3"/>
      <c r="DF45" s="1"/>
      <c r="DG45" s="1"/>
      <c r="DH45" s="1"/>
      <c r="DI45" s="1"/>
      <c r="DK45" s="4"/>
      <c r="DL45" s="3"/>
      <c r="DM45" s="1"/>
      <c r="DN45" s="1"/>
      <c r="DO45" s="1"/>
      <c r="DP45" s="1"/>
    </row>
    <row r="46" spans="1:120" ht="45" customHeight="1" x14ac:dyDescent="0.25">
      <c r="A46" s="106"/>
      <c r="B46" s="74">
        <f ca="1">IF(OR($A$40="A",$A$40="D"),$AY$29,IF(OR($A$40="B",$A$40="C"),$BF$29,$BT$29))</f>
        <v>0</v>
      </c>
      <c r="C46" s="74">
        <f ca="1">IF(OR($A$40="A",$A$40="D"),$AZ$29,IF(OR($A$40="B",$A$40="C"),$BG$29,$BT$29))</f>
        <v>0</v>
      </c>
      <c r="D46" s="74">
        <f ca="1">IF(OR($A$40="A",$A$40="D"),$BA$29,IF(OR($A$40="B",$A$40="C"),$BH$29,$BV$29))</f>
        <v>0</v>
      </c>
      <c r="E46" s="74">
        <f ca="1">IF(OR($A$40="A",$A$40="D"),$BB$29,IF(OR($A$40="B",$A$40="C"),$BI$29,$BW$29))</f>
        <v>0</v>
      </c>
      <c r="F46" s="74" t="str">
        <f ca="1">IF(OR($A$40="A",$A$40="D"),$BC$29,IF($A$40="B","",IF($A$40="C",$BJ$29,"")))</f>
        <v/>
      </c>
      <c r="G46" s="74"/>
      <c r="H46" s="18"/>
      <c r="I46" s="106"/>
      <c r="J46" s="74">
        <f ca="1">IF(OR($I$40="A",$I$40="D"),$AY$30,IF(OR($I$40="B",$I$40="C"),$BF$30,$BT$30))</f>
        <v>0</v>
      </c>
      <c r="K46" s="74">
        <f ca="1">IF(OR($I$40="A",$I$40="D"),$AZ$30,IF(OR($I$40="B",$I$40="C"),$BG$30,$BT$30))</f>
        <v>0</v>
      </c>
      <c r="L46" s="74">
        <f ca="1">IF(OR($I$40="A",$I$40="D"),$BA$30,IF(OR($I$40="B",$I$40="C"),$BH$30,$BV$30))</f>
        <v>0</v>
      </c>
      <c r="M46" s="74">
        <f ca="1">IF(OR($I$40="A",$I$40="D"),$BB$30,IF(OR($I$40="B",$I$40="C"),$BI$30,$BW$30))</f>
        <v>0</v>
      </c>
      <c r="N46" s="74" t="str">
        <f ca="1">IF(OR($I$40="A",$I$40="D"),$BC$30,IF($I$40="B","",IF($I$40="C",$BJ$30,"")))</f>
        <v/>
      </c>
      <c r="O46" s="74"/>
      <c r="P46" s="18"/>
      <c r="Q46" s="106"/>
      <c r="R46" s="74">
        <f ca="1">IF(OR($Q$40="A",$Q$40="D"),$AY$31,IF(OR($Q$40="B",$Q$40="C"),$BF$31,$BT$31))</f>
        <v>0</v>
      </c>
      <c r="S46" s="74">
        <f ca="1">IF(OR($Q$40="A",$Q$40="D"),$AZ$31,IF(OR($Q$40="B",$Q$40="C"),$BG$31,$BT$31))</f>
        <v>0</v>
      </c>
      <c r="T46" s="74">
        <f ca="1">IF(OR($Q$40="A",$Q$40="D"),$BA$31,IF(OR($Q$40="B",$Q$40="C"),$BH$31,$BV$31))</f>
        <v>0</v>
      </c>
      <c r="U46" s="74">
        <f ca="1">IF(OR($Q$40="A",$Q$40="D"),$BB$31,IF(OR($Q$40="B",$Q$40="C"),$BI$31,$BW$31))</f>
        <v>0</v>
      </c>
      <c r="V46" s="74" t="str">
        <f ca="1">IF(OR($Q$40="A",$Q$40="D"),$BC$31,IF($Q$40="B","",IF($Q$40="C",$BJ$31,"")))</f>
        <v/>
      </c>
      <c r="W46" s="74"/>
      <c r="X46" s="18"/>
      <c r="AA46" s="33" t="s">
        <v>27</v>
      </c>
      <c r="AB46" s="34">
        <v>0</v>
      </c>
      <c r="AC46" s="35"/>
      <c r="AD46" s="38">
        <v>0</v>
      </c>
      <c r="CW46" s="4">
        <f t="shared" ca="1" si="24"/>
        <v>0.40139216891005058</v>
      </c>
      <c r="CX46" s="3">
        <f t="shared" ca="1" si="11"/>
        <v>54</v>
      </c>
      <c r="CY46" s="1"/>
      <c r="CZ46" s="1">
        <v>46</v>
      </c>
      <c r="DA46" s="1">
        <v>6</v>
      </c>
      <c r="DB46" s="1">
        <v>1</v>
      </c>
      <c r="DC46" s="1"/>
      <c r="DD46" s="4"/>
      <c r="DE46" s="3"/>
      <c r="DF46" s="1"/>
      <c r="DG46" s="1"/>
      <c r="DH46" s="1"/>
      <c r="DI46" s="1"/>
      <c r="DK46" s="4"/>
      <c r="DL46" s="3"/>
      <c r="DM46" s="1"/>
      <c r="DN46" s="1"/>
      <c r="DO46" s="1"/>
      <c r="DP46" s="1"/>
    </row>
    <row r="47" spans="1:120" ht="26.1" customHeight="1" thickBot="1" x14ac:dyDescent="0.3">
      <c r="A47" s="106"/>
      <c r="B47" s="87"/>
      <c r="C47" s="87" t="str">
        <f ca="1">IF(A40="A",IF($CK48=0,"",$CK48),"")</f>
        <v/>
      </c>
      <c r="D47" s="87" t="str">
        <f ca="1">IF(A40="A",IF($CO48=0,"",$CO48),"")</f>
        <v/>
      </c>
      <c r="E47" s="87"/>
      <c r="F47" s="74"/>
      <c r="G47" s="74"/>
      <c r="H47" s="18"/>
      <c r="I47" s="106"/>
      <c r="J47" s="87"/>
      <c r="K47" s="87" t="str">
        <f ca="1">IF(I40="A",IF($CK49=0,"",$CK49),"")</f>
        <v/>
      </c>
      <c r="L47" s="87" t="str">
        <f ca="1">IF(I40="A",IF($CO49=0,"",$CO49),"")</f>
        <v/>
      </c>
      <c r="M47" s="87"/>
      <c r="N47" s="74"/>
      <c r="O47" s="74"/>
      <c r="P47" s="18"/>
      <c r="Q47" s="106"/>
      <c r="R47" s="87"/>
      <c r="S47" s="87" t="str">
        <f ca="1">IF(Q40="A",IF($CK50=0,"",$CK50),"")</f>
        <v/>
      </c>
      <c r="T47" s="87" t="str">
        <f ca="1">IF(Q40="A",IF($CO50=0,"",$CO50),"")</f>
        <v/>
      </c>
      <c r="U47" s="87"/>
      <c r="V47" s="74"/>
      <c r="W47" s="74"/>
      <c r="X47" s="18"/>
      <c r="AA47" s="6"/>
      <c r="AB47" s="6"/>
      <c r="CW47" s="4">
        <f t="shared" ca="1" si="24"/>
        <v>0.69274575425376006</v>
      </c>
      <c r="CX47" s="3">
        <f t="shared" ca="1" si="11"/>
        <v>24</v>
      </c>
      <c r="CY47" s="1"/>
      <c r="CZ47" s="1">
        <v>47</v>
      </c>
      <c r="DA47" s="1">
        <v>6</v>
      </c>
      <c r="DB47" s="1">
        <v>2</v>
      </c>
      <c r="DC47" s="1"/>
      <c r="DD47" s="4"/>
      <c r="DE47" s="3"/>
      <c r="DF47" s="1"/>
      <c r="DG47" s="1"/>
      <c r="DH47" s="1"/>
      <c r="DI47" s="1"/>
      <c r="DK47" s="4"/>
      <c r="DL47" s="3"/>
      <c r="DM47" s="1"/>
      <c r="DN47" s="1"/>
      <c r="DO47" s="1"/>
      <c r="DP47" s="1"/>
    </row>
    <row r="48" spans="1:120" ht="45" customHeight="1" x14ac:dyDescent="0.25">
      <c r="A48" s="106"/>
      <c r="B48" s="74" t="str">
        <f ca="1">IF($A$40="A",$BF$29,IF(OR($A$40="B",$A$40="C",$A$40="D"),$BM$29,""))</f>
        <v/>
      </c>
      <c r="C48" s="74" t="str">
        <f ca="1">IF($A$40="A",$BG$29,IF(OR($A$40="B",$A$40="C",$A$40="D"),$BN$29,""))</f>
        <v/>
      </c>
      <c r="D48" s="74" t="str">
        <f ca="1">IF($A$40="A",$BH$29,IF(OR($A$40="B",$A$40="C",$A$40="D"),$BO$29,""))</f>
        <v/>
      </c>
      <c r="E48" s="74" t="str">
        <f ca="1">IF($A$40="A",$BI$29,IF(OR($A$40="B",$A$40="C",$A$40="D"),$BP$29,""))</f>
        <v/>
      </c>
      <c r="F48" s="74" t="str">
        <f ca="1">IF($A$40="A","",IF(OR($A$40="B",$A$40="C",$A$40="D"),$BQ$29,""))</f>
        <v/>
      </c>
      <c r="G48" s="74" t="str">
        <f ca="1">IF($A$40="A","",IF(OR($A$40="B",$A$40="C",$A$40="D"),$BR$29,""))</f>
        <v/>
      </c>
      <c r="H48" s="18"/>
      <c r="I48" s="106"/>
      <c r="J48" s="74" t="str">
        <f ca="1">IF($I$40="A",$BF$30,IF(OR($I$40="B",$I$40="C",$I$40="D"),$BM$30,""))</f>
        <v/>
      </c>
      <c r="K48" s="74" t="str">
        <f ca="1">IF($I$40="A",$BG$30,IF(OR($I$40="B",$I$40="C",$I$40="D"),$BN$30,""))</f>
        <v/>
      </c>
      <c r="L48" s="74" t="str">
        <f ca="1">IF($I$40="A",$BH$30,IF(OR($I$40="B",$I$40="C",$I$40="D"),$BO$30,""))</f>
        <v/>
      </c>
      <c r="M48" s="74" t="str">
        <f ca="1">IF($I$40="A",$BI$30,IF(OR($I$40="B",$I$40="C",$I$40="D"),$BP$30,""))</f>
        <v/>
      </c>
      <c r="N48" s="74" t="str">
        <f ca="1">IF($I$40="A","",IF(OR($I$40="B",$I$40="C",$I$40="D"),$BQ$30,""))</f>
        <v/>
      </c>
      <c r="O48" s="74" t="str">
        <f ca="1">IF($I$40="A","",IF(OR($I$40="B",$I$40="C",$I$40="D"),$BR$30,""))</f>
        <v/>
      </c>
      <c r="P48" s="18"/>
      <c r="Q48" s="106"/>
      <c r="R48" s="74" t="str">
        <f ca="1">IF($Q$40="A",$BF$31,IF(OR($Q$40="B",$Q$40="C",$Q$40="D"),$BM$31,""))</f>
        <v/>
      </c>
      <c r="S48" s="74" t="str">
        <f ca="1">IF($Q$40="A",$BG$31,IF(OR($Q$40="B",$Q$40="C",$Q$40="D"),$BN$31,""))</f>
        <v/>
      </c>
      <c r="T48" s="74" t="str">
        <f ca="1">IF($Q$40="A",$BH$31,IF(OR($Q$40="B",$Q$40="C",$Q$40="D"),$BO$31,""))</f>
        <v/>
      </c>
      <c r="U48" s="74" t="str">
        <f ca="1">IF($Q$40="A",$BI$31,IF(OR($Q$40="B",$Q$40="C",$Q$40="D"),$BP$31,""))</f>
        <v/>
      </c>
      <c r="V48" s="74" t="str">
        <f ca="1">IF($Q$40="A","",IF(OR($Q$40="B",$Q$40="C",$Q$40="D"),$BQ$31,""))</f>
        <v/>
      </c>
      <c r="W48" s="74" t="str">
        <f ca="1">IF($Q$40="A","",IF(OR($Q$40="B",$Q$40="C",$Q$40="D"),$BR$31,""))</f>
        <v/>
      </c>
      <c r="X48" s="18"/>
      <c r="AA48" s="79" t="s">
        <v>28</v>
      </c>
      <c r="AB48" s="79" t="s">
        <v>29</v>
      </c>
      <c r="AC48" s="79" t="s">
        <v>30</v>
      </c>
      <c r="AD48" s="79" t="s">
        <v>31</v>
      </c>
      <c r="AE48" s="79" t="s">
        <v>42</v>
      </c>
      <c r="AF48" s="79" t="s">
        <v>32</v>
      </c>
      <c r="AG48" s="79" t="s">
        <v>43</v>
      </c>
      <c r="AJ48" s="14">
        <f t="shared" ref="AJ48:AL55" ca="1" si="47">AJ29</f>
        <v>1</v>
      </c>
      <c r="AK48" s="14">
        <f t="shared" ca="1" si="47"/>
        <v>9</v>
      </c>
      <c r="AL48" s="14">
        <f t="shared" ca="1" si="47"/>
        <v>6</v>
      </c>
      <c r="AM48" s="1"/>
      <c r="AN48" s="14">
        <f t="shared" ref="AN48:AP55" ca="1" si="48">AN29</f>
        <v>8</v>
      </c>
      <c r="AO48" s="14">
        <f t="shared" ca="1" si="48"/>
        <v>0</v>
      </c>
      <c r="AP48" s="14">
        <f t="shared" ca="1" si="48"/>
        <v>0</v>
      </c>
      <c r="AQ48" s="1"/>
      <c r="AR48" s="14">
        <f t="shared" ref="AR48:AR56" ca="1" si="49">AS48+AZ48</f>
        <v>0</v>
      </c>
      <c r="AS48" s="14">
        <f ca="1">AK48*AP48</f>
        <v>0</v>
      </c>
      <c r="AT48" s="14">
        <f ca="1">AL48*AP48</f>
        <v>0</v>
      </c>
      <c r="AU48" s="1"/>
      <c r="AV48" s="47">
        <f ca="1">MOD(ROUNDDOWN(AR48/10,0),10)</f>
        <v>0</v>
      </c>
      <c r="AW48" s="95">
        <f t="shared" ref="AW48:AW56" ca="1" si="50">VLOOKUP(AV48,$CR$48:$CT$57,2,FALSE)</f>
        <v>0</v>
      </c>
      <c r="AX48" s="98">
        <f ca="1">VLOOKUP(AV48,$CR$48:$CT$57,3,FALSE)</f>
        <v>0</v>
      </c>
      <c r="AY48" s="47">
        <f t="shared" ref="AY48:AZ56" ca="1" si="51">MOD(ROUNDDOWN(AS48/10,0),10)</f>
        <v>0</v>
      </c>
      <c r="AZ48" s="47">
        <f t="shared" ca="1" si="51"/>
        <v>0</v>
      </c>
      <c r="BA48" s="96">
        <f t="shared" ref="BA48:BA56" ca="1" si="52">VLOOKUP(AZ48,$CR$48:$CT$57,2,FALSE)</f>
        <v>0</v>
      </c>
      <c r="BB48" s="97">
        <f ca="1">VLOOKUP(AZ48,$CR$48:$CT$57,3,FALSE)</f>
        <v>0</v>
      </c>
      <c r="BC48" s="92"/>
      <c r="BD48" s="47">
        <f t="shared" ref="BD48:BF56" ca="1" si="53">AJ29</f>
        <v>1</v>
      </c>
      <c r="BE48" s="47">
        <f t="shared" ca="1" si="53"/>
        <v>9</v>
      </c>
      <c r="BF48" s="47">
        <f t="shared" ca="1" si="53"/>
        <v>6</v>
      </c>
      <c r="BG48" s="93"/>
      <c r="BH48" s="47">
        <f t="shared" ref="BH48:BJ56" ca="1" si="54">AN29</f>
        <v>8</v>
      </c>
      <c r="BI48" s="47">
        <f t="shared" ca="1" si="54"/>
        <v>0</v>
      </c>
      <c r="BJ48" s="47">
        <f t="shared" ca="1" si="54"/>
        <v>0</v>
      </c>
      <c r="BK48" s="93"/>
      <c r="BL48" s="47">
        <f t="shared" ref="BL48:BL56" ca="1" si="55">BM48+BT48</f>
        <v>0</v>
      </c>
      <c r="BM48" s="47">
        <f ca="1">BE48*BI48</f>
        <v>0</v>
      </c>
      <c r="BN48" s="47">
        <f ca="1">BF48*BI48</f>
        <v>0</v>
      </c>
      <c r="BO48" s="93"/>
      <c r="BP48" s="47">
        <f ca="1">MOD(ROUNDDOWN(BL48/10,0),10)</f>
        <v>0</v>
      </c>
      <c r="BQ48" s="95">
        <f t="shared" ref="BQ48:BQ56" ca="1" si="56">VLOOKUP(BP48,$CR$48:$CT$57,2,FALSE)</f>
        <v>0</v>
      </c>
      <c r="BR48" s="98">
        <f ca="1">VLOOKUP(BP48,$CR$48:$CT$57,3,FALSE)</f>
        <v>0</v>
      </c>
      <c r="BS48" s="47">
        <f t="shared" ref="BS48:BT56" ca="1" si="57">MOD(ROUNDDOWN(BM48/10,0),10)</f>
        <v>0</v>
      </c>
      <c r="BT48" s="47">
        <f t="shared" ca="1" si="57"/>
        <v>0</v>
      </c>
      <c r="BU48" s="96">
        <f t="shared" ref="BU48:BU56" ca="1" si="58">VLOOKUP(BT48,$CR$48:$CT$57,2,FALSE)</f>
        <v>0</v>
      </c>
      <c r="BV48" s="97">
        <f ca="1">VLOOKUP(BT48,$CR$48:$CT$57,3,FALSE)</f>
        <v>0</v>
      </c>
      <c r="BW48" s="92"/>
      <c r="BX48" s="47">
        <f t="shared" ref="BX48:BZ56" ca="1" si="59">AJ29</f>
        <v>1</v>
      </c>
      <c r="BY48" s="47">
        <f t="shared" ca="1" si="59"/>
        <v>9</v>
      </c>
      <c r="BZ48" s="47">
        <f t="shared" ca="1" si="59"/>
        <v>6</v>
      </c>
      <c r="CA48" s="93"/>
      <c r="CB48" s="47">
        <f t="shared" ref="CB48:CD56" ca="1" si="60">AN29</f>
        <v>8</v>
      </c>
      <c r="CC48" s="47">
        <f t="shared" ca="1" si="60"/>
        <v>0</v>
      </c>
      <c r="CD48" s="47">
        <f t="shared" ca="1" si="60"/>
        <v>0</v>
      </c>
      <c r="CE48" s="93"/>
      <c r="CF48" s="47">
        <f t="shared" ref="CF48:CF56" ca="1" si="61">CG48+CN48</f>
        <v>76</v>
      </c>
      <c r="CG48" s="47">
        <f ca="1">BY48*CB48</f>
        <v>72</v>
      </c>
      <c r="CH48" s="47">
        <f ca="1">BZ48*CB48</f>
        <v>48</v>
      </c>
      <c r="CI48" s="93"/>
      <c r="CJ48" s="47">
        <f ca="1">MOD(ROUNDDOWN(CF48/10,0),10)</f>
        <v>7</v>
      </c>
      <c r="CK48" s="95" t="str">
        <f t="shared" ref="CK48:CK56" ca="1" si="62">VLOOKUP(CJ48,$CR$48:$CT$57,2,FALSE)</f>
        <v>⑦</v>
      </c>
      <c r="CL48" s="98" t="str">
        <f ca="1">VLOOKUP(CJ48,$CR$48:$CT$57,3,FALSE)</f>
        <v>◯</v>
      </c>
      <c r="CM48" s="47">
        <f t="shared" ref="CM48:CN56" ca="1" si="63">MOD(ROUNDDOWN(CG48/10,0),10)</f>
        <v>7</v>
      </c>
      <c r="CN48" s="47">
        <f t="shared" ca="1" si="63"/>
        <v>4</v>
      </c>
      <c r="CO48" s="96" t="str">
        <f t="shared" ref="CO48:CO56" ca="1" si="64">VLOOKUP(CN48,$CR$48:$CT$57,2,FALSE)</f>
        <v>④</v>
      </c>
      <c r="CP48" s="97" t="str">
        <f ca="1">VLOOKUP(CN48,$CR$48:$CT$57,3,FALSE)</f>
        <v>◯</v>
      </c>
      <c r="CR48" s="49">
        <v>0</v>
      </c>
      <c r="CS48" s="50">
        <v>0</v>
      </c>
      <c r="CT48" s="52">
        <v>0</v>
      </c>
      <c r="CU48" s="1"/>
      <c r="CW48" s="4">
        <f t="shared" ca="1" si="24"/>
        <v>0.4251969906313886</v>
      </c>
      <c r="CX48" s="3">
        <f t="shared" ca="1" si="11"/>
        <v>52</v>
      </c>
      <c r="CY48" s="1"/>
      <c r="CZ48" s="1">
        <v>48</v>
      </c>
      <c r="DA48" s="1">
        <v>6</v>
      </c>
      <c r="DB48" s="1">
        <v>3</v>
      </c>
      <c r="DC48" s="1"/>
      <c r="DD48" s="4"/>
      <c r="DE48" s="3"/>
      <c r="DF48" s="1"/>
      <c r="DG48" s="1"/>
      <c r="DH48" s="1"/>
      <c r="DI48" s="1"/>
      <c r="DK48" s="4"/>
      <c r="DL48" s="3"/>
      <c r="DM48" s="1"/>
      <c r="DN48" s="1"/>
      <c r="DO48" s="1"/>
      <c r="DP48" s="1"/>
    </row>
    <row r="49" spans="1:120" ht="45" customHeight="1" x14ac:dyDescent="0.25">
      <c r="A49" s="106"/>
      <c r="B49" s="74" t="str">
        <f ca="1">IF($A$40="A",$BM$29,"")</f>
        <v/>
      </c>
      <c r="C49" s="74" t="str">
        <f ca="1">IF($A$40="A",$BN$29,"")</f>
        <v/>
      </c>
      <c r="D49" s="74" t="str">
        <f ca="1">IF($A$40="A",$BO$29,"")</f>
        <v/>
      </c>
      <c r="E49" s="74" t="str">
        <f ca="1">IF($A$40="A",$BP$29,"")</f>
        <v/>
      </c>
      <c r="F49" s="74" t="str">
        <f ca="1">IF($A$40="A",$BQ$29,"")</f>
        <v/>
      </c>
      <c r="G49" s="74" t="str">
        <f ca="1">IF($A$40="A",$BR$29,"")</f>
        <v/>
      </c>
      <c r="H49" s="18"/>
      <c r="I49" s="106"/>
      <c r="J49" s="74" t="str">
        <f ca="1">IF($I$40="A",$BM$30,"")</f>
        <v/>
      </c>
      <c r="K49" s="74" t="str">
        <f ca="1">IF($I$40="A",$BN$30,"")</f>
        <v/>
      </c>
      <c r="L49" s="74" t="str">
        <f ca="1">IF($I$40="A",$BO$30,"")</f>
        <v/>
      </c>
      <c r="M49" s="74" t="str">
        <f ca="1">IF($I$40="A",$BP$30,"")</f>
        <v/>
      </c>
      <c r="N49" s="74" t="str">
        <f ca="1">IF($I$40="A",$BQ$30,"")</f>
        <v/>
      </c>
      <c r="O49" s="74" t="str">
        <f ca="1">IF($I$40="A",$BR$30,"")</f>
        <v/>
      </c>
      <c r="P49" s="18"/>
      <c r="Q49" s="106"/>
      <c r="R49" s="74" t="str">
        <f ca="1">IF($Q$40="A",$BM$31,"")</f>
        <v/>
      </c>
      <c r="S49" s="74" t="str">
        <f ca="1">IF($Q$40="A",$BN$31,"")</f>
        <v/>
      </c>
      <c r="T49" s="74" t="str">
        <f ca="1">IF($Q$40="A",$BO$31,"")</f>
        <v/>
      </c>
      <c r="U49" s="74" t="str">
        <f ca="1">IF($Q$40="A",$BP$31,"")</f>
        <v/>
      </c>
      <c r="V49" s="74" t="str">
        <f ca="1">IF($Q$40="A",$BQ$31,"")</f>
        <v/>
      </c>
      <c r="W49" s="74" t="str">
        <f ca="1">IF($Q$40="A",$BR$31,"")</f>
        <v/>
      </c>
      <c r="X49" s="18"/>
      <c r="AA49" s="79" t="s">
        <v>33</v>
      </c>
      <c r="AB49" s="79" t="s">
        <v>36</v>
      </c>
      <c r="AC49" s="79" t="s">
        <v>38</v>
      </c>
      <c r="AD49" s="79" t="s">
        <v>40</v>
      </c>
      <c r="AE49" s="79"/>
      <c r="AF49" s="79"/>
      <c r="AG49" s="79"/>
      <c r="AJ49" s="14">
        <f t="shared" ca="1" si="47"/>
        <v>8</v>
      </c>
      <c r="AK49" s="14">
        <f t="shared" ca="1" si="47"/>
        <v>2</v>
      </c>
      <c r="AL49" s="14">
        <f t="shared" ca="1" si="47"/>
        <v>9</v>
      </c>
      <c r="AM49" s="1"/>
      <c r="AN49" s="14">
        <f t="shared" ca="1" si="48"/>
        <v>7</v>
      </c>
      <c r="AO49" s="14">
        <f t="shared" ca="1" si="48"/>
        <v>0</v>
      </c>
      <c r="AP49" s="14">
        <f t="shared" ca="1" si="48"/>
        <v>0</v>
      </c>
      <c r="AQ49" s="1"/>
      <c r="AR49" s="14">
        <f t="shared" ca="1" si="49"/>
        <v>0</v>
      </c>
      <c r="AS49" s="14">
        <f t="shared" ref="AS49:AS56" ca="1" si="65">AK49*AP49</f>
        <v>0</v>
      </c>
      <c r="AT49" s="14">
        <f t="shared" ref="AT49:AT56" ca="1" si="66">AL49*AP49</f>
        <v>0</v>
      </c>
      <c r="AU49" s="1"/>
      <c r="AV49" s="47">
        <f t="shared" ref="AV49:AV56" ca="1" si="67">MOD(ROUNDDOWN(AR49/10,0),10)</f>
        <v>0</v>
      </c>
      <c r="AW49" s="95">
        <f t="shared" ca="1" si="50"/>
        <v>0</v>
      </c>
      <c r="AX49" s="98">
        <f t="shared" ref="AX49:AX56" ca="1" si="68">VLOOKUP(AV49,$CR$48:$CT$57,3,FALSE)</f>
        <v>0</v>
      </c>
      <c r="AY49" s="47">
        <f t="shared" ca="1" si="51"/>
        <v>0</v>
      </c>
      <c r="AZ49" s="47">
        <f t="shared" ca="1" si="51"/>
        <v>0</v>
      </c>
      <c r="BA49" s="96">
        <f t="shared" ca="1" si="52"/>
        <v>0</v>
      </c>
      <c r="BB49" s="97">
        <f t="shared" ref="BB49:BB56" ca="1" si="69">VLOOKUP(AZ49,$CR$48:$CT$57,3,FALSE)</f>
        <v>0</v>
      </c>
      <c r="BC49" s="92"/>
      <c r="BD49" s="47">
        <f t="shared" ca="1" si="53"/>
        <v>8</v>
      </c>
      <c r="BE49" s="47">
        <f t="shared" ca="1" si="53"/>
        <v>2</v>
      </c>
      <c r="BF49" s="47">
        <f t="shared" ca="1" si="53"/>
        <v>9</v>
      </c>
      <c r="BG49" s="93"/>
      <c r="BH49" s="47">
        <f t="shared" ca="1" si="54"/>
        <v>7</v>
      </c>
      <c r="BI49" s="47">
        <f t="shared" ca="1" si="54"/>
        <v>0</v>
      </c>
      <c r="BJ49" s="47">
        <f t="shared" ca="1" si="54"/>
        <v>0</v>
      </c>
      <c r="BK49" s="93"/>
      <c r="BL49" s="47">
        <f t="shared" ca="1" si="55"/>
        <v>0</v>
      </c>
      <c r="BM49" s="47">
        <f t="shared" ref="BM49:BM56" ca="1" si="70">BE49*BI49</f>
        <v>0</v>
      </c>
      <c r="BN49" s="47">
        <f t="shared" ref="BN49:BN56" ca="1" si="71">BF49*BI49</f>
        <v>0</v>
      </c>
      <c r="BO49" s="93"/>
      <c r="BP49" s="47">
        <f t="shared" ref="BP49:BP56" ca="1" si="72">MOD(ROUNDDOWN(BL49/10,0),10)</f>
        <v>0</v>
      </c>
      <c r="BQ49" s="95">
        <f t="shared" ca="1" si="56"/>
        <v>0</v>
      </c>
      <c r="BR49" s="98">
        <f t="shared" ref="BR49:BR56" ca="1" si="73">VLOOKUP(BP49,$CR$48:$CT$57,3,FALSE)</f>
        <v>0</v>
      </c>
      <c r="BS49" s="47">
        <f t="shared" ca="1" si="57"/>
        <v>0</v>
      </c>
      <c r="BT49" s="47">
        <f t="shared" ca="1" si="57"/>
        <v>0</v>
      </c>
      <c r="BU49" s="96">
        <f t="shared" ca="1" si="58"/>
        <v>0</v>
      </c>
      <c r="BV49" s="97">
        <f t="shared" ref="BV49:BV56" ca="1" si="74">VLOOKUP(BT49,$CR$48:$CT$57,3,FALSE)</f>
        <v>0</v>
      </c>
      <c r="BW49" s="92"/>
      <c r="BX49" s="47">
        <f t="shared" ca="1" si="59"/>
        <v>8</v>
      </c>
      <c r="BY49" s="47">
        <f t="shared" ca="1" si="59"/>
        <v>2</v>
      </c>
      <c r="BZ49" s="47">
        <f t="shared" ca="1" si="59"/>
        <v>9</v>
      </c>
      <c r="CA49" s="93"/>
      <c r="CB49" s="47">
        <f t="shared" ca="1" si="60"/>
        <v>7</v>
      </c>
      <c r="CC49" s="47">
        <f t="shared" ca="1" si="60"/>
        <v>0</v>
      </c>
      <c r="CD49" s="47">
        <f t="shared" ca="1" si="60"/>
        <v>0</v>
      </c>
      <c r="CE49" s="93"/>
      <c r="CF49" s="47">
        <f t="shared" ca="1" si="61"/>
        <v>20</v>
      </c>
      <c r="CG49" s="47">
        <f t="shared" ref="CG49:CG56" ca="1" si="75">BY49*CB49</f>
        <v>14</v>
      </c>
      <c r="CH49" s="47">
        <f t="shared" ref="CH49:CH56" ca="1" si="76">BZ49*CB49</f>
        <v>63</v>
      </c>
      <c r="CI49" s="93"/>
      <c r="CJ49" s="47">
        <f t="shared" ref="CJ49:CJ56" ca="1" si="77">MOD(ROUNDDOWN(CF49/10,0),10)</f>
        <v>2</v>
      </c>
      <c r="CK49" s="95" t="str">
        <f t="shared" ca="1" si="62"/>
        <v>②</v>
      </c>
      <c r="CL49" s="98" t="str">
        <f t="shared" ref="CL49:CL56" ca="1" si="78">VLOOKUP(CJ49,$CR$48:$CT$57,3,FALSE)</f>
        <v>◯</v>
      </c>
      <c r="CM49" s="47">
        <f t="shared" ca="1" si="63"/>
        <v>1</v>
      </c>
      <c r="CN49" s="47">
        <f t="shared" ca="1" si="63"/>
        <v>6</v>
      </c>
      <c r="CO49" s="96" t="str">
        <f t="shared" ca="1" si="64"/>
        <v>⑥</v>
      </c>
      <c r="CP49" s="97" t="str">
        <f t="shared" ref="CP49:CP56" ca="1" si="79">VLOOKUP(CN49,$CR$48:$CT$57,3,FALSE)</f>
        <v>◯</v>
      </c>
      <c r="CR49" s="53">
        <v>1</v>
      </c>
      <c r="CS49" s="47" t="s">
        <v>3</v>
      </c>
      <c r="CT49" s="54" t="s">
        <v>58</v>
      </c>
      <c r="CU49" s="1"/>
      <c r="CW49" s="4">
        <f t="shared" ca="1" si="24"/>
        <v>0.42162249263549778</v>
      </c>
      <c r="CX49" s="3">
        <f t="shared" ca="1" si="11"/>
        <v>53</v>
      </c>
      <c r="CY49" s="1"/>
      <c r="CZ49" s="1">
        <v>49</v>
      </c>
      <c r="DA49" s="1">
        <v>6</v>
      </c>
      <c r="DB49" s="1">
        <v>4</v>
      </c>
      <c r="DC49" s="1"/>
      <c r="DD49" s="4"/>
      <c r="DE49" s="3"/>
      <c r="DF49" s="1"/>
      <c r="DG49" s="1"/>
      <c r="DH49" s="1"/>
      <c r="DI49" s="1"/>
      <c r="DK49" s="4"/>
      <c r="DL49" s="3"/>
      <c r="DM49" s="1"/>
      <c r="DN49" s="1"/>
      <c r="DO49" s="1"/>
      <c r="DP49" s="1"/>
    </row>
    <row r="50" spans="1:120" ht="9.9499999999999993" customHeight="1" x14ac:dyDescent="0.25">
      <c r="A50" s="108"/>
      <c r="B50" s="12"/>
      <c r="C50" s="12"/>
      <c r="D50" s="20"/>
      <c r="E50" s="20"/>
      <c r="F50" s="20"/>
      <c r="G50" s="20"/>
      <c r="H50" s="21"/>
      <c r="I50" s="108"/>
      <c r="J50" s="12"/>
      <c r="K50" s="12"/>
      <c r="L50" s="20"/>
      <c r="M50" s="20"/>
      <c r="N50" s="20"/>
      <c r="O50" s="20"/>
      <c r="P50" s="21"/>
      <c r="Q50" s="108"/>
      <c r="R50" s="12"/>
      <c r="S50" s="12"/>
      <c r="T50" s="20"/>
      <c r="U50" s="20"/>
      <c r="V50" s="20"/>
      <c r="W50" s="20"/>
      <c r="X50" s="21"/>
      <c r="AA50" s="79" t="s">
        <v>34</v>
      </c>
      <c r="AB50" s="79" t="s">
        <v>37</v>
      </c>
      <c r="AC50" s="79" t="s">
        <v>39</v>
      </c>
      <c r="AD50" s="79" t="s">
        <v>41</v>
      </c>
      <c r="AE50" s="79"/>
      <c r="AF50" s="79"/>
      <c r="AG50" s="79"/>
      <c r="AJ50" s="14">
        <f t="shared" ca="1" si="47"/>
        <v>8</v>
      </c>
      <c r="AK50" s="14">
        <f t="shared" ca="1" si="47"/>
        <v>4</v>
      </c>
      <c r="AL50" s="14">
        <f t="shared" ca="1" si="47"/>
        <v>7</v>
      </c>
      <c r="AM50" s="1"/>
      <c r="AN50" s="14">
        <f t="shared" ca="1" si="48"/>
        <v>9</v>
      </c>
      <c r="AO50" s="14">
        <f t="shared" ca="1" si="48"/>
        <v>0</v>
      </c>
      <c r="AP50" s="14">
        <f t="shared" ca="1" si="48"/>
        <v>0</v>
      </c>
      <c r="AQ50" s="1"/>
      <c r="AR50" s="14">
        <f t="shared" ca="1" si="49"/>
        <v>0</v>
      </c>
      <c r="AS50" s="14">
        <f t="shared" ca="1" si="65"/>
        <v>0</v>
      </c>
      <c r="AT50" s="14">
        <f t="shared" ca="1" si="66"/>
        <v>0</v>
      </c>
      <c r="AU50" s="1"/>
      <c r="AV50" s="47">
        <f t="shared" ca="1" si="67"/>
        <v>0</v>
      </c>
      <c r="AW50" s="95">
        <f t="shared" ca="1" si="50"/>
        <v>0</v>
      </c>
      <c r="AX50" s="98">
        <f t="shared" ca="1" si="68"/>
        <v>0</v>
      </c>
      <c r="AY50" s="47">
        <f t="shared" ca="1" si="51"/>
        <v>0</v>
      </c>
      <c r="AZ50" s="47">
        <f t="shared" ca="1" si="51"/>
        <v>0</v>
      </c>
      <c r="BA50" s="96">
        <f t="shared" ca="1" si="52"/>
        <v>0</v>
      </c>
      <c r="BB50" s="97">
        <f t="shared" ca="1" si="69"/>
        <v>0</v>
      </c>
      <c r="BC50" s="92"/>
      <c r="BD50" s="47">
        <f t="shared" ca="1" si="53"/>
        <v>8</v>
      </c>
      <c r="BE50" s="47">
        <f t="shared" ca="1" si="53"/>
        <v>4</v>
      </c>
      <c r="BF50" s="47">
        <f t="shared" ca="1" si="53"/>
        <v>7</v>
      </c>
      <c r="BG50" s="93"/>
      <c r="BH50" s="47">
        <f t="shared" ca="1" si="54"/>
        <v>9</v>
      </c>
      <c r="BI50" s="47">
        <f t="shared" ca="1" si="54"/>
        <v>0</v>
      </c>
      <c r="BJ50" s="47">
        <f t="shared" ca="1" si="54"/>
        <v>0</v>
      </c>
      <c r="BK50" s="93"/>
      <c r="BL50" s="47">
        <f t="shared" ca="1" si="55"/>
        <v>0</v>
      </c>
      <c r="BM50" s="47">
        <f t="shared" ca="1" si="70"/>
        <v>0</v>
      </c>
      <c r="BN50" s="47">
        <f t="shared" ca="1" si="71"/>
        <v>0</v>
      </c>
      <c r="BO50" s="93"/>
      <c r="BP50" s="47">
        <f t="shared" ca="1" si="72"/>
        <v>0</v>
      </c>
      <c r="BQ50" s="95">
        <f t="shared" ca="1" si="56"/>
        <v>0</v>
      </c>
      <c r="BR50" s="98">
        <f t="shared" ca="1" si="73"/>
        <v>0</v>
      </c>
      <c r="BS50" s="47">
        <f t="shared" ca="1" si="57"/>
        <v>0</v>
      </c>
      <c r="BT50" s="47">
        <f t="shared" ca="1" si="57"/>
        <v>0</v>
      </c>
      <c r="BU50" s="96">
        <f t="shared" ca="1" si="58"/>
        <v>0</v>
      </c>
      <c r="BV50" s="97">
        <f t="shared" ca="1" si="74"/>
        <v>0</v>
      </c>
      <c r="BW50" s="92"/>
      <c r="BX50" s="47">
        <f t="shared" ca="1" si="59"/>
        <v>8</v>
      </c>
      <c r="BY50" s="47">
        <f t="shared" ca="1" si="59"/>
        <v>4</v>
      </c>
      <c r="BZ50" s="47">
        <f t="shared" ca="1" si="59"/>
        <v>7</v>
      </c>
      <c r="CA50" s="93"/>
      <c r="CB50" s="47">
        <f t="shared" ca="1" si="60"/>
        <v>9</v>
      </c>
      <c r="CC50" s="47">
        <f t="shared" ca="1" si="60"/>
        <v>0</v>
      </c>
      <c r="CD50" s="47">
        <f t="shared" ca="1" si="60"/>
        <v>0</v>
      </c>
      <c r="CE50" s="93"/>
      <c r="CF50" s="47">
        <f t="shared" ca="1" si="61"/>
        <v>42</v>
      </c>
      <c r="CG50" s="47">
        <f t="shared" ca="1" si="75"/>
        <v>36</v>
      </c>
      <c r="CH50" s="47">
        <f t="shared" ca="1" si="76"/>
        <v>63</v>
      </c>
      <c r="CI50" s="93"/>
      <c r="CJ50" s="47">
        <f t="shared" ca="1" si="77"/>
        <v>4</v>
      </c>
      <c r="CK50" s="95" t="str">
        <f t="shared" ca="1" si="62"/>
        <v>④</v>
      </c>
      <c r="CL50" s="98" t="str">
        <f t="shared" ca="1" si="78"/>
        <v>◯</v>
      </c>
      <c r="CM50" s="47">
        <f t="shared" ca="1" si="63"/>
        <v>3</v>
      </c>
      <c r="CN50" s="47">
        <f t="shared" ca="1" si="63"/>
        <v>6</v>
      </c>
      <c r="CO50" s="96" t="str">
        <f t="shared" ca="1" si="64"/>
        <v>⑥</v>
      </c>
      <c r="CP50" s="97" t="str">
        <f t="shared" ca="1" si="79"/>
        <v>◯</v>
      </c>
      <c r="CR50" s="53">
        <v>2</v>
      </c>
      <c r="CS50" s="47" t="s">
        <v>6</v>
      </c>
      <c r="CT50" s="54" t="s">
        <v>58</v>
      </c>
      <c r="CW50" s="4">
        <f t="shared" ca="1" si="24"/>
        <v>0.59216854276343589</v>
      </c>
      <c r="CX50" s="3">
        <f t="shared" ca="1" si="11"/>
        <v>39</v>
      </c>
      <c r="CY50" s="1"/>
      <c r="CZ50" s="1">
        <v>50</v>
      </c>
      <c r="DA50" s="1">
        <v>6</v>
      </c>
      <c r="DB50" s="1">
        <v>5</v>
      </c>
      <c r="DC50" s="1"/>
      <c r="DD50" s="4"/>
      <c r="DE50" s="3"/>
      <c r="DF50" s="1"/>
      <c r="DG50" s="1"/>
      <c r="DH50" s="1"/>
      <c r="DI50" s="1"/>
      <c r="DK50" s="4"/>
      <c r="DL50" s="3"/>
      <c r="DM50" s="1"/>
      <c r="DN50" s="1"/>
      <c r="DO50" s="1"/>
      <c r="DP50" s="1"/>
    </row>
    <row r="51" spans="1:120" ht="9.9499999999999993" customHeight="1" x14ac:dyDescent="0.25">
      <c r="A51" s="101" t="str">
        <f ca="1">$AA4</f>
        <v>F</v>
      </c>
      <c r="B51" s="7"/>
      <c r="C51" s="7"/>
      <c r="D51" s="22"/>
      <c r="E51" s="23"/>
      <c r="F51" s="23"/>
      <c r="G51" s="23"/>
      <c r="H51" s="24"/>
      <c r="I51" s="101" t="str">
        <f ca="1">$AA5</f>
        <v>F</v>
      </c>
      <c r="J51" s="22"/>
      <c r="K51" s="22"/>
      <c r="L51" s="22"/>
      <c r="M51" s="23"/>
      <c r="N51" s="23"/>
      <c r="O51" s="23"/>
      <c r="P51" s="24"/>
      <c r="Q51" s="101" t="str">
        <f ca="1">$AA6</f>
        <v>F</v>
      </c>
      <c r="R51" s="22"/>
      <c r="S51" s="22"/>
      <c r="T51" s="22"/>
      <c r="U51" s="23"/>
      <c r="V51" s="23"/>
      <c r="W51" s="23"/>
      <c r="X51" s="9"/>
      <c r="AA51" s="79" t="s">
        <v>35</v>
      </c>
      <c r="AB51" s="79"/>
      <c r="AC51" s="79"/>
      <c r="AD51" s="79"/>
      <c r="AE51" s="79"/>
      <c r="AF51" s="79"/>
      <c r="AG51" s="79"/>
      <c r="AJ51" s="14">
        <f t="shared" ca="1" si="47"/>
        <v>4</v>
      </c>
      <c r="AK51" s="14">
        <f t="shared" ca="1" si="47"/>
        <v>8</v>
      </c>
      <c r="AL51" s="14">
        <f t="shared" ca="1" si="47"/>
        <v>1</v>
      </c>
      <c r="AM51" s="1"/>
      <c r="AN51" s="14">
        <f t="shared" ca="1" si="48"/>
        <v>6</v>
      </c>
      <c r="AO51" s="14">
        <f t="shared" ca="1" si="48"/>
        <v>0</v>
      </c>
      <c r="AP51" s="14">
        <f t="shared" ca="1" si="48"/>
        <v>0</v>
      </c>
      <c r="AQ51" s="1"/>
      <c r="AR51" s="14">
        <f t="shared" ca="1" si="49"/>
        <v>0</v>
      </c>
      <c r="AS51" s="14">
        <f t="shared" ca="1" si="65"/>
        <v>0</v>
      </c>
      <c r="AT51" s="14">
        <f t="shared" ca="1" si="66"/>
        <v>0</v>
      </c>
      <c r="AU51" s="1"/>
      <c r="AV51" s="47">
        <f t="shared" ca="1" si="67"/>
        <v>0</v>
      </c>
      <c r="AW51" s="95">
        <f t="shared" ca="1" si="50"/>
        <v>0</v>
      </c>
      <c r="AX51" s="98">
        <f t="shared" ca="1" si="68"/>
        <v>0</v>
      </c>
      <c r="AY51" s="47">
        <f t="shared" ca="1" si="51"/>
        <v>0</v>
      </c>
      <c r="AZ51" s="47">
        <f t="shared" ca="1" si="51"/>
        <v>0</v>
      </c>
      <c r="BA51" s="96">
        <f t="shared" ca="1" si="52"/>
        <v>0</v>
      </c>
      <c r="BB51" s="97">
        <f t="shared" ca="1" si="69"/>
        <v>0</v>
      </c>
      <c r="BC51" s="92"/>
      <c r="BD51" s="47">
        <f t="shared" ca="1" si="53"/>
        <v>4</v>
      </c>
      <c r="BE51" s="47">
        <f t="shared" ca="1" si="53"/>
        <v>8</v>
      </c>
      <c r="BF51" s="47">
        <f t="shared" ca="1" si="53"/>
        <v>1</v>
      </c>
      <c r="BG51" s="93"/>
      <c r="BH51" s="47">
        <f t="shared" ca="1" si="54"/>
        <v>6</v>
      </c>
      <c r="BI51" s="47">
        <f t="shared" ca="1" si="54"/>
        <v>0</v>
      </c>
      <c r="BJ51" s="47">
        <f t="shared" ca="1" si="54"/>
        <v>0</v>
      </c>
      <c r="BK51" s="93"/>
      <c r="BL51" s="47">
        <f t="shared" ca="1" si="55"/>
        <v>0</v>
      </c>
      <c r="BM51" s="47">
        <f t="shared" ca="1" si="70"/>
        <v>0</v>
      </c>
      <c r="BN51" s="47">
        <f t="shared" ca="1" si="71"/>
        <v>0</v>
      </c>
      <c r="BO51" s="93"/>
      <c r="BP51" s="47">
        <f t="shared" ca="1" si="72"/>
        <v>0</v>
      </c>
      <c r="BQ51" s="95">
        <f t="shared" ca="1" si="56"/>
        <v>0</v>
      </c>
      <c r="BR51" s="98">
        <f t="shared" ca="1" si="73"/>
        <v>0</v>
      </c>
      <c r="BS51" s="47">
        <f t="shared" ca="1" si="57"/>
        <v>0</v>
      </c>
      <c r="BT51" s="47">
        <f t="shared" ca="1" si="57"/>
        <v>0</v>
      </c>
      <c r="BU51" s="96">
        <f t="shared" ca="1" si="58"/>
        <v>0</v>
      </c>
      <c r="BV51" s="97">
        <f t="shared" ca="1" si="74"/>
        <v>0</v>
      </c>
      <c r="BW51" s="92"/>
      <c r="BX51" s="47">
        <f t="shared" ca="1" si="59"/>
        <v>4</v>
      </c>
      <c r="BY51" s="47">
        <f t="shared" ca="1" si="59"/>
        <v>8</v>
      </c>
      <c r="BZ51" s="47">
        <f t="shared" ca="1" si="59"/>
        <v>1</v>
      </c>
      <c r="CA51" s="93"/>
      <c r="CB51" s="47">
        <f t="shared" ca="1" si="60"/>
        <v>6</v>
      </c>
      <c r="CC51" s="47">
        <f t="shared" ca="1" si="60"/>
        <v>0</v>
      </c>
      <c r="CD51" s="47">
        <f t="shared" ca="1" si="60"/>
        <v>0</v>
      </c>
      <c r="CE51" s="93"/>
      <c r="CF51" s="47">
        <f t="shared" ca="1" si="61"/>
        <v>48</v>
      </c>
      <c r="CG51" s="47">
        <f t="shared" ca="1" si="75"/>
        <v>48</v>
      </c>
      <c r="CH51" s="47">
        <f t="shared" ca="1" si="76"/>
        <v>6</v>
      </c>
      <c r="CI51" s="93"/>
      <c r="CJ51" s="47">
        <f t="shared" ca="1" si="77"/>
        <v>4</v>
      </c>
      <c r="CK51" s="95" t="str">
        <f t="shared" ca="1" si="62"/>
        <v>④</v>
      </c>
      <c r="CL51" s="98" t="str">
        <f t="shared" ca="1" si="78"/>
        <v>◯</v>
      </c>
      <c r="CM51" s="47">
        <f t="shared" ca="1" si="63"/>
        <v>4</v>
      </c>
      <c r="CN51" s="47">
        <f t="shared" ca="1" si="63"/>
        <v>0</v>
      </c>
      <c r="CO51" s="96">
        <f t="shared" ca="1" si="64"/>
        <v>0</v>
      </c>
      <c r="CP51" s="97">
        <f t="shared" ca="1" si="79"/>
        <v>0</v>
      </c>
      <c r="CR51" s="53">
        <v>3</v>
      </c>
      <c r="CS51" s="48" t="s">
        <v>7</v>
      </c>
      <c r="CT51" s="54" t="s">
        <v>58</v>
      </c>
      <c r="CW51" s="4">
        <f t="shared" ca="1" si="24"/>
        <v>0.31622822015483576</v>
      </c>
      <c r="CX51" s="3">
        <f t="shared" ca="1" si="11"/>
        <v>58</v>
      </c>
      <c r="CY51" s="1"/>
      <c r="CZ51" s="1">
        <v>51</v>
      </c>
      <c r="DA51" s="1">
        <v>6</v>
      </c>
      <c r="DB51" s="1">
        <v>6</v>
      </c>
      <c r="DC51" s="1"/>
      <c r="DD51" s="4"/>
      <c r="DE51" s="3"/>
      <c r="DF51" s="1"/>
      <c r="DG51" s="1"/>
      <c r="DH51" s="1"/>
      <c r="DI51" s="1"/>
      <c r="DK51" s="4"/>
      <c r="DL51" s="3"/>
      <c r="DM51" s="1"/>
      <c r="DN51" s="1"/>
      <c r="DO51" s="1"/>
      <c r="DP51" s="1"/>
    </row>
    <row r="52" spans="1:120" ht="45" customHeight="1" x14ac:dyDescent="0.25">
      <c r="A52" s="102"/>
      <c r="B52" s="10"/>
      <c r="C52" s="10"/>
      <c r="D52" s="25"/>
      <c r="E52" s="44">
        <f t="shared" ref="E52:G53" ca="1" si="80">E16</f>
        <v>4</v>
      </c>
      <c r="F52" s="26">
        <f t="shared" ca="1" si="80"/>
        <v>8</v>
      </c>
      <c r="G52" s="26">
        <f t="shared" ca="1" si="80"/>
        <v>1</v>
      </c>
      <c r="H52" s="18"/>
      <c r="I52" s="103"/>
      <c r="J52" s="10"/>
      <c r="K52" s="10"/>
      <c r="L52" s="25"/>
      <c r="M52" s="44">
        <f t="shared" ref="M52:O53" ca="1" si="81">M16</f>
        <v>9</v>
      </c>
      <c r="N52" s="26">
        <f t="shared" ca="1" si="81"/>
        <v>6</v>
      </c>
      <c r="O52" s="26">
        <f t="shared" ca="1" si="81"/>
        <v>3</v>
      </c>
      <c r="P52" s="18"/>
      <c r="Q52" s="103"/>
      <c r="R52" s="10"/>
      <c r="S52" s="10"/>
      <c r="T52" s="25"/>
      <c r="U52" s="44">
        <f t="shared" ref="U52:W53" ca="1" si="82">U16</f>
        <v>3</v>
      </c>
      <c r="V52" s="26">
        <f t="shared" ca="1" si="82"/>
        <v>5</v>
      </c>
      <c r="W52" s="26">
        <f t="shared" ca="1" si="82"/>
        <v>5</v>
      </c>
      <c r="X52" s="11"/>
      <c r="AJ52" s="14">
        <f t="shared" ca="1" si="47"/>
        <v>9</v>
      </c>
      <c r="AK52" s="14">
        <f t="shared" ca="1" si="47"/>
        <v>6</v>
      </c>
      <c r="AL52" s="14">
        <f t="shared" ca="1" si="47"/>
        <v>3</v>
      </c>
      <c r="AM52" s="1"/>
      <c r="AN52" s="14">
        <f t="shared" ca="1" si="48"/>
        <v>9</v>
      </c>
      <c r="AO52" s="14">
        <f t="shared" ca="1" si="48"/>
        <v>0</v>
      </c>
      <c r="AP52" s="14">
        <f t="shared" ca="1" si="48"/>
        <v>0</v>
      </c>
      <c r="AQ52" s="1"/>
      <c r="AR52" s="14">
        <f t="shared" ca="1" si="49"/>
        <v>0</v>
      </c>
      <c r="AS52" s="14">
        <f t="shared" ca="1" si="65"/>
        <v>0</v>
      </c>
      <c r="AT52" s="14">
        <f t="shared" ca="1" si="66"/>
        <v>0</v>
      </c>
      <c r="AU52" s="1"/>
      <c r="AV52" s="47">
        <f t="shared" ca="1" si="67"/>
        <v>0</v>
      </c>
      <c r="AW52" s="95">
        <f t="shared" ca="1" si="50"/>
        <v>0</v>
      </c>
      <c r="AX52" s="98">
        <f t="shared" ca="1" si="68"/>
        <v>0</v>
      </c>
      <c r="AY52" s="47">
        <f t="shared" ca="1" si="51"/>
        <v>0</v>
      </c>
      <c r="AZ52" s="47">
        <f t="shared" ca="1" si="51"/>
        <v>0</v>
      </c>
      <c r="BA52" s="96">
        <f t="shared" ca="1" si="52"/>
        <v>0</v>
      </c>
      <c r="BB52" s="97">
        <f t="shared" ca="1" si="69"/>
        <v>0</v>
      </c>
      <c r="BC52" s="92"/>
      <c r="BD52" s="47">
        <f t="shared" ca="1" si="53"/>
        <v>9</v>
      </c>
      <c r="BE52" s="47">
        <f t="shared" ca="1" si="53"/>
        <v>6</v>
      </c>
      <c r="BF52" s="47">
        <f t="shared" ca="1" si="53"/>
        <v>3</v>
      </c>
      <c r="BG52" s="93"/>
      <c r="BH52" s="47">
        <f t="shared" ca="1" si="54"/>
        <v>9</v>
      </c>
      <c r="BI52" s="47">
        <f t="shared" ca="1" si="54"/>
        <v>0</v>
      </c>
      <c r="BJ52" s="47">
        <f t="shared" ca="1" si="54"/>
        <v>0</v>
      </c>
      <c r="BK52" s="93"/>
      <c r="BL52" s="47">
        <f t="shared" ca="1" si="55"/>
        <v>0</v>
      </c>
      <c r="BM52" s="47">
        <f t="shared" ca="1" si="70"/>
        <v>0</v>
      </c>
      <c r="BN52" s="47">
        <f t="shared" ca="1" si="71"/>
        <v>0</v>
      </c>
      <c r="BO52" s="93"/>
      <c r="BP52" s="47">
        <f t="shared" ca="1" si="72"/>
        <v>0</v>
      </c>
      <c r="BQ52" s="95">
        <f t="shared" ca="1" si="56"/>
        <v>0</v>
      </c>
      <c r="BR52" s="98">
        <f t="shared" ca="1" si="73"/>
        <v>0</v>
      </c>
      <c r="BS52" s="47">
        <f t="shared" ca="1" si="57"/>
        <v>0</v>
      </c>
      <c r="BT52" s="47">
        <f t="shared" ca="1" si="57"/>
        <v>0</v>
      </c>
      <c r="BU52" s="96">
        <f t="shared" ca="1" si="58"/>
        <v>0</v>
      </c>
      <c r="BV52" s="97">
        <f t="shared" ca="1" si="74"/>
        <v>0</v>
      </c>
      <c r="BW52" s="92"/>
      <c r="BX52" s="47">
        <f t="shared" ca="1" si="59"/>
        <v>9</v>
      </c>
      <c r="BY52" s="47">
        <f t="shared" ca="1" si="59"/>
        <v>6</v>
      </c>
      <c r="BZ52" s="47">
        <f t="shared" ca="1" si="59"/>
        <v>3</v>
      </c>
      <c r="CA52" s="93"/>
      <c r="CB52" s="47">
        <f t="shared" ca="1" si="60"/>
        <v>9</v>
      </c>
      <c r="CC52" s="47">
        <f t="shared" ca="1" si="60"/>
        <v>0</v>
      </c>
      <c r="CD52" s="47">
        <f t="shared" ca="1" si="60"/>
        <v>0</v>
      </c>
      <c r="CE52" s="93"/>
      <c r="CF52" s="47">
        <f t="shared" ca="1" si="61"/>
        <v>56</v>
      </c>
      <c r="CG52" s="47">
        <f t="shared" ca="1" si="75"/>
        <v>54</v>
      </c>
      <c r="CH52" s="47">
        <f t="shared" ca="1" si="76"/>
        <v>27</v>
      </c>
      <c r="CI52" s="93"/>
      <c r="CJ52" s="47">
        <f t="shared" ca="1" si="77"/>
        <v>5</v>
      </c>
      <c r="CK52" s="95" t="str">
        <f t="shared" ca="1" si="62"/>
        <v>⑤</v>
      </c>
      <c r="CL52" s="98" t="str">
        <f t="shared" ca="1" si="78"/>
        <v>◯</v>
      </c>
      <c r="CM52" s="47">
        <f t="shared" ca="1" si="63"/>
        <v>5</v>
      </c>
      <c r="CN52" s="47">
        <f t="shared" ca="1" si="63"/>
        <v>2</v>
      </c>
      <c r="CO52" s="96" t="str">
        <f t="shared" ca="1" si="64"/>
        <v>②</v>
      </c>
      <c r="CP52" s="97" t="str">
        <f t="shared" ca="1" si="79"/>
        <v>◯</v>
      </c>
      <c r="CR52" s="53">
        <v>4</v>
      </c>
      <c r="CS52" s="48" t="s">
        <v>8</v>
      </c>
      <c r="CT52" s="54" t="s">
        <v>58</v>
      </c>
      <c r="CW52" s="4">
        <f t="shared" ca="1" si="24"/>
        <v>0.73726762611449603</v>
      </c>
      <c r="CX52" s="3">
        <f t="shared" ca="1" si="11"/>
        <v>23</v>
      </c>
      <c r="CY52" s="1"/>
      <c r="CZ52" s="1">
        <v>52</v>
      </c>
      <c r="DA52" s="1">
        <v>6</v>
      </c>
      <c r="DB52" s="1">
        <v>7</v>
      </c>
      <c r="DC52" s="1"/>
      <c r="DD52" s="4"/>
      <c r="DE52" s="3"/>
      <c r="DF52" s="1"/>
      <c r="DG52" s="1"/>
      <c r="DH52" s="1"/>
      <c r="DI52" s="1"/>
      <c r="DK52" s="4"/>
      <c r="DL52" s="3"/>
      <c r="DM52" s="1"/>
      <c r="DN52" s="1"/>
      <c r="DO52" s="1"/>
      <c r="DP52" s="1"/>
    </row>
    <row r="53" spans="1:120" ht="45" customHeight="1" thickBot="1" x14ac:dyDescent="0.3">
      <c r="A53" s="102"/>
      <c r="B53" s="27"/>
      <c r="C53" s="27"/>
      <c r="D53" s="75" t="str">
        <f>$D$17</f>
        <v>×</v>
      </c>
      <c r="E53" s="83">
        <f t="shared" ca="1" si="80"/>
        <v>6</v>
      </c>
      <c r="F53" s="45">
        <f t="shared" ca="1" si="80"/>
        <v>0</v>
      </c>
      <c r="G53" s="46">
        <f t="shared" ca="1" si="80"/>
        <v>0</v>
      </c>
      <c r="H53" s="18"/>
      <c r="I53" s="103"/>
      <c r="J53" s="27"/>
      <c r="K53" s="27"/>
      <c r="L53" s="75" t="str">
        <f>$L$17</f>
        <v>×</v>
      </c>
      <c r="M53" s="83">
        <f t="shared" ca="1" si="81"/>
        <v>9</v>
      </c>
      <c r="N53" s="45">
        <f t="shared" ca="1" si="81"/>
        <v>0</v>
      </c>
      <c r="O53" s="46">
        <f t="shared" ca="1" si="81"/>
        <v>0</v>
      </c>
      <c r="P53" s="18"/>
      <c r="Q53" s="103"/>
      <c r="R53" s="27"/>
      <c r="S53" s="27"/>
      <c r="T53" s="75" t="str">
        <f>$T$17</f>
        <v>×</v>
      </c>
      <c r="U53" s="83">
        <f t="shared" ca="1" si="82"/>
        <v>8</v>
      </c>
      <c r="V53" s="45">
        <f t="shared" ca="1" si="82"/>
        <v>0</v>
      </c>
      <c r="W53" s="46">
        <f t="shared" ca="1" si="82"/>
        <v>0</v>
      </c>
      <c r="X53" s="11"/>
      <c r="AJ53" s="14">
        <f t="shared" ca="1" si="47"/>
        <v>3</v>
      </c>
      <c r="AK53" s="14">
        <f t="shared" ca="1" si="47"/>
        <v>5</v>
      </c>
      <c r="AL53" s="14">
        <f t="shared" ca="1" si="47"/>
        <v>5</v>
      </c>
      <c r="AM53" s="1"/>
      <c r="AN53" s="14">
        <f t="shared" ca="1" si="48"/>
        <v>8</v>
      </c>
      <c r="AO53" s="14">
        <f t="shared" ca="1" si="48"/>
        <v>0</v>
      </c>
      <c r="AP53" s="14">
        <f t="shared" ca="1" si="48"/>
        <v>0</v>
      </c>
      <c r="AQ53" s="1"/>
      <c r="AR53" s="14">
        <f t="shared" ca="1" si="49"/>
        <v>0</v>
      </c>
      <c r="AS53" s="14">
        <f t="shared" ca="1" si="65"/>
        <v>0</v>
      </c>
      <c r="AT53" s="14">
        <f t="shared" ca="1" si="66"/>
        <v>0</v>
      </c>
      <c r="AU53" s="1"/>
      <c r="AV53" s="47">
        <f t="shared" ca="1" si="67"/>
        <v>0</v>
      </c>
      <c r="AW53" s="95">
        <f t="shared" ca="1" si="50"/>
        <v>0</v>
      </c>
      <c r="AX53" s="98">
        <f t="shared" ca="1" si="68"/>
        <v>0</v>
      </c>
      <c r="AY53" s="47">
        <f t="shared" ca="1" si="51"/>
        <v>0</v>
      </c>
      <c r="AZ53" s="47">
        <f t="shared" ca="1" si="51"/>
        <v>0</v>
      </c>
      <c r="BA53" s="96">
        <f t="shared" ca="1" si="52"/>
        <v>0</v>
      </c>
      <c r="BB53" s="97">
        <f t="shared" ca="1" si="69"/>
        <v>0</v>
      </c>
      <c r="BC53" s="92"/>
      <c r="BD53" s="47">
        <f t="shared" ca="1" si="53"/>
        <v>3</v>
      </c>
      <c r="BE53" s="47">
        <f t="shared" ca="1" si="53"/>
        <v>5</v>
      </c>
      <c r="BF53" s="47">
        <f t="shared" ca="1" si="53"/>
        <v>5</v>
      </c>
      <c r="BG53" s="93"/>
      <c r="BH53" s="47">
        <f t="shared" ca="1" si="54"/>
        <v>8</v>
      </c>
      <c r="BI53" s="47">
        <f t="shared" ca="1" si="54"/>
        <v>0</v>
      </c>
      <c r="BJ53" s="47">
        <f t="shared" ca="1" si="54"/>
        <v>0</v>
      </c>
      <c r="BK53" s="93"/>
      <c r="BL53" s="47">
        <f t="shared" ca="1" si="55"/>
        <v>0</v>
      </c>
      <c r="BM53" s="47">
        <f t="shared" ca="1" si="70"/>
        <v>0</v>
      </c>
      <c r="BN53" s="47">
        <f t="shared" ca="1" si="71"/>
        <v>0</v>
      </c>
      <c r="BO53" s="93"/>
      <c r="BP53" s="47">
        <f t="shared" ca="1" si="72"/>
        <v>0</v>
      </c>
      <c r="BQ53" s="95">
        <f t="shared" ca="1" si="56"/>
        <v>0</v>
      </c>
      <c r="BR53" s="98">
        <f t="shared" ca="1" si="73"/>
        <v>0</v>
      </c>
      <c r="BS53" s="47">
        <f t="shared" ca="1" si="57"/>
        <v>0</v>
      </c>
      <c r="BT53" s="47">
        <f t="shared" ca="1" si="57"/>
        <v>0</v>
      </c>
      <c r="BU53" s="96">
        <f t="shared" ca="1" si="58"/>
        <v>0</v>
      </c>
      <c r="BV53" s="97">
        <f t="shared" ca="1" si="74"/>
        <v>0</v>
      </c>
      <c r="BW53" s="92"/>
      <c r="BX53" s="47">
        <f t="shared" ca="1" si="59"/>
        <v>3</v>
      </c>
      <c r="BY53" s="47">
        <f t="shared" ca="1" si="59"/>
        <v>5</v>
      </c>
      <c r="BZ53" s="47">
        <f t="shared" ca="1" si="59"/>
        <v>5</v>
      </c>
      <c r="CA53" s="93"/>
      <c r="CB53" s="47">
        <f t="shared" ca="1" si="60"/>
        <v>8</v>
      </c>
      <c r="CC53" s="47">
        <f t="shared" ca="1" si="60"/>
        <v>0</v>
      </c>
      <c r="CD53" s="47">
        <f t="shared" ca="1" si="60"/>
        <v>0</v>
      </c>
      <c r="CE53" s="93"/>
      <c r="CF53" s="47">
        <f t="shared" ca="1" si="61"/>
        <v>44</v>
      </c>
      <c r="CG53" s="47">
        <f t="shared" ca="1" si="75"/>
        <v>40</v>
      </c>
      <c r="CH53" s="47">
        <f t="shared" ca="1" si="76"/>
        <v>40</v>
      </c>
      <c r="CI53" s="93"/>
      <c r="CJ53" s="47">
        <f t="shared" ca="1" si="77"/>
        <v>4</v>
      </c>
      <c r="CK53" s="95" t="str">
        <f t="shared" ca="1" si="62"/>
        <v>④</v>
      </c>
      <c r="CL53" s="98" t="str">
        <f t="shared" ca="1" si="78"/>
        <v>◯</v>
      </c>
      <c r="CM53" s="47">
        <f t="shared" ca="1" si="63"/>
        <v>4</v>
      </c>
      <c r="CN53" s="47">
        <f t="shared" ca="1" si="63"/>
        <v>4</v>
      </c>
      <c r="CO53" s="96" t="str">
        <f t="shared" ca="1" si="64"/>
        <v>④</v>
      </c>
      <c r="CP53" s="97" t="str">
        <f t="shared" ca="1" si="79"/>
        <v>◯</v>
      </c>
      <c r="CR53" s="53">
        <v>5</v>
      </c>
      <c r="CS53" s="48" t="s">
        <v>56</v>
      </c>
      <c r="CT53" s="54" t="s">
        <v>58</v>
      </c>
      <c r="CW53" s="4">
        <f t="shared" ca="1" si="24"/>
        <v>0.6585221961065002</v>
      </c>
      <c r="CX53" s="3">
        <f t="shared" ca="1" si="11"/>
        <v>29</v>
      </c>
      <c r="CY53" s="1"/>
      <c r="CZ53" s="1">
        <v>53</v>
      </c>
      <c r="DA53" s="1">
        <v>6</v>
      </c>
      <c r="DB53" s="1">
        <v>8</v>
      </c>
      <c r="DC53" s="1"/>
      <c r="DD53" s="4"/>
      <c r="DE53" s="3"/>
      <c r="DF53" s="1"/>
      <c r="DG53" s="1"/>
      <c r="DH53" s="1"/>
      <c r="DI53" s="1"/>
      <c r="DK53" s="4"/>
      <c r="DL53" s="3"/>
      <c r="DM53" s="1"/>
      <c r="DN53" s="1"/>
      <c r="DO53" s="1"/>
      <c r="DP53" s="1"/>
    </row>
    <row r="54" spans="1:120" ht="26.1" customHeight="1" x14ac:dyDescent="0.25">
      <c r="A54" s="104"/>
      <c r="B54" s="86"/>
      <c r="C54" s="87" t="str">
        <f ca="1">IF(A51="F",IF($CK51=0,"",$CK51),"")</f>
        <v>④</v>
      </c>
      <c r="D54" s="88" t="str">
        <f ca="1">IF(OR(A51="B",A51="G"),IF($BQ51=0,"",$BQ51),IF(A51="F",IF($CO51=0,"",$CO51),""))</f>
        <v/>
      </c>
      <c r="E54" s="88" t="str">
        <f ca="1">IF(OR(A51="A",A51="C",A51="D",A51="E"),IF($AW51=0,"",$AW51),IF(OR(A51="B",A51="G"),IF($BU51=0,"",$BU51),""))</f>
        <v/>
      </c>
      <c r="F54" s="89" t="str">
        <f ca="1">IF(OR(A51="A",A51="C",A51="D",A51="E"),IF($BA51=0,"",$BA51),"")</f>
        <v/>
      </c>
      <c r="G54" s="90"/>
      <c r="H54" s="91"/>
      <c r="I54" s="104"/>
      <c r="J54" s="86"/>
      <c r="K54" s="87" t="str">
        <f ca="1">IF(I51="F",IF($CK52=0,"",$CK52),"")</f>
        <v>⑤</v>
      </c>
      <c r="L54" s="88" t="str">
        <f ca="1">IF(OR(I51="B",I51="G"),IF($BQ52=0,"",$BQ52),IF(I51="F",IF($CO52=0,"",$CO52),""))</f>
        <v>②</v>
      </c>
      <c r="M54" s="88" t="str">
        <f ca="1">IF(OR(I51="A",I51="C",I51="D",I51="E"),IF($AW52=0,"",$AW52),IF(OR(I51="B",I51="G"),IF($BU52=0,"",$BU52),""))</f>
        <v/>
      </c>
      <c r="N54" s="89" t="str">
        <f ca="1">IF(OR(I51="A",I51="C",I51="D",I51="E"),IF($BA52=0,"",$BA52),"")</f>
        <v/>
      </c>
      <c r="O54" s="90"/>
      <c r="P54" s="91"/>
      <c r="Q54" s="104"/>
      <c r="R54" s="86"/>
      <c r="S54" s="87" t="str">
        <f ca="1">IF(Q51="F",IF($CK53=0,"",$CK53),"")</f>
        <v>④</v>
      </c>
      <c r="T54" s="88" t="str">
        <f ca="1">IF(OR(Q51="B",Q51="G"),IF($BQ53=0,"",$BQ53),IF(Q51="F",IF($CO53=0,"",$CO53),""))</f>
        <v>④</v>
      </c>
      <c r="U54" s="88" t="str">
        <f ca="1">IF(OR(Q51="A",Q51="C",Q51="D",Q51="E"),IF($AW53=0,"",$AW53),IF(OR(Q51="B",Q51="G"),IF($BU53=0,"",$BU53),""))</f>
        <v/>
      </c>
      <c r="V54" s="89" t="str">
        <f ca="1">IF(OR(Q51="A",Q51="C",Q51="D",Q51="E"),IF($BA53=0,"",$BA53),"")</f>
        <v/>
      </c>
      <c r="W54" s="90"/>
      <c r="X54" s="88"/>
      <c r="AJ54" s="14">
        <f t="shared" ca="1" si="47"/>
        <v>2</v>
      </c>
      <c r="AK54" s="14">
        <f t="shared" ca="1" si="47"/>
        <v>7</v>
      </c>
      <c r="AL54" s="14">
        <f t="shared" ca="1" si="47"/>
        <v>2</v>
      </c>
      <c r="AM54" s="1"/>
      <c r="AN54" s="14">
        <f t="shared" ca="1" si="48"/>
        <v>2</v>
      </c>
      <c r="AO54" s="14">
        <f t="shared" ca="1" si="48"/>
        <v>0</v>
      </c>
      <c r="AP54" s="14">
        <f t="shared" ca="1" si="48"/>
        <v>0</v>
      </c>
      <c r="AQ54" s="1"/>
      <c r="AR54" s="14">
        <f t="shared" ca="1" si="49"/>
        <v>0</v>
      </c>
      <c r="AS54" s="14">
        <f t="shared" ca="1" si="65"/>
        <v>0</v>
      </c>
      <c r="AT54" s="14">
        <f t="shared" ca="1" si="66"/>
        <v>0</v>
      </c>
      <c r="AU54" s="1"/>
      <c r="AV54" s="47">
        <f t="shared" ca="1" si="67"/>
        <v>0</v>
      </c>
      <c r="AW54" s="95">
        <f t="shared" ca="1" si="50"/>
        <v>0</v>
      </c>
      <c r="AX54" s="98">
        <f t="shared" ca="1" si="68"/>
        <v>0</v>
      </c>
      <c r="AY54" s="47">
        <f t="shared" ca="1" si="51"/>
        <v>0</v>
      </c>
      <c r="AZ54" s="47">
        <f t="shared" ca="1" si="51"/>
        <v>0</v>
      </c>
      <c r="BA54" s="96">
        <f t="shared" ca="1" si="52"/>
        <v>0</v>
      </c>
      <c r="BB54" s="97">
        <f t="shared" ca="1" si="69"/>
        <v>0</v>
      </c>
      <c r="BC54" s="92"/>
      <c r="BD54" s="47">
        <f t="shared" ca="1" si="53"/>
        <v>2</v>
      </c>
      <c r="BE54" s="47">
        <f t="shared" ca="1" si="53"/>
        <v>7</v>
      </c>
      <c r="BF54" s="47">
        <f t="shared" ca="1" si="53"/>
        <v>2</v>
      </c>
      <c r="BG54" s="93"/>
      <c r="BH54" s="47">
        <f t="shared" ca="1" si="54"/>
        <v>2</v>
      </c>
      <c r="BI54" s="47">
        <f t="shared" ca="1" si="54"/>
        <v>0</v>
      </c>
      <c r="BJ54" s="47">
        <f t="shared" ca="1" si="54"/>
        <v>0</v>
      </c>
      <c r="BK54" s="93"/>
      <c r="BL54" s="47">
        <f t="shared" ca="1" si="55"/>
        <v>0</v>
      </c>
      <c r="BM54" s="47">
        <f t="shared" ca="1" si="70"/>
        <v>0</v>
      </c>
      <c r="BN54" s="47">
        <f t="shared" ca="1" si="71"/>
        <v>0</v>
      </c>
      <c r="BO54" s="93"/>
      <c r="BP54" s="47">
        <f t="shared" ca="1" si="72"/>
        <v>0</v>
      </c>
      <c r="BQ54" s="95">
        <f t="shared" ca="1" si="56"/>
        <v>0</v>
      </c>
      <c r="BR54" s="98">
        <f t="shared" ca="1" si="73"/>
        <v>0</v>
      </c>
      <c r="BS54" s="47">
        <f t="shared" ca="1" si="57"/>
        <v>0</v>
      </c>
      <c r="BT54" s="47">
        <f t="shared" ca="1" si="57"/>
        <v>0</v>
      </c>
      <c r="BU54" s="96">
        <f t="shared" ca="1" si="58"/>
        <v>0</v>
      </c>
      <c r="BV54" s="97">
        <f t="shared" ca="1" si="74"/>
        <v>0</v>
      </c>
      <c r="BW54" s="92"/>
      <c r="BX54" s="47">
        <f t="shared" ca="1" si="59"/>
        <v>2</v>
      </c>
      <c r="BY54" s="47">
        <f t="shared" ca="1" si="59"/>
        <v>7</v>
      </c>
      <c r="BZ54" s="47">
        <f t="shared" ca="1" si="59"/>
        <v>2</v>
      </c>
      <c r="CA54" s="93"/>
      <c r="CB54" s="47">
        <f t="shared" ca="1" si="60"/>
        <v>2</v>
      </c>
      <c r="CC54" s="47">
        <f t="shared" ca="1" si="60"/>
        <v>0</v>
      </c>
      <c r="CD54" s="47">
        <f t="shared" ca="1" si="60"/>
        <v>0</v>
      </c>
      <c r="CE54" s="93"/>
      <c r="CF54" s="47">
        <f t="shared" ca="1" si="61"/>
        <v>14</v>
      </c>
      <c r="CG54" s="47">
        <f t="shared" ca="1" si="75"/>
        <v>14</v>
      </c>
      <c r="CH54" s="47">
        <f t="shared" ca="1" si="76"/>
        <v>4</v>
      </c>
      <c r="CI54" s="93"/>
      <c r="CJ54" s="47">
        <f t="shared" ca="1" si="77"/>
        <v>1</v>
      </c>
      <c r="CK54" s="95" t="str">
        <f t="shared" ca="1" si="62"/>
        <v>①</v>
      </c>
      <c r="CL54" s="98" t="str">
        <f t="shared" ca="1" si="78"/>
        <v>◯</v>
      </c>
      <c r="CM54" s="47">
        <f t="shared" ca="1" si="63"/>
        <v>1</v>
      </c>
      <c r="CN54" s="47">
        <f t="shared" ca="1" si="63"/>
        <v>0</v>
      </c>
      <c r="CO54" s="96">
        <f t="shared" ca="1" si="64"/>
        <v>0</v>
      </c>
      <c r="CP54" s="97">
        <f t="shared" ca="1" si="79"/>
        <v>0</v>
      </c>
      <c r="CR54" s="53">
        <v>6</v>
      </c>
      <c r="CS54" s="48" t="s">
        <v>10</v>
      </c>
      <c r="CT54" s="54" t="s">
        <v>58</v>
      </c>
      <c r="CW54" s="4">
        <f t="shared" ca="1" si="24"/>
        <v>0.2133025007708883</v>
      </c>
      <c r="CX54" s="3">
        <f t="shared" ca="1" si="11"/>
        <v>64</v>
      </c>
      <c r="CY54" s="1"/>
      <c r="CZ54" s="1">
        <v>54</v>
      </c>
      <c r="DA54" s="1">
        <v>6</v>
      </c>
      <c r="DB54" s="1">
        <v>9</v>
      </c>
      <c r="DC54" s="1"/>
      <c r="DD54" s="4"/>
      <c r="DE54" s="3"/>
      <c r="DF54" s="1"/>
      <c r="DG54" s="1"/>
      <c r="DH54" s="1"/>
      <c r="DI54" s="1"/>
      <c r="DK54" s="4"/>
      <c r="DL54" s="3"/>
      <c r="DM54" s="1"/>
      <c r="DN54" s="1"/>
      <c r="DO54" s="1"/>
      <c r="DP54" s="1"/>
    </row>
    <row r="55" spans="1:120" ht="45" customHeight="1" x14ac:dyDescent="0.25">
      <c r="A55" s="102"/>
      <c r="B55" s="16">
        <f ca="1">IF(OR($A$51="A",$A$51="C",$A$51="D"),$AR$32,IF($A$51="B",$AY$32,$BM$32))</f>
        <v>2</v>
      </c>
      <c r="C55" s="74">
        <f ca="1">IF(OR($A$51="A",$A$51="C",$A$51="D"),$AS$32,IF($A$51="B",$AZ$32,$BN$32))</f>
        <v>8</v>
      </c>
      <c r="D55" s="16">
        <f ca="1">IF(OR($A$51="A",$A$51="C",$A$51="D"),$AT$32,IF($A$51="B",$BA$32,$BO$32))</f>
        <v>8</v>
      </c>
      <c r="E55" s="16">
        <f ca="1">IF(OR($A$51="A",$A$51="C",$A$51="D"),$AU$32,IF($A$51="B",$BB$32,$BP$32))</f>
        <v>6</v>
      </c>
      <c r="F55" s="74">
        <f ca="1">IF(OR($A$51="A",$A$51="C",$A$51="D"),$AV$32,IF($A$51="B",$BC$32,$BQ$32))</f>
        <v>0</v>
      </c>
      <c r="G55" s="85">
        <f ca="1">IF(OR($A$51="A",$A$51="C",$A$51="D"),$AW$32,IF($A$51="B",$BD$32,$BR$32))</f>
        <v>0</v>
      </c>
      <c r="H55" s="18"/>
      <c r="I55" s="102"/>
      <c r="J55" s="16">
        <f ca="1">IF(OR($I$51="A",$I$51="C",$I$51="D"),$AR$33,IF($I$51="B",$AY$33,$BM$33))</f>
        <v>8</v>
      </c>
      <c r="K55" s="74">
        <f ca="1">IF(OR($I$51="A",$I$51="C",$I$51="D"),$AS$33,IF($I$51="B",$AZ$33,$BN$33))</f>
        <v>6</v>
      </c>
      <c r="L55" s="16">
        <f ca="1">IF(OR($I$51="A",$I$51="C",$I$51="D"),$AT$33,IF($I$51="B",$BA$33,$BO$33))</f>
        <v>6</v>
      </c>
      <c r="M55" s="16">
        <f ca="1">IF(OR($I$51="A",$I$51="C",$I$51="D"),$AU$33,IF($I$51="B",$BB$33,$BP$33))</f>
        <v>7</v>
      </c>
      <c r="N55" s="74">
        <f ca="1">IF(OR($I$51="A",$I$51="C",$I$51="D"),$AV$33,IF($I$51="B",$BC$33,$BQ$33))</f>
        <v>0</v>
      </c>
      <c r="O55" s="85">
        <f ca="1">IF(OR($I$51="A",$I$51="C",$I$51="D"),$AW$33,IF($I$51="B",$BD$33,$BR$33))</f>
        <v>0</v>
      </c>
      <c r="P55" s="18"/>
      <c r="Q55" s="102"/>
      <c r="R55" s="16">
        <f ca="1">IF(OR($Q$51="A",$Q$51="C",$Q$51="D"),$AR$34,IF($Q$51="B",$AY$34,$BM$34))</f>
        <v>2</v>
      </c>
      <c r="S55" s="74">
        <f ca="1">IF(OR($Q$51="A",$Q$51="C",$Q$51="D"),$AS$34,IF($Q$51="B",$AZ$34,$BN$34))</f>
        <v>8</v>
      </c>
      <c r="T55" s="16">
        <f ca="1">IF(OR($Q$51="A",$Q$51="C",$Q$51="D"),$AT$34,IF($Q$51="B",$BA$34,$BO$34))</f>
        <v>4</v>
      </c>
      <c r="U55" s="16">
        <f ca="1">IF(OR($Q$51="A",$Q$51="C",$Q$51="D"),$AU$34,IF($Q$51="B",$BB$34,$BP$34))</f>
        <v>0</v>
      </c>
      <c r="V55" s="74">
        <f ca="1">IF(OR($Q$51="A",$Q$51="C",$Q$51="D"),$AV$34,IF($Q$51="B",$BC$34,$BQ$34))</f>
        <v>0</v>
      </c>
      <c r="W55" s="85">
        <f ca="1">IF(OR($Q$51="A",$Q$51="C",$Q$51="D"),$AW$34,IF($Q$51="B",$BD$34,$BR$34))</f>
        <v>0</v>
      </c>
      <c r="X55" s="18"/>
      <c r="AJ55" s="14">
        <f t="shared" ca="1" si="47"/>
        <v>3</v>
      </c>
      <c r="AK55" s="14">
        <f t="shared" ca="1" si="47"/>
        <v>1</v>
      </c>
      <c r="AL55" s="14">
        <f t="shared" ca="1" si="47"/>
        <v>8</v>
      </c>
      <c r="AM55" s="1"/>
      <c r="AN55" s="14">
        <f t="shared" ca="1" si="48"/>
        <v>7</v>
      </c>
      <c r="AO55" s="14">
        <f t="shared" ca="1" si="48"/>
        <v>0</v>
      </c>
      <c r="AP55" s="14">
        <f t="shared" ca="1" si="48"/>
        <v>0</v>
      </c>
      <c r="AQ55" s="1"/>
      <c r="AR55" s="14">
        <f t="shared" ca="1" si="49"/>
        <v>0</v>
      </c>
      <c r="AS55" s="14">
        <f t="shared" ca="1" si="65"/>
        <v>0</v>
      </c>
      <c r="AT55" s="14">
        <f t="shared" ca="1" si="66"/>
        <v>0</v>
      </c>
      <c r="AU55" s="1"/>
      <c r="AV55" s="47">
        <f t="shared" ca="1" si="67"/>
        <v>0</v>
      </c>
      <c r="AW55" s="95">
        <f t="shared" ca="1" si="50"/>
        <v>0</v>
      </c>
      <c r="AX55" s="98">
        <f t="shared" ca="1" si="68"/>
        <v>0</v>
      </c>
      <c r="AY55" s="47">
        <f t="shared" ca="1" si="51"/>
        <v>0</v>
      </c>
      <c r="AZ55" s="47">
        <f t="shared" ca="1" si="51"/>
        <v>0</v>
      </c>
      <c r="BA55" s="96">
        <f t="shared" ca="1" si="52"/>
        <v>0</v>
      </c>
      <c r="BB55" s="97">
        <f t="shared" ca="1" si="69"/>
        <v>0</v>
      </c>
      <c r="BC55" s="92"/>
      <c r="BD55" s="47">
        <f t="shared" ca="1" si="53"/>
        <v>3</v>
      </c>
      <c r="BE55" s="47">
        <f t="shared" ca="1" si="53"/>
        <v>1</v>
      </c>
      <c r="BF55" s="47">
        <f t="shared" ca="1" si="53"/>
        <v>8</v>
      </c>
      <c r="BG55" s="93"/>
      <c r="BH55" s="47">
        <f t="shared" ca="1" si="54"/>
        <v>7</v>
      </c>
      <c r="BI55" s="47">
        <f t="shared" ca="1" si="54"/>
        <v>0</v>
      </c>
      <c r="BJ55" s="47">
        <f t="shared" ca="1" si="54"/>
        <v>0</v>
      </c>
      <c r="BK55" s="93"/>
      <c r="BL55" s="47">
        <f t="shared" ca="1" si="55"/>
        <v>0</v>
      </c>
      <c r="BM55" s="47">
        <f t="shared" ca="1" si="70"/>
        <v>0</v>
      </c>
      <c r="BN55" s="47">
        <f t="shared" ca="1" si="71"/>
        <v>0</v>
      </c>
      <c r="BO55" s="93"/>
      <c r="BP55" s="47">
        <f t="shared" ca="1" si="72"/>
        <v>0</v>
      </c>
      <c r="BQ55" s="95">
        <f t="shared" ca="1" si="56"/>
        <v>0</v>
      </c>
      <c r="BR55" s="98">
        <f t="shared" ca="1" si="73"/>
        <v>0</v>
      </c>
      <c r="BS55" s="47">
        <f t="shared" ca="1" si="57"/>
        <v>0</v>
      </c>
      <c r="BT55" s="47">
        <f t="shared" ca="1" si="57"/>
        <v>0</v>
      </c>
      <c r="BU55" s="96">
        <f t="shared" ca="1" si="58"/>
        <v>0</v>
      </c>
      <c r="BV55" s="97">
        <f t="shared" ca="1" si="74"/>
        <v>0</v>
      </c>
      <c r="BW55" s="92"/>
      <c r="BX55" s="47">
        <f t="shared" ca="1" si="59"/>
        <v>3</v>
      </c>
      <c r="BY55" s="47">
        <f t="shared" ca="1" si="59"/>
        <v>1</v>
      </c>
      <c r="BZ55" s="47">
        <f t="shared" ca="1" si="59"/>
        <v>8</v>
      </c>
      <c r="CA55" s="93"/>
      <c r="CB55" s="47">
        <f t="shared" ca="1" si="60"/>
        <v>7</v>
      </c>
      <c r="CC55" s="47">
        <f t="shared" ca="1" si="60"/>
        <v>0</v>
      </c>
      <c r="CD55" s="47">
        <f t="shared" ca="1" si="60"/>
        <v>0</v>
      </c>
      <c r="CE55" s="93"/>
      <c r="CF55" s="47">
        <f t="shared" ca="1" si="61"/>
        <v>12</v>
      </c>
      <c r="CG55" s="47">
        <f t="shared" ca="1" si="75"/>
        <v>7</v>
      </c>
      <c r="CH55" s="47">
        <f t="shared" ca="1" si="76"/>
        <v>56</v>
      </c>
      <c r="CI55" s="93"/>
      <c r="CJ55" s="47">
        <f t="shared" ca="1" si="77"/>
        <v>1</v>
      </c>
      <c r="CK55" s="95" t="str">
        <f t="shared" ca="1" si="62"/>
        <v>①</v>
      </c>
      <c r="CL55" s="98" t="str">
        <f t="shared" ca="1" si="78"/>
        <v>◯</v>
      </c>
      <c r="CM55" s="47">
        <f t="shared" ca="1" si="63"/>
        <v>0</v>
      </c>
      <c r="CN55" s="47">
        <f t="shared" ca="1" si="63"/>
        <v>5</v>
      </c>
      <c r="CO55" s="96" t="str">
        <f t="shared" ca="1" si="64"/>
        <v>⑤</v>
      </c>
      <c r="CP55" s="97" t="str">
        <f t="shared" ca="1" si="79"/>
        <v>◯</v>
      </c>
      <c r="CR55" s="53">
        <v>7</v>
      </c>
      <c r="CS55" s="48" t="s">
        <v>57</v>
      </c>
      <c r="CT55" s="54" t="s">
        <v>58</v>
      </c>
      <c r="CW55" s="4">
        <f t="shared" ca="1" si="24"/>
        <v>8.9022664981227795E-2</v>
      </c>
      <c r="CX55" s="3">
        <f t="shared" ca="1" si="11"/>
        <v>74</v>
      </c>
      <c r="CY55" s="1"/>
      <c r="CZ55" s="1">
        <v>55</v>
      </c>
      <c r="DA55" s="1">
        <v>7</v>
      </c>
      <c r="DB55" s="1">
        <v>1</v>
      </c>
      <c r="DC55" s="1"/>
      <c r="DD55" s="4"/>
      <c r="DE55" s="3"/>
      <c r="DF55" s="1"/>
      <c r="DG55" s="1"/>
      <c r="DH55" s="1"/>
      <c r="DI55" s="1"/>
      <c r="DK55" s="4"/>
      <c r="DL55" s="3"/>
      <c r="DM55" s="1"/>
      <c r="DN55" s="1"/>
      <c r="DO55" s="1"/>
      <c r="DP55" s="1"/>
    </row>
    <row r="56" spans="1:120" ht="26.1" customHeight="1" x14ac:dyDescent="0.25">
      <c r="A56" s="102"/>
      <c r="B56" s="16"/>
      <c r="C56" s="87" t="str">
        <f ca="1">IF(OR(A51="B",A51="C"),IF($CK51=0,"",$CK51),"")</f>
        <v/>
      </c>
      <c r="D56" s="87" t="str">
        <f ca="1">IF(OR(A51="A",A51="D"),IF($BQ51=0,"",$BQ51),IF(OR(A51="B",A51="C"),IF($CO51=0,"",$CO51),""))</f>
        <v/>
      </c>
      <c r="E56" s="87" t="str">
        <f ca="1">IF(OR(A51="A",A51="D"),IF($BU51=0,"",$BU51),"")</f>
        <v/>
      </c>
      <c r="F56" s="87"/>
      <c r="G56" s="74"/>
      <c r="H56" s="18"/>
      <c r="I56" s="106"/>
      <c r="J56" s="74"/>
      <c r="K56" s="87" t="str">
        <f ca="1">IF(OR(I51="B",I51="C"),IF($CK52=0,"",$CK52),"")</f>
        <v/>
      </c>
      <c r="L56" s="87" t="str">
        <f ca="1">IF(OR(I51="A",I51="D"),IF($BQ52=0,"",$BQ52),IF(OR(I51="B",I51="C"),IF($CO52=0,"",$CO52),""))</f>
        <v/>
      </c>
      <c r="M56" s="87" t="str">
        <f ca="1">IF(OR(I51="A",I51="D"),IF($BU52=0,"",$BU52),"")</f>
        <v/>
      </c>
      <c r="N56" s="87"/>
      <c r="O56" s="74"/>
      <c r="P56" s="18"/>
      <c r="Q56" s="102"/>
      <c r="R56" s="16"/>
      <c r="S56" s="87" t="str">
        <f ca="1">IF(OR(Q51="B",Q51="C"),IF($CK53=0,"",$CK53),"")</f>
        <v/>
      </c>
      <c r="T56" s="87" t="str">
        <f ca="1">IF(OR(Q51="A",Q51="D"),IF($BQ53=0,"",$BQ53),IF(OR(Q51="B",Q51="C"),IF($CO53=0,"",$CO53),""))</f>
        <v/>
      </c>
      <c r="U56" s="87" t="str">
        <f ca="1">IF(OR(Q51="A",Q51="D"),IF($BU53=0,"",$BU53),"")</f>
        <v/>
      </c>
      <c r="V56" s="87"/>
      <c r="W56" s="74"/>
      <c r="X56" s="18"/>
      <c r="AJ56" s="14">
        <f ca="1">AJ37</f>
        <v>6</v>
      </c>
      <c r="AK56" s="14">
        <f ca="1">AK37</f>
        <v>3</v>
      </c>
      <c r="AL56" s="14">
        <f ca="1">AL37</f>
        <v>4</v>
      </c>
      <c r="AM56" s="1"/>
      <c r="AN56" s="14">
        <f ca="1">AN37</f>
        <v>5</v>
      </c>
      <c r="AO56" s="14">
        <f ca="1">AO37</f>
        <v>0</v>
      </c>
      <c r="AP56" s="14">
        <f ca="1">AP37</f>
        <v>0</v>
      </c>
      <c r="AQ56" s="1"/>
      <c r="AR56" s="14">
        <f t="shared" ca="1" si="49"/>
        <v>0</v>
      </c>
      <c r="AS56" s="14">
        <f t="shared" ca="1" si="65"/>
        <v>0</v>
      </c>
      <c r="AT56" s="14">
        <f t="shared" ca="1" si="66"/>
        <v>0</v>
      </c>
      <c r="AU56" s="1"/>
      <c r="AV56" s="47">
        <f t="shared" ca="1" si="67"/>
        <v>0</v>
      </c>
      <c r="AW56" s="95">
        <f t="shared" ca="1" si="50"/>
        <v>0</v>
      </c>
      <c r="AX56" s="98">
        <f t="shared" ca="1" si="68"/>
        <v>0</v>
      </c>
      <c r="AY56" s="47">
        <f t="shared" ca="1" si="51"/>
        <v>0</v>
      </c>
      <c r="AZ56" s="47">
        <f t="shared" ca="1" si="51"/>
        <v>0</v>
      </c>
      <c r="BA56" s="96">
        <f t="shared" ca="1" si="52"/>
        <v>0</v>
      </c>
      <c r="BB56" s="97">
        <f t="shared" ca="1" si="69"/>
        <v>0</v>
      </c>
      <c r="BC56" s="92"/>
      <c r="BD56" s="47">
        <f t="shared" ca="1" si="53"/>
        <v>6</v>
      </c>
      <c r="BE56" s="47">
        <f t="shared" ca="1" si="53"/>
        <v>3</v>
      </c>
      <c r="BF56" s="47">
        <f t="shared" ca="1" si="53"/>
        <v>4</v>
      </c>
      <c r="BG56" s="93"/>
      <c r="BH56" s="47">
        <f t="shared" ca="1" si="54"/>
        <v>5</v>
      </c>
      <c r="BI56" s="47">
        <f t="shared" ca="1" si="54"/>
        <v>0</v>
      </c>
      <c r="BJ56" s="47">
        <f t="shared" ca="1" si="54"/>
        <v>0</v>
      </c>
      <c r="BK56" s="93"/>
      <c r="BL56" s="47">
        <f t="shared" ca="1" si="55"/>
        <v>0</v>
      </c>
      <c r="BM56" s="47">
        <f t="shared" ca="1" si="70"/>
        <v>0</v>
      </c>
      <c r="BN56" s="47">
        <f t="shared" ca="1" si="71"/>
        <v>0</v>
      </c>
      <c r="BO56" s="93"/>
      <c r="BP56" s="47">
        <f t="shared" ca="1" si="72"/>
        <v>0</v>
      </c>
      <c r="BQ56" s="95">
        <f t="shared" ca="1" si="56"/>
        <v>0</v>
      </c>
      <c r="BR56" s="98">
        <f t="shared" ca="1" si="73"/>
        <v>0</v>
      </c>
      <c r="BS56" s="47">
        <f t="shared" ca="1" si="57"/>
        <v>0</v>
      </c>
      <c r="BT56" s="47">
        <f t="shared" ca="1" si="57"/>
        <v>0</v>
      </c>
      <c r="BU56" s="96">
        <f t="shared" ca="1" si="58"/>
        <v>0</v>
      </c>
      <c r="BV56" s="97">
        <f t="shared" ca="1" si="74"/>
        <v>0</v>
      </c>
      <c r="BW56" s="92"/>
      <c r="BX56" s="47">
        <f t="shared" ca="1" si="59"/>
        <v>6</v>
      </c>
      <c r="BY56" s="47">
        <f t="shared" ca="1" si="59"/>
        <v>3</v>
      </c>
      <c r="BZ56" s="47">
        <f t="shared" ca="1" si="59"/>
        <v>4</v>
      </c>
      <c r="CA56" s="93"/>
      <c r="CB56" s="47">
        <f t="shared" ca="1" si="60"/>
        <v>5</v>
      </c>
      <c r="CC56" s="47">
        <f t="shared" ca="1" si="60"/>
        <v>0</v>
      </c>
      <c r="CD56" s="47">
        <f t="shared" ca="1" si="60"/>
        <v>0</v>
      </c>
      <c r="CE56" s="93"/>
      <c r="CF56" s="47">
        <f t="shared" ca="1" si="61"/>
        <v>17</v>
      </c>
      <c r="CG56" s="47">
        <f t="shared" ca="1" si="75"/>
        <v>15</v>
      </c>
      <c r="CH56" s="47">
        <f t="shared" ca="1" si="76"/>
        <v>20</v>
      </c>
      <c r="CI56" s="93"/>
      <c r="CJ56" s="47">
        <f t="shared" ca="1" si="77"/>
        <v>1</v>
      </c>
      <c r="CK56" s="95" t="str">
        <f t="shared" ca="1" si="62"/>
        <v>①</v>
      </c>
      <c r="CL56" s="98" t="str">
        <f t="shared" ca="1" si="78"/>
        <v>◯</v>
      </c>
      <c r="CM56" s="47">
        <f t="shared" ca="1" si="63"/>
        <v>1</v>
      </c>
      <c r="CN56" s="47">
        <f t="shared" ca="1" si="63"/>
        <v>2</v>
      </c>
      <c r="CO56" s="96" t="str">
        <f t="shared" ca="1" si="64"/>
        <v>②</v>
      </c>
      <c r="CP56" s="97" t="str">
        <f t="shared" ca="1" si="79"/>
        <v>◯</v>
      </c>
      <c r="CR56" s="53">
        <v>8</v>
      </c>
      <c r="CS56" s="48" t="s">
        <v>12</v>
      </c>
      <c r="CT56" s="54" t="s">
        <v>58</v>
      </c>
      <c r="CW56" s="4">
        <f t="shared" ca="1" si="24"/>
        <v>0.95692689709114287</v>
      </c>
      <c r="CX56" s="3">
        <f t="shared" ca="1" si="11"/>
        <v>3</v>
      </c>
      <c r="CY56" s="1"/>
      <c r="CZ56" s="1">
        <v>56</v>
      </c>
      <c r="DA56" s="1">
        <v>7</v>
      </c>
      <c r="DB56" s="1">
        <v>2</v>
      </c>
      <c r="DC56" s="1"/>
      <c r="DD56" s="4"/>
      <c r="DE56" s="3"/>
      <c r="DF56" s="1"/>
      <c r="DG56" s="1"/>
      <c r="DH56" s="1"/>
      <c r="DI56" s="1"/>
      <c r="DK56" s="4"/>
      <c r="DL56" s="3"/>
      <c r="DM56" s="1"/>
      <c r="DN56" s="1"/>
      <c r="DO56" s="1"/>
      <c r="DP56" s="1"/>
    </row>
    <row r="57" spans="1:120" ht="45" customHeight="1" thickBot="1" x14ac:dyDescent="0.3">
      <c r="A57" s="106"/>
      <c r="B57" s="74">
        <f ca="1">IF(OR($A$51="A",$A$51="D"),$AY$32,IF(OR($A$51="B",$A$51="C"),$BF$32,$BT$32))</f>
        <v>0</v>
      </c>
      <c r="C57" s="74">
        <f ca="1">IF(OR($A$51="A",$A$51="D"),$AZ$32,IF(OR($A$51="B",$A$51="C"),$BG$32,$BT$32))</f>
        <v>0</v>
      </c>
      <c r="D57" s="74">
        <f ca="1">IF(OR($A$51="A",$A$51="D"),$BA$32,IF(OR($A$51="B",$A$51="C"),$BH$32,$BV$32))</f>
        <v>0</v>
      </c>
      <c r="E57" s="74">
        <f ca="1">IF(OR($A$51="A",$A$51="D"),$BB$32,IF(OR($A$51="B",$A$51="C"),$BI$32,$BW$32))</f>
        <v>0</v>
      </c>
      <c r="F57" s="74" t="str">
        <f ca="1">IF(OR($A$51="A",$A$51="D"),$BC$32,IF($A$51="B","",IF($A$51="C",$BJ$32,"")))</f>
        <v/>
      </c>
      <c r="G57" s="74"/>
      <c r="H57" s="18"/>
      <c r="I57" s="106"/>
      <c r="J57" s="74">
        <f ca="1">IF(OR($I$51="A",$I$51="D"),$AY$33,IF(OR($I$51="B",$I$51="C"),$BF$33,$BT$33))</f>
        <v>0</v>
      </c>
      <c r="K57" s="74">
        <f ca="1">IF(OR($I$51="A",$I$51="D"),$AZ$33,IF(OR($I$51="B",$I$51="C"),$BG$33,$BT$33))</f>
        <v>0</v>
      </c>
      <c r="L57" s="74">
        <f ca="1">IF(OR($I$51="A",$I$51="D"),$BA$33,IF(OR($I$51="B",$I$51="C"),$BH$33,$BV$33))</f>
        <v>0</v>
      </c>
      <c r="M57" s="74">
        <f ca="1">IF(OR($I$51="A",$I$51="D"),$BB$33,IF(OR($I$51="B",$I$51="C"),$BI$33,$BW$33))</f>
        <v>0</v>
      </c>
      <c r="N57" s="74" t="str">
        <f ca="1">IF(OR($I$51="A",$I$51="D"),$BC$33,IF($I$51="B","",IF($I$51="C",$BJ$33,"")))</f>
        <v/>
      </c>
      <c r="O57" s="74"/>
      <c r="P57" s="18"/>
      <c r="Q57" s="106"/>
      <c r="R57" s="74">
        <f ca="1">IF(OR($Q$51="A",$Q$51="D"),$AY$34,IF(OR($Q$51="B",$Q$51="C"),$BF$34,$BT$34))</f>
        <v>0</v>
      </c>
      <c r="S57" s="74">
        <f ca="1">IF(OR($Q$51="A",$Q$51="D"),$AZ$34,IF(OR($Q$51="B",$Q$51="C"),$BG$34,$BT$34))</f>
        <v>0</v>
      </c>
      <c r="T57" s="74">
        <f ca="1">IF(OR($Q$51="A",$Q$51="D"),$BA$34,IF(OR($Q$51="B",$Q$51="C"),$BH$34,$BV$34))</f>
        <v>0</v>
      </c>
      <c r="U57" s="74">
        <f ca="1">IF(OR($Q$51="A",$Q$51="D"),$BB$34,IF(OR($Q$51="B",$Q$51="C"),$BI$34,$BW$34))</f>
        <v>0</v>
      </c>
      <c r="V57" s="74" t="str">
        <f ca="1">IF(OR($Q$51="A",$Q$51="D"),$BC$34,IF($Q$51="B","",IF($Q$51="C",$BJ$34,"")))</f>
        <v/>
      </c>
      <c r="W57" s="74"/>
      <c r="X57" s="18"/>
      <c r="AV57" s="92"/>
      <c r="AW57" s="92"/>
      <c r="AY57" s="92"/>
      <c r="AZ57" s="92"/>
      <c r="BA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S57" s="92"/>
      <c r="BT57" s="92"/>
      <c r="BU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M57" s="92"/>
      <c r="CN57" s="92"/>
      <c r="CO57" s="94"/>
      <c r="CR57" s="55">
        <v>9</v>
      </c>
      <c r="CS57" s="57" t="s">
        <v>13</v>
      </c>
      <c r="CT57" s="58" t="s">
        <v>58</v>
      </c>
      <c r="CW57" s="4">
        <f t="shared" ca="1" si="24"/>
        <v>9.9158909376829918E-2</v>
      </c>
      <c r="CX57" s="3">
        <f t="shared" ca="1" si="11"/>
        <v>73</v>
      </c>
      <c r="CY57" s="1"/>
      <c r="CZ57" s="1">
        <v>57</v>
      </c>
      <c r="DA57" s="1">
        <v>7</v>
      </c>
      <c r="DB57" s="1">
        <v>3</v>
      </c>
      <c r="DC57" s="1"/>
      <c r="DD57" s="4"/>
      <c r="DE57" s="3"/>
      <c r="DF57" s="1"/>
      <c r="DG57" s="1"/>
      <c r="DH57" s="1"/>
      <c r="DI57" s="1"/>
      <c r="DK57" s="4"/>
      <c r="DL57" s="3"/>
      <c r="DM57" s="1"/>
      <c r="DN57" s="1"/>
      <c r="DO57" s="1"/>
      <c r="DP57" s="1"/>
    </row>
    <row r="58" spans="1:120" ht="26.1" customHeight="1" x14ac:dyDescent="0.25">
      <c r="A58" s="106"/>
      <c r="B58" s="87"/>
      <c r="C58" s="87" t="str">
        <f ca="1">IF(A51="A",IF($CK51=0,"",$CK51),"")</f>
        <v/>
      </c>
      <c r="D58" s="87" t="str">
        <f ca="1">IF(A51="A",IF($CO51=0,"",$CO51),"")</f>
        <v/>
      </c>
      <c r="E58" s="87"/>
      <c r="F58" s="74"/>
      <c r="G58" s="74"/>
      <c r="H58" s="18"/>
      <c r="I58" s="106"/>
      <c r="J58" s="87"/>
      <c r="K58" s="87" t="str">
        <f ca="1">IF(I51="A",IF($CK52=0,"",$CK52),"")</f>
        <v/>
      </c>
      <c r="L58" s="87" t="str">
        <f ca="1">IF(I51="A",IF($CO52=0,"",$CO52),"")</f>
        <v/>
      </c>
      <c r="M58" s="87"/>
      <c r="N58" s="74"/>
      <c r="O58" s="74"/>
      <c r="P58" s="18"/>
      <c r="Q58" s="106"/>
      <c r="R58" s="87"/>
      <c r="S58" s="87" t="str">
        <f ca="1">IF(Q51="A",IF($CK53=0,"",$CK53),"")</f>
        <v/>
      </c>
      <c r="T58" s="87" t="str">
        <f ca="1">IF(Q51="A",IF($CO53=0,"",$CO53),"")</f>
        <v/>
      </c>
      <c r="U58" s="87"/>
      <c r="V58" s="74"/>
      <c r="W58" s="74"/>
      <c r="X58" s="18"/>
      <c r="CW58" s="4">
        <f t="shared" ca="1" si="24"/>
        <v>4.8464719651198584E-2</v>
      </c>
      <c r="CX58" s="3">
        <f t="shared" ca="1" si="11"/>
        <v>77</v>
      </c>
      <c r="CY58" s="1"/>
      <c r="CZ58" s="1">
        <v>58</v>
      </c>
      <c r="DA58" s="1">
        <v>7</v>
      </c>
      <c r="DB58" s="1">
        <v>4</v>
      </c>
      <c r="DC58" s="1"/>
      <c r="DD58" s="4"/>
      <c r="DE58" s="3"/>
      <c r="DF58" s="1"/>
      <c r="DG58" s="1"/>
      <c r="DH58" s="1"/>
      <c r="DI58" s="1"/>
      <c r="DK58" s="4"/>
      <c r="DL58" s="3"/>
      <c r="DM58" s="1"/>
      <c r="DN58" s="1"/>
      <c r="DO58" s="1"/>
      <c r="DP58" s="1"/>
    </row>
    <row r="59" spans="1:120" ht="45" customHeight="1" x14ac:dyDescent="0.25">
      <c r="A59" s="106"/>
      <c r="B59" s="74" t="str">
        <f ca="1">IF($A$51="A",$BF$32,IF(OR($A$51="B",$A$51="C",$A$51="D"),$BM$32,""))</f>
        <v/>
      </c>
      <c r="C59" s="74" t="str">
        <f ca="1">IF($A$51="A",$BG$32,IF(OR($A$51="B",$A$51="C",$A$51="D"),$BN$32,""))</f>
        <v/>
      </c>
      <c r="D59" s="74" t="str">
        <f ca="1">IF($A$51="A",$BH$32,IF(OR($A$51="B",$A$51="C",$A$51="D"),$BO$32,""))</f>
        <v/>
      </c>
      <c r="E59" s="74" t="str">
        <f ca="1">IF($A$51="A",$BI$32,IF(OR($A$51="B",$A$51="C",$A$51="D"),$BP$32,""))</f>
        <v/>
      </c>
      <c r="F59" s="74" t="str">
        <f ca="1">IF($A$51="A","",IF(OR($A$51="B",$A$51="C",$A$51="D"),$BQ$32,""))</f>
        <v/>
      </c>
      <c r="G59" s="74" t="str">
        <f ca="1">IF($A$51="A","",IF(OR($A$51="B",$A$51="C",$A$51="D"),$BR$32,""))</f>
        <v/>
      </c>
      <c r="H59" s="18"/>
      <c r="I59" s="106"/>
      <c r="J59" s="74" t="str">
        <f ca="1">IF($I$51="A",$BF$33,IF(OR($I$51="B",$I$51="C",$I$51="D"),$BM$33,""))</f>
        <v/>
      </c>
      <c r="K59" s="74" t="str">
        <f ca="1">IF($I$51="A",$BG$33,IF(OR($I$51="B",$I$51="C",$I$51="D"),$BN$33,""))</f>
        <v/>
      </c>
      <c r="L59" s="74" t="str">
        <f ca="1">IF($I$51="A",$BH$33,IF(OR($I$51="B",$I$51="C",$I$51="D"),$BO$33,""))</f>
        <v/>
      </c>
      <c r="M59" s="74" t="str">
        <f ca="1">IF($I$51="A",$BI$33,IF(OR($I$51="B",$I$51="C",$I$51="D"),$BP$33,""))</f>
        <v/>
      </c>
      <c r="N59" s="74" t="str">
        <f ca="1">IF($I$51="A","",IF(OR($I$51="B",$I$51="C",$I$51="D"),$BQ$33,""))</f>
        <v/>
      </c>
      <c r="O59" s="74" t="str">
        <f ca="1">IF($I$51="A","",IF(OR($I$51="B",$I$51="C",$I$51="D"),$BR$33,""))</f>
        <v/>
      </c>
      <c r="P59" s="18"/>
      <c r="Q59" s="106"/>
      <c r="R59" s="74" t="str">
        <f ca="1">IF($Q$51="A",$BF$34,IF(OR($Q$51="B",$Q$51="C",$Q$51="D"),$BM$34,""))</f>
        <v/>
      </c>
      <c r="S59" s="74" t="str">
        <f ca="1">IF($Q$51="A",$BG$34,IF(OR($Q$51="B",$Q$51="C",$Q$51="D"),$BN$34,""))</f>
        <v/>
      </c>
      <c r="T59" s="74" t="str">
        <f ca="1">IF($Q$51="A",$BH$34,IF(OR($Q$51="B",$Q$51="C",$Q$51="D"),$BO$34,""))</f>
        <v/>
      </c>
      <c r="U59" s="74" t="str">
        <f ca="1">IF($Q$51="A",$BI$34,IF(OR($Q$51="B",$Q$51="C",$Q$51="D"),$BP$34,""))</f>
        <v/>
      </c>
      <c r="V59" s="74" t="str">
        <f ca="1">IF($Q$51="A","",IF(OR($Q$51="B",$Q$51="C",$Q$51="D"),$BQ$34,""))</f>
        <v/>
      </c>
      <c r="W59" s="74" t="str">
        <f ca="1">IF($Q$51="A","",IF(OR($Q$51="B",$Q$51="C",$Q$51="D"),$BR$34,""))</f>
        <v/>
      </c>
      <c r="X59" s="18"/>
      <c r="CW59" s="4">
        <f t="shared" ca="1" si="24"/>
        <v>0.94372124702657534</v>
      </c>
      <c r="CX59" s="3">
        <f t="shared" ca="1" si="11"/>
        <v>5</v>
      </c>
      <c r="CY59" s="1"/>
      <c r="CZ59" s="1">
        <v>59</v>
      </c>
      <c r="DA59" s="1">
        <v>7</v>
      </c>
      <c r="DB59" s="1">
        <v>5</v>
      </c>
      <c r="DC59" s="1"/>
      <c r="DD59" s="4"/>
      <c r="DE59" s="3"/>
      <c r="DF59" s="1"/>
      <c r="DG59" s="1"/>
      <c r="DH59" s="1"/>
      <c r="DI59" s="1"/>
      <c r="DK59" s="4"/>
      <c r="DL59" s="3"/>
      <c r="DM59" s="1"/>
      <c r="DN59" s="1"/>
      <c r="DO59" s="1"/>
      <c r="DP59" s="1"/>
    </row>
    <row r="60" spans="1:120" ht="45" customHeight="1" x14ac:dyDescent="0.25">
      <c r="B60" s="16" t="str">
        <f ca="1">IF($A$51="A",$BM$32,"")</f>
        <v/>
      </c>
      <c r="C60" s="74" t="str">
        <f ca="1">IF($A$51="A",$BN$32,"")</f>
        <v/>
      </c>
      <c r="D60" s="74" t="str">
        <f ca="1">IF($A$51="A",$BO$32,"")</f>
        <v/>
      </c>
      <c r="E60" s="74" t="str">
        <f ca="1">IF($A$51="A",$BP$32,"")</f>
        <v/>
      </c>
      <c r="F60" s="74" t="str">
        <f ca="1">IF($A$51="A",$BQ$32,"")</f>
        <v/>
      </c>
      <c r="G60" s="74" t="str">
        <f ca="1">IF($A$51="A",$BR$32,"")</f>
        <v/>
      </c>
      <c r="H60" s="18"/>
      <c r="I60" s="110"/>
      <c r="J60" s="74" t="str">
        <f ca="1">IF($I$51="A",$BM$33,"")</f>
        <v/>
      </c>
      <c r="K60" s="74" t="str">
        <f ca="1">IF($I$51="A",$BN$33,"")</f>
        <v/>
      </c>
      <c r="L60" s="74" t="str">
        <f ca="1">IF($I$51="A",$BO$33,"")</f>
        <v/>
      </c>
      <c r="M60" s="74" t="str">
        <f ca="1">IF($I$51="A",$BP$33,"")</f>
        <v/>
      </c>
      <c r="N60" s="74" t="str">
        <f ca="1">IF($I$51="A",$BQ$33,"")</f>
        <v/>
      </c>
      <c r="O60" s="74" t="str">
        <f ca="1">IF($I$51="A",$BR$33,"")</f>
        <v/>
      </c>
      <c r="P60" s="18"/>
      <c r="R60" s="16" t="str">
        <f ca="1">IF($Q$51="A",$BM$34,"")</f>
        <v/>
      </c>
      <c r="S60" s="74" t="str">
        <f ca="1">IF($Q$51="A",$BN$34,"")</f>
        <v/>
      </c>
      <c r="T60" s="74" t="str">
        <f ca="1">IF($Q$51="A",$BO$34,"")</f>
        <v/>
      </c>
      <c r="U60" s="74" t="str">
        <f ca="1">IF($Q$51="A",$BP$34,"")</f>
        <v/>
      </c>
      <c r="V60" s="74" t="str">
        <f ca="1">IF($Q$51="A",$BQ$34,"")</f>
        <v/>
      </c>
      <c r="W60" s="74" t="str">
        <f ca="1">IF($Q$51="A",$BR$34,"")</f>
        <v/>
      </c>
      <c r="X60" s="18"/>
      <c r="CW60" s="4">
        <f t="shared" ca="1" si="24"/>
        <v>0.91523950834513967</v>
      </c>
      <c r="CX60" s="3">
        <f t="shared" ca="1" si="11"/>
        <v>9</v>
      </c>
      <c r="CY60" s="1"/>
      <c r="CZ60" s="1">
        <v>60</v>
      </c>
      <c r="DA60" s="1">
        <v>7</v>
      </c>
      <c r="DB60" s="1">
        <v>6</v>
      </c>
      <c r="DC60" s="1"/>
      <c r="DD60" s="4"/>
      <c r="DE60" s="3"/>
      <c r="DF60" s="1"/>
      <c r="DG60" s="1"/>
      <c r="DH60" s="1"/>
      <c r="DI60" s="1"/>
      <c r="DK60" s="4"/>
      <c r="DL60" s="3"/>
      <c r="DM60" s="1"/>
      <c r="DN60" s="1"/>
      <c r="DO60" s="1"/>
      <c r="DP60" s="1"/>
    </row>
    <row r="61" spans="1:120" ht="9.9499999999999993" customHeight="1" x14ac:dyDescent="0.25">
      <c r="A61" s="108"/>
      <c r="B61" s="12"/>
      <c r="C61" s="12"/>
      <c r="D61" s="20"/>
      <c r="E61" s="20"/>
      <c r="F61" s="20"/>
      <c r="G61" s="20"/>
      <c r="H61" s="21"/>
      <c r="I61" s="108"/>
      <c r="J61" s="12"/>
      <c r="K61" s="12"/>
      <c r="L61" s="20"/>
      <c r="M61" s="20"/>
      <c r="N61" s="20"/>
      <c r="O61" s="20"/>
      <c r="P61" s="21"/>
      <c r="Q61" s="108"/>
      <c r="R61" s="12"/>
      <c r="S61" s="12"/>
      <c r="T61" s="20"/>
      <c r="U61" s="20"/>
      <c r="V61" s="20"/>
      <c r="W61" s="20"/>
      <c r="X61" s="21"/>
      <c r="CW61" s="4">
        <f t="shared" ca="1" si="24"/>
        <v>0.73856741183315766</v>
      </c>
      <c r="CX61" s="3">
        <f t="shared" ca="1" si="11"/>
        <v>22</v>
      </c>
      <c r="CY61" s="1"/>
      <c r="CZ61" s="1">
        <v>61</v>
      </c>
      <c r="DA61" s="1">
        <v>7</v>
      </c>
      <c r="DB61" s="1">
        <v>7</v>
      </c>
      <c r="DC61" s="1"/>
      <c r="DD61" s="4"/>
      <c r="DE61" s="3"/>
      <c r="DF61" s="1"/>
      <c r="DG61" s="1"/>
      <c r="DH61" s="1"/>
      <c r="DI61" s="1"/>
      <c r="DK61" s="4"/>
      <c r="DL61" s="3"/>
      <c r="DM61" s="1"/>
      <c r="DN61" s="1"/>
      <c r="DO61" s="1"/>
      <c r="DP61" s="1"/>
    </row>
    <row r="62" spans="1:120" ht="9.9499999999999993" customHeight="1" x14ac:dyDescent="0.25">
      <c r="A62" s="101" t="str">
        <f ca="1">$AA7</f>
        <v>F</v>
      </c>
      <c r="B62" s="7"/>
      <c r="C62" s="7"/>
      <c r="D62" s="22"/>
      <c r="E62" s="23"/>
      <c r="F62" s="23"/>
      <c r="G62" s="23"/>
      <c r="H62" s="24"/>
      <c r="I62" s="101" t="str">
        <f ca="1">$AA8</f>
        <v>F</v>
      </c>
      <c r="J62" s="22"/>
      <c r="K62" s="22"/>
      <c r="L62" s="22"/>
      <c r="M62" s="23"/>
      <c r="N62" s="23"/>
      <c r="O62" s="23"/>
      <c r="P62" s="24"/>
      <c r="Q62" s="101" t="str">
        <f ca="1">$AA9</f>
        <v>F</v>
      </c>
      <c r="R62" s="22"/>
      <c r="S62" s="22"/>
      <c r="T62" s="22"/>
      <c r="U62" s="23"/>
      <c r="V62" s="23"/>
      <c r="W62" s="23"/>
      <c r="X62" s="9"/>
      <c r="CW62" s="4">
        <f t="shared" ca="1" si="24"/>
        <v>0.66308960635458358</v>
      </c>
      <c r="CX62" s="3">
        <f t="shared" ca="1" si="11"/>
        <v>28</v>
      </c>
      <c r="CY62" s="1"/>
      <c r="CZ62" s="1">
        <v>62</v>
      </c>
      <c r="DA62" s="1">
        <v>7</v>
      </c>
      <c r="DB62" s="1">
        <v>8</v>
      </c>
      <c r="DC62" s="1"/>
      <c r="DD62" s="4"/>
      <c r="DE62" s="3"/>
      <c r="DF62" s="1"/>
      <c r="DG62" s="1"/>
      <c r="DH62" s="1"/>
      <c r="DI62" s="1"/>
      <c r="DK62" s="4"/>
      <c r="DL62" s="3"/>
      <c r="DM62" s="1"/>
      <c r="DN62" s="1"/>
      <c r="DO62" s="1"/>
      <c r="DP62" s="1"/>
    </row>
    <row r="63" spans="1:120" ht="45" customHeight="1" x14ac:dyDescent="0.25">
      <c r="A63" s="102"/>
      <c r="B63" s="10"/>
      <c r="C63" s="10"/>
      <c r="D63" s="25"/>
      <c r="E63" s="44">
        <f t="shared" ref="E63:G64" ca="1" si="83">E27</f>
        <v>2</v>
      </c>
      <c r="F63" s="26">
        <f t="shared" ca="1" si="83"/>
        <v>7</v>
      </c>
      <c r="G63" s="26">
        <f t="shared" ca="1" si="83"/>
        <v>2</v>
      </c>
      <c r="H63" s="18"/>
      <c r="I63" s="103"/>
      <c r="J63" s="10"/>
      <c r="K63" s="10"/>
      <c r="L63" s="25"/>
      <c r="M63" s="44">
        <f t="shared" ref="M63:O64" ca="1" si="84">M27</f>
        <v>3</v>
      </c>
      <c r="N63" s="26">
        <f t="shared" ca="1" si="84"/>
        <v>1</v>
      </c>
      <c r="O63" s="26">
        <f t="shared" ca="1" si="84"/>
        <v>8</v>
      </c>
      <c r="P63" s="18"/>
      <c r="R63" s="10"/>
      <c r="S63" s="10"/>
      <c r="T63" s="25"/>
      <c r="U63" s="44">
        <f t="shared" ref="U63:W64" ca="1" si="85">U27</f>
        <v>6</v>
      </c>
      <c r="V63" s="26">
        <f t="shared" ca="1" si="85"/>
        <v>3</v>
      </c>
      <c r="W63" s="26">
        <f t="shared" ca="1" si="85"/>
        <v>4</v>
      </c>
      <c r="X63" s="11"/>
      <c r="CW63" s="4">
        <f t="shared" ca="1" si="24"/>
        <v>0.53839011484423449</v>
      </c>
      <c r="CX63" s="3">
        <f t="shared" ca="1" si="11"/>
        <v>44</v>
      </c>
      <c r="CY63" s="1"/>
      <c r="CZ63" s="1">
        <v>63</v>
      </c>
      <c r="DA63" s="1">
        <v>7</v>
      </c>
      <c r="DB63" s="1">
        <v>9</v>
      </c>
      <c r="DC63" s="1"/>
      <c r="DD63" s="4"/>
      <c r="DE63" s="3"/>
      <c r="DF63" s="1"/>
      <c r="DG63" s="1"/>
      <c r="DH63" s="1"/>
      <c r="DI63" s="1"/>
      <c r="DK63" s="4"/>
      <c r="DL63" s="3"/>
      <c r="DM63" s="1"/>
      <c r="DN63" s="1"/>
      <c r="DO63" s="1"/>
      <c r="DP63" s="1"/>
    </row>
    <row r="64" spans="1:120" ht="45" customHeight="1" thickBot="1" x14ac:dyDescent="0.3">
      <c r="A64" s="102"/>
      <c r="B64" s="27"/>
      <c r="C64" s="27"/>
      <c r="D64" s="75" t="str">
        <f>$D$28</f>
        <v>×</v>
      </c>
      <c r="E64" s="83">
        <f t="shared" ca="1" si="83"/>
        <v>2</v>
      </c>
      <c r="F64" s="45">
        <f t="shared" ca="1" si="83"/>
        <v>0</v>
      </c>
      <c r="G64" s="46">
        <f t="shared" ca="1" si="83"/>
        <v>0</v>
      </c>
      <c r="H64" s="18"/>
      <c r="I64" s="103"/>
      <c r="J64" s="27"/>
      <c r="K64" s="27"/>
      <c r="L64" s="75" t="str">
        <f>$L$28</f>
        <v>×</v>
      </c>
      <c r="M64" s="83">
        <f t="shared" ca="1" si="84"/>
        <v>7</v>
      </c>
      <c r="N64" s="45">
        <f t="shared" ca="1" si="84"/>
        <v>0</v>
      </c>
      <c r="O64" s="46">
        <f t="shared" ca="1" si="84"/>
        <v>0</v>
      </c>
      <c r="P64" s="18"/>
      <c r="Q64" s="103"/>
      <c r="R64" s="27"/>
      <c r="S64" s="27"/>
      <c r="T64" s="75" t="str">
        <f>$T$28</f>
        <v>×</v>
      </c>
      <c r="U64" s="83">
        <f t="shared" ca="1" si="85"/>
        <v>5</v>
      </c>
      <c r="V64" s="45">
        <f t="shared" ca="1" si="85"/>
        <v>0</v>
      </c>
      <c r="W64" s="46">
        <f t="shared" ca="1" si="85"/>
        <v>0</v>
      </c>
      <c r="X64" s="11"/>
      <c r="CW64" s="4">
        <f t="shared" ca="1" si="24"/>
        <v>0.77329492012764001</v>
      </c>
      <c r="CX64" s="3">
        <f t="shared" ca="1" si="11"/>
        <v>20</v>
      </c>
      <c r="CY64" s="1"/>
      <c r="CZ64" s="1">
        <v>64</v>
      </c>
      <c r="DA64" s="1">
        <v>8</v>
      </c>
      <c r="DB64" s="1">
        <v>1</v>
      </c>
      <c r="DC64" s="1"/>
      <c r="DD64" s="4"/>
      <c r="DE64" s="3"/>
      <c r="DF64" s="1"/>
      <c r="DG64" s="1"/>
      <c r="DH64" s="1"/>
      <c r="DI64" s="1"/>
      <c r="DK64" s="4"/>
      <c r="DL64" s="3"/>
      <c r="DM64" s="1"/>
      <c r="DN64" s="1"/>
      <c r="DO64" s="1"/>
      <c r="DP64" s="1"/>
    </row>
    <row r="65" spans="1:120" ht="26.1" customHeight="1" x14ac:dyDescent="0.25">
      <c r="A65" s="104"/>
      <c r="B65" s="86"/>
      <c r="C65" s="87" t="str">
        <f ca="1">IF(A62="F",IF($CK54=0,"",$CK54),"")</f>
        <v>①</v>
      </c>
      <c r="D65" s="88" t="str">
        <f ca="1">IF(OR(A62="B",A62="G"),IF($BQ54=0,"",$BQ54),IF(A62="F",IF($CO54=0,"",$CO54),""))</f>
        <v/>
      </c>
      <c r="E65" s="88" t="str">
        <f ca="1">IF(OR(A62="A",A62="C",A62="D",A62="E"),IF($AW54=0,"",$AW54),IF(OR(A62="B",A62="G"),IF($BU54=0,"",$BU54),""))</f>
        <v/>
      </c>
      <c r="F65" s="89" t="str">
        <f ca="1">IF(OR(A62="A",A62="C",A62="D",A62="E"),IF($BA54=0,"",$BA54),"")</f>
        <v/>
      </c>
      <c r="G65" s="90"/>
      <c r="H65" s="91"/>
      <c r="I65" s="104"/>
      <c r="J65" s="86"/>
      <c r="K65" s="87" t="str">
        <f ca="1">IF(I62="F",IF($CK55=0,"",$CK55),"")</f>
        <v>①</v>
      </c>
      <c r="L65" s="88" t="str">
        <f ca="1">IF(OR(I62="B",I62="G"),IF($BQ55=0,"",$BQ55),IF(I62="F",IF($CO55=0,"",$CO55),""))</f>
        <v>⑤</v>
      </c>
      <c r="M65" s="88" t="str">
        <f ca="1">IF(OR(I62="A",I62="C",I62="D",I62="E"),IF($AW55=0,"",$AW55),IF(OR(I62="B",I62="G"),IF($BU55=0,"",$BU55),""))</f>
        <v/>
      </c>
      <c r="N65" s="89" t="str">
        <f ca="1">IF(OR(I62="A",I62="C",I62="D",I62="E"),IF($BA55=0,"",$BA55),"")</f>
        <v/>
      </c>
      <c r="O65" s="90"/>
      <c r="P65" s="91"/>
      <c r="Q65" s="104"/>
      <c r="R65" s="86"/>
      <c r="S65" s="87" t="str">
        <f ca="1">IF(Q62="F",IF($CK56=0,"",$CK56),"")</f>
        <v>①</v>
      </c>
      <c r="T65" s="88" t="str">
        <f ca="1">IF(OR(Q62="B",Q62="G"),IF($BQ56=0,"",$BQ56),IF(Q62="F",IF($CO56=0,"",$CO56),""))</f>
        <v>②</v>
      </c>
      <c r="U65" s="88" t="str">
        <f ca="1">IF(OR(Q62="A",Q62="C",Q62="D",Q62="E"),IF($AW56=0,"",$AW56),IF(OR(Q62="B",Q62="G"),IF($BU56=0,"",$BU56),""))</f>
        <v/>
      </c>
      <c r="V65" s="89" t="str">
        <f ca="1">IF(OR(Q62="A",Q62="C",Q62="D",Q62="E"),IF($BA56=0,"",$BA56),"")</f>
        <v/>
      </c>
      <c r="W65" s="90"/>
      <c r="X65" s="91"/>
      <c r="CW65" s="4">
        <f t="shared" ca="1" si="24"/>
        <v>0.99980169231053329</v>
      </c>
      <c r="CX65" s="3">
        <f t="shared" ref="CX65:CX81" ca="1" si="86">RANK(CW65,$CW$1:$CW$100,)</f>
        <v>1</v>
      </c>
      <c r="CY65" s="1"/>
      <c r="CZ65" s="1">
        <v>65</v>
      </c>
      <c r="DA65" s="1">
        <v>8</v>
      </c>
      <c r="DB65" s="1">
        <v>2</v>
      </c>
      <c r="DC65" s="1"/>
      <c r="DD65" s="4"/>
      <c r="DE65" s="3"/>
      <c r="DF65" s="1"/>
      <c r="DG65" s="1"/>
      <c r="DH65" s="1"/>
      <c r="DI65" s="1"/>
      <c r="DK65" s="4"/>
      <c r="DL65" s="3"/>
      <c r="DM65" s="1"/>
      <c r="DN65" s="1"/>
      <c r="DO65" s="1"/>
      <c r="DP65" s="1"/>
    </row>
    <row r="66" spans="1:120" ht="45" customHeight="1" x14ac:dyDescent="0.25">
      <c r="A66" s="102"/>
      <c r="B66" s="16">
        <f ca="1">IF(OR($A$62="A",$A$62="C",$A$62="D"),$AR$35,IF($A$62="B",$AY$35,$BM$35))</f>
        <v>0</v>
      </c>
      <c r="C66" s="74">
        <f ca="1">IF(OR($A$62="A",$A$62="C",$A$62="D"),$AS$35,IF($A$62="B",$AZ$35,$BN$35))</f>
        <v>5</v>
      </c>
      <c r="D66" s="16">
        <f ca="1">IF(OR($A$62="A",$A$62="C",$A$62="D"),$AT$35,IF($A$62="B",$BA$35,$BO$35))</f>
        <v>4</v>
      </c>
      <c r="E66" s="16">
        <f ca="1">IF(OR($A$62="A",$A$62="C",$A$62="D"),$AU$35,IF($A$62="B",$BB$35,$BP$35))</f>
        <v>4</v>
      </c>
      <c r="F66" s="74">
        <f ca="1">IF(OR($A$62="A",$A$62="C",$A$62="D"),$AV$35,IF($A$62="B",$BC$35,$BQ$35))</f>
        <v>0</v>
      </c>
      <c r="G66" s="85">
        <f ca="1">IF(OR($A$62="A",$A$62="C",$A$62="D"),$AW$35,IF($A$62="B",$BD$35,$BR$35))</f>
        <v>0</v>
      </c>
      <c r="H66" s="18"/>
      <c r="I66" s="102"/>
      <c r="J66" s="16">
        <f ca="1">IF(OR($I$62="A",$I$62="C",$I$62="D"),$AR$36,IF($I$62="B",$AY$36,$BM$36))</f>
        <v>2</v>
      </c>
      <c r="K66" s="74">
        <f ca="1">IF(OR($I$62="A",$I$62="C",$I$62="D"),$AS$36,IF($I$62="B",$AZ$36,$BN$36))</f>
        <v>2</v>
      </c>
      <c r="L66" s="16">
        <f ca="1">IF(OR($I$62="A",$I$62="C",$I$62="D"),$AT$36,IF($I$62="B",$BA$36,$BO$36))</f>
        <v>2</v>
      </c>
      <c r="M66" s="16">
        <f ca="1">IF(OR($I$62="A",$I$62="C",$I$62="D"),$AU$36,IF($I$62="B",$BB$36,$BP$36))</f>
        <v>6</v>
      </c>
      <c r="N66" s="74">
        <f ca="1">IF(OR($I$62="A",$I$62="C",$I$62="D"),$AV$36,IF($I$62="B",$BC$36,$BQ$36))</f>
        <v>0</v>
      </c>
      <c r="O66" s="85">
        <f ca="1">IF(OR($I$62="A",$I$62="C",$I$62="D"),$AW$36,IF($I$62="B",$BD$36,$BR$36))</f>
        <v>0</v>
      </c>
      <c r="P66" s="18"/>
      <c r="Q66" s="102"/>
      <c r="R66" s="16">
        <f ca="1">IF(OR($Q$62="A",$Q$62="C",$Q$62="D"),$AR$37,IF($Q$62="B",$AY$37,$BM$37))</f>
        <v>3</v>
      </c>
      <c r="S66" s="74">
        <f ca="1">IF(OR($Q$62="A",$Q$62="C",$Q$62="D"),$AS$37,IF($Q$62="B",$AZ$37,$BN$37))</f>
        <v>1</v>
      </c>
      <c r="T66" s="16">
        <f ca="1">IF(OR($Q$62="A",$Q$62="C",$Q$62="D"),$AT$37,IF($Q$62="B",$BA$37,$BO$37))</f>
        <v>7</v>
      </c>
      <c r="U66" s="16">
        <f ca="1">IF(OR($Q$62="A",$Q$62="C",$Q$62="D"),$AU$37,IF($Q$62="B",$BB$37,$BP$37))</f>
        <v>0</v>
      </c>
      <c r="V66" s="74">
        <f ca="1">IF(OR($Q$62="A",$Q$62="C",$Q$62="D"),$AV$37,IF($Q$62="B",$BC$37,$BQ$37))</f>
        <v>0</v>
      </c>
      <c r="W66" s="85">
        <f ca="1">IF(OR($Q$62="A",$Q$62="C",$Q$62="D"),$AW$37,IF($Q$62="B",$BD$37,$BR$37))</f>
        <v>0</v>
      </c>
      <c r="X66" s="18"/>
      <c r="CW66" s="4">
        <f t="shared" ref="CW66:CW81" ca="1" si="87">RAND()</f>
        <v>0.78900223047218643</v>
      </c>
      <c r="CX66" s="3">
        <f t="shared" ca="1" si="86"/>
        <v>18</v>
      </c>
      <c r="CY66" s="1"/>
      <c r="CZ66" s="1">
        <v>66</v>
      </c>
      <c r="DA66" s="1">
        <v>8</v>
      </c>
      <c r="DB66" s="1">
        <v>3</v>
      </c>
      <c r="DC66" s="1"/>
      <c r="DD66" s="4"/>
      <c r="DE66" s="3"/>
      <c r="DF66" s="1"/>
      <c r="DG66" s="1"/>
      <c r="DH66" s="1"/>
      <c r="DI66" s="1"/>
      <c r="DK66" s="4"/>
      <c r="DL66" s="3"/>
      <c r="DM66" s="1"/>
      <c r="DN66" s="1"/>
      <c r="DO66" s="1"/>
      <c r="DP66" s="1"/>
    </row>
    <row r="67" spans="1:120" ht="26.1" customHeight="1" x14ac:dyDescent="0.25">
      <c r="A67" s="102"/>
      <c r="B67" s="16"/>
      <c r="C67" s="87" t="str">
        <f ca="1">IF(OR(A62="B",A62="C"),IF($CK54=0,"",$CK54),"")</f>
        <v/>
      </c>
      <c r="D67" s="87" t="str">
        <f ca="1">IF(OR(A62="A",A62="D"),IF($BQ54=0,"",$BQ54),IF(OR(A62="B",A62="C"),IF($CO54=0,"",$CO54),""))</f>
        <v/>
      </c>
      <c r="E67" s="87" t="str">
        <f ca="1">IF(OR(A62="A",A62="D"),IF($BU54=0,"",$BU54),"")</f>
        <v/>
      </c>
      <c r="F67" s="87"/>
      <c r="G67" s="74"/>
      <c r="H67" s="18"/>
      <c r="I67" s="106"/>
      <c r="J67" s="74"/>
      <c r="K67" s="87" t="str">
        <f ca="1">IF(OR(I62="B",I62="C"),IF($CK55=0,"",$CK55),"")</f>
        <v/>
      </c>
      <c r="L67" s="87" t="str">
        <f ca="1">IF(OR(I62="A",I62="D"),IF($BQ55=0,"",$BQ55),IF(OR(I62="B",I62="C"),IF($CO55=0,"",$CO55),""))</f>
        <v/>
      </c>
      <c r="M67" s="87" t="str">
        <f ca="1">IF(OR(I62="A",I62="D"),IF($BU55=0,"",$BU55),"")</f>
        <v/>
      </c>
      <c r="N67" s="87"/>
      <c r="O67" s="74"/>
      <c r="P67" s="18"/>
      <c r="Q67" s="106"/>
      <c r="R67" s="74"/>
      <c r="S67" s="87" t="str">
        <f ca="1">IF(OR(Q62="B",Q62="C"),IF($CK56=0,"",$CK56),"")</f>
        <v/>
      </c>
      <c r="T67" s="87" t="str">
        <f ca="1">IF(OR(Q62="A",Q62="D"),IF($BQ56=0,"",$BQ56),IF(OR(Q62="B",Q62="C"),IF($CO56=0,"",$CO56),""))</f>
        <v/>
      </c>
      <c r="U67" s="87" t="str">
        <f ca="1">IF(OR(Q62="A",Q62="D"),IF($BU56=0,"",$BU56),"")</f>
        <v/>
      </c>
      <c r="V67" s="87"/>
      <c r="W67" s="74"/>
      <c r="X67" s="18"/>
      <c r="CW67" s="4">
        <f t="shared" ca="1" si="87"/>
        <v>0.75525574973384313</v>
      </c>
      <c r="CX67" s="3">
        <f t="shared" ca="1" si="86"/>
        <v>21</v>
      </c>
      <c r="CY67" s="1"/>
      <c r="CZ67" s="1">
        <v>67</v>
      </c>
      <c r="DA67" s="1">
        <v>8</v>
      </c>
      <c r="DB67" s="1">
        <v>4</v>
      </c>
      <c r="DC67" s="1"/>
      <c r="DD67" s="4"/>
      <c r="DE67" s="3"/>
      <c r="DF67" s="1"/>
      <c r="DG67" s="1"/>
      <c r="DH67" s="1"/>
      <c r="DI67" s="1"/>
      <c r="DK67" s="4"/>
      <c r="DL67" s="3"/>
      <c r="DM67" s="1"/>
      <c r="DN67" s="1"/>
      <c r="DO67" s="1"/>
      <c r="DP67" s="1"/>
    </row>
    <row r="68" spans="1:120" ht="45" customHeight="1" x14ac:dyDescent="0.25">
      <c r="A68" s="106"/>
      <c r="B68" s="74">
        <f ca="1">IF(OR($A$62="A",$A$62="D"),$AY$35,IF(OR($A$62="B",$A$62="C"),$BF$35,$BT$35))</f>
        <v>0</v>
      </c>
      <c r="C68" s="74">
        <f ca="1">IF(OR($A$62="A",$A$62="D"),$AZ$35,IF(OR($A$62="B",$A$62="C"),$BG$35,$BT$35))</f>
        <v>0</v>
      </c>
      <c r="D68" s="74">
        <f ca="1">IF(OR($A$62="A",$A$62="D"),$BA$35,IF(OR($A$62="B",$A$62="C"),$BH$35,$BV$35))</f>
        <v>0</v>
      </c>
      <c r="E68" s="74">
        <f ca="1">IF(OR($A$62="A",$A$62="D"),$BB$35,IF(OR($A$62="B",$A$62="C"),$BI$35,$BW$35))</f>
        <v>0</v>
      </c>
      <c r="F68" s="74" t="str">
        <f ca="1">IF(OR($A$62="A",$A$62="D"),$BC$35,IF($A$62="B","",IF($A$62="C",$BJ$35,"")))</f>
        <v/>
      </c>
      <c r="G68" s="74"/>
      <c r="H68" s="18"/>
      <c r="I68" s="106"/>
      <c r="J68" s="74">
        <f ca="1">IF(OR($I$62="A",$I$62="D"),$AY$36,IF(OR($I$62="B",$I$62="C"),$BF$36,$BT$36))</f>
        <v>0</v>
      </c>
      <c r="K68" s="74">
        <f ca="1">IF(OR($I$62="A",$I$62="D"),$AZ$36,IF(OR($I$62="B",$I$62="C"),$BG$36,$BT$36))</f>
        <v>0</v>
      </c>
      <c r="L68" s="74">
        <f ca="1">IF(OR($I$62="A",$I$62="D"),$BA$36,IF(OR($I$62="B",$I$62="C"),$BH$36,$BV$36))</f>
        <v>0</v>
      </c>
      <c r="M68" s="74">
        <f ca="1">IF(OR($I$62="A",$I$62="D"),$BB$36,IF(OR($I$62="B",$I$62="C"),$BI$36,$BW$36))</f>
        <v>0</v>
      </c>
      <c r="N68" s="74" t="str">
        <f ca="1">IF(OR($I$62="A",$I$62="D"),$BC$36,IF($I$62="B","",IF($I$62="C",$BJ$36,"")))</f>
        <v/>
      </c>
      <c r="O68" s="74"/>
      <c r="P68" s="18"/>
      <c r="Q68" s="106"/>
      <c r="R68" s="74">
        <f ca="1">IF(OR($Q$62="A",$Q$62="D"),$AY$37,IF(OR($Q$62="B",$Q$62="C"),$BF$37,$BT$37))</f>
        <v>0</v>
      </c>
      <c r="S68" s="74">
        <f ca="1">IF(OR($Q$62="A",$Q$62="D"),$AZ$37,IF(OR($Q$62="B",$Q$62="C"),$BG$37,$BT$37))</f>
        <v>0</v>
      </c>
      <c r="T68" s="74">
        <f ca="1">IF(OR($Q$62="A",$Q$62="D"),$BA$37,IF(OR($Q$62="B",$Q$62="C"),$BH$37,$BV$37))</f>
        <v>0</v>
      </c>
      <c r="U68" s="74">
        <f ca="1">IF(OR($Q$62="A",$Q$62="D"),$BB$37,IF(OR($Q$62="B",$Q$62="C"),$BI$37,$BW$37))</f>
        <v>0</v>
      </c>
      <c r="V68" s="74" t="str">
        <f ca="1">IF(OR($Q$62="A",$Q$62="D"),$BC$37,IF($Q$62="B","",IF($Q$62="C",$BJ$37,"")))</f>
        <v/>
      </c>
      <c r="W68" s="74"/>
      <c r="X68" s="18"/>
      <c r="CW68" s="4">
        <f t="shared" ca="1" si="87"/>
        <v>0.14948483290824333</v>
      </c>
      <c r="CX68" s="3">
        <f t="shared" ca="1" si="86"/>
        <v>66</v>
      </c>
      <c r="CY68" s="1"/>
      <c r="CZ68" s="1">
        <v>68</v>
      </c>
      <c r="DA68" s="1">
        <v>8</v>
      </c>
      <c r="DB68" s="1">
        <v>5</v>
      </c>
      <c r="DC68" s="1"/>
      <c r="DD68" s="4"/>
      <c r="DE68" s="3"/>
      <c r="DF68" s="1"/>
      <c r="DG68" s="1"/>
      <c r="DH68" s="1"/>
      <c r="DI68" s="1"/>
      <c r="DK68" s="4"/>
      <c r="DL68" s="3"/>
      <c r="DM68" s="1"/>
      <c r="DN68" s="1"/>
      <c r="DO68" s="1"/>
      <c r="DP68" s="1"/>
    </row>
    <row r="69" spans="1:120" ht="26.1" customHeight="1" x14ac:dyDescent="0.25">
      <c r="A69" s="106"/>
      <c r="B69" s="87"/>
      <c r="C69" s="87" t="str">
        <f ca="1">IF(A62="A",IF($CK54=0,"",$CK54),"")</f>
        <v/>
      </c>
      <c r="D69" s="87" t="str">
        <f ca="1">IF(A62="A",IF($CO54=0,"",$CO54),"")</f>
        <v/>
      </c>
      <c r="E69" s="87"/>
      <c r="F69" s="74"/>
      <c r="G69" s="74"/>
      <c r="H69" s="18"/>
      <c r="I69" s="106"/>
      <c r="J69" s="87"/>
      <c r="K69" s="87" t="str">
        <f ca="1">IF(I62="A",IF($CK55=0,"",$CK55),"")</f>
        <v/>
      </c>
      <c r="L69" s="87" t="str">
        <f ca="1">IF(I62="A",IF($CO55=0,"",$CO55),"")</f>
        <v/>
      </c>
      <c r="M69" s="87"/>
      <c r="N69" s="74"/>
      <c r="O69" s="74"/>
      <c r="P69" s="18"/>
      <c r="Q69" s="106"/>
      <c r="R69" s="87"/>
      <c r="S69" s="87" t="str">
        <f ca="1">IF(Q62="A",IF($CK56=0,"",$CK56),"")</f>
        <v/>
      </c>
      <c r="T69" s="87" t="str">
        <f ca="1">IF(Q62="A",IF($CO56=0,"",$CO56),"")</f>
        <v/>
      </c>
      <c r="U69" s="87"/>
      <c r="V69" s="74"/>
      <c r="W69" s="74"/>
      <c r="X69" s="18"/>
      <c r="CW69" s="4">
        <f t="shared" ca="1" si="87"/>
        <v>0.5822640866076535</v>
      </c>
      <c r="CX69" s="3">
        <f t="shared" ca="1" si="86"/>
        <v>40</v>
      </c>
      <c r="CY69" s="1"/>
      <c r="CZ69" s="1">
        <v>69</v>
      </c>
      <c r="DA69" s="1">
        <v>8</v>
      </c>
      <c r="DB69" s="1">
        <v>6</v>
      </c>
      <c r="DC69" s="1"/>
      <c r="DD69" s="4"/>
      <c r="DE69" s="3"/>
      <c r="DF69" s="1"/>
      <c r="DG69" s="1"/>
      <c r="DH69" s="1"/>
      <c r="DI69" s="1"/>
      <c r="DK69" s="4"/>
      <c r="DL69" s="3"/>
      <c r="DM69" s="1"/>
      <c r="DN69" s="1"/>
      <c r="DO69" s="1"/>
      <c r="DP69" s="1"/>
    </row>
    <row r="70" spans="1:120" ht="45" customHeight="1" x14ac:dyDescent="0.25">
      <c r="A70" s="106"/>
      <c r="B70" s="74" t="str">
        <f ca="1">IF($A$62="A",$BF$35,IF(OR($A$62="B",$A$62="C",$A$62="D"),$BM$35,""))</f>
        <v/>
      </c>
      <c r="C70" s="74" t="str">
        <f ca="1">IF($A$62="A",$BG$35,IF(OR($A$62="B",$A$62="C",$A$62="D"),$BN$35,""))</f>
        <v/>
      </c>
      <c r="D70" s="74" t="str">
        <f ca="1">IF($A$62="A",$BH$35,IF(OR($A$62="B",$A$62="C",$A$62="D"),$BO$35,""))</f>
        <v/>
      </c>
      <c r="E70" s="74" t="str">
        <f ca="1">IF($A$62="A",$BI$35,IF(OR($A$62="B",$A$62="C",$A$62="D"),$BP$35,""))</f>
        <v/>
      </c>
      <c r="F70" s="74" t="str">
        <f ca="1">IF($A$62="A","",IF(OR($A$62="B",$A$62="C",$A$62="D"),$BQ$35,""))</f>
        <v/>
      </c>
      <c r="G70" s="74" t="str">
        <f ca="1">IF($A$62="A","",IF(OR($A$62="B",$A$62="C",$A$62="D"),$BR$35,""))</f>
        <v/>
      </c>
      <c r="H70" s="18"/>
      <c r="I70" s="106"/>
      <c r="J70" s="74" t="str">
        <f ca="1">IF($I$62="A",$BF$36,IF(OR($I$62="B",$I$62="C",$I$62="D"),$BM$36,""))</f>
        <v/>
      </c>
      <c r="K70" s="74" t="str">
        <f ca="1">IF($I$62="A",$BG$36,IF(OR($I$62="B",$I$62="C",$I$62="D"),$BN$36,""))</f>
        <v/>
      </c>
      <c r="L70" s="74" t="str">
        <f ca="1">IF($I$62="A",$BH$36,IF(OR($I$62="B",$I$62="C",$I$62="D"),$BO$36,""))</f>
        <v/>
      </c>
      <c r="M70" s="74" t="str">
        <f ca="1">IF($I$62="A",$BI$36,IF(OR($I$62="B",$I$62="C",$I$62="D"),$BP$36,""))</f>
        <v/>
      </c>
      <c r="N70" s="74" t="str">
        <f ca="1">IF($I$62="A","",IF(OR($I$62="B",$I$62="C",$I$62="D"),$BQ$36,""))</f>
        <v/>
      </c>
      <c r="O70" s="74" t="str">
        <f ca="1">IF($I$62="A","",IF(OR($I$62="B",$I$62="C",$I$62="D"),$BR$36,""))</f>
        <v/>
      </c>
      <c r="P70" s="18"/>
      <c r="Q70" s="106"/>
      <c r="R70" s="74" t="str">
        <f ca="1">IF($Q$62="A",$BF$37,IF(OR($Q$62="B",$Q$62="C",$Q$62="D"),$BM$37,""))</f>
        <v/>
      </c>
      <c r="S70" s="74" t="str">
        <f ca="1">IF($Q$62="A",$BG$37,IF(OR($Q$62="B",$Q$62="C",$Q$62="D"),$BN$37,""))</f>
        <v/>
      </c>
      <c r="T70" s="74" t="str">
        <f ca="1">IF($Q$62="A",$BH$37,IF(OR($Q$62="B",$Q$62="C",$Q$62="D"),$BO$37,""))</f>
        <v/>
      </c>
      <c r="U70" s="74" t="str">
        <f ca="1">IF($Q$62="A",$BI$37,IF(OR($Q$62="B",$Q$62="C",$Q$62="D"),$BP$37,""))</f>
        <v/>
      </c>
      <c r="V70" s="74" t="str">
        <f ca="1">IF($Q$62="A","",IF(OR($Q$62="B",$Q$62="C",$Q$62="D"),$BQ$37,""))</f>
        <v/>
      </c>
      <c r="W70" s="74" t="str">
        <f ca="1">IF($Q$62="A","",IF(OR($Q$62="B",$Q$62="C",$Q$62="D"),$BR$37,""))</f>
        <v/>
      </c>
      <c r="X70" s="18"/>
      <c r="CW70" s="4">
        <f t="shared" ca="1" si="87"/>
        <v>0.81018053027556947</v>
      </c>
      <c r="CX70" s="3">
        <f t="shared" ca="1" si="86"/>
        <v>15</v>
      </c>
      <c r="CY70" s="1"/>
      <c r="CZ70" s="1">
        <v>70</v>
      </c>
      <c r="DA70" s="1">
        <v>8</v>
      </c>
      <c r="DB70" s="1">
        <v>7</v>
      </c>
      <c r="DC70" s="1"/>
      <c r="DD70" s="4"/>
      <c r="DE70" s="3"/>
      <c r="DF70" s="1"/>
      <c r="DG70" s="1"/>
      <c r="DH70" s="1"/>
      <c r="DI70" s="1"/>
      <c r="DK70" s="4"/>
      <c r="DL70" s="3"/>
      <c r="DM70" s="1"/>
      <c r="DN70" s="1"/>
      <c r="DO70" s="1"/>
      <c r="DP70" s="1"/>
    </row>
    <row r="71" spans="1:120" ht="45" customHeight="1" x14ac:dyDescent="0.25">
      <c r="A71" s="106"/>
      <c r="B71" s="74" t="str">
        <f ca="1">IF($A$62="A",$BM$35,"")</f>
        <v/>
      </c>
      <c r="C71" s="74" t="str">
        <f ca="1">IF($A$62="A",$BN$35,"")</f>
        <v/>
      </c>
      <c r="D71" s="74" t="str">
        <f ca="1">IF($A$62="A",$BO$35,"")</f>
        <v/>
      </c>
      <c r="E71" s="74" t="str">
        <f ca="1">IF($A$62="A",$BP$35,"")</f>
        <v/>
      </c>
      <c r="F71" s="74" t="str">
        <f ca="1">IF($A$62="A",$BQ$35,"")</f>
        <v/>
      </c>
      <c r="G71" s="74" t="str">
        <f ca="1">IF($A$62="A",$BR$35,"")</f>
        <v/>
      </c>
      <c r="H71" s="18"/>
      <c r="I71" s="106"/>
      <c r="J71" s="74" t="str">
        <f ca="1">IF($I$62="A",$BM$36,"")</f>
        <v/>
      </c>
      <c r="K71" s="74" t="str">
        <f ca="1">IF($I$62="A",$BN$36,"")</f>
        <v/>
      </c>
      <c r="L71" s="74" t="str">
        <f ca="1">IF($I$62="A",$BO$36,"")</f>
        <v/>
      </c>
      <c r="M71" s="74" t="str">
        <f ca="1">IF($I$62="A",$BP$36,"")</f>
        <v/>
      </c>
      <c r="N71" s="74" t="str">
        <f ca="1">IF($I$62="A",$BQ$36,"")</f>
        <v/>
      </c>
      <c r="O71" s="74" t="str">
        <f ca="1">IF($I$62="A",$BR$36,"")</f>
        <v/>
      </c>
      <c r="P71" s="18"/>
      <c r="Q71" s="106"/>
      <c r="R71" s="74" t="str">
        <f ca="1">IF($Q$62="A",$BM$37,"")</f>
        <v/>
      </c>
      <c r="S71" s="74" t="str">
        <f ca="1">IF($Q$62="A",$BN$37,"")</f>
        <v/>
      </c>
      <c r="T71" s="74" t="str">
        <f ca="1">IF($Q$62="A",$BO$37,"")</f>
        <v/>
      </c>
      <c r="U71" s="74" t="str">
        <f ca="1">IF($Q$62="A",$BP$37,"")</f>
        <v/>
      </c>
      <c r="V71" s="74" t="str">
        <f ca="1">IF($Q$62="A",$BQ$37,"")</f>
        <v/>
      </c>
      <c r="W71" s="74" t="str">
        <f ca="1">IF($Q$62="A",$BR$37,"")</f>
        <v/>
      </c>
      <c r="X71" s="18"/>
      <c r="CW71" s="4">
        <f t="shared" ca="1" si="87"/>
        <v>0.61119491428693118</v>
      </c>
      <c r="CX71" s="3">
        <f t="shared" ca="1" si="86"/>
        <v>36</v>
      </c>
      <c r="CY71" s="1"/>
      <c r="CZ71" s="1">
        <v>71</v>
      </c>
      <c r="DA71" s="1">
        <v>8</v>
      </c>
      <c r="DB71" s="1">
        <v>8</v>
      </c>
      <c r="DC71" s="1"/>
      <c r="DD71" s="4"/>
      <c r="DE71" s="3"/>
      <c r="DF71" s="1"/>
      <c r="DG71" s="1"/>
      <c r="DH71" s="1"/>
      <c r="DI71" s="1"/>
      <c r="DK71" s="4"/>
      <c r="DL71" s="3"/>
      <c r="DM71" s="1"/>
      <c r="DN71" s="1"/>
      <c r="DO71" s="1"/>
      <c r="DP71" s="1"/>
    </row>
    <row r="72" spans="1:120" ht="9.9499999999999993" customHeight="1" x14ac:dyDescent="0.25">
      <c r="A72" s="108"/>
      <c r="B72" s="12"/>
      <c r="C72" s="12"/>
      <c r="D72" s="20"/>
      <c r="E72" s="20"/>
      <c r="F72" s="20"/>
      <c r="G72" s="20"/>
      <c r="H72" s="21"/>
      <c r="I72" s="108"/>
      <c r="J72" s="12"/>
      <c r="K72" s="12"/>
      <c r="L72" s="20"/>
      <c r="M72" s="20"/>
      <c r="N72" s="20"/>
      <c r="O72" s="20"/>
      <c r="P72" s="21"/>
      <c r="Q72" s="108"/>
      <c r="R72" s="12"/>
      <c r="S72" s="12"/>
      <c r="T72" s="20"/>
      <c r="U72" s="20"/>
      <c r="V72" s="20"/>
      <c r="W72" s="20"/>
      <c r="X72" s="21"/>
      <c r="CW72" s="4">
        <f t="shared" ca="1" si="87"/>
        <v>0.62414130542260127</v>
      </c>
      <c r="CX72" s="3">
        <f t="shared" ca="1" si="86"/>
        <v>35</v>
      </c>
      <c r="CY72" s="1"/>
      <c r="CZ72" s="1">
        <v>72</v>
      </c>
      <c r="DA72" s="1">
        <v>8</v>
      </c>
      <c r="DB72" s="1">
        <v>9</v>
      </c>
      <c r="DC72" s="1"/>
      <c r="DD72" s="4"/>
      <c r="DE72" s="3"/>
      <c r="DF72" s="1"/>
      <c r="DG72" s="1"/>
      <c r="DH72" s="1"/>
      <c r="DI72" s="1"/>
      <c r="DK72" s="4"/>
      <c r="DL72" s="3"/>
      <c r="DM72" s="1"/>
      <c r="DN72" s="1"/>
      <c r="DO72" s="1"/>
      <c r="DP72" s="1"/>
    </row>
    <row r="73" spans="1:120" ht="18.75" x14ac:dyDescent="0.25">
      <c r="CW73" s="4">
        <f t="shared" ca="1" si="87"/>
        <v>0.95996392246725004</v>
      </c>
      <c r="CX73" s="3">
        <f t="shared" ca="1" si="86"/>
        <v>2</v>
      </c>
      <c r="CY73" s="1"/>
      <c r="CZ73" s="1">
        <v>73</v>
      </c>
      <c r="DA73" s="1">
        <v>9</v>
      </c>
      <c r="DB73" s="1">
        <v>1</v>
      </c>
      <c r="DC73" s="1"/>
      <c r="DD73" s="4"/>
      <c r="DE73" s="3"/>
      <c r="DF73" s="1"/>
      <c r="DG73" s="1"/>
      <c r="DH73" s="1"/>
      <c r="DI73" s="1"/>
      <c r="DK73" s="4"/>
      <c r="DL73" s="3"/>
      <c r="DM73" s="1"/>
      <c r="DN73" s="1"/>
      <c r="DO73" s="1"/>
      <c r="DP73" s="1"/>
    </row>
    <row r="74" spans="1:120" ht="18.75" x14ac:dyDescent="0.25">
      <c r="CW74" s="4">
        <f t="shared" ca="1" si="87"/>
        <v>0.65586529302471075</v>
      </c>
      <c r="CX74" s="3">
        <f t="shared" ca="1" si="86"/>
        <v>30</v>
      </c>
      <c r="CY74" s="1"/>
      <c r="CZ74" s="1">
        <v>74</v>
      </c>
      <c r="DA74" s="1">
        <v>9</v>
      </c>
      <c r="DB74" s="1">
        <v>2</v>
      </c>
      <c r="DC74" s="1"/>
      <c r="DD74" s="4"/>
      <c r="DE74" s="3"/>
      <c r="DF74" s="1"/>
      <c r="DG74" s="1"/>
      <c r="DH74" s="1"/>
      <c r="DI74" s="1"/>
      <c r="DK74" s="4"/>
      <c r="DL74" s="3"/>
      <c r="DM74" s="1"/>
      <c r="DN74" s="1"/>
      <c r="DO74" s="1"/>
      <c r="DP74" s="1"/>
    </row>
    <row r="75" spans="1:120" ht="18.75" x14ac:dyDescent="0.25">
      <c r="CW75" s="4">
        <f t="shared" ca="1" si="87"/>
        <v>0.12522512550739184</v>
      </c>
      <c r="CX75" s="3">
        <f t="shared" ca="1" si="86"/>
        <v>67</v>
      </c>
      <c r="CY75" s="1"/>
      <c r="CZ75" s="1">
        <v>75</v>
      </c>
      <c r="DA75" s="1">
        <v>9</v>
      </c>
      <c r="DB75" s="1">
        <v>3</v>
      </c>
      <c r="DC75" s="1"/>
      <c r="DD75" s="4"/>
      <c r="DE75" s="3"/>
      <c r="DF75" s="1"/>
      <c r="DG75" s="1"/>
      <c r="DH75" s="1"/>
      <c r="DI75" s="1"/>
      <c r="DK75" s="4"/>
      <c r="DL75" s="3"/>
      <c r="DM75" s="1"/>
      <c r="DN75" s="1"/>
      <c r="DO75" s="1"/>
      <c r="DP75" s="1"/>
    </row>
    <row r="76" spans="1:120" ht="18.75" x14ac:dyDescent="0.25">
      <c r="CW76" s="4">
        <f t="shared" ca="1" si="87"/>
        <v>0.63626118037173285</v>
      </c>
      <c r="CX76" s="3">
        <f t="shared" ca="1" si="86"/>
        <v>34</v>
      </c>
      <c r="CY76" s="1"/>
      <c r="CZ76" s="1">
        <v>76</v>
      </c>
      <c r="DA76" s="1">
        <v>9</v>
      </c>
      <c r="DB76" s="1">
        <v>4</v>
      </c>
      <c r="DC76" s="1"/>
      <c r="DD76" s="4"/>
      <c r="DE76" s="3"/>
      <c r="DF76" s="1"/>
      <c r="DG76" s="1"/>
      <c r="DH76" s="1"/>
      <c r="DI76" s="1"/>
      <c r="DK76" s="4"/>
      <c r="DL76" s="3"/>
      <c r="DM76" s="1"/>
      <c r="DN76" s="1"/>
      <c r="DO76" s="1"/>
      <c r="DP76" s="1"/>
    </row>
    <row r="77" spans="1:120" ht="18.75" x14ac:dyDescent="0.25">
      <c r="CW77" s="4">
        <f t="shared" ca="1" si="87"/>
        <v>0.25274758120856411</v>
      </c>
      <c r="CX77" s="3">
        <f t="shared" ca="1" si="86"/>
        <v>61</v>
      </c>
      <c r="CY77" s="1"/>
      <c r="CZ77" s="1">
        <v>77</v>
      </c>
      <c r="DA77" s="1">
        <v>9</v>
      </c>
      <c r="DB77" s="1">
        <v>5</v>
      </c>
      <c r="DC77" s="1"/>
      <c r="DD77" s="4"/>
      <c r="DE77" s="3"/>
      <c r="DF77" s="1"/>
      <c r="DG77" s="1"/>
      <c r="DH77" s="1"/>
      <c r="DI77" s="1"/>
      <c r="DK77" s="4"/>
      <c r="DL77" s="3"/>
      <c r="DM77" s="1"/>
      <c r="DN77" s="1"/>
      <c r="DO77" s="1"/>
      <c r="DP77" s="1"/>
    </row>
    <row r="78" spans="1:120" ht="18.75" x14ac:dyDescent="0.25">
      <c r="CW78" s="4">
        <f t="shared" ca="1" si="87"/>
        <v>0.64886331193945901</v>
      </c>
      <c r="CX78" s="3">
        <f t="shared" ca="1" si="86"/>
        <v>31</v>
      </c>
      <c r="CY78" s="1"/>
      <c r="CZ78" s="1">
        <v>78</v>
      </c>
      <c r="DA78" s="1">
        <v>9</v>
      </c>
      <c r="DB78" s="1">
        <v>6</v>
      </c>
      <c r="DC78" s="1"/>
      <c r="DD78" s="4"/>
      <c r="DE78" s="3"/>
      <c r="DF78" s="1"/>
      <c r="DG78" s="1"/>
      <c r="DH78" s="1"/>
      <c r="DI78" s="1"/>
      <c r="DK78" s="4"/>
      <c r="DL78" s="3"/>
      <c r="DM78" s="1"/>
      <c r="DN78" s="1"/>
      <c r="DO78" s="1"/>
      <c r="DP78" s="1"/>
    </row>
    <row r="79" spans="1:120" ht="18.75" x14ac:dyDescent="0.25">
      <c r="CW79" s="4">
        <f t="shared" ca="1" si="87"/>
        <v>0.1918976414053325</v>
      </c>
      <c r="CX79" s="3">
        <f t="shared" ca="1" si="86"/>
        <v>65</v>
      </c>
      <c r="CY79" s="1"/>
      <c r="CZ79" s="1">
        <v>79</v>
      </c>
      <c r="DA79" s="1">
        <v>9</v>
      </c>
      <c r="DB79" s="1">
        <v>7</v>
      </c>
      <c r="DC79" s="1"/>
      <c r="DD79" s="4"/>
      <c r="DE79" s="3"/>
      <c r="DF79" s="1"/>
      <c r="DG79" s="1"/>
      <c r="DH79" s="1"/>
      <c r="DI79" s="1"/>
      <c r="DK79" s="4"/>
      <c r="DL79" s="3"/>
      <c r="DM79" s="1"/>
      <c r="DN79" s="1"/>
      <c r="DO79" s="1"/>
      <c r="DP79" s="1"/>
    </row>
    <row r="80" spans="1:120" ht="18.75" x14ac:dyDescent="0.25">
      <c r="CW80" s="4">
        <f t="shared" ca="1" si="87"/>
        <v>0.64235716469211801</v>
      </c>
      <c r="CX80" s="3">
        <f t="shared" ca="1" si="86"/>
        <v>32</v>
      </c>
      <c r="CY80" s="1"/>
      <c r="CZ80" s="1">
        <v>80</v>
      </c>
      <c r="DA80" s="1">
        <v>9</v>
      </c>
      <c r="DB80" s="1">
        <v>8</v>
      </c>
      <c r="DC80" s="1"/>
      <c r="DD80" s="4"/>
      <c r="DE80" s="3"/>
      <c r="DF80" s="1"/>
      <c r="DG80" s="1"/>
      <c r="DH80" s="1"/>
      <c r="DI80" s="1"/>
      <c r="DK80" s="4"/>
      <c r="DL80" s="3"/>
      <c r="DM80" s="1"/>
      <c r="DN80" s="1"/>
      <c r="DO80" s="1"/>
      <c r="DP80" s="1"/>
    </row>
    <row r="81" spans="101:120" ht="18.75" x14ac:dyDescent="0.25">
      <c r="CW81" s="4">
        <f t="shared" ca="1" si="87"/>
        <v>0.91389419485651813</v>
      </c>
      <c r="CX81" s="3">
        <f t="shared" ca="1" si="86"/>
        <v>10</v>
      </c>
      <c r="CY81" s="1"/>
      <c r="CZ81" s="1">
        <v>81</v>
      </c>
      <c r="DA81" s="1">
        <v>9</v>
      </c>
      <c r="DB81" s="1">
        <v>9</v>
      </c>
      <c r="DC81" s="1"/>
      <c r="DD81" s="4"/>
      <c r="DE81" s="3"/>
      <c r="DF81" s="1"/>
      <c r="DG81" s="1"/>
      <c r="DH81" s="1"/>
      <c r="DI81" s="1"/>
      <c r="DK81" s="4"/>
      <c r="DL81" s="3"/>
      <c r="DM81" s="1"/>
      <c r="DN81" s="1"/>
      <c r="DO81" s="1"/>
      <c r="DP81" s="1"/>
    </row>
    <row r="82" spans="101:120" ht="18.75" x14ac:dyDescent="0.25">
      <c r="CW82" s="4"/>
      <c r="CX82" s="3"/>
      <c r="CZ82" s="1"/>
      <c r="DD82" s="4"/>
      <c r="DE82" s="3"/>
      <c r="DG82" s="1"/>
      <c r="DH82" s="1"/>
      <c r="DI82" s="1"/>
      <c r="DK82" s="4"/>
      <c r="DL82" s="3"/>
      <c r="DN82" s="1"/>
      <c r="DO82" s="1"/>
      <c r="DP82" s="1"/>
    </row>
    <row r="83" spans="101:120" ht="18.75" x14ac:dyDescent="0.25">
      <c r="CW83" s="4"/>
      <c r="CX83" s="3"/>
      <c r="CZ83" s="1"/>
      <c r="DD83" s="4"/>
      <c r="DE83" s="3"/>
      <c r="DG83" s="1"/>
      <c r="DH83" s="1"/>
      <c r="DI83" s="1"/>
      <c r="DK83" s="4"/>
      <c r="DL83" s="3"/>
      <c r="DN83" s="1"/>
      <c r="DO83" s="1"/>
      <c r="DP83" s="1"/>
    </row>
    <row r="84" spans="101:120" ht="18.75" x14ac:dyDescent="0.25">
      <c r="CW84" s="4"/>
      <c r="CX84" s="3"/>
      <c r="CZ84" s="1"/>
      <c r="DD84" s="4"/>
      <c r="DE84" s="3"/>
      <c r="DG84" s="1"/>
      <c r="DH84" s="1"/>
      <c r="DI84" s="1"/>
      <c r="DK84" s="4"/>
      <c r="DL84" s="3"/>
      <c r="DN84" s="1"/>
      <c r="DO84" s="1"/>
      <c r="DP84" s="1"/>
    </row>
    <row r="85" spans="101:120" ht="18.75" x14ac:dyDescent="0.25">
      <c r="CW85" s="4"/>
      <c r="CX85" s="3"/>
      <c r="CZ85" s="1"/>
      <c r="DD85" s="4"/>
      <c r="DE85" s="3"/>
      <c r="DG85" s="1"/>
      <c r="DH85" s="1"/>
      <c r="DI85" s="1"/>
      <c r="DK85" s="4"/>
      <c r="DL85" s="3"/>
      <c r="DN85" s="1"/>
      <c r="DO85" s="1"/>
      <c r="DP85" s="1"/>
    </row>
    <row r="86" spans="101:120" ht="18.75" x14ac:dyDescent="0.25">
      <c r="CW86" s="4"/>
      <c r="CX86" s="3"/>
      <c r="CZ86" s="1"/>
      <c r="DD86" s="4"/>
      <c r="DE86" s="3"/>
      <c r="DG86" s="1"/>
      <c r="DH86" s="1"/>
      <c r="DI86" s="1"/>
      <c r="DK86" s="4"/>
      <c r="DL86" s="3"/>
      <c r="DN86" s="1"/>
      <c r="DO86" s="1"/>
      <c r="DP86" s="1"/>
    </row>
    <row r="87" spans="101:120" ht="18.75" x14ac:dyDescent="0.25">
      <c r="CW87" s="4"/>
      <c r="CX87" s="3"/>
      <c r="CZ87" s="1"/>
      <c r="DD87" s="4"/>
      <c r="DE87" s="3"/>
      <c r="DG87" s="1"/>
      <c r="DH87" s="1"/>
      <c r="DI87" s="1"/>
      <c r="DK87" s="4"/>
      <c r="DL87" s="3"/>
      <c r="DN87" s="1"/>
      <c r="DO87" s="1"/>
      <c r="DP87" s="1"/>
    </row>
    <row r="88" spans="101:120" ht="18.75" x14ac:dyDescent="0.25">
      <c r="CW88" s="4"/>
      <c r="CX88" s="3"/>
      <c r="CZ88" s="1"/>
      <c r="DD88" s="4"/>
      <c r="DE88" s="3"/>
      <c r="DG88" s="1"/>
      <c r="DH88" s="1"/>
      <c r="DI88" s="1"/>
      <c r="DK88" s="4"/>
      <c r="DL88" s="3"/>
      <c r="DN88" s="1"/>
      <c r="DO88" s="1"/>
      <c r="DP88" s="1"/>
    </row>
    <row r="89" spans="101:120" ht="18.75" x14ac:dyDescent="0.25">
      <c r="CW89" s="4"/>
      <c r="CX89" s="3"/>
      <c r="CZ89" s="1"/>
      <c r="DD89" s="4"/>
      <c r="DE89" s="3"/>
      <c r="DG89" s="1"/>
      <c r="DH89" s="1"/>
      <c r="DI89" s="1"/>
      <c r="DK89" s="4"/>
      <c r="DL89" s="3"/>
      <c r="DN89" s="1"/>
      <c r="DO89" s="1"/>
      <c r="DP89" s="1"/>
    </row>
    <row r="90" spans="101:120" ht="18.75" x14ac:dyDescent="0.25">
      <c r="CW90" s="4"/>
      <c r="CX90" s="3"/>
      <c r="CZ90" s="1"/>
      <c r="DD90" s="4"/>
      <c r="DE90" s="3"/>
      <c r="DG90" s="1"/>
      <c r="DH90" s="1"/>
      <c r="DI90" s="1"/>
      <c r="DK90" s="4"/>
      <c r="DL90" s="3"/>
      <c r="DN90" s="1"/>
      <c r="DO90" s="1"/>
      <c r="DP90" s="1"/>
    </row>
    <row r="91" spans="101:120" ht="18.75" x14ac:dyDescent="0.25">
      <c r="CW91" s="4"/>
      <c r="CX91" s="3"/>
      <c r="CZ91" s="1"/>
      <c r="DD91" s="4"/>
      <c r="DE91" s="3"/>
      <c r="DG91" s="1"/>
      <c r="DH91" s="1"/>
      <c r="DI91" s="1"/>
      <c r="DK91" s="4"/>
      <c r="DL91" s="3"/>
      <c r="DN91" s="1"/>
      <c r="DO91" s="1"/>
      <c r="DP91" s="1"/>
    </row>
    <row r="92" spans="101:120" ht="18.75" x14ac:dyDescent="0.25">
      <c r="CW92" s="4"/>
      <c r="CX92" s="3"/>
      <c r="CZ92" s="1"/>
      <c r="DD92" s="4"/>
      <c r="DE92" s="3"/>
      <c r="DG92" s="1"/>
      <c r="DH92" s="1"/>
      <c r="DI92" s="1"/>
      <c r="DK92" s="4"/>
      <c r="DL92" s="3"/>
      <c r="DN92" s="1"/>
      <c r="DO92" s="1"/>
      <c r="DP92" s="1"/>
    </row>
    <row r="93" spans="101:120" ht="18.75" x14ac:dyDescent="0.25">
      <c r="CW93" s="4"/>
      <c r="CX93" s="3"/>
      <c r="CZ93" s="1"/>
      <c r="DD93" s="4"/>
      <c r="DE93" s="3"/>
      <c r="DG93" s="1"/>
      <c r="DH93" s="1"/>
      <c r="DI93" s="1"/>
      <c r="DK93" s="4"/>
      <c r="DL93" s="3"/>
      <c r="DN93" s="1"/>
      <c r="DO93" s="1"/>
      <c r="DP93" s="1"/>
    </row>
    <row r="94" spans="101:120" ht="18.75" x14ac:dyDescent="0.25">
      <c r="CW94" s="4"/>
      <c r="CX94" s="3"/>
      <c r="CZ94" s="1"/>
      <c r="DD94" s="4"/>
      <c r="DE94" s="3"/>
      <c r="DG94" s="1"/>
      <c r="DH94" s="1"/>
      <c r="DI94" s="1"/>
      <c r="DK94" s="4"/>
      <c r="DL94" s="3"/>
      <c r="DN94" s="1"/>
      <c r="DO94" s="1"/>
      <c r="DP94" s="1"/>
    </row>
    <row r="95" spans="101:120" ht="18.75" x14ac:dyDescent="0.25">
      <c r="CW95" s="4"/>
      <c r="CX95" s="3"/>
      <c r="CZ95" s="1"/>
      <c r="DD95" s="4"/>
      <c r="DE95" s="3"/>
      <c r="DG95" s="1"/>
      <c r="DH95" s="1"/>
      <c r="DI95" s="1"/>
      <c r="DK95" s="4"/>
      <c r="DL95" s="3"/>
      <c r="DN95" s="1"/>
      <c r="DO95" s="1"/>
      <c r="DP95" s="1"/>
    </row>
    <row r="96" spans="101:120" ht="18.75" x14ac:dyDescent="0.25">
      <c r="CW96" s="4"/>
      <c r="CX96" s="3"/>
      <c r="CZ96" s="1"/>
      <c r="DD96" s="4"/>
      <c r="DE96" s="3"/>
      <c r="DG96" s="1"/>
      <c r="DH96" s="1"/>
      <c r="DI96" s="1"/>
      <c r="DK96" s="4"/>
      <c r="DL96" s="3"/>
      <c r="DN96" s="1"/>
      <c r="DO96" s="1"/>
      <c r="DP96" s="1"/>
    </row>
    <row r="97" spans="101:120" ht="18.75" x14ac:dyDescent="0.25">
      <c r="CW97" s="4"/>
      <c r="CX97" s="3"/>
      <c r="CZ97" s="1"/>
      <c r="DD97" s="4"/>
      <c r="DE97" s="3"/>
      <c r="DG97" s="1"/>
      <c r="DH97" s="1"/>
      <c r="DI97" s="1"/>
      <c r="DK97" s="4"/>
      <c r="DL97" s="3"/>
      <c r="DN97" s="1"/>
      <c r="DO97" s="1"/>
      <c r="DP97" s="1"/>
    </row>
    <row r="98" spans="101:120" ht="18.75" x14ac:dyDescent="0.25">
      <c r="CW98" s="4"/>
      <c r="CX98" s="3"/>
      <c r="CZ98" s="1"/>
      <c r="DD98" s="4"/>
      <c r="DE98" s="3"/>
      <c r="DG98" s="1"/>
      <c r="DH98" s="1"/>
      <c r="DI98" s="1"/>
      <c r="DK98" s="4"/>
      <c r="DL98" s="3"/>
      <c r="DN98" s="1"/>
      <c r="DO98" s="1"/>
      <c r="DP98" s="1"/>
    </row>
    <row r="99" spans="101:120" ht="18.75" x14ac:dyDescent="0.25">
      <c r="CW99" s="4"/>
      <c r="CX99" s="3"/>
      <c r="CZ99" s="1"/>
      <c r="DD99" s="4"/>
      <c r="DE99" s="3"/>
      <c r="DG99" s="1"/>
      <c r="DH99" s="1"/>
      <c r="DI99" s="1"/>
      <c r="DK99" s="4"/>
      <c r="DL99" s="3"/>
      <c r="DN99" s="1"/>
      <c r="DO99" s="1"/>
      <c r="DP99" s="1"/>
    </row>
  </sheetData>
  <sheetProtection algorithmName="SHA-512" hashValue="7ejy+NvTid55RT4V6v3qqSHFU/4j81fkcnjArA6lYP5NrfCQsYlefGGSjxBi+VQsMoW3jnndgbh09Vk8E+FPUw==" saltValue="j7pz4oPFaLR1HEuZ+s2Qwg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8"/>
  <conditionalFormatting sqref="AL1:AL9 AP1:AP9">
    <cfRule type="expression" dxfId="5642" priority="1951">
      <formula>AND(AY1=0,AZ1=0,BA1=0)</formula>
    </cfRule>
  </conditionalFormatting>
  <conditionalFormatting sqref="B49">
    <cfRule type="expression" dxfId="5641" priority="1937">
      <formula>B49=0</formula>
    </cfRule>
  </conditionalFormatting>
  <conditionalFormatting sqref="C49">
    <cfRule type="expression" dxfId="5640" priority="1936">
      <formula>AND(B49=0,C49=0)</formula>
    </cfRule>
  </conditionalFormatting>
  <conditionalFormatting sqref="D49">
    <cfRule type="expression" dxfId="5639" priority="1935">
      <formula>AND(B49=0,C49=0,D49=0)</formula>
    </cfRule>
  </conditionalFormatting>
  <conditionalFormatting sqref="E49">
    <cfRule type="expression" dxfId="5638" priority="1934">
      <formula>AND(B49=0,C49=0,D49=0,E49=0)</formula>
    </cfRule>
  </conditionalFormatting>
  <conditionalFormatting sqref="F49">
    <cfRule type="expression" dxfId="5637" priority="1933">
      <formula>AND(B49=0,C49=0,D49=0,E49=0,F49=0)</formula>
    </cfRule>
  </conditionalFormatting>
  <conditionalFormatting sqref="E41">
    <cfRule type="expression" dxfId="5636" priority="1932">
      <formula>E41=0</formula>
    </cfRule>
  </conditionalFormatting>
  <conditionalFormatting sqref="F41">
    <cfRule type="expression" dxfId="5635" priority="1931">
      <formula>AND(E41=0,F41=0)</formula>
    </cfRule>
  </conditionalFormatting>
  <conditionalFormatting sqref="F42">
    <cfRule type="expression" dxfId="5634" priority="1929">
      <formula>AND(E42=0,F42=0)</formula>
    </cfRule>
  </conditionalFormatting>
  <conditionalFormatting sqref="B44 B66 J66 R66">
    <cfRule type="expression" dxfId="5633" priority="1868">
      <formula>A40="E"</formula>
    </cfRule>
    <cfRule type="expression" dxfId="5632" priority="1872">
      <formula>AND(A40="G",B44=0)</formula>
    </cfRule>
    <cfRule type="expression" dxfId="5631" priority="1894">
      <formula>AND(A40="F",B44=0)</formula>
    </cfRule>
    <cfRule type="expression" dxfId="5630" priority="1913">
      <formula>A40="F"</formula>
    </cfRule>
    <cfRule type="expression" dxfId="5629" priority="1950">
      <formula>B44=0</formula>
    </cfRule>
  </conditionalFormatting>
  <conditionalFormatting sqref="C44 C66 K66 S66">
    <cfRule type="expression" dxfId="5628" priority="1867">
      <formula>AND(A40="E",B44=0,C44=0)</formula>
    </cfRule>
    <cfRule type="expression" dxfId="5627" priority="1871">
      <formula>AND(A40="G",C44=0)</formula>
    </cfRule>
    <cfRule type="expression" dxfId="5626" priority="1873">
      <formula>A40="G"</formula>
    </cfRule>
    <cfRule type="expression" dxfId="5625" priority="1891">
      <formula>AND(A40="B",C44=0)</formula>
    </cfRule>
    <cfRule type="expression" dxfId="5624" priority="1893">
      <formula>AND(A40="F",B44=0,C44=0)</formula>
    </cfRule>
    <cfRule type="expression" dxfId="5623" priority="1912">
      <formula>AND(B44=0,C44=0)</formula>
    </cfRule>
    <cfRule type="expression" dxfId="5622" priority="1925">
      <formula>A40="B"</formula>
    </cfRule>
    <cfRule type="expression" dxfId="5621" priority="1949">
      <formula>A40="F"</formula>
    </cfRule>
  </conditionalFormatting>
  <conditionalFormatting sqref="D44 D66 L66 T66">
    <cfRule type="expression" dxfId="5620" priority="1866">
      <formula>AND(A40="E",B44=0,C44=0,D44=0)</formula>
    </cfRule>
    <cfRule type="expression" dxfId="5619" priority="1870">
      <formula>AND(A40="G",C44=0,D44=0)</formula>
    </cfRule>
    <cfRule type="expression" dxfId="5618" priority="1874">
      <formula>A40="G"</formula>
    </cfRule>
    <cfRule type="expression" dxfId="5617" priority="1888">
      <formula>AND(OR(A40="A",A40="C",A40="D"),D44=0)</formula>
    </cfRule>
    <cfRule type="expression" dxfId="5616" priority="1890">
      <formula>AND(A40="B",C44=0,D44=0)</formula>
    </cfRule>
    <cfRule type="expression" dxfId="5615" priority="1892">
      <formula>AND(A40="F",B44=0,C44=0,D44=0)</formula>
    </cfRule>
    <cfRule type="expression" dxfId="5614" priority="1911">
      <formula>AND(B44=0,C44=0,D44=0)</formula>
    </cfRule>
    <cfRule type="expression" dxfId="5613" priority="1924">
      <formula>OR(A40="A",A40="C",A40="D",A40="E")</formula>
    </cfRule>
    <cfRule type="expression" dxfId="5612" priority="1928">
      <formula>A40="B"</formula>
    </cfRule>
    <cfRule type="expression" dxfId="5611" priority="1948">
      <formula>A40="F"</formula>
    </cfRule>
  </conditionalFormatting>
  <conditionalFormatting sqref="E44 E66 M66 U66">
    <cfRule type="expression" dxfId="5610" priority="1869">
      <formula>AND(A40="G",C44=0,D44=0,E44=0)</formula>
    </cfRule>
    <cfRule type="expression" dxfId="5609" priority="1875">
      <formula>A40="G"</formula>
    </cfRule>
    <cfRule type="expression" dxfId="5608" priority="1887">
      <formula>AND(OR(A40="A",A40="C",A40="D",A40="E"),D44=0,E44=0)</formula>
    </cfRule>
    <cfRule type="expression" dxfId="5607" priority="1889">
      <formula>AND(A40="B",C44=0,D44=0,E44=0)</formula>
    </cfRule>
    <cfRule type="expression" dxfId="5606" priority="1910">
      <formula>AND(B44=0,C44=0,D44=0,E44=0)</formula>
    </cfRule>
    <cfRule type="expression" dxfId="5605" priority="1923">
      <formula>OR(A40="A",A40="C",A40="D",A40="E")</formula>
    </cfRule>
    <cfRule type="expression" dxfId="5604" priority="1927">
      <formula>A40="B"</formula>
    </cfRule>
    <cfRule type="expression" dxfId="5603" priority="1947">
      <formula>A40="F"</formula>
    </cfRule>
  </conditionalFormatting>
  <conditionalFormatting sqref="F44 F66 N66 V66">
    <cfRule type="expression" dxfId="5602" priority="1886">
      <formula>AND(OR(A40="A",A40="C",A40="D",A40="E"),D44=0,E44=0,F44=0)</formula>
    </cfRule>
    <cfRule type="expression" dxfId="5601" priority="1909">
      <formula>AND(B44=0,C44=0,D44=0,E44=0,F44=0)</formula>
    </cfRule>
    <cfRule type="expression" dxfId="5600" priority="1922">
      <formula>OR(A40="A",A40="C",A40="D",A40="E")</formula>
    </cfRule>
    <cfRule type="expression" dxfId="5599" priority="1926">
      <formula>OR(A40="B",A40="F",A40="G")</formula>
    </cfRule>
  </conditionalFormatting>
  <conditionalFormatting sqref="D46 D68 L68 T68">
    <cfRule type="expression" dxfId="5598" priority="1877">
      <formula>AND(OR(A40="B",A40="C"),B46=0,C46=0,D46=0)</formula>
    </cfRule>
    <cfRule type="expression" dxfId="5597" priority="1884">
      <formula>AND(OR(A40="A",A40="D"),C46=0,D46=0)</formula>
    </cfRule>
    <cfRule type="expression" dxfId="5596" priority="1897">
      <formula>A40="D"</formula>
    </cfRule>
    <cfRule type="expression" dxfId="5595" priority="1915">
      <formula>OR(A40="B",A40="C")</formula>
    </cfRule>
    <cfRule type="expression" dxfId="5594" priority="1919">
      <formula>AND(B46=0,C46=0,D46=0)</formula>
    </cfRule>
    <cfRule type="expression" dxfId="5593" priority="1945">
      <formula>A40="A"</formula>
    </cfRule>
  </conditionalFormatting>
  <conditionalFormatting sqref="E46 E68 M68 U68">
    <cfRule type="expression" dxfId="5592" priority="1883">
      <formula>AND(OR(A40="A",A40="D"),C46=0,D46=0,E46=0)</formula>
    </cfRule>
    <cfRule type="expression" dxfId="5591" priority="1898">
      <formula>A40="D"</formula>
    </cfRule>
    <cfRule type="expression" dxfId="5590" priority="1914">
      <formula>OR(A40="B",A40="C")</formula>
    </cfRule>
    <cfRule type="expression" dxfId="5589" priority="1918">
      <formula>AND(B46=0,C46=0,D46=0,E46=0)</formula>
    </cfRule>
    <cfRule type="expression" dxfId="5588" priority="1944">
      <formula>A40="A"</formula>
    </cfRule>
  </conditionalFormatting>
  <conditionalFormatting sqref="F46 F68 N68 V68">
    <cfRule type="expression" dxfId="5587" priority="1865">
      <formula>A40="C"</formula>
    </cfRule>
    <cfRule type="expression" dxfId="5586" priority="1900">
      <formula>A40="D"</formula>
    </cfRule>
    <cfRule type="expression" dxfId="5585" priority="1902">
      <formula>OR(A40="B",A40="C")</formula>
    </cfRule>
    <cfRule type="expression" dxfId="5584" priority="1917">
      <formula>AND(B46=0,C46=0,D46=0,E46=0,F46=0)</formula>
    </cfRule>
    <cfRule type="expression" dxfId="5583" priority="1943">
      <formula>A40="A"</formula>
    </cfRule>
  </conditionalFormatting>
  <conditionalFormatting sqref="B48 B70 J70 R70">
    <cfRule type="expression" dxfId="5582" priority="1882">
      <formula>AND(A40="A",B48=0)</formula>
    </cfRule>
    <cfRule type="expression" dxfId="5581" priority="1908">
      <formula>A40="A"</formula>
    </cfRule>
    <cfRule type="expression" dxfId="5580" priority="1942">
      <formula>B48=0</formula>
    </cfRule>
  </conditionalFormatting>
  <conditionalFormatting sqref="C48 C70 K70 S70">
    <cfRule type="expression" dxfId="5579" priority="1881">
      <formula>AND(A40="A",B48=0,C48=0)</formula>
    </cfRule>
    <cfRule type="expression" dxfId="5578" priority="1907">
      <formula>A40="A"</formula>
    </cfRule>
    <cfRule type="expression" dxfId="5577" priority="1941">
      <formula>AND(B48=0,C48=0)</formula>
    </cfRule>
  </conditionalFormatting>
  <conditionalFormatting sqref="D48 D70 L70 T70">
    <cfRule type="expression" dxfId="5576" priority="1880">
      <formula>AND(A40="A",B48=0,C48=0,D48=0)</formula>
    </cfRule>
    <cfRule type="expression" dxfId="5575" priority="1906">
      <formula>A40="A"</formula>
    </cfRule>
    <cfRule type="expression" dxfId="5574" priority="1940">
      <formula>AND(B48=0,C48=0,D48=0)</formula>
    </cfRule>
  </conditionalFormatting>
  <conditionalFormatting sqref="E48 E70 M70 U70">
    <cfRule type="expression" dxfId="5573" priority="1905">
      <formula>A40="A"</formula>
    </cfRule>
    <cfRule type="expression" dxfId="5572" priority="1939">
      <formula>AND(B48=0,C48=0,D48=0,E48=0)</formula>
    </cfRule>
  </conditionalFormatting>
  <conditionalFormatting sqref="F48 F70 N70 V70">
    <cfRule type="expression" dxfId="5571" priority="1904">
      <formula>A40="A"</formula>
    </cfRule>
    <cfRule type="expression" dxfId="5570" priority="1938">
      <formula>AND(B48=0,C48=0,D48=0,E48=0,F48=0)</formula>
    </cfRule>
  </conditionalFormatting>
  <conditionalFormatting sqref="E42">
    <cfRule type="expression" dxfId="5569" priority="1930">
      <formula>E42=0</formula>
    </cfRule>
  </conditionalFormatting>
  <conditionalFormatting sqref="B46 B68 J68 R68">
    <cfRule type="expression" dxfId="5568" priority="1879">
      <formula>AND(OR(A40="B",A40="C"),B46=0)</formula>
    </cfRule>
    <cfRule type="expression" dxfId="5567" priority="1895">
      <formula>A40="D"</formula>
    </cfRule>
    <cfRule type="expression" dxfId="5566" priority="1920">
      <formula>OR(A40="B",A40="C")</formula>
    </cfRule>
    <cfRule type="expression" dxfId="5565" priority="1946">
      <formula>B46=0</formula>
    </cfRule>
  </conditionalFormatting>
  <conditionalFormatting sqref="C46 C68 K68 S68">
    <cfRule type="expression" dxfId="5564" priority="1876">
      <formula>AND(OR(A40="B",A40="C"),B46=0,C46=0)</formula>
    </cfRule>
    <cfRule type="expression" dxfId="5563" priority="1878">
      <formula>AND(OR(A40="A",A40="D"),B46=0,C46=0)</formula>
    </cfRule>
    <cfRule type="expression" dxfId="5562" priority="1885">
      <formula>A40="D"</formula>
    </cfRule>
    <cfRule type="expression" dxfId="5561" priority="1896">
      <formula>OR(A40="B",A40="C")</formula>
    </cfRule>
    <cfRule type="expression" dxfId="5560" priority="1916">
      <formula>A40="A"</formula>
    </cfRule>
    <cfRule type="expression" dxfId="5559" priority="1921">
      <formula>AND(B46=0,C46=0)</formula>
    </cfRule>
  </conditionalFormatting>
  <conditionalFormatting sqref="G48 G70 O70 W70">
    <cfRule type="expression" dxfId="5558" priority="1903">
      <formula>A40="A"</formula>
    </cfRule>
  </conditionalFormatting>
  <conditionalFormatting sqref="G46 G68 O68 W68">
    <cfRule type="expression" dxfId="5557" priority="1899">
      <formula>A40="D"</formula>
    </cfRule>
    <cfRule type="expression" dxfId="5556" priority="1901">
      <formula>OR(A40="B",A40="C")</formula>
    </cfRule>
  </conditionalFormatting>
  <conditionalFormatting sqref="M41">
    <cfRule type="expression" dxfId="5555" priority="1864">
      <formula>M41=0</formula>
    </cfRule>
  </conditionalFormatting>
  <conditionalFormatting sqref="N41">
    <cfRule type="expression" dxfId="5554" priority="1863">
      <formula>AND(M41=0,N41=0)</formula>
    </cfRule>
  </conditionalFormatting>
  <conditionalFormatting sqref="M42">
    <cfRule type="expression" dxfId="5553" priority="1862">
      <formula>M42=0</formula>
    </cfRule>
  </conditionalFormatting>
  <conditionalFormatting sqref="N42">
    <cfRule type="expression" dxfId="5552" priority="1861">
      <formula>AND(M42=0,N42=0)</formula>
    </cfRule>
  </conditionalFormatting>
  <conditionalFormatting sqref="U41">
    <cfRule type="expression" dxfId="5551" priority="1860">
      <formula>U41=0</formula>
    </cfRule>
  </conditionalFormatting>
  <conditionalFormatting sqref="V41">
    <cfRule type="expression" dxfId="5550" priority="1859">
      <formula>AND(U41=0,V41=0)</formula>
    </cfRule>
  </conditionalFormatting>
  <conditionalFormatting sqref="U42">
    <cfRule type="expression" dxfId="5549" priority="1858">
      <formula>U42=0</formula>
    </cfRule>
  </conditionalFormatting>
  <conditionalFormatting sqref="V42">
    <cfRule type="expression" dxfId="5548" priority="1857">
      <formula>AND(U42=0,V42=0)</formula>
    </cfRule>
  </conditionalFormatting>
  <conditionalFormatting sqref="E52">
    <cfRule type="expression" dxfId="5547" priority="1856">
      <formula>E52=0</formula>
    </cfRule>
  </conditionalFormatting>
  <conditionalFormatting sqref="F52">
    <cfRule type="expression" dxfId="5546" priority="1855">
      <formula>AND(E52=0,F52=0)</formula>
    </cfRule>
  </conditionalFormatting>
  <conditionalFormatting sqref="E53">
    <cfRule type="expression" dxfId="5545" priority="1854">
      <formula>E53=0</formula>
    </cfRule>
  </conditionalFormatting>
  <conditionalFormatting sqref="F53">
    <cfRule type="expression" dxfId="5544" priority="1853">
      <formula>AND(E53=0,F53=0)</formula>
    </cfRule>
  </conditionalFormatting>
  <conditionalFormatting sqref="M52">
    <cfRule type="expression" dxfId="5543" priority="1852">
      <formula>M52=0</formula>
    </cfRule>
  </conditionalFormatting>
  <conditionalFormatting sqref="N52">
    <cfRule type="expression" dxfId="5542" priority="1851">
      <formula>AND(M52=0,N52=0)</formula>
    </cfRule>
  </conditionalFormatting>
  <conditionalFormatting sqref="M53">
    <cfRule type="expression" dxfId="5541" priority="1850">
      <formula>M53=0</formula>
    </cfRule>
  </conditionalFormatting>
  <conditionalFormatting sqref="N53">
    <cfRule type="expression" dxfId="5540" priority="1849">
      <formula>AND(M53=0,N53=0)</formula>
    </cfRule>
  </conditionalFormatting>
  <conditionalFormatting sqref="U52">
    <cfRule type="expression" dxfId="5539" priority="1848">
      <formula>U52=0</formula>
    </cfRule>
  </conditionalFormatting>
  <conditionalFormatting sqref="V52">
    <cfRule type="expression" dxfId="5538" priority="1847">
      <formula>AND(U52=0,V52=0)</formula>
    </cfRule>
  </conditionalFormatting>
  <conditionalFormatting sqref="U53">
    <cfRule type="expression" dxfId="5537" priority="1846">
      <formula>U53=0</formula>
    </cfRule>
  </conditionalFormatting>
  <conditionalFormatting sqref="V53">
    <cfRule type="expression" dxfId="5536" priority="1845">
      <formula>AND(U53=0,V53=0)</formula>
    </cfRule>
  </conditionalFormatting>
  <conditionalFormatting sqref="E63">
    <cfRule type="expression" dxfId="5535" priority="1844">
      <formula>E63=0</formula>
    </cfRule>
  </conditionalFormatting>
  <conditionalFormatting sqref="F63">
    <cfRule type="expression" dxfId="5534" priority="1843">
      <formula>AND(E63=0,F63=0)</formula>
    </cfRule>
  </conditionalFormatting>
  <conditionalFormatting sqref="E64">
    <cfRule type="expression" dxfId="5533" priority="1842">
      <formula>E64=0</formula>
    </cfRule>
  </conditionalFormatting>
  <conditionalFormatting sqref="F64">
    <cfRule type="expression" dxfId="5532" priority="1841">
      <formula>AND(E64=0,F64=0)</formula>
    </cfRule>
  </conditionalFormatting>
  <conditionalFormatting sqref="M63">
    <cfRule type="expression" dxfId="5531" priority="1840">
      <formula>M63=0</formula>
    </cfRule>
  </conditionalFormatting>
  <conditionalFormatting sqref="N63">
    <cfRule type="expression" dxfId="5530" priority="1839">
      <formula>AND(M63=0,N63=0)</formula>
    </cfRule>
  </conditionalFormatting>
  <conditionalFormatting sqref="M64">
    <cfRule type="expression" dxfId="5529" priority="1838">
      <formula>M64=0</formula>
    </cfRule>
  </conditionalFormatting>
  <conditionalFormatting sqref="N64">
    <cfRule type="expression" dxfId="5528" priority="1837">
      <formula>AND(M64=0,N64=0)</formula>
    </cfRule>
  </conditionalFormatting>
  <conditionalFormatting sqref="U63">
    <cfRule type="expression" dxfId="5527" priority="1836">
      <formula>U63=0</formula>
    </cfRule>
  </conditionalFormatting>
  <conditionalFormatting sqref="V63">
    <cfRule type="expression" dxfId="5526" priority="1835">
      <formula>AND(U63=0,V63=0)</formula>
    </cfRule>
  </conditionalFormatting>
  <conditionalFormatting sqref="U64">
    <cfRule type="expression" dxfId="5525" priority="1834">
      <formula>U64=0</formula>
    </cfRule>
  </conditionalFormatting>
  <conditionalFormatting sqref="V64">
    <cfRule type="expression" dxfId="5524" priority="1833">
      <formula>AND(U64=0,V64=0)</formula>
    </cfRule>
  </conditionalFormatting>
  <conditionalFormatting sqref="B8">
    <cfRule type="expression" dxfId="5523" priority="1750">
      <formula>A4="E"</formula>
    </cfRule>
    <cfRule type="expression" dxfId="5522" priority="1754">
      <formula>AND(A4="G",B8=0)</formula>
    </cfRule>
    <cfRule type="expression" dxfId="5521" priority="1776">
      <formula>AND(A4="F",B8=0)</formula>
    </cfRule>
    <cfRule type="expression" dxfId="5520" priority="1795">
      <formula>A4="F"</formula>
    </cfRule>
    <cfRule type="expression" dxfId="5519" priority="1832">
      <formula>B8=0</formula>
    </cfRule>
  </conditionalFormatting>
  <conditionalFormatting sqref="C8">
    <cfRule type="expression" dxfId="5518" priority="1745">
      <formula>AND(A4="E",B8=0,C8=0)</formula>
    </cfRule>
    <cfRule type="expression" dxfId="5517" priority="1748">
      <formula>A4="E"</formula>
    </cfRule>
    <cfRule type="expression" dxfId="5516" priority="1749">
      <formula>A4="E"</formula>
    </cfRule>
    <cfRule type="expression" dxfId="5515" priority="1753">
      <formula>AND(A4="G",C8=0)</formula>
    </cfRule>
    <cfRule type="expression" dxfId="5514" priority="1755">
      <formula>A4="G"</formula>
    </cfRule>
    <cfRule type="expression" dxfId="5513" priority="1773">
      <formula>AND(A4="B",C8=0)</formula>
    </cfRule>
    <cfRule type="expression" dxfId="5512" priority="1775">
      <formula>AND(A4="F",B8=0,C8=0)</formula>
    </cfRule>
    <cfRule type="expression" dxfId="5511" priority="1794">
      <formula>AND(B8=0,C8=0)</formula>
    </cfRule>
    <cfRule type="expression" dxfId="5510" priority="1807">
      <formula>A4="B"</formula>
    </cfRule>
    <cfRule type="expression" dxfId="5509" priority="1831">
      <formula>A4="F"</formula>
    </cfRule>
  </conditionalFormatting>
  <conditionalFormatting sqref="D8">
    <cfRule type="expression" dxfId="5508" priority="1744">
      <formula>AND(A4="E",B8=0,C8=0,D8=0)</formula>
    </cfRule>
    <cfRule type="expression" dxfId="5507" priority="1747">
      <formula>A4="E"</formula>
    </cfRule>
    <cfRule type="expression" dxfId="5506" priority="1752">
      <formula>AND(A4="G",C8=0,D8=0)</formula>
    </cfRule>
    <cfRule type="expression" dxfId="5505" priority="1756">
      <formula>A4="G"</formula>
    </cfRule>
    <cfRule type="expression" dxfId="5504" priority="1770">
      <formula>AND(OR(A4="A",A4="C",A4="D"),D8=0)</formula>
    </cfRule>
    <cfRule type="expression" dxfId="5503" priority="1772">
      <formula>AND(A4="B",C8=0,D8=0)</formula>
    </cfRule>
    <cfRule type="expression" dxfId="5502" priority="1774">
      <formula>AND(A4="F",B8=0,C8=0,D8=0)</formula>
    </cfRule>
    <cfRule type="expression" dxfId="5501" priority="1793">
      <formula>AND(B8=0,C8=0,D8=0)</formula>
    </cfRule>
    <cfRule type="expression" dxfId="5500" priority="1806">
      <formula>OR(A4="A",A4="C",A4="D")</formula>
    </cfRule>
    <cfRule type="expression" dxfId="5499" priority="1810">
      <formula>A4="B"</formula>
    </cfRule>
    <cfRule type="expression" dxfId="5498" priority="1830">
      <formula>A4="F"</formula>
    </cfRule>
  </conditionalFormatting>
  <conditionalFormatting sqref="E8">
    <cfRule type="expression" dxfId="5497" priority="1746">
      <formula>A4="E"</formula>
    </cfRule>
    <cfRule type="expression" dxfId="5496" priority="1751">
      <formula>AND(A4="G",C8=0,D8=0,E8=0)</formula>
    </cfRule>
    <cfRule type="expression" dxfId="5495" priority="1757">
      <formula>A4="G"</formula>
    </cfRule>
    <cfRule type="expression" dxfId="5494" priority="1769">
      <formula>AND(OR(A4="A",A4="C",A4="D"),D8=0,E8=0)</formula>
    </cfRule>
    <cfRule type="expression" dxfId="5493" priority="1771">
      <formula>AND(A4="B",C8=0,D8=0,E8=0)</formula>
    </cfRule>
    <cfRule type="expression" dxfId="5492" priority="1792">
      <formula>AND(B8=0,C8=0,D8=0,E8=0)</formula>
    </cfRule>
    <cfRule type="expression" dxfId="5491" priority="1805">
      <formula>OR(A4="A",A4="C",A4="D")</formula>
    </cfRule>
    <cfRule type="expression" dxfId="5490" priority="1809">
      <formula>A4="B"</formula>
    </cfRule>
    <cfRule type="expression" dxfId="5489" priority="1829">
      <formula>A4="F"</formula>
    </cfRule>
  </conditionalFormatting>
  <conditionalFormatting sqref="F8">
    <cfRule type="expression" dxfId="5488" priority="1768">
      <formula>AND(OR(A4="A",A4="C",A4="D"),D8=0,E8=0,F8=0)</formula>
    </cfRule>
    <cfRule type="expression" dxfId="5487" priority="1791">
      <formula>AND(B8=0,C8=0,D8=0,E8=0,F8=0)</formula>
    </cfRule>
    <cfRule type="expression" dxfId="5486" priority="1804">
      <formula>OR(A4="A",A4="C",A4="D")</formula>
    </cfRule>
    <cfRule type="expression" dxfId="5485" priority="1808">
      <formula>OR(A4="B",A4="E",A4="F",A4="G")</formula>
    </cfRule>
  </conditionalFormatting>
  <conditionalFormatting sqref="D10">
    <cfRule type="expression" dxfId="5484" priority="1759">
      <formula>AND(OR(A4="B",A4="C"),B10=0,C10=0,D10=0)</formula>
    </cfRule>
    <cfRule type="expression" dxfId="5483" priority="1766">
      <formula>AND(OR(A4="A",A4="D"),C10=0,D10=0)</formula>
    </cfRule>
    <cfRule type="expression" dxfId="5482" priority="1779">
      <formula>A4="D"</formula>
    </cfRule>
    <cfRule type="expression" dxfId="5481" priority="1797">
      <formula>OR(A4="B",A4="C")</formula>
    </cfRule>
    <cfRule type="expression" dxfId="5480" priority="1801">
      <formula>AND(B10=0,C10=0,D10=0)</formula>
    </cfRule>
    <cfRule type="expression" dxfId="5479" priority="1827">
      <formula>A4="A"</formula>
    </cfRule>
  </conditionalFormatting>
  <conditionalFormatting sqref="E10">
    <cfRule type="expression" dxfId="5478" priority="1765">
      <formula>AND(OR(A4="A",A4="D"),C10=0,D10=0,E10=0)</formula>
    </cfRule>
    <cfRule type="expression" dxfId="5477" priority="1780">
      <formula>A4="D"</formula>
    </cfRule>
    <cfRule type="expression" dxfId="5476" priority="1796">
      <formula>OR(A4="B",A4="C")</formula>
    </cfRule>
    <cfRule type="expression" dxfId="5475" priority="1800">
      <formula>AND(B10=0,C10=0,D10=0,E10=0)</formula>
    </cfRule>
    <cfRule type="expression" dxfId="5474" priority="1826">
      <formula>A4="A"</formula>
    </cfRule>
  </conditionalFormatting>
  <conditionalFormatting sqref="F10">
    <cfRule type="expression" dxfId="5473" priority="1743">
      <formula>A4="C"</formula>
    </cfRule>
    <cfRule type="expression" dxfId="5472" priority="1782">
      <formula>A4="D"</formula>
    </cfRule>
    <cfRule type="expression" dxfId="5471" priority="1784">
      <formula>OR(A4="B",A4="C")</formula>
    </cfRule>
    <cfRule type="expression" dxfId="5470" priority="1799">
      <formula>AND(B10=0,C10=0,D10=0,E10=0,F10=0)</formula>
    </cfRule>
    <cfRule type="expression" dxfId="5469" priority="1825">
      <formula>A4="A"</formula>
    </cfRule>
  </conditionalFormatting>
  <conditionalFormatting sqref="B12">
    <cfRule type="expression" dxfId="5468" priority="1764">
      <formula>AND(A4="A",B12=0)</formula>
    </cfRule>
    <cfRule type="expression" dxfId="5467" priority="1790">
      <formula>A4="A"</formula>
    </cfRule>
    <cfRule type="expression" dxfId="5466" priority="1824">
      <formula>B12=0</formula>
    </cfRule>
  </conditionalFormatting>
  <conditionalFormatting sqref="C12">
    <cfRule type="expression" dxfId="5465" priority="1763">
      <formula>AND(A4="A",B12=0,C12=0)</formula>
    </cfRule>
    <cfRule type="expression" dxfId="5464" priority="1789">
      <formula>A4="A"</formula>
    </cfRule>
    <cfRule type="expression" dxfId="5463" priority="1823">
      <formula>AND(B12=0,C12=0)</formula>
    </cfRule>
  </conditionalFormatting>
  <conditionalFormatting sqref="D12">
    <cfRule type="expression" dxfId="5462" priority="1762">
      <formula>AND(A4="A",B12=0,C12=0,D12=0)</formula>
    </cfRule>
    <cfRule type="expression" dxfId="5461" priority="1788">
      <formula>A4="A"</formula>
    </cfRule>
    <cfRule type="expression" dxfId="5460" priority="1822">
      <formula>AND(B12=0,C12=0,D12=0)</formula>
    </cfRule>
  </conditionalFormatting>
  <conditionalFormatting sqref="E12">
    <cfRule type="expression" dxfId="5459" priority="1787">
      <formula>A4="A"</formula>
    </cfRule>
    <cfRule type="expression" dxfId="5458" priority="1821">
      <formula>AND(B12=0,C12=0,D12=0,E12=0)</formula>
    </cfRule>
  </conditionalFormatting>
  <conditionalFormatting sqref="F12">
    <cfRule type="expression" dxfId="5457" priority="1786">
      <formula>A4="A"</formula>
    </cfRule>
    <cfRule type="expression" dxfId="5456" priority="1820">
      <formula>AND(B12=0,C12=0,D12=0,E12=0,F12=0)</formula>
    </cfRule>
  </conditionalFormatting>
  <conditionalFormatting sqref="B13">
    <cfRule type="expression" dxfId="5455" priority="1819">
      <formula>B13=0</formula>
    </cfRule>
  </conditionalFormatting>
  <conditionalFormatting sqref="C13">
    <cfRule type="expression" dxfId="5454" priority="1818">
      <formula>AND(B13=0,C13=0)</formula>
    </cfRule>
  </conditionalFormatting>
  <conditionalFormatting sqref="D13">
    <cfRule type="expression" dxfId="5453" priority="1817">
      <formula>AND(B13=0,C13=0,D13=0)</formula>
    </cfRule>
  </conditionalFormatting>
  <conditionalFormatting sqref="E13">
    <cfRule type="expression" dxfId="5452" priority="1816">
      <formula>AND(B13=0,C13=0,D13=0,E13=0)</formula>
    </cfRule>
  </conditionalFormatting>
  <conditionalFormatting sqref="F13">
    <cfRule type="expression" dxfId="5451" priority="1815">
      <formula>AND(B13=0,C13=0,D13=0,E13=0,F13=0)</formula>
    </cfRule>
  </conditionalFormatting>
  <conditionalFormatting sqref="E5">
    <cfRule type="expression" dxfId="5450" priority="1814">
      <formula>E5=0</formula>
    </cfRule>
  </conditionalFormatting>
  <conditionalFormatting sqref="F5">
    <cfRule type="expression" dxfId="5449" priority="1813">
      <formula>AND(E5=0,F5=0)</formula>
    </cfRule>
  </conditionalFormatting>
  <conditionalFormatting sqref="E6">
    <cfRule type="expression" dxfId="5448" priority="1812">
      <formula>E6=0</formula>
    </cfRule>
  </conditionalFormatting>
  <conditionalFormatting sqref="F6">
    <cfRule type="expression" dxfId="5447" priority="1811">
      <formula>AND(E6=0,F6=0)</formula>
    </cfRule>
  </conditionalFormatting>
  <conditionalFormatting sqref="B10">
    <cfRule type="expression" dxfId="5446" priority="1761">
      <formula>AND(OR(A4="B",A4="C"),B10=0)</formula>
    </cfRule>
    <cfRule type="expression" dxfId="5445" priority="1777">
      <formula>A4="D"</formula>
    </cfRule>
    <cfRule type="expression" dxfId="5444" priority="1802">
      <formula>OR(A4="B",A4="C")</formula>
    </cfRule>
    <cfRule type="expression" dxfId="5443" priority="1828">
      <formula>B10=0</formula>
    </cfRule>
  </conditionalFormatting>
  <conditionalFormatting sqref="C10">
    <cfRule type="expression" dxfId="5442" priority="1758">
      <formula>AND(OR(A4="B",A4="C"),B10=0,C10=0)</formula>
    </cfRule>
    <cfRule type="expression" dxfId="5441" priority="1760">
      <formula>AND(OR(A4="A",A4="D"),B10=0,C10=0)</formula>
    </cfRule>
    <cfRule type="expression" dxfId="5440" priority="1767">
      <formula>A4="D"</formula>
    </cfRule>
    <cfRule type="expression" dxfId="5439" priority="1778">
      <formula>OR(A4="B",A4="C")</formula>
    </cfRule>
    <cfRule type="expression" dxfId="5438" priority="1798">
      <formula>A4="A"</formula>
    </cfRule>
    <cfRule type="expression" dxfId="5437" priority="1803">
      <formula>AND(B10=0,C10=0)</formula>
    </cfRule>
  </conditionalFormatting>
  <conditionalFormatting sqref="G12">
    <cfRule type="expression" dxfId="5436" priority="1785">
      <formula>A4="A"</formula>
    </cfRule>
  </conditionalFormatting>
  <conditionalFormatting sqref="G10">
    <cfRule type="expression" dxfId="5435" priority="1781">
      <formula>A4="D"</formula>
    </cfRule>
    <cfRule type="expression" dxfId="5434" priority="1783">
      <formula>OR(A4="B",A4="C")</formula>
    </cfRule>
  </conditionalFormatting>
  <conditionalFormatting sqref="B43 B65 J65 R65">
    <cfRule type="expression" dxfId="5433" priority="1734">
      <formula>A40="F"</formula>
    </cfRule>
  </conditionalFormatting>
  <conditionalFormatting sqref="C43 C65 K65 S65">
    <cfRule type="expression" dxfId="5432" priority="1731">
      <formula>A40="G"</formula>
    </cfRule>
    <cfRule type="expression" dxfId="5431" priority="1737">
      <formula>A40="B"</formula>
    </cfRule>
    <cfRule type="expression" dxfId="5430" priority="1742">
      <formula>A40="F"</formula>
    </cfRule>
  </conditionalFormatting>
  <conditionalFormatting sqref="D43 D65 L65 T65">
    <cfRule type="expression" dxfId="5429" priority="1732">
      <formula>A40="G"</formula>
    </cfRule>
    <cfRule type="expression" dxfId="5428" priority="1736">
      <formula>OR(A40="A",A40="C",A40="D",A40="E")</formula>
    </cfRule>
    <cfRule type="expression" dxfId="5427" priority="1739">
      <formula>A40="B"</formula>
    </cfRule>
    <cfRule type="expression" dxfId="5426" priority="1741">
      <formula>A40="F"</formula>
    </cfRule>
  </conditionalFormatting>
  <conditionalFormatting sqref="E43 E65 M65 U65">
    <cfRule type="expression" dxfId="5425" priority="1733">
      <formula>A40="G"</formula>
    </cfRule>
    <cfRule type="expression" dxfId="5424" priority="1735">
      <formula>OR(A40="A",A40="C",A40="D",A40="E")</formula>
    </cfRule>
    <cfRule type="expression" dxfId="5423" priority="1738">
      <formula>A40="B"</formula>
    </cfRule>
    <cfRule type="expression" dxfId="5422" priority="1740">
      <formula>A40="F"</formula>
    </cfRule>
  </conditionalFormatting>
  <conditionalFormatting sqref="D45 D67 L67 T67">
    <cfRule type="expression" dxfId="5421" priority="1718">
      <formula>A40="D"</formula>
    </cfRule>
    <cfRule type="expression" dxfId="5420" priority="1725">
      <formula>OR(A40="B",A40="C")</formula>
    </cfRule>
    <cfRule type="expression" dxfId="5419" priority="1730">
      <formula>A40="A"</formula>
    </cfRule>
  </conditionalFormatting>
  <conditionalFormatting sqref="E45 E67 M67 U67">
    <cfRule type="expression" dxfId="5418" priority="1719">
      <formula>A40="D"</formula>
    </cfRule>
    <cfRule type="expression" dxfId="5417" priority="1724">
      <formula>OR(A40="B",A40="C")</formula>
    </cfRule>
    <cfRule type="expression" dxfId="5416" priority="1729">
      <formula>A40="A"</formula>
    </cfRule>
  </conditionalFormatting>
  <conditionalFormatting sqref="F45 F67 N67 V67">
    <cfRule type="expression" dxfId="5415" priority="1721">
      <formula>A40="D"</formula>
    </cfRule>
    <cfRule type="expression" dxfId="5414" priority="1723">
      <formula>OR(A40="B",A40="C")</formula>
    </cfRule>
    <cfRule type="expression" dxfId="5413" priority="1728">
      <formula>A40="A"</formula>
    </cfRule>
  </conditionalFormatting>
  <conditionalFormatting sqref="B45 B67 J67 R67">
    <cfRule type="expression" dxfId="5412" priority="1727">
      <formula>OR(A40="B",A40="C")</formula>
    </cfRule>
  </conditionalFormatting>
  <conditionalFormatting sqref="C45 C67 K67 S67">
    <cfRule type="expression" dxfId="5411" priority="1716">
      <formula>A40="D"</formula>
    </cfRule>
    <cfRule type="expression" dxfId="5410" priority="1717">
      <formula>OR(A40="B",A40="C")</formula>
    </cfRule>
    <cfRule type="expression" dxfId="5409" priority="1726">
      <formula>A40="A"</formula>
    </cfRule>
  </conditionalFormatting>
  <conditionalFormatting sqref="G45 G67 O67 W67">
    <cfRule type="expression" dxfId="5408" priority="1720">
      <formula>A40="D"</formula>
    </cfRule>
    <cfRule type="expression" dxfId="5407" priority="1722">
      <formula>OR(A40="B",A40="C")</formula>
    </cfRule>
  </conditionalFormatting>
  <conditionalFormatting sqref="B47 B69 J69 R69">
    <cfRule type="expression" dxfId="5406" priority="1715">
      <formula>A40="A"</formula>
    </cfRule>
  </conditionalFormatting>
  <conditionalFormatting sqref="C47 C69 K69 S69">
    <cfRule type="expression" dxfId="5405" priority="1714">
      <formula>A40="A"</formula>
    </cfRule>
  </conditionalFormatting>
  <conditionalFormatting sqref="D47 D69 L69 T69">
    <cfRule type="expression" dxfId="5404" priority="1713">
      <formula>A40="A"</formula>
    </cfRule>
  </conditionalFormatting>
  <conditionalFormatting sqref="E47 E69 M69 U69">
    <cfRule type="expression" dxfId="5403" priority="1712">
      <formula>A40="A"</formula>
    </cfRule>
  </conditionalFormatting>
  <conditionalFormatting sqref="F47 F69 N69 V69">
    <cfRule type="expression" dxfId="5402" priority="1711">
      <formula>A40="A"</formula>
    </cfRule>
  </conditionalFormatting>
  <conditionalFormatting sqref="G47 G69 O69 W69">
    <cfRule type="expression" dxfId="5401" priority="1710">
      <formula>A40="A"</formula>
    </cfRule>
  </conditionalFormatting>
  <conditionalFormatting sqref="J71">
    <cfRule type="expression" dxfId="5400" priority="1679">
      <formula>J71=0</formula>
    </cfRule>
  </conditionalFormatting>
  <conditionalFormatting sqref="K71">
    <cfRule type="expression" dxfId="5399" priority="1678">
      <formula>AND(J71=0,K71=0)</formula>
    </cfRule>
  </conditionalFormatting>
  <conditionalFormatting sqref="L71">
    <cfRule type="expression" dxfId="5398" priority="1677">
      <formula>AND(J71=0,K71=0,L71=0)</formula>
    </cfRule>
  </conditionalFormatting>
  <conditionalFormatting sqref="M71">
    <cfRule type="expression" dxfId="5397" priority="1676">
      <formula>AND(J71=0,K71=0,L71=0,M71=0)</formula>
    </cfRule>
  </conditionalFormatting>
  <conditionalFormatting sqref="N71">
    <cfRule type="expression" dxfId="5396" priority="1675">
      <formula>AND(J71=0,K71=0,L71=0,M71=0,N71=0)</formula>
    </cfRule>
  </conditionalFormatting>
  <conditionalFormatting sqref="J49">
    <cfRule type="expression" dxfId="5395" priority="1709">
      <formula>J49=0</formula>
    </cfRule>
  </conditionalFormatting>
  <conditionalFormatting sqref="K49">
    <cfRule type="expression" dxfId="5394" priority="1708">
      <formula>AND(J49=0,K49=0)</formula>
    </cfRule>
  </conditionalFormatting>
  <conditionalFormatting sqref="L49">
    <cfRule type="expression" dxfId="5393" priority="1707">
      <formula>AND(J49=0,K49=0,L49=0)</formula>
    </cfRule>
  </conditionalFormatting>
  <conditionalFormatting sqref="M49">
    <cfRule type="expression" dxfId="5392" priority="1706">
      <formula>AND(J49=0,K49=0,L49=0,M49=0)</formula>
    </cfRule>
  </conditionalFormatting>
  <conditionalFormatting sqref="N49">
    <cfRule type="expression" dxfId="5391" priority="1705">
      <formula>AND(J49=0,K49=0,L49=0,M49=0,N49=0)</formula>
    </cfRule>
  </conditionalFormatting>
  <conditionalFormatting sqref="R49">
    <cfRule type="expression" dxfId="5390" priority="1704">
      <formula>R49=0</formula>
    </cfRule>
  </conditionalFormatting>
  <conditionalFormatting sqref="S49">
    <cfRule type="expression" dxfId="5389" priority="1703">
      <formula>AND(R49=0,S49=0)</formula>
    </cfRule>
  </conditionalFormatting>
  <conditionalFormatting sqref="T49">
    <cfRule type="expression" dxfId="5388" priority="1702">
      <formula>AND(R49=0,S49=0,T49=0)</formula>
    </cfRule>
  </conditionalFormatting>
  <conditionalFormatting sqref="U49">
    <cfRule type="expression" dxfId="5387" priority="1701">
      <formula>AND(R49=0,S49=0,T49=0,U49=0)</formula>
    </cfRule>
  </conditionalFormatting>
  <conditionalFormatting sqref="V49">
    <cfRule type="expression" dxfId="5386" priority="1700">
      <formula>AND(R49=0,S49=0,T49=0,U49=0,V49=0)</formula>
    </cfRule>
  </conditionalFormatting>
  <conditionalFormatting sqref="B60">
    <cfRule type="expression" dxfId="5385" priority="1699">
      <formula>B60=0</formula>
    </cfRule>
  </conditionalFormatting>
  <conditionalFormatting sqref="C60">
    <cfRule type="expression" dxfId="5384" priority="1698">
      <formula>AND(B60=0,C60=0)</formula>
    </cfRule>
  </conditionalFormatting>
  <conditionalFormatting sqref="D60">
    <cfRule type="expression" dxfId="5383" priority="1697">
      <formula>AND(B60=0,C60=0,D60=0)</formula>
    </cfRule>
  </conditionalFormatting>
  <conditionalFormatting sqref="E60">
    <cfRule type="expression" dxfId="5382" priority="1696">
      <formula>AND(B60=0,C60=0,D60=0,E60=0)</formula>
    </cfRule>
  </conditionalFormatting>
  <conditionalFormatting sqref="F60">
    <cfRule type="expression" dxfId="5381" priority="1695">
      <formula>AND(B60=0,C60=0,D60=0,E60=0,F60=0)</formula>
    </cfRule>
  </conditionalFormatting>
  <conditionalFormatting sqref="J60">
    <cfRule type="expression" dxfId="5380" priority="1694">
      <formula>J60=0</formula>
    </cfRule>
  </conditionalFormatting>
  <conditionalFormatting sqref="K60">
    <cfRule type="expression" dxfId="5379" priority="1693">
      <formula>AND(J60=0,K60=0)</formula>
    </cfRule>
  </conditionalFormatting>
  <conditionalFormatting sqref="L60">
    <cfRule type="expression" dxfId="5378" priority="1692">
      <formula>AND(J60=0,K60=0,L60=0)</formula>
    </cfRule>
  </conditionalFormatting>
  <conditionalFormatting sqref="M60">
    <cfRule type="expression" dxfId="5377" priority="1691">
      <formula>AND(J60=0,K60=0,L60=0,M60=0)</formula>
    </cfRule>
  </conditionalFormatting>
  <conditionalFormatting sqref="N60">
    <cfRule type="expression" dxfId="5376" priority="1690">
      <formula>AND(J60=0,K60=0,L60=0,M60=0,N60=0)</formula>
    </cfRule>
  </conditionalFormatting>
  <conditionalFormatting sqref="R60">
    <cfRule type="expression" dxfId="5375" priority="1689">
      <formula>R60=0</formula>
    </cfRule>
  </conditionalFormatting>
  <conditionalFormatting sqref="S60">
    <cfRule type="expression" dxfId="5374" priority="1688">
      <formula>AND(R60=0,S60=0)</formula>
    </cfRule>
  </conditionalFormatting>
  <conditionalFormatting sqref="T60">
    <cfRule type="expression" dxfId="5373" priority="1687">
      <formula>AND(R60=0,S60=0,T60=0)</formula>
    </cfRule>
  </conditionalFormatting>
  <conditionalFormatting sqref="U60">
    <cfRule type="expression" dxfId="5372" priority="1686">
      <formula>AND(R60=0,S60=0,T60=0,U60=0)</formula>
    </cfRule>
  </conditionalFormatting>
  <conditionalFormatting sqref="V60">
    <cfRule type="expression" dxfId="5371" priority="1685">
      <formula>AND(R60=0,S60=0,T60=0,U60=0,V60=0)</formula>
    </cfRule>
  </conditionalFormatting>
  <conditionalFormatting sqref="B71">
    <cfRule type="expression" dxfId="5370" priority="1684">
      <formula>B71=0</formula>
    </cfRule>
  </conditionalFormatting>
  <conditionalFormatting sqref="C71">
    <cfRule type="expression" dxfId="5369" priority="1683">
      <formula>AND(B71=0,C71=0)</formula>
    </cfRule>
  </conditionalFormatting>
  <conditionalFormatting sqref="D71">
    <cfRule type="expression" dxfId="5368" priority="1682">
      <formula>AND(B71=0,C71=0,D71=0)</formula>
    </cfRule>
  </conditionalFormatting>
  <conditionalFormatting sqref="E71">
    <cfRule type="expression" dxfId="5367" priority="1681">
      <formula>AND(B71=0,C71=0,D71=0,E71=0)</formula>
    </cfRule>
  </conditionalFormatting>
  <conditionalFormatting sqref="F71">
    <cfRule type="expression" dxfId="5366" priority="1680">
      <formula>AND(B71=0,C71=0,D71=0,E71=0,F71=0)</formula>
    </cfRule>
  </conditionalFormatting>
  <conditionalFormatting sqref="R71">
    <cfRule type="expression" dxfId="5365" priority="1674">
      <formula>R71=0</formula>
    </cfRule>
  </conditionalFormatting>
  <conditionalFormatting sqref="S71">
    <cfRule type="expression" dxfId="5364" priority="1673">
      <formula>AND(R71=0,S71=0)</formula>
    </cfRule>
  </conditionalFormatting>
  <conditionalFormatting sqref="T71">
    <cfRule type="expression" dxfId="5363" priority="1672">
      <formula>AND(R71=0,S71=0,T71=0)</formula>
    </cfRule>
  </conditionalFormatting>
  <conditionalFormatting sqref="U71">
    <cfRule type="expression" dxfId="5362" priority="1671">
      <formula>AND(R71=0,S71=0,T71=0,U71=0)</formula>
    </cfRule>
  </conditionalFormatting>
  <conditionalFormatting sqref="V71">
    <cfRule type="expression" dxfId="5361" priority="1670">
      <formula>AND(R71=0,S71=0,T71=0,U71=0,V71=0)</formula>
    </cfRule>
  </conditionalFormatting>
  <conditionalFormatting sqref="J8">
    <cfRule type="expression" dxfId="5360" priority="1587">
      <formula>I4="E"</formula>
    </cfRule>
    <cfRule type="expression" dxfId="5359" priority="1591">
      <formula>AND(I4="G",J8=0)</formula>
    </cfRule>
    <cfRule type="expression" dxfId="5358" priority="1613">
      <formula>AND(I4="F",J8=0)</formula>
    </cfRule>
    <cfRule type="expression" dxfId="5357" priority="1632">
      <formula>I4="F"</formula>
    </cfRule>
    <cfRule type="expression" dxfId="5356" priority="1669">
      <formula>J8=0</formula>
    </cfRule>
  </conditionalFormatting>
  <conditionalFormatting sqref="K8">
    <cfRule type="expression" dxfId="5355" priority="1582">
      <formula>AND(I4="E",J8=0,K8=0)</formula>
    </cfRule>
    <cfRule type="expression" dxfId="5354" priority="1585">
      <formula>I4="E"</formula>
    </cfRule>
    <cfRule type="expression" dxfId="5353" priority="1586">
      <formula>I4="E"</formula>
    </cfRule>
    <cfRule type="expression" dxfId="5352" priority="1590">
      <formula>AND(I4="G",K8=0)</formula>
    </cfRule>
    <cfRule type="expression" dxfId="5351" priority="1592">
      <formula>I4="G"</formula>
    </cfRule>
    <cfRule type="expression" dxfId="5350" priority="1610">
      <formula>AND(I4="B",K8=0)</formula>
    </cfRule>
    <cfRule type="expression" dxfId="5349" priority="1612">
      <formula>AND(I4="F",J8=0,K8=0)</formula>
    </cfRule>
    <cfRule type="expression" dxfId="5348" priority="1631">
      <formula>AND(J8=0,K8=0)</formula>
    </cfRule>
    <cfRule type="expression" dxfId="5347" priority="1644">
      <formula>I4="B"</formula>
    </cfRule>
    <cfRule type="expression" dxfId="5346" priority="1668">
      <formula>I4="F"</formula>
    </cfRule>
  </conditionalFormatting>
  <conditionalFormatting sqref="L8">
    <cfRule type="expression" dxfId="5345" priority="1581">
      <formula>AND(I4="E",J8=0,K8=0,L8=0)</formula>
    </cfRule>
    <cfRule type="expression" dxfId="5344" priority="1584">
      <formula>I4="E"</formula>
    </cfRule>
    <cfRule type="expression" dxfId="5343" priority="1589">
      <formula>AND(I4="G",K8=0,L8=0)</formula>
    </cfRule>
    <cfRule type="expression" dxfId="5342" priority="1593">
      <formula>I4="G"</formula>
    </cfRule>
    <cfRule type="expression" dxfId="5341" priority="1607">
      <formula>AND(OR(I4="A",I4="C",I4="D"),L8=0)</formula>
    </cfRule>
    <cfRule type="expression" dxfId="5340" priority="1609">
      <formula>AND(I4="B",K8=0,L8=0)</formula>
    </cfRule>
    <cfRule type="expression" dxfId="5339" priority="1611">
      <formula>AND(I4="F",J8=0,K8=0,L8=0)</formula>
    </cfRule>
    <cfRule type="expression" dxfId="5338" priority="1630">
      <formula>AND(J8=0,K8=0,L8=0)</formula>
    </cfRule>
    <cfRule type="expression" dxfId="5337" priority="1643">
      <formula>OR(I4="A",I4="C",I4="D")</formula>
    </cfRule>
    <cfRule type="expression" dxfId="5336" priority="1647">
      <formula>I4="B"</formula>
    </cfRule>
    <cfRule type="expression" dxfId="5335" priority="1667">
      <formula>I4="F"</formula>
    </cfRule>
  </conditionalFormatting>
  <conditionalFormatting sqref="M8">
    <cfRule type="expression" dxfId="5334" priority="1583">
      <formula>I4="E"</formula>
    </cfRule>
    <cfRule type="expression" dxfId="5333" priority="1588">
      <formula>AND(I4="G",K8=0,L8=0,M8=0)</formula>
    </cfRule>
    <cfRule type="expression" dxfId="5332" priority="1594">
      <formula>I4="G"</formula>
    </cfRule>
    <cfRule type="expression" dxfId="5331" priority="1606">
      <formula>AND(OR(I4="A",I4="C",I4="D"),L8=0,M8=0)</formula>
    </cfRule>
    <cfRule type="expression" dxfId="5330" priority="1608">
      <formula>AND(I4="B",K8=0,L8=0,M8=0)</formula>
    </cfRule>
    <cfRule type="expression" dxfId="5329" priority="1629">
      <formula>AND(J8=0,K8=0,L8=0,M8=0)</formula>
    </cfRule>
    <cfRule type="expression" dxfId="5328" priority="1642">
      <formula>OR(I4="A",I4="C",I4="D")</formula>
    </cfRule>
    <cfRule type="expression" dxfId="5327" priority="1646">
      <formula>I4="B"</formula>
    </cfRule>
    <cfRule type="expression" dxfId="5326" priority="1666">
      <formula>I4="F"</formula>
    </cfRule>
  </conditionalFormatting>
  <conditionalFormatting sqref="N8">
    <cfRule type="expression" dxfId="5325" priority="1605">
      <formula>AND(OR(I4="A",I4="C",I4="D"),L8=0,M8=0,N8=0)</formula>
    </cfRule>
    <cfRule type="expression" dxfId="5324" priority="1628">
      <formula>AND(J8=0,K8=0,L8=0,M8=0,N8=0)</formula>
    </cfRule>
    <cfRule type="expression" dxfId="5323" priority="1641">
      <formula>OR(I4="A",I4="C",I4="D")</formula>
    </cfRule>
    <cfRule type="expression" dxfId="5322" priority="1645">
      <formula>OR(I4="B",I4="E",I4="F",I4="G")</formula>
    </cfRule>
  </conditionalFormatting>
  <conditionalFormatting sqref="L10">
    <cfRule type="expression" dxfId="5321" priority="1596">
      <formula>AND(OR(I4="B",I4="C"),J10=0,K10=0,L10=0)</formula>
    </cfRule>
    <cfRule type="expression" dxfId="5320" priority="1603">
      <formula>AND(OR(I4="A",I4="D"),K10=0,L10=0)</formula>
    </cfRule>
    <cfRule type="expression" dxfId="5319" priority="1616">
      <formula>I4="D"</formula>
    </cfRule>
    <cfRule type="expression" dxfId="5318" priority="1634">
      <formula>OR(I4="B",I4="C")</formula>
    </cfRule>
    <cfRule type="expression" dxfId="5317" priority="1638">
      <formula>AND(J10=0,K10=0,L10=0)</formula>
    </cfRule>
    <cfRule type="expression" dxfId="5316" priority="1664">
      <formula>I4="A"</formula>
    </cfRule>
  </conditionalFormatting>
  <conditionalFormatting sqref="M10">
    <cfRule type="expression" dxfId="5315" priority="1602">
      <formula>AND(OR(I4="A",I4="D"),K10=0,L10=0,M10=0)</formula>
    </cfRule>
    <cfRule type="expression" dxfId="5314" priority="1617">
      <formula>I4="D"</formula>
    </cfRule>
    <cfRule type="expression" dxfId="5313" priority="1633">
      <formula>OR(I4="B",I4="C")</formula>
    </cfRule>
    <cfRule type="expression" dxfId="5312" priority="1637">
      <formula>AND(J10=0,K10=0,L10=0,M10=0)</formula>
    </cfRule>
    <cfRule type="expression" dxfId="5311" priority="1663">
      <formula>I4="A"</formula>
    </cfRule>
  </conditionalFormatting>
  <conditionalFormatting sqref="N10">
    <cfRule type="expression" dxfId="5310" priority="1580">
      <formula>I4="C"</formula>
    </cfRule>
    <cfRule type="expression" dxfId="5309" priority="1619">
      <formula>I4="D"</formula>
    </cfRule>
    <cfRule type="expression" dxfId="5308" priority="1621">
      <formula>OR(I4="B",I4="C")</formula>
    </cfRule>
    <cfRule type="expression" dxfId="5307" priority="1636">
      <formula>AND(J10=0,K10=0,L10=0,M10=0,N10=0)</formula>
    </cfRule>
    <cfRule type="expression" dxfId="5306" priority="1662">
      <formula>I4="A"</formula>
    </cfRule>
  </conditionalFormatting>
  <conditionalFormatting sqref="J12">
    <cfRule type="expression" dxfId="5305" priority="1601">
      <formula>AND(I4="A",J12=0)</formula>
    </cfRule>
    <cfRule type="expression" dxfId="5304" priority="1627">
      <formula>I4="A"</formula>
    </cfRule>
    <cfRule type="expression" dxfId="5303" priority="1661">
      <formula>J12=0</formula>
    </cfRule>
  </conditionalFormatting>
  <conditionalFormatting sqref="K12">
    <cfRule type="expression" dxfId="5302" priority="1600">
      <formula>AND(I4="A",J12=0,K12=0)</formula>
    </cfRule>
    <cfRule type="expression" dxfId="5301" priority="1626">
      <formula>I4="A"</formula>
    </cfRule>
    <cfRule type="expression" dxfId="5300" priority="1660">
      <formula>AND(J12=0,K12=0)</formula>
    </cfRule>
  </conditionalFormatting>
  <conditionalFormatting sqref="L12">
    <cfRule type="expression" dxfId="5299" priority="1599">
      <formula>AND(I4="A",J12=0,K12=0,L12=0)</formula>
    </cfRule>
    <cfRule type="expression" dxfId="5298" priority="1625">
      <formula>I4="A"</formula>
    </cfRule>
    <cfRule type="expression" dxfId="5297" priority="1659">
      <formula>AND(J12=0,K12=0,L12=0)</formula>
    </cfRule>
  </conditionalFormatting>
  <conditionalFormatting sqref="M12">
    <cfRule type="expression" dxfId="5296" priority="1624">
      <formula>I4="A"</formula>
    </cfRule>
    <cfRule type="expression" dxfId="5295" priority="1658">
      <formula>AND(J12=0,K12=0,L12=0,M12=0)</formula>
    </cfRule>
  </conditionalFormatting>
  <conditionalFormatting sqref="N12">
    <cfRule type="expression" dxfId="5294" priority="1623">
      <formula>I4="A"</formula>
    </cfRule>
    <cfRule type="expression" dxfId="5293" priority="1657">
      <formula>AND(J12=0,K12=0,L12=0,M12=0,N12=0)</formula>
    </cfRule>
  </conditionalFormatting>
  <conditionalFormatting sqref="J13">
    <cfRule type="expression" dxfId="5292" priority="1656">
      <formula>J13=0</formula>
    </cfRule>
  </conditionalFormatting>
  <conditionalFormatting sqref="K13">
    <cfRule type="expression" dxfId="5291" priority="1655">
      <formula>AND(J13=0,K13=0)</formula>
    </cfRule>
  </conditionalFormatting>
  <conditionalFormatting sqref="L13">
    <cfRule type="expression" dxfId="5290" priority="1654">
      <formula>AND(J13=0,K13=0,L13=0)</formula>
    </cfRule>
  </conditionalFormatting>
  <conditionalFormatting sqref="M13">
    <cfRule type="expression" dxfId="5289" priority="1653">
      <formula>AND(J13=0,K13=0,L13=0,M13=0)</formula>
    </cfRule>
  </conditionalFormatting>
  <conditionalFormatting sqref="N13">
    <cfRule type="expression" dxfId="5288" priority="1652">
      <formula>AND(J13=0,K13=0,L13=0,M13=0,N13=0)</formula>
    </cfRule>
  </conditionalFormatting>
  <conditionalFormatting sqref="M5">
    <cfRule type="expression" dxfId="5287" priority="1651">
      <formula>M5=0</formula>
    </cfRule>
  </conditionalFormatting>
  <conditionalFormatting sqref="N5">
    <cfRule type="expression" dxfId="5286" priority="1650">
      <formula>AND(M5=0,N5=0)</formula>
    </cfRule>
  </conditionalFormatting>
  <conditionalFormatting sqref="M6">
    <cfRule type="expression" dxfId="5285" priority="1649">
      <formula>M6=0</formula>
    </cfRule>
  </conditionalFormatting>
  <conditionalFormatting sqref="N6">
    <cfRule type="expression" dxfId="5284" priority="1648">
      <formula>AND(M6=0,N6=0)</formula>
    </cfRule>
  </conditionalFormatting>
  <conditionalFormatting sqref="J10">
    <cfRule type="expression" dxfId="5283" priority="1598">
      <formula>AND(OR(I4="B",I4="C"),J10=0)</formula>
    </cfRule>
    <cfRule type="expression" dxfId="5282" priority="1614">
      <formula>I4="D"</formula>
    </cfRule>
    <cfRule type="expression" dxfId="5281" priority="1639">
      <formula>OR(I4="B",I4="C")</formula>
    </cfRule>
    <cfRule type="expression" dxfId="5280" priority="1665">
      <formula>J10=0</formula>
    </cfRule>
  </conditionalFormatting>
  <conditionalFormatting sqref="K10">
    <cfRule type="expression" dxfId="5279" priority="1595">
      <formula>AND(OR(I4="B",I4="C"),J10=0,K10=0)</formula>
    </cfRule>
    <cfRule type="expression" dxfId="5278" priority="1597">
      <formula>AND(OR(I4="A",I4="D"),J10=0,K10=0)</formula>
    </cfRule>
    <cfRule type="expression" dxfId="5277" priority="1604">
      <formula>I4="D"</formula>
    </cfRule>
    <cfRule type="expression" dxfId="5276" priority="1615">
      <formula>OR(I4="B",I4="C")</formula>
    </cfRule>
    <cfRule type="expression" dxfId="5275" priority="1635">
      <formula>I4="A"</formula>
    </cfRule>
    <cfRule type="expression" dxfId="5274" priority="1640">
      <formula>AND(J10=0,K10=0)</formula>
    </cfRule>
  </conditionalFormatting>
  <conditionalFormatting sqref="O12">
    <cfRule type="expression" dxfId="5273" priority="1622">
      <formula>I4="A"</formula>
    </cfRule>
  </conditionalFormatting>
  <conditionalFormatting sqref="O10">
    <cfRule type="expression" dxfId="5272" priority="1618">
      <formula>I4="D"</formula>
    </cfRule>
    <cfRule type="expression" dxfId="5271" priority="1620">
      <formula>OR(I4="B",I4="C")</formula>
    </cfRule>
  </conditionalFormatting>
  <conditionalFormatting sqref="R8">
    <cfRule type="expression" dxfId="5270" priority="1497">
      <formula>Q4="E"</formula>
    </cfRule>
    <cfRule type="expression" dxfId="5269" priority="1501">
      <formula>AND(Q4="G",R8=0)</formula>
    </cfRule>
    <cfRule type="expression" dxfId="5268" priority="1523">
      <formula>AND(Q4="F",R8=0)</formula>
    </cfRule>
    <cfRule type="expression" dxfId="5267" priority="1542">
      <formula>Q4="F"</formula>
    </cfRule>
    <cfRule type="expression" dxfId="5266" priority="1579">
      <formula>R8=0</formula>
    </cfRule>
  </conditionalFormatting>
  <conditionalFormatting sqref="S8">
    <cfRule type="expression" dxfId="5265" priority="1492">
      <formula>AND(Q4="E",R8=0,S8=0)</formula>
    </cfRule>
    <cfRule type="expression" dxfId="5264" priority="1495">
      <formula>Q4="E"</formula>
    </cfRule>
    <cfRule type="expression" dxfId="5263" priority="1496">
      <formula>Q4="E"</formula>
    </cfRule>
    <cfRule type="expression" dxfId="5262" priority="1500">
      <formula>AND(Q4="G",S8=0)</formula>
    </cfRule>
    <cfRule type="expression" dxfId="5261" priority="1502">
      <formula>Q4="G"</formula>
    </cfRule>
    <cfRule type="expression" dxfId="5260" priority="1520">
      <formula>AND(Q4="B",S8=0)</formula>
    </cfRule>
    <cfRule type="expression" dxfId="5259" priority="1522">
      <formula>AND(Q4="F",R8=0,S8=0)</formula>
    </cfRule>
    <cfRule type="expression" dxfId="5258" priority="1541">
      <formula>AND(R8=0,S8=0)</formula>
    </cfRule>
    <cfRule type="expression" dxfId="5257" priority="1554">
      <formula>Q4="B"</formula>
    </cfRule>
    <cfRule type="expression" dxfId="5256" priority="1578">
      <formula>Q4="F"</formula>
    </cfRule>
  </conditionalFormatting>
  <conditionalFormatting sqref="T8">
    <cfRule type="expression" dxfId="5255" priority="1491">
      <formula>AND(Q4="E",R8=0,S8=0,T8=0)</formula>
    </cfRule>
    <cfRule type="expression" dxfId="5254" priority="1494">
      <formula>Q4="E"</formula>
    </cfRule>
    <cfRule type="expression" dxfId="5253" priority="1499">
      <formula>AND(Q4="G",S8=0,T8=0)</formula>
    </cfRule>
    <cfRule type="expression" dxfId="5252" priority="1503">
      <formula>Q4="G"</formula>
    </cfRule>
    <cfRule type="expression" dxfId="5251" priority="1517">
      <formula>AND(OR(Q4="A",Q4="C",Q4="D"),T8=0)</formula>
    </cfRule>
    <cfRule type="expression" dxfId="5250" priority="1519">
      <formula>AND(Q4="B",S8=0,T8=0)</formula>
    </cfRule>
    <cfRule type="expression" dxfId="5249" priority="1521">
      <formula>AND(Q4="F",R8=0,S8=0,T8=0)</formula>
    </cfRule>
    <cfRule type="expression" dxfId="5248" priority="1540">
      <formula>AND(R8=0,S8=0,T8=0)</formula>
    </cfRule>
    <cfRule type="expression" dxfId="5247" priority="1553">
      <formula>OR(Q4="A",Q4="C",Q4="D")</formula>
    </cfRule>
    <cfRule type="expression" dxfId="5246" priority="1557">
      <formula>Q4="B"</formula>
    </cfRule>
    <cfRule type="expression" dxfId="5245" priority="1577">
      <formula>Q4="F"</formula>
    </cfRule>
  </conditionalFormatting>
  <conditionalFormatting sqref="U8">
    <cfRule type="expression" dxfId="5244" priority="1493">
      <formula>Q4="E"</formula>
    </cfRule>
    <cfRule type="expression" dxfId="5243" priority="1498">
      <formula>AND(Q4="G",S8=0,T8=0,U8=0)</formula>
    </cfRule>
    <cfRule type="expression" dxfId="5242" priority="1504">
      <formula>Q4="G"</formula>
    </cfRule>
    <cfRule type="expression" dxfId="5241" priority="1516">
      <formula>AND(OR(Q4="A",Q4="C",Q4="D"),T8=0,U8=0)</formula>
    </cfRule>
    <cfRule type="expression" dxfId="5240" priority="1518">
      <formula>AND(Q4="B",S8=0,T8=0,U8=0)</formula>
    </cfRule>
    <cfRule type="expression" dxfId="5239" priority="1539">
      <formula>AND(R8=0,S8=0,T8=0,U8=0)</formula>
    </cfRule>
    <cfRule type="expression" dxfId="5238" priority="1552">
      <formula>OR(Q4="A",Q4="C",Q4="D")</formula>
    </cfRule>
    <cfRule type="expression" dxfId="5237" priority="1556">
      <formula>Q4="B"</formula>
    </cfRule>
    <cfRule type="expression" dxfId="5236" priority="1576">
      <formula>Q4="F"</formula>
    </cfRule>
  </conditionalFormatting>
  <conditionalFormatting sqref="V8">
    <cfRule type="expression" dxfId="5235" priority="1515">
      <formula>AND(OR(Q4="A",Q4="C",Q4="D"),T8=0,U8=0,V8=0)</formula>
    </cfRule>
    <cfRule type="expression" dxfId="5234" priority="1538">
      <formula>AND(R8=0,S8=0,T8=0,U8=0,V8=0)</formula>
    </cfRule>
    <cfRule type="expression" dxfId="5233" priority="1551">
      <formula>OR(Q4="A",Q4="C",Q4="D")</formula>
    </cfRule>
    <cfRule type="expression" dxfId="5232" priority="1555">
      <formula>OR(Q4="B",Q4="E",Q4="F",Q4="G")</formula>
    </cfRule>
  </conditionalFormatting>
  <conditionalFormatting sqref="T10">
    <cfRule type="expression" dxfId="5231" priority="1506">
      <formula>AND(OR(Q4="B",Q4="C"),R10=0,S10=0,T10=0)</formula>
    </cfRule>
    <cfRule type="expression" dxfId="5230" priority="1513">
      <formula>AND(OR(Q4="A",Q4="D"),S10=0,T10=0)</formula>
    </cfRule>
    <cfRule type="expression" dxfId="5229" priority="1526">
      <formula>Q4="D"</formula>
    </cfRule>
    <cfRule type="expression" dxfId="5228" priority="1544">
      <formula>OR(Q4="B",Q4="C")</formula>
    </cfRule>
    <cfRule type="expression" dxfId="5227" priority="1548">
      <formula>AND(R10=0,S10=0,T10=0)</formula>
    </cfRule>
    <cfRule type="expression" dxfId="5226" priority="1574">
      <formula>Q4="A"</formula>
    </cfRule>
  </conditionalFormatting>
  <conditionalFormatting sqref="U10">
    <cfRule type="expression" dxfId="5225" priority="1512">
      <formula>AND(OR(Q4="A",Q4="D"),S10=0,T10=0,U10=0)</formula>
    </cfRule>
    <cfRule type="expression" dxfId="5224" priority="1527">
      <formula>Q4="D"</formula>
    </cfRule>
    <cfRule type="expression" dxfId="5223" priority="1543">
      <formula>OR(Q4="B",Q4="C")</formula>
    </cfRule>
    <cfRule type="expression" dxfId="5222" priority="1547">
      <formula>AND(R10=0,S10=0,T10=0,U10=0)</formula>
    </cfRule>
    <cfRule type="expression" dxfId="5221" priority="1573">
      <formula>Q4="A"</formula>
    </cfRule>
  </conditionalFormatting>
  <conditionalFormatting sqref="V10">
    <cfRule type="expression" dxfId="5220" priority="1490">
      <formula>Q4="C"</formula>
    </cfRule>
    <cfRule type="expression" dxfId="5219" priority="1529">
      <formula>Q4="D"</formula>
    </cfRule>
    <cfRule type="expression" dxfId="5218" priority="1531">
      <formula>OR(Q4="B",Q4="C")</formula>
    </cfRule>
    <cfRule type="expression" dxfId="5217" priority="1546">
      <formula>AND(R10=0,S10=0,T10=0,U10=0,V10=0)</formula>
    </cfRule>
    <cfRule type="expression" dxfId="5216" priority="1572">
      <formula>Q4="A"</formula>
    </cfRule>
  </conditionalFormatting>
  <conditionalFormatting sqref="R12">
    <cfRule type="expression" dxfId="5215" priority="1511">
      <formula>AND(Q4="A",R12=0)</formula>
    </cfRule>
    <cfRule type="expression" dxfId="5214" priority="1537">
      <formula>Q4="A"</formula>
    </cfRule>
    <cfRule type="expression" dxfId="5213" priority="1571">
      <formula>R12=0</formula>
    </cfRule>
  </conditionalFormatting>
  <conditionalFormatting sqref="S12">
    <cfRule type="expression" dxfId="5212" priority="1510">
      <formula>AND(Q4="A",R12=0,S12=0)</formula>
    </cfRule>
    <cfRule type="expression" dxfId="5211" priority="1536">
      <formula>Q4="A"</formula>
    </cfRule>
    <cfRule type="expression" dxfId="5210" priority="1570">
      <formula>AND(R12=0,S12=0)</formula>
    </cfRule>
  </conditionalFormatting>
  <conditionalFormatting sqref="T12">
    <cfRule type="expression" dxfId="5209" priority="1509">
      <formula>AND(Q4="A",R12=0,S12=0,T12=0)</formula>
    </cfRule>
    <cfRule type="expression" dxfId="5208" priority="1535">
      <formula>Q4="A"</formula>
    </cfRule>
    <cfRule type="expression" dxfId="5207" priority="1569">
      <formula>AND(R12=0,S12=0,T12=0)</formula>
    </cfRule>
  </conditionalFormatting>
  <conditionalFormatting sqref="U12">
    <cfRule type="expression" dxfId="5206" priority="1534">
      <formula>Q4="A"</formula>
    </cfRule>
    <cfRule type="expression" dxfId="5205" priority="1568">
      <formula>AND(R12=0,S12=0,T12=0,U12=0)</formula>
    </cfRule>
  </conditionalFormatting>
  <conditionalFormatting sqref="V12">
    <cfRule type="expression" dxfId="5204" priority="1533">
      <formula>Q4="A"</formula>
    </cfRule>
    <cfRule type="expression" dxfId="5203" priority="1567">
      <formula>AND(R12=0,S12=0,T12=0,U12=0,V12=0)</formula>
    </cfRule>
  </conditionalFormatting>
  <conditionalFormatting sqref="R13">
    <cfRule type="expression" dxfId="5202" priority="1566">
      <formula>R13=0</formula>
    </cfRule>
  </conditionalFormatting>
  <conditionalFormatting sqref="S13">
    <cfRule type="expression" dxfId="5201" priority="1565">
      <formula>AND(R13=0,S13=0)</formula>
    </cfRule>
  </conditionalFormatting>
  <conditionalFormatting sqref="T13">
    <cfRule type="expression" dxfId="5200" priority="1564">
      <formula>AND(R13=0,S13=0,T13=0)</formula>
    </cfRule>
  </conditionalFormatting>
  <conditionalFormatting sqref="U13">
    <cfRule type="expression" dxfId="5199" priority="1563">
      <formula>AND(R13=0,S13=0,T13=0,U13=0)</formula>
    </cfRule>
  </conditionalFormatting>
  <conditionalFormatting sqref="V13">
    <cfRule type="expression" dxfId="5198" priority="1562">
      <formula>AND(R13=0,S13=0,T13=0,U13=0,V13=0)</formula>
    </cfRule>
  </conditionalFormatting>
  <conditionalFormatting sqref="U5">
    <cfRule type="expression" dxfId="5197" priority="1561">
      <formula>U5=0</formula>
    </cfRule>
  </conditionalFormatting>
  <conditionalFormatting sqref="V5">
    <cfRule type="expression" dxfId="5196" priority="1560">
      <formula>AND(U5=0,V5=0)</formula>
    </cfRule>
  </conditionalFormatting>
  <conditionalFormatting sqref="U6">
    <cfRule type="expression" dxfId="5195" priority="1559">
      <formula>U6=0</formula>
    </cfRule>
  </conditionalFormatting>
  <conditionalFormatting sqref="V6">
    <cfRule type="expression" dxfId="5194" priority="1558">
      <formula>AND(U6=0,V6=0)</formula>
    </cfRule>
  </conditionalFormatting>
  <conditionalFormatting sqref="R10">
    <cfRule type="expression" dxfId="5193" priority="1508">
      <formula>AND(OR(Q4="B",Q4="C"),R10=0)</formula>
    </cfRule>
    <cfRule type="expression" dxfId="5192" priority="1524">
      <formula>Q4="D"</formula>
    </cfRule>
    <cfRule type="expression" dxfId="5191" priority="1549">
      <formula>OR(Q4="B",Q4="C")</formula>
    </cfRule>
    <cfRule type="expression" dxfId="5190" priority="1575">
      <formula>R10=0</formula>
    </cfRule>
  </conditionalFormatting>
  <conditionalFormatting sqref="S10">
    <cfRule type="expression" dxfId="5189" priority="1505">
      <formula>AND(OR(Q4="B",Q4="C"),R10=0,S10=0)</formula>
    </cfRule>
    <cfRule type="expression" dxfId="5188" priority="1507">
      <formula>AND(OR(Q4="A",Q4="D"),R10=0,S10=0)</formula>
    </cfRule>
    <cfRule type="expression" dxfId="5187" priority="1514">
      <formula>Q4="D"</formula>
    </cfRule>
    <cfRule type="expression" dxfId="5186" priority="1525">
      <formula>OR(Q4="B",Q4="C")</formula>
    </cfRule>
    <cfRule type="expression" dxfId="5185" priority="1545">
      <formula>Q4="A"</formula>
    </cfRule>
    <cfRule type="expression" dxfId="5184" priority="1550">
      <formula>AND(R10=0,S10=0)</formula>
    </cfRule>
  </conditionalFormatting>
  <conditionalFormatting sqref="W12">
    <cfRule type="expression" dxfId="5183" priority="1532">
      <formula>Q4="A"</formula>
    </cfRule>
  </conditionalFormatting>
  <conditionalFormatting sqref="W10">
    <cfRule type="expression" dxfId="5182" priority="1528">
      <formula>Q4="D"</formula>
    </cfRule>
    <cfRule type="expression" dxfId="5181" priority="1530">
      <formula>OR(Q4="B",Q4="C")</formula>
    </cfRule>
  </conditionalFormatting>
  <conditionalFormatting sqref="B19">
    <cfRule type="expression" dxfId="5180" priority="1407">
      <formula>A15="E"</formula>
    </cfRule>
    <cfRule type="expression" dxfId="5179" priority="1411">
      <formula>AND(A15="G",B19=0)</formula>
    </cfRule>
    <cfRule type="expression" dxfId="5178" priority="1433">
      <formula>AND(A15="F",B19=0)</formula>
    </cfRule>
    <cfRule type="expression" dxfId="5177" priority="1452">
      <formula>A15="F"</formula>
    </cfRule>
    <cfRule type="expression" dxfId="5176" priority="1489">
      <formula>B19=0</formula>
    </cfRule>
  </conditionalFormatting>
  <conditionalFormatting sqref="C19">
    <cfRule type="expression" dxfId="5175" priority="1402">
      <formula>AND(A15="E",B19=0,C19=0)</formula>
    </cfRule>
    <cfRule type="expression" dxfId="5174" priority="1405">
      <formula>A15="E"</formula>
    </cfRule>
    <cfRule type="expression" dxfId="5173" priority="1406">
      <formula>A15="E"</formula>
    </cfRule>
    <cfRule type="expression" dxfId="5172" priority="1410">
      <formula>AND(A15="G",C19=0)</formula>
    </cfRule>
    <cfRule type="expression" dxfId="5171" priority="1412">
      <formula>A15="G"</formula>
    </cfRule>
    <cfRule type="expression" dxfId="5170" priority="1430">
      <formula>AND(A15="B",C19=0)</formula>
    </cfRule>
    <cfRule type="expression" dxfId="5169" priority="1432">
      <formula>AND(A15="F",B19=0,C19=0)</formula>
    </cfRule>
    <cfRule type="expression" dxfId="5168" priority="1451">
      <formula>AND(B19=0,C19=0)</formula>
    </cfRule>
    <cfRule type="expression" dxfId="5167" priority="1464">
      <formula>A15="B"</formula>
    </cfRule>
    <cfRule type="expression" dxfId="5166" priority="1488">
      <formula>A15="F"</formula>
    </cfRule>
  </conditionalFormatting>
  <conditionalFormatting sqref="D19">
    <cfRule type="expression" dxfId="5165" priority="1401">
      <formula>AND(A15="E",B19=0,C19=0,D19=0)</formula>
    </cfRule>
    <cfRule type="expression" dxfId="5164" priority="1404">
      <formula>A15="E"</formula>
    </cfRule>
    <cfRule type="expression" dxfId="5163" priority="1409">
      <formula>AND(A15="G",C19=0,D19=0)</formula>
    </cfRule>
    <cfRule type="expression" dxfId="5162" priority="1413">
      <formula>A15="G"</formula>
    </cfRule>
    <cfRule type="expression" dxfId="5161" priority="1427">
      <formula>AND(OR(A15="A",A15="C",A15="D"),D19=0)</formula>
    </cfRule>
    <cfRule type="expression" dxfId="5160" priority="1429">
      <formula>AND(A15="B",C19=0,D19=0)</formula>
    </cfRule>
    <cfRule type="expression" dxfId="5159" priority="1431">
      <formula>AND(A15="F",B19=0,C19=0,D19=0)</formula>
    </cfRule>
    <cfRule type="expression" dxfId="5158" priority="1450">
      <formula>AND(B19=0,C19=0,D19=0)</formula>
    </cfRule>
    <cfRule type="expression" dxfId="5157" priority="1463">
      <formula>OR(A15="A",A15="C",A15="D")</formula>
    </cfRule>
    <cfRule type="expression" dxfId="5156" priority="1467">
      <formula>A15="B"</formula>
    </cfRule>
    <cfRule type="expression" dxfId="5155" priority="1487">
      <formula>A15="F"</formula>
    </cfRule>
  </conditionalFormatting>
  <conditionalFormatting sqref="E19">
    <cfRule type="expression" dxfId="5154" priority="1403">
      <formula>A15="E"</formula>
    </cfRule>
    <cfRule type="expression" dxfId="5153" priority="1408">
      <formula>AND(A15="G",C19=0,D19=0,E19=0)</formula>
    </cfRule>
    <cfRule type="expression" dxfId="5152" priority="1414">
      <formula>A15="G"</formula>
    </cfRule>
    <cfRule type="expression" dxfId="5151" priority="1426">
      <formula>AND(OR(A15="A",A15="C",A15="D"),D19=0,E19=0)</formula>
    </cfRule>
    <cfRule type="expression" dxfId="5150" priority="1428">
      <formula>AND(A15="B",C19=0,D19=0,E19=0)</formula>
    </cfRule>
    <cfRule type="expression" dxfId="5149" priority="1449">
      <formula>AND(B19=0,C19=0,D19=0,E19=0)</formula>
    </cfRule>
    <cfRule type="expression" dxfId="5148" priority="1462">
      <formula>OR(A15="A",A15="C",A15="D")</formula>
    </cfRule>
    <cfRule type="expression" dxfId="5147" priority="1466">
      <formula>A15="B"</formula>
    </cfRule>
    <cfRule type="expression" dxfId="5146" priority="1486">
      <formula>A15="F"</formula>
    </cfRule>
  </conditionalFormatting>
  <conditionalFormatting sqref="F19">
    <cfRule type="expression" dxfId="5145" priority="1425">
      <formula>AND(OR(A15="A",A15="C",A15="D"),D19=0,E19=0,F19=0)</formula>
    </cfRule>
    <cfRule type="expression" dxfId="5144" priority="1448">
      <formula>AND(B19=0,C19=0,D19=0,E19=0,F19=0)</formula>
    </cfRule>
    <cfRule type="expression" dxfId="5143" priority="1461">
      <formula>OR(A15="A",A15="C",A15="D")</formula>
    </cfRule>
    <cfRule type="expression" dxfId="5142" priority="1465">
      <formula>OR(A15="B",A15="E",A15="F",A15="G")</formula>
    </cfRule>
  </conditionalFormatting>
  <conditionalFormatting sqref="D21">
    <cfRule type="expression" dxfId="5141" priority="1416">
      <formula>AND(OR(A15="B",A15="C"),B21=0,C21=0,D21=0)</formula>
    </cfRule>
    <cfRule type="expression" dxfId="5140" priority="1423">
      <formula>AND(OR(A15="A",A15="D"),C21=0,D21=0)</formula>
    </cfRule>
    <cfRule type="expression" dxfId="5139" priority="1436">
      <formula>A15="D"</formula>
    </cfRule>
    <cfRule type="expression" dxfId="5138" priority="1454">
      <formula>OR(A15="B",A15="C")</formula>
    </cfRule>
    <cfRule type="expression" dxfId="5137" priority="1458">
      <formula>AND(B21=0,C21=0,D21=0)</formula>
    </cfRule>
    <cfRule type="expression" dxfId="5136" priority="1484">
      <formula>A15="A"</formula>
    </cfRule>
  </conditionalFormatting>
  <conditionalFormatting sqref="E21">
    <cfRule type="expression" dxfId="5135" priority="1422">
      <formula>AND(OR(A15="A",A15="D"),C21=0,D21=0,E21=0)</formula>
    </cfRule>
    <cfRule type="expression" dxfId="5134" priority="1437">
      <formula>A15="D"</formula>
    </cfRule>
    <cfRule type="expression" dxfId="5133" priority="1453">
      <formula>OR(A15="B",A15="C")</formula>
    </cfRule>
    <cfRule type="expression" dxfId="5132" priority="1457">
      <formula>AND(B21=0,C21=0,D21=0,E21=0)</formula>
    </cfRule>
    <cfRule type="expression" dxfId="5131" priority="1483">
      <formula>A15="A"</formula>
    </cfRule>
  </conditionalFormatting>
  <conditionalFormatting sqref="F21">
    <cfRule type="expression" dxfId="5130" priority="1400">
      <formula>A15="C"</formula>
    </cfRule>
    <cfRule type="expression" dxfId="5129" priority="1439">
      <formula>A15="D"</formula>
    </cfRule>
    <cfRule type="expression" dxfId="5128" priority="1441">
      <formula>OR(A15="B",A15="C")</formula>
    </cfRule>
    <cfRule type="expression" dxfId="5127" priority="1456">
      <formula>AND(B21=0,C21=0,D21=0,E21=0,F21=0)</formula>
    </cfRule>
    <cfRule type="expression" dxfId="5126" priority="1482">
      <formula>A15="A"</formula>
    </cfRule>
  </conditionalFormatting>
  <conditionalFormatting sqref="B23">
    <cfRule type="expression" dxfId="5125" priority="1421">
      <formula>AND(A15="A",B23=0)</formula>
    </cfRule>
    <cfRule type="expression" dxfId="5124" priority="1447">
      <formula>A15="A"</formula>
    </cfRule>
    <cfRule type="expression" dxfId="5123" priority="1481">
      <formula>B23=0</formula>
    </cfRule>
  </conditionalFormatting>
  <conditionalFormatting sqref="C23">
    <cfRule type="expression" dxfId="5122" priority="1420">
      <formula>AND(A15="A",B23=0,C23=0)</formula>
    </cfRule>
    <cfRule type="expression" dxfId="5121" priority="1446">
      <formula>A15="A"</formula>
    </cfRule>
    <cfRule type="expression" dxfId="5120" priority="1480">
      <formula>AND(B23=0,C23=0)</formula>
    </cfRule>
  </conditionalFormatting>
  <conditionalFormatting sqref="D23">
    <cfRule type="expression" dxfId="5119" priority="1419">
      <formula>AND(A15="A",B23=0,C23=0,D23=0)</formula>
    </cfRule>
    <cfRule type="expression" dxfId="5118" priority="1445">
      <formula>A15="A"</formula>
    </cfRule>
    <cfRule type="expression" dxfId="5117" priority="1479">
      <formula>AND(B23=0,C23=0,D23=0)</formula>
    </cfRule>
  </conditionalFormatting>
  <conditionalFormatting sqref="E23">
    <cfRule type="expression" dxfId="5116" priority="1444">
      <formula>A15="A"</formula>
    </cfRule>
    <cfRule type="expression" dxfId="5115" priority="1478">
      <formula>AND(B23=0,C23=0,D23=0,E23=0)</formula>
    </cfRule>
  </conditionalFormatting>
  <conditionalFormatting sqref="F23">
    <cfRule type="expression" dxfId="5114" priority="1443">
      <formula>A15="A"</formula>
    </cfRule>
    <cfRule type="expression" dxfId="5113" priority="1477">
      <formula>AND(B23=0,C23=0,D23=0,E23=0,F23=0)</formula>
    </cfRule>
  </conditionalFormatting>
  <conditionalFormatting sqref="B24">
    <cfRule type="expression" dxfId="5112" priority="1476">
      <formula>B24=0</formula>
    </cfRule>
  </conditionalFormatting>
  <conditionalFormatting sqref="C24">
    <cfRule type="expression" dxfId="5111" priority="1475">
      <formula>AND(B24=0,C24=0)</formula>
    </cfRule>
  </conditionalFormatting>
  <conditionalFormatting sqref="D24">
    <cfRule type="expression" dxfId="5110" priority="1474">
      <formula>AND(B24=0,C24=0,D24=0)</formula>
    </cfRule>
  </conditionalFormatting>
  <conditionalFormatting sqref="E24">
    <cfRule type="expression" dxfId="5109" priority="1473">
      <formula>AND(B24=0,C24=0,D24=0,E24=0)</formula>
    </cfRule>
  </conditionalFormatting>
  <conditionalFormatting sqref="F24">
    <cfRule type="expression" dxfId="5108" priority="1472">
      <formula>AND(B24=0,C24=0,D24=0,E24=0,F24=0)</formula>
    </cfRule>
  </conditionalFormatting>
  <conditionalFormatting sqref="E16">
    <cfRule type="expression" dxfId="5107" priority="1471">
      <formula>E16=0</formula>
    </cfRule>
  </conditionalFormatting>
  <conditionalFormatting sqref="F16">
    <cfRule type="expression" dxfId="5106" priority="1470">
      <formula>AND(E16=0,F16=0)</formula>
    </cfRule>
  </conditionalFormatting>
  <conditionalFormatting sqref="E17">
    <cfRule type="expression" dxfId="5105" priority="1469">
      <formula>E17=0</formula>
    </cfRule>
  </conditionalFormatting>
  <conditionalFormatting sqref="F17">
    <cfRule type="expression" dxfId="5104" priority="1468">
      <formula>AND(E17=0,F17=0)</formula>
    </cfRule>
  </conditionalFormatting>
  <conditionalFormatting sqref="B21">
    <cfRule type="expression" dxfId="5103" priority="1418">
      <formula>AND(OR(A15="B",A15="C"),B21=0)</formula>
    </cfRule>
    <cfRule type="expression" dxfId="5102" priority="1434">
      <formula>A15="D"</formula>
    </cfRule>
    <cfRule type="expression" dxfId="5101" priority="1459">
      <formula>OR(A15="B",A15="C")</formula>
    </cfRule>
    <cfRule type="expression" dxfId="5100" priority="1485">
      <formula>B21=0</formula>
    </cfRule>
  </conditionalFormatting>
  <conditionalFormatting sqref="C21">
    <cfRule type="expression" dxfId="5099" priority="1415">
      <formula>AND(OR(A15="B",A15="C"),B21=0,C21=0)</formula>
    </cfRule>
    <cfRule type="expression" dxfId="5098" priority="1417">
      <formula>AND(OR(A15="A",A15="D"),B21=0,C21=0)</formula>
    </cfRule>
    <cfRule type="expression" dxfId="5097" priority="1424">
      <formula>A15="D"</formula>
    </cfRule>
    <cfRule type="expression" dxfId="5096" priority="1435">
      <formula>OR(A15="B",A15="C")</formula>
    </cfRule>
    <cfRule type="expression" dxfId="5095" priority="1455">
      <formula>A15="A"</formula>
    </cfRule>
    <cfRule type="expression" dxfId="5094" priority="1460">
      <formula>AND(B21=0,C21=0)</formula>
    </cfRule>
  </conditionalFormatting>
  <conditionalFormatting sqref="G23">
    <cfRule type="expression" dxfId="5093" priority="1442">
      <formula>A15="A"</formula>
    </cfRule>
  </conditionalFormatting>
  <conditionalFormatting sqref="G21">
    <cfRule type="expression" dxfId="5092" priority="1438">
      <formula>A15="D"</formula>
    </cfRule>
    <cfRule type="expression" dxfId="5091" priority="1440">
      <formula>OR(A15="B",A15="C")</formula>
    </cfRule>
  </conditionalFormatting>
  <conditionalFormatting sqref="J19">
    <cfRule type="expression" dxfId="5090" priority="1317">
      <formula>I15="E"</formula>
    </cfRule>
    <cfRule type="expression" dxfId="5089" priority="1321">
      <formula>AND(I15="G",J19=0)</formula>
    </cfRule>
    <cfRule type="expression" dxfId="5088" priority="1343">
      <formula>AND(I15="F",J19=0)</formula>
    </cfRule>
    <cfRule type="expression" dxfId="5087" priority="1362">
      <formula>I15="F"</formula>
    </cfRule>
    <cfRule type="expression" dxfId="5086" priority="1399">
      <formula>J19=0</formula>
    </cfRule>
  </conditionalFormatting>
  <conditionalFormatting sqref="K19">
    <cfRule type="expression" dxfId="5085" priority="1312">
      <formula>AND(I15="E",J19=0,K19=0)</formula>
    </cfRule>
    <cfRule type="expression" dxfId="5084" priority="1315">
      <formula>I15="E"</formula>
    </cfRule>
    <cfRule type="expression" dxfId="5083" priority="1316">
      <formula>I15="E"</formula>
    </cfRule>
    <cfRule type="expression" dxfId="5082" priority="1320">
      <formula>AND(I15="G",K19=0)</formula>
    </cfRule>
    <cfRule type="expression" dxfId="5081" priority="1322">
      <formula>I15="G"</formula>
    </cfRule>
    <cfRule type="expression" dxfId="5080" priority="1340">
      <formula>AND(I15="B",K19=0)</formula>
    </cfRule>
    <cfRule type="expression" dxfId="5079" priority="1342">
      <formula>AND(I15="F",J19=0,K19=0)</formula>
    </cfRule>
    <cfRule type="expression" dxfId="5078" priority="1361">
      <formula>AND(J19=0,K19=0)</formula>
    </cfRule>
    <cfRule type="expression" dxfId="5077" priority="1374">
      <formula>I15="B"</formula>
    </cfRule>
    <cfRule type="expression" dxfId="5076" priority="1398">
      <formula>I15="F"</formula>
    </cfRule>
  </conditionalFormatting>
  <conditionalFormatting sqref="L19">
    <cfRule type="expression" dxfId="5075" priority="1311">
      <formula>AND(I15="E",J19=0,K19=0,L19=0)</formula>
    </cfRule>
    <cfRule type="expression" dxfId="5074" priority="1314">
      <formula>I15="E"</formula>
    </cfRule>
    <cfRule type="expression" dxfId="5073" priority="1319">
      <formula>AND(I15="G",K19=0,L19=0)</formula>
    </cfRule>
    <cfRule type="expression" dxfId="5072" priority="1323">
      <formula>I15="G"</formula>
    </cfRule>
    <cfRule type="expression" dxfId="5071" priority="1337">
      <formula>AND(OR(I15="A",I15="C",I15="D"),L19=0)</formula>
    </cfRule>
    <cfRule type="expression" dxfId="5070" priority="1339">
      <formula>AND(I15="B",K19=0,L19=0)</formula>
    </cfRule>
    <cfRule type="expression" dxfId="5069" priority="1341">
      <formula>AND(I15="F",J19=0,K19=0,L19=0)</formula>
    </cfRule>
    <cfRule type="expression" dxfId="5068" priority="1360">
      <formula>AND(J19=0,K19=0,L19=0)</formula>
    </cfRule>
    <cfRule type="expression" dxfId="5067" priority="1373">
      <formula>OR(I15="A",I15="C",I15="D")</formula>
    </cfRule>
    <cfRule type="expression" dxfId="5066" priority="1377">
      <formula>I15="B"</formula>
    </cfRule>
    <cfRule type="expression" dxfId="5065" priority="1397">
      <formula>I15="F"</formula>
    </cfRule>
  </conditionalFormatting>
  <conditionalFormatting sqref="M19">
    <cfRule type="expression" dxfId="5064" priority="1313">
      <formula>I15="E"</formula>
    </cfRule>
    <cfRule type="expression" dxfId="5063" priority="1318">
      <formula>AND(I15="G",K19=0,L19=0,M19=0)</formula>
    </cfRule>
    <cfRule type="expression" dxfId="5062" priority="1324">
      <formula>I15="G"</formula>
    </cfRule>
    <cfRule type="expression" dxfId="5061" priority="1336">
      <formula>AND(OR(I15="A",I15="C",I15="D"),L19=0,M19=0)</formula>
    </cfRule>
    <cfRule type="expression" dxfId="5060" priority="1338">
      <formula>AND(I15="B",K19=0,L19=0,M19=0)</formula>
    </cfRule>
    <cfRule type="expression" dxfId="5059" priority="1359">
      <formula>AND(J19=0,K19=0,L19=0,M19=0)</formula>
    </cfRule>
    <cfRule type="expression" dxfId="5058" priority="1372">
      <formula>OR(I15="A",I15="C",I15="D")</formula>
    </cfRule>
    <cfRule type="expression" dxfId="5057" priority="1376">
      <formula>I15="B"</formula>
    </cfRule>
    <cfRule type="expression" dxfId="5056" priority="1396">
      <formula>I15="F"</formula>
    </cfRule>
  </conditionalFormatting>
  <conditionalFormatting sqref="N19">
    <cfRule type="expression" dxfId="5055" priority="1335">
      <formula>AND(OR(I15="A",I15="C",I15="D"),L19=0,M19=0,N19=0)</formula>
    </cfRule>
    <cfRule type="expression" dxfId="5054" priority="1358">
      <formula>AND(J19=0,K19=0,L19=0,M19=0,N19=0)</formula>
    </cfRule>
    <cfRule type="expression" dxfId="5053" priority="1371">
      <formula>OR(I15="A",I15="C",I15="D")</formula>
    </cfRule>
    <cfRule type="expression" dxfId="5052" priority="1375">
      <formula>OR(I15="B",I15="E",I15="F",I15="G")</formula>
    </cfRule>
  </conditionalFormatting>
  <conditionalFormatting sqref="L21">
    <cfRule type="expression" dxfId="5051" priority="1326">
      <formula>AND(OR(I15="B",I15="C"),J21=0,K21=0,L21=0)</formula>
    </cfRule>
    <cfRule type="expression" dxfId="5050" priority="1333">
      <formula>AND(OR(I15="A",I15="D"),K21=0,L21=0)</formula>
    </cfRule>
    <cfRule type="expression" dxfId="5049" priority="1346">
      <formula>I15="D"</formula>
    </cfRule>
    <cfRule type="expression" dxfId="5048" priority="1364">
      <formula>OR(I15="B",I15="C")</formula>
    </cfRule>
    <cfRule type="expression" dxfId="5047" priority="1368">
      <formula>AND(J21=0,K21=0,L21=0)</formula>
    </cfRule>
    <cfRule type="expression" dxfId="5046" priority="1394">
      <formula>I15="A"</formula>
    </cfRule>
  </conditionalFormatting>
  <conditionalFormatting sqref="M21">
    <cfRule type="expression" dxfId="5045" priority="1332">
      <formula>AND(OR(I15="A",I15="D"),K21=0,L21=0,M21=0)</formula>
    </cfRule>
    <cfRule type="expression" dxfId="5044" priority="1347">
      <formula>I15="D"</formula>
    </cfRule>
    <cfRule type="expression" dxfId="5043" priority="1363">
      <formula>OR(I15="B",I15="C")</formula>
    </cfRule>
    <cfRule type="expression" dxfId="5042" priority="1367">
      <formula>AND(J21=0,K21=0,L21=0,M21=0)</formula>
    </cfRule>
    <cfRule type="expression" dxfId="5041" priority="1393">
      <formula>I15="A"</formula>
    </cfRule>
  </conditionalFormatting>
  <conditionalFormatting sqref="N21">
    <cfRule type="expression" dxfId="5040" priority="1310">
      <formula>I15="C"</formula>
    </cfRule>
    <cfRule type="expression" dxfId="5039" priority="1349">
      <formula>I15="D"</formula>
    </cfRule>
    <cfRule type="expression" dxfId="5038" priority="1351">
      <formula>OR(I15="B",I15="C")</formula>
    </cfRule>
    <cfRule type="expression" dxfId="5037" priority="1366">
      <formula>AND(J21=0,K21=0,L21=0,M21=0,N21=0)</formula>
    </cfRule>
    <cfRule type="expression" dxfId="5036" priority="1392">
      <formula>I15="A"</formula>
    </cfRule>
  </conditionalFormatting>
  <conditionalFormatting sqref="J23">
    <cfRule type="expression" dxfId="5035" priority="1331">
      <formula>AND(I15="A",J23=0)</formula>
    </cfRule>
    <cfRule type="expression" dxfId="5034" priority="1357">
      <formula>I15="A"</formula>
    </cfRule>
    <cfRule type="expression" dxfId="5033" priority="1391">
      <formula>J23=0</formula>
    </cfRule>
  </conditionalFormatting>
  <conditionalFormatting sqref="K23">
    <cfRule type="expression" dxfId="5032" priority="1330">
      <formula>AND(I15="A",J23=0,K23=0)</formula>
    </cfRule>
    <cfRule type="expression" dxfId="5031" priority="1356">
      <formula>I15="A"</formula>
    </cfRule>
    <cfRule type="expression" dxfId="5030" priority="1390">
      <formula>AND(J23=0,K23=0)</formula>
    </cfRule>
  </conditionalFormatting>
  <conditionalFormatting sqref="L23">
    <cfRule type="expression" dxfId="5029" priority="1329">
      <formula>AND(I15="A",J23=0,K23=0,L23=0)</formula>
    </cfRule>
    <cfRule type="expression" dxfId="5028" priority="1355">
      <formula>I15="A"</formula>
    </cfRule>
    <cfRule type="expression" dxfId="5027" priority="1389">
      <formula>AND(J23=0,K23=0,L23=0)</formula>
    </cfRule>
  </conditionalFormatting>
  <conditionalFormatting sqref="M23">
    <cfRule type="expression" dxfId="5026" priority="1354">
      <formula>I15="A"</formula>
    </cfRule>
    <cfRule type="expression" dxfId="5025" priority="1388">
      <formula>AND(J23=0,K23=0,L23=0,M23=0)</formula>
    </cfRule>
  </conditionalFormatting>
  <conditionalFormatting sqref="N23">
    <cfRule type="expression" dxfId="5024" priority="1353">
      <formula>I15="A"</formula>
    </cfRule>
    <cfRule type="expression" dxfId="5023" priority="1387">
      <formula>AND(J23=0,K23=0,L23=0,M23=0,N23=0)</formula>
    </cfRule>
  </conditionalFormatting>
  <conditionalFormatting sqref="J24">
    <cfRule type="expression" dxfId="5022" priority="1386">
      <formula>J24=0</formula>
    </cfRule>
  </conditionalFormatting>
  <conditionalFormatting sqref="K24">
    <cfRule type="expression" dxfId="5021" priority="1385">
      <formula>AND(J24=0,K24=0)</formula>
    </cfRule>
  </conditionalFormatting>
  <conditionalFormatting sqref="L24">
    <cfRule type="expression" dxfId="5020" priority="1384">
      <formula>AND(J24=0,K24=0,L24=0)</formula>
    </cfRule>
  </conditionalFormatting>
  <conditionalFormatting sqref="M24">
    <cfRule type="expression" dxfId="5019" priority="1383">
      <formula>AND(J24=0,K24=0,L24=0,M24=0)</formula>
    </cfRule>
  </conditionalFormatting>
  <conditionalFormatting sqref="N24">
    <cfRule type="expression" dxfId="5018" priority="1382">
      <formula>AND(J24=0,K24=0,L24=0,M24=0,N24=0)</formula>
    </cfRule>
  </conditionalFormatting>
  <conditionalFormatting sqref="M16">
    <cfRule type="expression" dxfId="5017" priority="1381">
      <formula>M16=0</formula>
    </cfRule>
  </conditionalFormatting>
  <conditionalFormatting sqref="N16">
    <cfRule type="expression" dxfId="5016" priority="1380">
      <formula>AND(M16=0,N16=0)</formula>
    </cfRule>
  </conditionalFormatting>
  <conditionalFormatting sqref="M17">
    <cfRule type="expression" dxfId="5015" priority="1379">
      <formula>M17=0</formula>
    </cfRule>
  </conditionalFormatting>
  <conditionalFormatting sqref="N17">
    <cfRule type="expression" dxfId="5014" priority="1378">
      <formula>AND(M17=0,N17=0)</formula>
    </cfRule>
  </conditionalFormatting>
  <conditionalFormatting sqref="J21">
    <cfRule type="expression" dxfId="5013" priority="1328">
      <formula>AND(OR(I15="B",I15="C"),J21=0)</formula>
    </cfRule>
    <cfRule type="expression" dxfId="5012" priority="1344">
      <formula>I15="D"</formula>
    </cfRule>
    <cfRule type="expression" dxfId="5011" priority="1369">
      <formula>OR(I15="B",I15="C")</formula>
    </cfRule>
    <cfRule type="expression" dxfId="5010" priority="1395">
      <formula>J21=0</formula>
    </cfRule>
  </conditionalFormatting>
  <conditionalFormatting sqref="K21">
    <cfRule type="expression" dxfId="5009" priority="1325">
      <formula>AND(OR(I15="B",I15="C"),J21=0,K21=0)</formula>
    </cfRule>
    <cfRule type="expression" dxfId="5008" priority="1327">
      <formula>AND(OR(I15="A",I15="D"),J21=0,K21=0)</formula>
    </cfRule>
    <cfRule type="expression" dxfId="5007" priority="1334">
      <formula>I15="D"</formula>
    </cfRule>
    <cfRule type="expression" dxfId="5006" priority="1345">
      <formula>OR(I15="B",I15="C")</formula>
    </cfRule>
    <cfRule type="expression" dxfId="5005" priority="1365">
      <formula>I15="A"</formula>
    </cfRule>
    <cfRule type="expression" dxfId="5004" priority="1370">
      <formula>AND(J21=0,K21=0)</formula>
    </cfRule>
  </conditionalFormatting>
  <conditionalFormatting sqref="O23">
    <cfRule type="expression" dxfId="5003" priority="1352">
      <formula>I15="A"</formula>
    </cfRule>
  </conditionalFormatting>
  <conditionalFormatting sqref="O21">
    <cfRule type="expression" dxfId="5002" priority="1348">
      <formula>I15="D"</formula>
    </cfRule>
    <cfRule type="expression" dxfId="5001" priority="1350">
      <formula>OR(I15="B",I15="C")</formula>
    </cfRule>
  </conditionalFormatting>
  <conditionalFormatting sqref="R19">
    <cfRule type="expression" dxfId="5000" priority="1227">
      <formula>Q15="E"</formula>
    </cfRule>
    <cfRule type="expression" dxfId="4999" priority="1231">
      <formula>AND(Q15="G",R19=0)</formula>
    </cfRule>
    <cfRule type="expression" dxfId="4998" priority="1253">
      <formula>AND(Q15="F",R19=0)</formula>
    </cfRule>
    <cfRule type="expression" dxfId="4997" priority="1272">
      <formula>Q15="F"</formula>
    </cfRule>
    <cfRule type="expression" dxfId="4996" priority="1309">
      <formula>R19=0</formula>
    </cfRule>
  </conditionalFormatting>
  <conditionalFormatting sqref="S19">
    <cfRule type="expression" dxfId="4995" priority="1222">
      <formula>AND(Q15="E",R19=0,S19=0)</formula>
    </cfRule>
    <cfRule type="expression" dxfId="4994" priority="1225">
      <formula>Q15="E"</formula>
    </cfRule>
    <cfRule type="expression" dxfId="4993" priority="1226">
      <formula>Q15="E"</formula>
    </cfRule>
    <cfRule type="expression" dxfId="4992" priority="1230">
      <formula>AND(Q15="G",S19=0)</formula>
    </cfRule>
    <cfRule type="expression" dxfId="4991" priority="1232">
      <formula>Q15="G"</formula>
    </cfRule>
    <cfRule type="expression" dxfId="4990" priority="1250">
      <formula>AND(Q15="B",S19=0)</formula>
    </cfRule>
    <cfRule type="expression" dxfId="4989" priority="1252">
      <formula>AND(Q15="F",R19=0,S19=0)</formula>
    </cfRule>
    <cfRule type="expression" dxfId="4988" priority="1271">
      <formula>AND(R19=0,S19=0)</formula>
    </cfRule>
    <cfRule type="expression" dxfId="4987" priority="1284">
      <formula>Q15="B"</formula>
    </cfRule>
    <cfRule type="expression" dxfId="4986" priority="1308">
      <formula>Q15="F"</formula>
    </cfRule>
  </conditionalFormatting>
  <conditionalFormatting sqref="T19">
    <cfRule type="expression" dxfId="4985" priority="1221">
      <formula>AND(Q15="E",R19=0,S19=0,T19=0)</formula>
    </cfRule>
    <cfRule type="expression" dxfId="4984" priority="1224">
      <formula>Q15="E"</formula>
    </cfRule>
    <cfRule type="expression" dxfId="4983" priority="1229">
      <formula>AND(Q15="G",S19=0,T19=0)</formula>
    </cfRule>
    <cfRule type="expression" dxfId="4982" priority="1233">
      <formula>Q15="G"</formula>
    </cfRule>
    <cfRule type="expression" dxfId="4981" priority="1247">
      <formula>AND(OR(Q15="A",Q15="C",Q15="D"),T19=0)</formula>
    </cfRule>
    <cfRule type="expression" dxfId="4980" priority="1249">
      <formula>AND(Q15="B",S19=0,T19=0)</formula>
    </cfRule>
    <cfRule type="expression" dxfId="4979" priority="1251">
      <formula>AND(Q15="F",R19=0,S19=0,T19=0)</formula>
    </cfRule>
    <cfRule type="expression" dxfId="4978" priority="1270">
      <formula>AND(R19=0,S19=0,T19=0)</formula>
    </cfRule>
    <cfRule type="expression" dxfId="4977" priority="1283">
      <formula>OR(Q15="A",Q15="C",Q15="D")</formula>
    </cfRule>
    <cfRule type="expression" dxfId="4976" priority="1287">
      <formula>Q15="B"</formula>
    </cfRule>
    <cfRule type="expression" dxfId="4975" priority="1307">
      <formula>Q15="F"</formula>
    </cfRule>
  </conditionalFormatting>
  <conditionalFormatting sqref="U19">
    <cfRule type="expression" dxfId="4974" priority="1223">
      <formula>Q15="E"</formula>
    </cfRule>
    <cfRule type="expression" dxfId="4973" priority="1228">
      <formula>AND(Q15="G",S19=0,T19=0,U19=0)</formula>
    </cfRule>
    <cfRule type="expression" dxfId="4972" priority="1234">
      <formula>Q15="G"</formula>
    </cfRule>
    <cfRule type="expression" dxfId="4971" priority="1246">
      <formula>AND(OR(Q15="A",Q15="C",Q15="D"),T19=0,U19=0)</formula>
    </cfRule>
    <cfRule type="expression" dxfId="4970" priority="1248">
      <formula>AND(Q15="B",S19=0,T19=0,U19=0)</formula>
    </cfRule>
    <cfRule type="expression" dxfId="4969" priority="1269">
      <formula>AND(R19=0,S19=0,T19=0,U19=0)</formula>
    </cfRule>
    <cfRule type="expression" dxfId="4968" priority="1282">
      <formula>OR(Q15="A",Q15="C",Q15="D")</formula>
    </cfRule>
    <cfRule type="expression" dxfId="4967" priority="1286">
      <formula>Q15="B"</formula>
    </cfRule>
    <cfRule type="expression" dxfId="4966" priority="1306">
      <formula>Q15="F"</formula>
    </cfRule>
  </conditionalFormatting>
  <conditionalFormatting sqref="V19">
    <cfRule type="expression" dxfId="4965" priority="1245">
      <formula>AND(OR(Q15="A",Q15="C",Q15="D"),T19=0,U19=0,V19=0)</formula>
    </cfRule>
    <cfRule type="expression" dxfId="4964" priority="1268">
      <formula>AND(R19=0,S19=0,T19=0,U19=0,V19=0)</formula>
    </cfRule>
    <cfRule type="expression" dxfId="4963" priority="1281">
      <formula>OR(Q15="A",Q15="C",Q15="D")</formula>
    </cfRule>
    <cfRule type="expression" dxfId="4962" priority="1285">
      <formula>OR(Q15="B",Q15="E",Q15="F",Q15="G")</formula>
    </cfRule>
  </conditionalFormatting>
  <conditionalFormatting sqref="T21">
    <cfRule type="expression" dxfId="4961" priority="1236">
      <formula>AND(OR(Q15="B",Q15="C"),R21=0,S21=0,T21=0)</formula>
    </cfRule>
    <cfRule type="expression" dxfId="4960" priority="1243">
      <formula>AND(OR(Q15="A",Q15="D"),S21=0,T21=0)</formula>
    </cfRule>
    <cfRule type="expression" dxfId="4959" priority="1256">
      <formula>Q15="D"</formula>
    </cfRule>
    <cfRule type="expression" dxfId="4958" priority="1274">
      <formula>OR(Q15="B",Q15="C")</formula>
    </cfRule>
    <cfRule type="expression" dxfId="4957" priority="1278">
      <formula>AND(R21=0,S21=0,T21=0)</formula>
    </cfRule>
    <cfRule type="expression" dxfId="4956" priority="1304">
      <formula>Q15="A"</formula>
    </cfRule>
  </conditionalFormatting>
  <conditionalFormatting sqref="U21">
    <cfRule type="expression" dxfId="4955" priority="1242">
      <formula>AND(OR(Q15="A",Q15="D"),S21=0,T21=0,U21=0)</formula>
    </cfRule>
    <cfRule type="expression" dxfId="4954" priority="1257">
      <formula>Q15="D"</formula>
    </cfRule>
    <cfRule type="expression" dxfId="4953" priority="1273">
      <formula>OR(Q15="B",Q15="C")</formula>
    </cfRule>
    <cfRule type="expression" dxfId="4952" priority="1277">
      <formula>AND(R21=0,S21=0,T21=0,U21=0)</formula>
    </cfRule>
    <cfRule type="expression" dxfId="4951" priority="1303">
      <formula>Q15="A"</formula>
    </cfRule>
  </conditionalFormatting>
  <conditionalFormatting sqref="V21">
    <cfRule type="expression" dxfId="4950" priority="1220">
      <formula>Q15="C"</formula>
    </cfRule>
    <cfRule type="expression" dxfId="4949" priority="1259">
      <formula>Q15="D"</formula>
    </cfRule>
    <cfRule type="expression" dxfId="4948" priority="1261">
      <formula>OR(Q15="B",Q15="C")</formula>
    </cfRule>
    <cfRule type="expression" dxfId="4947" priority="1276">
      <formula>AND(R21=0,S21=0,T21=0,U21=0,V21=0)</formula>
    </cfRule>
    <cfRule type="expression" dxfId="4946" priority="1302">
      <formula>Q15="A"</formula>
    </cfRule>
  </conditionalFormatting>
  <conditionalFormatting sqref="R23">
    <cfRule type="expression" dxfId="4945" priority="1241">
      <formula>AND(Q15="A",R23=0)</formula>
    </cfRule>
    <cfRule type="expression" dxfId="4944" priority="1267">
      <formula>Q15="A"</formula>
    </cfRule>
    <cfRule type="expression" dxfId="4943" priority="1301">
      <formula>R23=0</formula>
    </cfRule>
  </conditionalFormatting>
  <conditionalFormatting sqref="S23">
    <cfRule type="expression" dxfId="4942" priority="1240">
      <formula>AND(Q15="A",R23=0,S23=0)</formula>
    </cfRule>
    <cfRule type="expression" dxfId="4941" priority="1266">
      <formula>Q15="A"</formula>
    </cfRule>
    <cfRule type="expression" dxfId="4940" priority="1300">
      <formula>AND(R23=0,S23=0)</formula>
    </cfRule>
  </conditionalFormatting>
  <conditionalFormatting sqref="T23">
    <cfRule type="expression" dxfId="4939" priority="1239">
      <formula>AND(Q15="A",R23=0,S23=0,T23=0)</formula>
    </cfRule>
    <cfRule type="expression" dxfId="4938" priority="1265">
      <formula>Q15="A"</formula>
    </cfRule>
    <cfRule type="expression" dxfId="4937" priority="1299">
      <formula>AND(R23=0,S23=0,T23=0)</formula>
    </cfRule>
  </conditionalFormatting>
  <conditionalFormatting sqref="U23">
    <cfRule type="expression" dxfId="4936" priority="1264">
      <formula>Q15="A"</formula>
    </cfRule>
    <cfRule type="expression" dxfId="4935" priority="1298">
      <formula>AND(R23=0,S23=0,T23=0,U23=0)</formula>
    </cfRule>
  </conditionalFormatting>
  <conditionalFormatting sqref="V23">
    <cfRule type="expression" dxfId="4934" priority="1263">
      <formula>Q15="A"</formula>
    </cfRule>
    <cfRule type="expression" dxfId="4933" priority="1297">
      <formula>AND(R23=0,S23=0,T23=0,U23=0,V23=0)</formula>
    </cfRule>
  </conditionalFormatting>
  <conditionalFormatting sqref="R24">
    <cfRule type="expression" dxfId="4932" priority="1296">
      <formula>R24=0</formula>
    </cfRule>
  </conditionalFormatting>
  <conditionalFormatting sqref="S24">
    <cfRule type="expression" dxfId="4931" priority="1295">
      <formula>AND(R24=0,S24=0)</formula>
    </cfRule>
  </conditionalFormatting>
  <conditionalFormatting sqref="T24">
    <cfRule type="expression" dxfId="4930" priority="1294">
      <formula>AND(R24=0,S24=0,T24=0)</formula>
    </cfRule>
  </conditionalFormatting>
  <conditionalFormatting sqref="U24">
    <cfRule type="expression" dxfId="4929" priority="1293">
      <formula>AND(R24=0,S24=0,T24=0,U24=0)</formula>
    </cfRule>
  </conditionalFormatting>
  <conditionalFormatting sqref="V24">
    <cfRule type="expression" dxfId="4928" priority="1292">
      <formula>AND(R24=0,S24=0,T24=0,U24=0,V24=0)</formula>
    </cfRule>
  </conditionalFormatting>
  <conditionalFormatting sqref="U16">
    <cfRule type="expression" dxfId="4927" priority="1291">
      <formula>U16=0</formula>
    </cfRule>
  </conditionalFormatting>
  <conditionalFormatting sqref="V16">
    <cfRule type="expression" dxfId="4926" priority="1290">
      <formula>AND(U16=0,V16=0)</formula>
    </cfRule>
  </conditionalFormatting>
  <conditionalFormatting sqref="U17">
    <cfRule type="expression" dxfId="4925" priority="1289">
      <formula>U17=0</formula>
    </cfRule>
  </conditionalFormatting>
  <conditionalFormatting sqref="V17">
    <cfRule type="expression" dxfId="4924" priority="1288">
      <formula>AND(U17=0,V17=0)</formula>
    </cfRule>
  </conditionalFormatting>
  <conditionalFormatting sqref="R21">
    <cfRule type="expression" dxfId="4923" priority="1238">
      <formula>AND(OR(Q15="B",Q15="C"),R21=0)</formula>
    </cfRule>
    <cfRule type="expression" dxfId="4922" priority="1254">
      <formula>Q15="D"</formula>
    </cfRule>
    <cfRule type="expression" dxfId="4921" priority="1279">
      <formula>OR(Q15="B",Q15="C")</formula>
    </cfRule>
    <cfRule type="expression" dxfId="4920" priority="1305">
      <formula>R21=0</formula>
    </cfRule>
  </conditionalFormatting>
  <conditionalFormatting sqref="S21">
    <cfRule type="expression" dxfId="4919" priority="1235">
      <formula>AND(OR(Q15="B",Q15="C"),R21=0,S21=0)</formula>
    </cfRule>
    <cfRule type="expression" dxfId="4918" priority="1237">
      <formula>AND(OR(Q15="A",Q15="D"),R21=0,S21=0)</formula>
    </cfRule>
    <cfRule type="expression" dxfId="4917" priority="1244">
      <formula>Q15="D"</formula>
    </cfRule>
    <cfRule type="expression" dxfId="4916" priority="1255">
      <formula>OR(Q15="B",Q15="C")</formula>
    </cfRule>
    <cfRule type="expression" dxfId="4915" priority="1275">
      <formula>Q15="A"</formula>
    </cfRule>
    <cfRule type="expression" dxfId="4914" priority="1280">
      <formula>AND(R21=0,S21=0)</formula>
    </cfRule>
  </conditionalFormatting>
  <conditionalFormatting sqref="W23">
    <cfRule type="expression" dxfId="4913" priority="1262">
      <formula>Q15="A"</formula>
    </cfRule>
  </conditionalFormatting>
  <conditionalFormatting sqref="W21">
    <cfRule type="expression" dxfId="4912" priority="1258">
      <formula>Q15="D"</formula>
    </cfRule>
    <cfRule type="expression" dxfId="4911" priority="1260">
      <formula>OR(Q15="B",Q15="C")</formula>
    </cfRule>
  </conditionalFormatting>
  <conditionalFormatting sqref="B30">
    <cfRule type="expression" dxfId="4910" priority="1137">
      <formula>A26="E"</formula>
    </cfRule>
    <cfRule type="expression" dxfId="4909" priority="1141">
      <formula>AND(A26="G",B30=0)</formula>
    </cfRule>
    <cfRule type="expression" dxfId="4908" priority="1163">
      <formula>AND(A26="F",B30=0)</formula>
    </cfRule>
    <cfRule type="expression" dxfId="4907" priority="1182">
      <formula>A26="F"</formula>
    </cfRule>
    <cfRule type="expression" dxfId="4906" priority="1219">
      <formula>B30=0</formula>
    </cfRule>
  </conditionalFormatting>
  <conditionalFormatting sqref="C30">
    <cfRule type="expression" dxfId="4905" priority="1132">
      <formula>AND(A26="E",B30=0,C30=0)</formula>
    </cfRule>
    <cfRule type="expression" dxfId="4904" priority="1135">
      <formula>A26="E"</formula>
    </cfRule>
    <cfRule type="expression" dxfId="4903" priority="1136">
      <formula>A26="E"</formula>
    </cfRule>
    <cfRule type="expression" dxfId="4902" priority="1140">
      <formula>AND(A26="G",C30=0)</formula>
    </cfRule>
    <cfRule type="expression" dxfId="4901" priority="1142">
      <formula>A26="G"</formula>
    </cfRule>
    <cfRule type="expression" dxfId="4900" priority="1160">
      <formula>AND(A26="B",C30=0)</formula>
    </cfRule>
    <cfRule type="expression" dxfId="4899" priority="1162">
      <formula>AND(A26="F",B30=0,C30=0)</formula>
    </cfRule>
    <cfRule type="expression" dxfId="4898" priority="1181">
      <formula>AND(B30=0,C30=0)</formula>
    </cfRule>
    <cfRule type="expression" dxfId="4897" priority="1194">
      <formula>A26="B"</formula>
    </cfRule>
    <cfRule type="expression" dxfId="4896" priority="1218">
      <formula>A26="F"</formula>
    </cfRule>
  </conditionalFormatting>
  <conditionalFormatting sqref="D30">
    <cfRule type="expression" dxfId="4895" priority="1131">
      <formula>AND(A26="E",B30=0,C30=0,D30=0)</formula>
    </cfRule>
    <cfRule type="expression" dxfId="4894" priority="1134">
      <formula>A26="E"</formula>
    </cfRule>
    <cfRule type="expression" dxfId="4893" priority="1139">
      <formula>AND(A26="G",C30=0,D30=0)</formula>
    </cfRule>
    <cfRule type="expression" dxfId="4892" priority="1143">
      <formula>A26="G"</formula>
    </cfRule>
    <cfRule type="expression" dxfId="4891" priority="1157">
      <formula>AND(OR(A26="A",A26="C",A26="D"),D30=0)</formula>
    </cfRule>
    <cfRule type="expression" dxfId="4890" priority="1159">
      <formula>AND(A26="B",C30=0,D30=0)</formula>
    </cfRule>
    <cfRule type="expression" dxfId="4889" priority="1161">
      <formula>AND(A26="F",B30=0,C30=0,D30=0)</formula>
    </cfRule>
    <cfRule type="expression" dxfId="4888" priority="1180">
      <formula>AND(B30=0,C30=0,D30=0)</formula>
    </cfRule>
    <cfRule type="expression" dxfId="4887" priority="1193">
      <formula>OR(A26="A",A26="C",A26="D")</formula>
    </cfRule>
    <cfRule type="expression" dxfId="4886" priority="1197">
      <formula>A26="B"</formula>
    </cfRule>
    <cfRule type="expression" dxfId="4885" priority="1217">
      <formula>A26="F"</formula>
    </cfRule>
  </conditionalFormatting>
  <conditionalFormatting sqref="E30">
    <cfRule type="expression" dxfId="4884" priority="1133">
      <formula>A26="E"</formula>
    </cfRule>
    <cfRule type="expression" dxfId="4883" priority="1138">
      <formula>AND(A26="G",C30=0,D30=0,E30=0)</formula>
    </cfRule>
    <cfRule type="expression" dxfId="4882" priority="1144">
      <formula>A26="G"</formula>
    </cfRule>
    <cfRule type="expression" dxfId="4881" priority="1156">
      <formula>AND(OR(A26="A",A26="C",A26="D"),D30=0,E30=0)</formula>
    </cfRule>
    <cfRule type="expression" dxfId="4880" priority="1158">
      <formula>AND(A26="B",C30=0,D30=0,E30=0)</formula>
    </cfRule>
    <cfRule type="expression" dxfId="4879" priority="1179">
      <formula>AND(B30=0,C30=0,D30=0,E30=0)</formula>
    </cfRule>
    <cfRule type="expression" dxfId="4878" priority="1192">
      <formula>OR(A26="A",A26="C",A26="D")</formula>
    </cfRule>
    <cfRule type="expression" dxfId="4877" priority="1196">
      <formula>A26="B"</formula>
    </cfRule>
    <cfRule type="expression" dxfId="4876" priority="1216">
      <formula>A26="F"</formula>
    </cfRule>
  </conditionalFormatting>
  <conditionalFormatting sqref="F30">
    <cfRule type="expression" dxfId="4875" priority="1155">
      <formula>AND(OR(A26="A",A26="C",A26="D"),D30=0,E30=0,F30=0)</formula>
    </cfRule>
    <cfRule type="expression" dxfId="4874" priority="1178">
      <formula>AND(B30=0,C30=0,D30=0,E30=0,F30=0)</formula>
    </cfRule>
    <cfRule type="expression" dxfId="4873" priority="1191">
      <formula>OR(A26="A",A26="C",A26="D")</formula>
    </cfRule>
    <cfRule type="expression" dxfId="4872" priority="1195">
      <formula>OR(A26="B",A26="E",A26="F",A26="G")</formula>
    </cfRule>
  </conditionalFormatting>
  <conditionalFormatting sqref="D32">
    <cfRule type="expression" dxfId="4871" priority="1146">
      <formula>AND(OR(A26="B",A26="C"),B32=0,C32=0,D32=0)</formula>
    </cfRule>
    <cfRule type="expression" dxfId="4870" priority="1153">
      <formula>AND(OR(A26="A",A26="D"),C32=0,D32=0)</formula>
    </cfRule>
    <cfRule type="expression" dxfId="4869" priority="1166">
      <formula>A26="D"</formula>
    </cfRule>
    <cfRule type="expression" dxfId="4868" priority="1184">
      <formula>OR(A26="B",A26="C")</formula>
    </cfRule>
    <cfRule type="expression" dxfId="4867" priority="1188">
      <formula>AND(B32=0,C32=0,D32=0)</formula>
    </cfRule>
    <cfRule type="expression" dxfId="4866" priority="1214">
      <formula>A26="A"</formula>
    </cfRule>
  </conditionalFormatting>
  <conditionalFormatting sqref="E32">
    <cfRule type="expression" dxfId="4865" priority="1152">
      <formula>AND(OR(A26="A",A26="D"),C32=0,D32=0,E32=0)</formula>
    </cfRule>
    <cfRule type="expression" dxfId="4864" priority="1167">
      <formula>A26="D"</formula>
    </cfRule>
    <cfRule type="expression" dxfId="4863" priority="1183">
      <formula>OR(A26="B",A26="C")</formula>
    </cfRule>
    <cfRule type="expression" dxfId="4862" priority="1187">
      <formula>AND(B32=0,C32=0,D32=0,E32=0)</formula>
    </cfRule>
    <cfRule type="expression" dxfId="4861" priority="1213">
      <formula>A26="A"</formula>
    </cfRule>
  </conditionalFormatting>
  <conditionalFormatting sqref="F32">
    <cfRule type="expression" dxfId="4860" priority="1130">
      <formula>A26="C"</formula>
    </cfRule>
    <cfRule type="expression" dxfId="4859" priority="1169">
      <formula>A26="D"</formula>
    </cfRule>
    <cfRule type="expression" dxfId="4858" priority="1171">
      <formula>OR(A26="B",A26="C")</formula>
    </cfRule>
    <cfRule type="expression" dxfId="4857" priority="1186">
      <formula>AND(B32=0,C32=0,D32=0,E32=0,F32=0)</formula>
    </cfRule>
    <cfRule type="expression" dxfId="4856" priority="1212">
      <formula>A26="A"</formula>
    </cfRule>
  </conditionalFormatting>
  <conditionalFormatting sqref="B34">
    <cfRule type="expression" dxfId="4855" priority="1151">
      <formula>AND(A26="A",B34=0)</formula>
    </cfRule>
    <cfRule type="expression" dxfId="4854" priority="1177">
      <formula>A26="A"</formula>
    </cfRule>
    <cfRule type="expression" dxfId="4853" priority="1211">
      <formula>B34=0</formula>
    </cfRule>
  </conditionalFormatting>
  <conditionalFormatting sqref="C34">
    <cfRule type="expression" dxfId="4852" priority="1150">
      <formula>AND(A26="A",B34=0,C34=0)</formula>
    </cfRule>
    <cfRule type="expression" dxfId="4851" priority="1176">
      <formula>A26="A"</formula>
    </cfRule>
    <cfRule type="expression" dxfId="4850" priority="1210">
      <formula>AND(B34=0,C34=0)</formula>
    </cfRule>
  </conditionalFormatting>
  <conditionalFormatting sqref="D34">
    <cfRule type="expression" dxfId="4849" priority="1149">
      <formula>AND(A26="A",B34=0,C34=0,D34=0)</formula>
    </cfRule>
    <cfRule type="expression" dxfId="4848" priority="1175">
      <formula>A26="A"</formula>
    </cfRule>
    <cfRule type="expression" dxfId="4847" priority="1209">
      <formula>AND(B34=0,C34=0,D34=0)</formula>
    </cfRule>
  </conditionalFormatting>
  <conditionalFormatting sqref="E34">
    <cfRule type="expression" dxfId="4846" priority="1174">
      <formula>A26="A"</formula>
    </cfRule>
    <cfRule type="expression" dxfId="4845" priority="1208">
      <formula>AND(B34=0,C34=0,D34=0,E34=0)</formula>
    </cfRule>
  </conditionalFormatting>
  <conditionalFormatting sqref="F34">
    <cfRule type="expression" dxfId="4844" priority="1173">
      <formula>A26="A"</formula>
    </cfRule>
    <cfRule type="expression" dxfId="4843" priority="1207">
      <formula>AND(B34=0,C34=0,D34=0,E34=0,F34=0)</formula>
    </cfRule>
  </conditionalFormatting>
  <conditionalFormatting sqref="B35">
    <cfRule type="expression" dxfId="4842" priority="1206">
      <formula>B35=0</formula>
    </cfRule>
  </conditionalFormatting>
  <conditionalFormatting sqref="C35">
    <cfRule type="expression" dxfId="4841" priority="1205">
      <formula>AND(B35=0,C35=0)</formula>
    </cfRule>
  </conditionalFormatting>
  <conditionalFormatting sqref="D35">
    <cfRule type="expression" dxfId="4840" priority="1204">
      <formula>AND(B35=0,C35=0,D35=0)</formula>
    </cfRule>
  </conditionalFormatting>
  <conditionalFormatting sqref="E35">
    <cfRule type="expression" dxfId="4839" priority="1203">
      <formula>AND(B35=0,C35=0,D35=0,E35=0)</formula>
    </cfRule>
  </conditionalFormatting>
  <conditionalFormatting sqref="F35">
    <cfRule type="expression" dxfId="4838" priority="1202">
      <formula>AND(B35=0,C35=0,D35=0,E35=0,F35=0)</formula>
    </cfRule>
  </conditionalFormatting>
  <conditionalFormatting sqref="E27">
    <cfRule type="expression" dxfId="4837" priority="1201">
      <formula>E27=0</formula>
    </cfRule>
  </conditionalFormatting>
  <conditionalFormatting sqref="F27">
    <cfRule type="expression" dxfId="4836" priority="1200">
      <formula>AND(E27=0,F27=0)</formula>
    </cfRule>
  </conditionalFormatting>
  <conditionalFormatting sqref="E28">
    <cfRule type="expression" dxfId="4835" priority="1199">
      <formula>E28=0</formula>
    </cfRule>
  </conditionalFormatting>
  <conditionalFormatting sqref="F28">
    <cfRule type="expression" dxfId="4834" priority="1198">
      <formula>AND(E28=0,F28=0)</formula>
    </cfRule>
  </conditionalFormatting>
  <conditionalFormatting sqref="B32">
    <cfRule type="expression" dxfId="4833" priority="1148">
      <formula>AND(OR(A26="B",A26="C"),B32=0)</formula>
    </cfRule>
    <cfRule type="expression" dxfId="4832" priority="1164">
      <formula>A26="D"</formula>
    </cfRule>
    <cfRule type="expression" dxfId="4831" priority="1189">
      <formula>OR(A26="B",A26="C")</formula>
    </cfRule>
    <cfRule type="expression" dxfId="4830" priority="1215">
      <formula>B32=0</formula>
    </cfRule>
  </conditionalFormatting>
  <conditionalFormatting sqref="C32">
    <cfRule type="expression" dxfId="4829" priority="1145">
      <formula>AND(OR(A26="B",A26="C"),B32=0,C32=0)</formula>
    </cfRule>
    <cfRule type="expression" dxfId="4828" priority="1147">
      <formula>AND(OR(A26="A",A26="D"),B32=0,C32=0)</formula>
    </cfRule>
    <cfRule type="expression" dxfId="4827" priority="1154">
      <formula>A26="D"</formula>
    </cfRule>
    <cfRule type="expression" dxfId="4826" priority="1165">
      <formula>OR(A26="B",A26="C")</formula>
    </cfRule>
    <cfRule type="expression" dxfId="4825" priority="1185">
      <formula>A26="A"</formula>
    </cfRule>
    <cfRule type="expression" dxfId="4824" priority="1190">
      <formula>AND(B32=0,C32=0)</formula>
    </cfRule>
  </conditionalFormatting>
  <conditionalFormatting sqref="G34">
    <cfRule type="expression" dxfId="4823" priority="1172">
      <formula>A26="A"</formula>
    </cfRule>
  </conditionalFormatting>
  <conditionalFormatting sqref="G32">
    <cfRule type="expression" dxfId="4822" priority="1168">
      <formula>A26="D"</formula>
    </cfRule>
    <cfRule type="expression" dxfId="4821" priority="1170">
      <formula>OR(A26="B",A26="C")</formula>
    </cfRule>
  </conditionalFormatting>
  <conditionalFormatting sqref="J30">
    <cfRule type="expression" dxfId="4820" priority="1047">
      <formula>I26="E"</formula>
    </cfRule>
    <cfRule type="expression" dxfId="4819" priority="1051">
      <formula>AND(I26="G",J30=0)</formula>
    </cfRule>
    <cfRule type="expression" dxfId="4818" priority="1073">
      <formula>AND(I26="F",J30=0)</formula>
    </cfRule>
    <cfRule type="expression" dxfId="4817" priority="1092">
      <formula>I26="F"</formula>
    </cfRule>
    <cfRule type="expression" dxfId="4816" priority="1129">
      <formula>J30=0</formula>
    </cfRule>
  </conditionalFormatting>
  <conditionalFormatting sqref="K30">
    <cfRule type="expression" dxfId="4815" priority="1042">
      <formula>AND(I26="E",J30=0,K30=0)</formula>
    </cfRule>
    <cfRule type="expression" dxfId="4814" priority="1045">
      <formula>I26="E"</formula>
    </cfRule>
    <cfRule type="expression" dxfId="4813" priority="1046">
      <formula>I26="E"</formula>
    </cfRule>
    <cfRule type="expression" dxfId="4812" priority="1050">
      <formula>AND(I26="G",K30=0)</formula>
    </cfRule>
    <cfRule type="expression" dxfId="4811" priority="1052">
      <formula>I26="G"</formula>
    </cfRule>
    <cfRule type="expression" dxfId="4810" priority="1070">
      <formula>AND(I26="B",K30=0)</formula>
    </cfRule>
    <cfRule type="expression" dxfId="4809" priority="1072">
      <formula>AND(I26="F",J30=0,K30=0)</formula>
    </cfRule>
    <cfRule type="expression" dxfId="4808" priority="1091">
      <formula>AND(J30=0,K30=0)</formula>
    </cfRule>
    <cfRule type="expression" dxfId="4807" priority="1104">
      <formula>I26="B"</formula>
    </cfRule>
    <cfRule type="expression" dxfId="4806" priority="1128">
      <formula>I26="F"</formula>
    </cfRule>
  </conditionalFormatting>
  <conditionalFormatting sqref="L30">
    <cfRule type="expression" dxfId="4805" priority="1041">
      <formula>AND(I26="E",J30=0,K30=0,L30=0)</formula>
    </cfRule>
    <cfRule type="expression" dxfId="4804" priority="1044">
      <formula>I26="E"</formula>
    </cfRule>
    <cfRule type="expression" dxfId="4803" priority="1049">
      <formula>AND(I26="G",K30=0,L30=0)</formula>
    </cfRule>
    <cfRule type="expression" dxfId="4802" priority="1053">
      <formula>I26="G"</formula>
    </cfRule>
    <cfRule type="expression" dxfId="4801" priority="1067">
      <formula>AND(OR(I26="A",I26="C",I26="D"),L30=0)</formula>
    </cfRule>
    <cfRule type="expression" dxfId="4800" priority="1069">
      <formula>AND(I26="B",K30=0,L30=0)</formula>
    </cfRule>
    <cfRule type="expression" dxfId="4799" priority="1071">
      <formula>AND(I26="F",J30=0,K30=0,L30=0)</formula>
    </cfRule>
    <cfRule type="expression" dxfId="4798" priority="1090">
      <formula>AND(J30=0,K30=0,L30=0)</formula>
    </cfRule>
    <cfRule type="expression" dxfId="4797" priority="1103">
      <formula>OR(I26="A",I26="C",I26="D")</formula>
    </cfRule>
    <cfRule type="expression" dxfId="4796" priority="1107">
      <formula>I26="B"</formula>
    </cfRule>
    <cfRule type="expression" dxfId="4795" priority="1127">
      <formula>I26="F"</formula>
    </cfRule>
  </conditionalFormatting>
  <conditionalFormatting sqref="M30">
    <cfRule type="expression" dxfId="4794" priority="1043">
      <formula>I26="E"</formula>
    </cfRule>
    <cfRule type="expression" dxfId="4793" priority="1048">
      <formula>AND(I26="G",K30=0,L30=0,M30=0)</formula>
    </cfRule>
    <cfRule type="expression" dxfId="4792" priority="1054">
      <formula>I26="G"</formula>
    </cfRule>
    <cfRule type="expression" dxfId="4791" priority="1066">
      <formula>AND(OR(I26="A",I26="C",I26="D"),L30=0,M30=0)</formula>
    </cfRule>
    <cfRule type="expression" dxfId="4790" priority="1068">
      <formula>AND(I26="B",K30=0,L30=0,M30=0)</formula>
    </cfRule>
    <cfRule type="expression" dxfId="4789" priority="1089">
      <formula>AND(J30=0,K30=0,L30=0,M30=0)</formula>
    </cfRule>
    <cfRule type="expression" dxfId="4788" priority="1102">
      <formula>OR(I26="A",I26="C",I26="D")</formula>
    </cfRule>
    <cfRule type="expression" dxfId="4787" priority="1106">
      <formula>I26="B"</formula>
    </cfRule>
    <cfRule type="expression" dxfId="4786" priority="1126">
      <formula>I26="F"</formula>
    </cfRule>
  </conditionalFormatting>
  <conditionalFormatting sqref="N30">
    <cfRule type="expression" dxfId="4785" priority="1065">
      <formula>AND(OR(I26="A",I26="C",I26="D"),L30=0,M30=0,N30=0)</formula>
    </cfRule>
    <cfRule type="expression" dxfId="4784" priority="1088">
      <formula>AND(J30=0,K30=0,L30=0,M30=0,N30=0)</formula>
    </cfRule>
    <cfRule type="expression" dxfId="4783" priority="1101">
      <formula>OR(I26="A",I26="C",I26="D")</formula>
    </cfRule>
    <cfRule type="expression" dxfId="4782" priority="1105">
      <formula>OR(I26="B",I26="E",I26="F",I26="G")</formula>
    </cfRule>
  </conditionalFormatting>
  <conditionalFormatting sqref="L32">
    <cfRule type="expression" dxfId="4781" priority="1056">
      <formula>AND(OR(I26="B",I26="C"),J32=0,K32=0,L32=0)</formula>
    </cfRule>
    <cfRule type="expression" dxfId="4780" priority="1063">
      <formula>AND(OR(I26="A",I26="D"),K32=0,L32=0)</formula>
    </cfRule>
    <cfRule type="expression" dxfId="4779" priority="1076">
      <formula>I26="D"</formula>
    </cfRule>
    <cfRule type="expression" dxfId="4778" priority="1094">
      <formula>OR(I26="B",I26="C")</formula>
    </cfRule>
    <cfRule type="expression" dxfId="4777" priority="1098">
      <formula>AND(J32=0,K32=0,L32=0)</formula>
    </cfRule>
    <cfRule type="expression" dxfId="4776" priority="1124">
      <formula>I26="A"</formula>
    </cfRule>
  </conditionalFormatting>
  <conditionalFormatting sqref="M32">
    <cfRule type="expression" dxfId="4775" priority="1062">
      <formula>AND(OR(I26="A",I26="D"),K32=0,L32=0,M32=0)</formula>
    </cfRule>
    <cfRule type="expression" dxfId="4774" priority="1077">
      <formula>I26="D"</formula>
    </cfRule>
    <cfRule type="expression" dxfId="4773" priority="1093">
      <formula>OR(I26="B",I26="C")</formula>
    </cfRule>
    <cfRule type="expression" dxfId="4772" priority="1097">
      <formula>AND(J32=0,K32=0,L32=0,M32=0)</formula>
    </cfRule>
    <cfRule type="expression" dxfId="4771" priority="1123">
      <formula>I26="A"</formula>
    </cfRule>
  </conditionalFormatting>
  <conditionalFormatting sqref="N32">
    <cfRule type="expression" dxfId="4770" priority="1040">
      <formula>I26="C"</formula>
    </cfRule>
    <cfRule type="expression" dxfId="4769" priority="1079">
      <formula>I26="D"</formula>
    </cfRule>
    <cfRule type="expression" dxfId="4768" priority="1081">
      <formula>OR(I26="B",I26="C")</formula>
    </cfRule>
    <cfRule type="expression" dxfId="4767" priority="1096">
      <formula>AND(J32=0,K32=0,L32=0,M32=0,N32=0)</formula>
    </cfRule>
    <cfRule type="expression" dxfId="4766" priority="1122">
      <formula>I26="A"</formula>
    </cfRule>
  </conditionalFormatting>
  <conditionalFormatting sqref="J34">
    <cfRule type="expression" dxfId="4765" priority="1061">
      <formula>AND(I26="A",J34=0)</formula>
    </cfRule>
    <cfRule type="expression" dxfId="4764" priority="1087">
      <formula>I26="A"</formula>
    </cfRule>
    <cfRule type="expression" dxfId="4763" priority="1121">
      <formula>J34=0</formula>
    </cfRule>
  </conditionalFormatting>
  <conditionalFormatting sqref="K34">
    <cfRule type="expression" dxfId="4762" priority="1060">
      <formula>AND(I26="A",J34=0,K34=0)</formula>
    </cfRule>
    <cfRule type="expression" dxfId="4761" priority="1086">
      <formula>I26="A"</formula>
    </cfRule>
    <cfRule type="expression" dxfId="4760" priority="1120">
      <formula>AND(J34=0,K34=0)</formula>
    </cfRule>
  </conditionalFormatting>
  <conditionalFormatting sqref="L34">
    <cfRule type="expression" dxfId="4759" priority="1059">
      <formula>AND(I26="A",J34=0,K34=0,L34=0)</formula>
    </cfRule>
    <cfRule type="expression" dxfId="4758" priority="1085">
      <formula>I26="A"</formula>
    </cfRule>
    <cfRule type="expression" dxfId="4757" priority="1119">
      <formula>AND(J34=0,K34=0,L34=0)</formula>
    </cfRule>
  </conditionalFormatting>
  <conditionalFormatting sqref="M34">
    <cfRule type="expression" dxfId="4756" priority="1084">
      <formula>I26="A"</formula>
    </cfRule>
    <cfRule type="expression" dxfId="4755" priority="1118">
      <formula>AND(J34=0,K34=0,L34=0,M34=0)</formula>
    </cfRule>
  </conditionalFormatting>
  <conditionalFormatting sqref="N34">
    <cfRule type="expression" dxfId="4754" priority="1083">
      <formula>I26="A"</formula>
    </cfRule>
    <cfRule type="expression" dxfId="4753" priority="1117">
      <formula>AND(J34=0,K34=0,L34=0,M34=0,N34=0)</formula>
    </cfRule>
  </conditionalFormatting>
  <conditionalFormatting sqref="J35">
    <cfRule type="expression" dxfId="4752" priority="1116">
      <formula>J35=0</formula>
    </cfRule>
  </conditionalFormatting>
  <conditionalFormatting sqref="K35">
    <cfRule type="expression" dxfId="4751" priority="1115">
      <formula>AND(J35=0,K35=0)</formula>
    </cfRule>
  </conditionalFormatting>
  <conditionalFormatting sqref="L35">
    <cfRule type="expression" dxfId="4750" priority="1114">
      <formula>AND(J35=0,K35=0,L35=0)</formula>
    </cfRule>
  </conditionalFormatting>
  <conditionalFormatting sqref="M35">
    <cfRule type="expression" dxfId="4749" priority="1113">
      <formula>AND(J35=0,K35=0,L35=0,M35=0)</formula>
    </cfRule>
  </conditionalFormatting>
  <conditionalFormatting sqref="N35">
    <cfRule type="expression" dxfId="4748" priority="1112">
      <formula>AND(J35=0,K35=0,L35=0,M35=0,N35=0)</formula>
    </cfRule>
  </conditionalFormatting>
  <conditionalFormatting sqref="M27">
    <cfRule type="expression" dxfId="4747" priority="1111">
      <formula>M27=0</formula>
    </cfRule>
  </conditionalFormatting>
  <conditionalFormatting sqref="N27">
    <cfRule type="expression" dxfId="4746" priority="1110">
      <formula>AND(M27=0,N27=0)</formula>
    </cfRule>
  </conditionalFormatting>
  <conditionalFormatting sqref="M28">
    <cfRule type="expression" dxfId="4745" priority="1109">
      <formula>M28=0</formula>
    </cfRule>
  </conditionalFormatting>
  <conditionalFormatting sqref="N28">
    <cfRule type="expression" dxfId="4744" priority="1108">
      <formula>AND(M28=0,N28=0)</formula>
    </cfRule>
  </conditionalFormatting>
  <conditionalFormatting sqref="J32">
    <cfRule type="expression" dxfId="4743" priority="1058">
      <formula>AND(OR(I26="B",I26="C"),J32=0)</formula>
    </cfRule>
    <cfRule type="expression" dxfId="4742" priority="1074">
      <formula>I26="D"</formula>
    </cfRule>
    <cfRule type="expression" dxfId="4741" priority="1099">
      <formula>OR(I26="B",I26="C")</formula>
    </cfRule>
    <cfRule type="expression" dxfId="4740" priority="1125">
      <formula>J32=0</formula>
    </cfRule>
  </conditionalFormatting>
  <conditionalFormatting sqref="K32">
    <cfRule type="expression" dxfId="4739" priority="1055">
      <formula>AND(OR(I26="B",I26="C"),J32=0,K32=0)</formula>
    </cfRule>
    <cfRule type="expression" dxfId="4738" priority="1057">
      <formula>AND(OR(I26="A",I26="D"),J32=0,K32=0)</formula>
    </cfRule>
    <cfRule type="expression" dxfId="4737" priority="1064">
      <formula>I26="D"</formula>
    </cfRule>
    <cfRule type="expression" dxfId="4736" priority="1075">
      <formula>OR(I26="B",I26="C")</formula>
    </cfRule>
    <cfRule type="expression" dxfId="4735" priority="1095">
      <formula>I26="A"</formula>
    </cfRule>
    <cfRule type="expression" dxfId="4734" priority="1100">
      <formula>AND(J32=0,K32=0)</formula>
    </cfRule>
  </conditionalFormatting>
  <conditionalFormatting sqref="O34">
    <cfRule type="expression" dxfId="4733" priority="1082">
      <formula>I26="A"</formula>
    </cfRule>
  </conditionalFormatting>
  <conditionalFormatting sqref="O32">
    <cfRule type="expression" dxfId="4732" priority="1078">
      <formula>I26="D"</formula>
    </cfRule>
    <cfRule type="expression" dxfId="4731" priority="1080">
      <formula>OR(I26="B",I26="C")</formula>
    </cfRule>
  </conditionalFormatting>
  <conditionalFormatting sqref="R30">
    <cfRule type="expression" dxfId="4730" priority="957">
      <formula>Q26="E"</formula>
    </cfRule>
    <cfRule type="expression" dxfId="4729" priority="961">
      <formula>AND(Q26="G",R30=0)</formula>
    </cfRule>
    <cfRule type="expression" dxfId="4728" priority="983">
      <formula>AND(Q26="F",R30=0)</formula>
    </cfRule>
    <cfRule type="expression" dxfId="4727" priority="1002">
      <formula>Q26="F"</formula>
    </cfRule>
    <cfRule type="expression" dxfId="4726" priority="1039">
      <formula>R30=0</formula>
    </cfRule>
  </conditionalFormatting>
  <conditionalFormatting sqref="S30">
    <cfRule type="expression" dxfId="4725" priority="952">
      <formula>AND(Q26="E",R30=0,S30=0)</formula>
    </cfRule>
    <cfRule type="expression" dxfId="4724" priority="955">
      <formula>Q26="E"</formula>
    </cfRule>
    <cfRule type="expression" dxfId="4723" priority="956">
      <formula>Q26="E"</formula>
    </cfRule>
    <cfRule type="expression" dxfId="4722" priority="960">
      <formula>AND(Q26="G",S30=0)</formula>
    </cfRule>
    <cfRule type="expression" dxfId="4721" priority="962">
      <formula>Q26="G"</formula>
    </cfRule>
    <cfRule type="expression" dxfId="4720" priority="980">
      <formula>AND(Q26="B",S30=0)</formula>
    </cfRule>
    <cfRule type="expression" dxfId="4719" priority="982">
      <formula>AND(Q26="F",R30=0,S30=0)</formula>
    </cfRule>
    <cfRule type="expression" dxfId="4718" priority="1001">
      <formula>AND(R30=0,S30=0)</formula>
    </cfRule>
    <cfRule type="expression" dxfId="4717" priority="1014">
      <formula>Q26="B"</formula>
    </cfRule>
    <cfRule type="expression" dxfId="4716" priority="1038">
      <formula>Q26="F"</formula>
    </cfRule>
  </conditionalFormatting>
  <conditionalFormatting sqref="T30">
    <cfRule type="expression" dxfId="4715" priority="951">
      <formula>AND(Q26="E",R30=0,S30=0,T30=0)</formula>
    </cfRule>
    <cfRule type="expression" dxfId="4714" priority="954">
      <formula>Q26="E"</formula>
    </cfRule>
    <cfRule type="expression" dxfId="4713" priority="959">
      <formula>AND(Q26="G",S30=0,T30=0)</formula>
    </cfRule>
    <cfRule type="expression" dxfId="4712" priority="963">
      <formula>Q26="G"</formula>
    </cfRule>
    <cfRule type="expression" dxfId="4711" priority="977">
      <formula>AND(OR(Q26="A",Q26="C",Q26="D"),T30=0)</formula>
    </cfRule>
    <cfRule type="expression" dxfId="4710" priority="979">
      <formula>AND(Q26="B",S30=0,T30=0)</formula>
    </cfRule>
    <cfRule type="expression" dxfId="4709" priority="981">
      <formula>AND(Q26="F",R30=0,S30=0,T30=0)</formula>
    </cfRule>
    <cfRule type="expression" dxfId="4708" priority="1000">
      <formula>AND(R30=0,S30=0,T30=0)</formula>
    </cfRule>
    <cfRule type="expression" dxfId="4707" priority="1013">
      <formula>OR(Q26="A",Q26="C",Q26="D")</formula>
    </cfRule>
    <cfRule type="expression" dxfId="4706" priority="1017">
      <formula>Q26="B"</formula>
    </cfRule>
    <cfRule type="expression" dxfId="4705" priority="1037">
      <formula>Q26="F"</formula>
    </cfRule>
  </conditionalFormatting>
  <conditionalFormatting sqref="U30">
    <cfRule type="expression" dxfId="4704" priority="953">
      <formula>Q26="E"</formula>
    </cfRule>
    <cfRule type="expression" dxfId="4703" priority="958">
      <formula>AND(Q26="G",S30=0,T30=0,U30=0)</formula>
    </cfRule>
    <cfRule type="expression" dxfId="4702" priority="964">
      <formula>Q26="G"</formula>
    </cfRule>
    <cfRule type="expression" dxfId="4701" priority="976">
      <formula>AND(OR(Q26="A",Q26="C",Q26="D"),T30=0,U30=0)</formula>
    </cfRule>
    <cfRule type="expression" dxfId="4700" priority="978">
      <formula>AND(Q26="B",S30=0,T30=0,U30=0)</formula>
    </cfRule>
    <cfRule type="expression" dxfId="4699" priority="999">
      <formula>AND(R30=0,S30=0,T30=0,U30=0)</formula>
    </cfRule>
    <cfRule type="expression" dxfId="4698" priority="1012">
      <formula>OR(Q26="A",Q26="C",Q26="D")</formula>
    </cfRule>
    <cfRule type="expression" dxfId="4697" priority="1016">
      <formula>Q26="B"</formula>
    </cfRule>
    <cfRule type="expression" dxfId="4696" priority="1036">
      <formula>Q26="F"</formula>
    </cfRule>
  </conditionalFormatting>
  <conditionalFormatting sqref="V30">
    <cfRule type="expression" dxfId="4695" priority="975">
      <formula>AND(OR(Q26="A",Q26="C",Q26="D"),T30=0,U30=0,V30=0)</formula>
    </cfRule>
    <cfRule type="expression" dxfId="4694" priority="998">
      <formula>AND(R30=0,S30=0,T30=0,U30=0,V30=0)</formula>
    </cfRule>
    <cfRule type="expression" dxfId="4693" priority="1011">
      <formula>OR(Q26="A",Q26="C",Q26="D")</formula>
    </cfRule>
    <cfRule type="expression" dxfId="4692" priority="1015">
      <formula>OR(Q26="B",Q26="E",Q26="F",Q26="G")</formula>
    </cfRule>
  </conditionalFormatting>
  <conditionalFormatting sqref="T32">
    <cfRule type="expression" dxfId="4691" priority="966">
      <formula>AND(OR(Q26="B",Q26="C"),R32=0,S32=0,T32=0)</formula>
    </cfRule>
    <cfRule type="expression" dxfId="4690" priority="973">
      <formula>AND(OR(Q26="A",Q26="D"),S32=0,T32=0)</formula>
    </cfRule>
    <cfRule type="expression" dxfId="4689" priority="986">
      <formula>Q26="D"</formula>
    </cfRule>
    <cfRule type="expression" dxfId="4688" priority="1004">
      <formula>OR(Q26="B",Q26="C")</formula>
    </cfRule>
    <cfRule type="expression" dxfId="4687" priority="1008">
      <formula>AND(R32=0,S32=0,T32=0)</formula>
    </cfRule>
    <cfRule type="expression" dxfId="4686" priority="1034">
      <formula>Q26="A"</formula>
    </cfRule>
  </conditionalFormatting>
  <conditionalFormatting sqref="U32">
    <cfRule type="expression" dxfId="4685" priority="972">
      <formula>AND(OR(Q26="A",Q26="D"),S32=0,T32=0,U32=0)</formula>
    </cfRule>
    <cfRule type="expression" dxfId="4684" priority="987">
      <formula>Q26="D"</formula>
    </cfRule>
    <cfRule type="expression" dxfId="4683" priority="1003">
      <formula>OR(Q26="B",Q26="C")</formula>
    </cfRule>
    <cfRule type="expression" dxfId="4682" priority="1007">
      <formula>AND(R32=0,S32=0,T32=0,U32=0)</formula>
    </cfRule>
    <cfRule type="expression" dxfId="4681" priority="1033">
      <formula>Q26="A"</formula>
    </cfRule>
  </conditionalFormatting>
  <conditionalFormatting sqref="V32">
    <cfRule type="expression" dxfId="4680" priority="950">
      <formula>Q26="C"</formula>
    </cfRule>
    <cfRule type="expression" dxfId="4679" priority="989">
      <formula>Q26="D"</formula>
    </cfRule>
    <cfRule type="expression" dxfId="4678" priority="991">
      <formula>OR(Q26="B",Q26="C")</formula>
    </cfRule>
    <cfRule type="expression" dxfId="4677" priority="1006">
      <formula>AND(R32=0,S32=0,T32=0,U32=0,V32=0)</formula>
    </cfRule>
    <cfRule type="expression" dxfId="4676" priority="1032">
      <formula>Q26="A"</formula>
    </cfRule>
  </conditionalFormatting>
  <conditionalFormatting sqref="R34">
    <cfRule type="expression" dxfId="4675" priority="971">
      <formula>AND(Q26="A",R34=0)</formula>
    </cfRule>
    <cfRule type="expression" dxfId="4674" priority="997">
      <formula>Q26="A"</formula>
    </cfRule>
    <cfRule type="expression" dxfId="4673" priority="1031">
      <formula>R34=0</formula>
    </cfRule>
  </conditionalFormatting>
  <conditionalFormatting sqref="S34">
    <cfRule type="expression" dxfId="4672" priority="970">
      <formula>AND(Q26="A",R34=0,S34=0)</formula>
    </cfRule>
    <cfRule type="expression" dxfId="4671" priority="996">
      <formula>Q26="A"</formula>
    </cfRule>
    <cfRule type="expression" dxfId="4670" priority="1030">
      <formula>AND(R34=0,S34=0)</formula>
    </cfRule>
  </conditionalFormatting>
  <conditionalFormatting sqref="T34">
    <cfRule type="expression" dxfId="4669" priority="969">
      <formula>AND(Q26="A",R34=0,S34=0,T34=0)</formula>
    </cfRule>
    <cfRule type="expression" dxfId="4668" priority="995">
      <formula>Q26="A"</formula>
    </cfRule>
    <cfRule type="expression" dxfId="4667" priority="1029">
      <formula>AND(R34=0,S34=0,T34=0)</formula>
    </cfRule>
  </conditionalFormatting>
  <conditionalFormatting sqref="U34">
    <cfRule type="expression" dxfId="4666" priority="994">
      <formula>Q26="A"</formula>
    </cfRule>
    <cfRule type="expression" dxfId="4665" priority="1028">
      <formula>AND(R34=0,S34=0,T34=0,U34=0)</formula>
    </cfRule>
  </conditionalFormatting>
  <conditionalFormatting sqref="V34">
    <cfRule type="expression" dxfId="4664" priority="993">
      <formula>Q26="A"</formula>
    </cfRule>
    <cfRule type="expression" dxfId="4663" priority="1027">
      <formula>AND(R34=0,S34=0,T34=0,U34=0,V34=0)</formula>
    </cfRule>
  </conditionalFormatting>
  <conditionalFormatting sqref="R35">
    <cfRule type="expression" dxfId="4662" priority="1026">
      <formula>R35=0</formula>
    </cfRule>
  </conditionalFormatting>
  <conditionalFormatting sqref="S35">
    <cfRule type="expression" dxfId="4661" priority="1025">
      <formula>AND(R35=0,S35=0)</formula>
    </cfRule>
  </conditionalFormatting>
  <conditionalFormatting sqref="T35">
    <cfRule type="expression" dxfId="4660" priority="1024">
      <formula>AND(R35=0,S35=0,T35=0)</formula>
    </cfRule>
  </conditionalFormatting>
  <conditionalFormatting sqref="U35">
    <cfRule type="expression" dxfId="4659" priority="1023">
      <formula>AND(R35=0,S35=0,T35=0,U35=0)</formula>
    </cfRule>
  </conditionalFormatting>
  <conditionalFormatting sqref="V35">
    <cfRule type="expression" dxfId="4658" priority="1022">
      <formula>AND(R35=0,S35=0,T35=0,U35=0,V35=0)</formula>
    </cfRule>
  </conditionalFormatting>
  <conditionalFormatting sqref="U27">
    <cfRule type="expression" dxfId="4657" priority="1021">
      <formula>U27=0</formula>
    </cfRule>
  </conditionalFormatting>
  <conditionalFormatting sqref="V27">
    <cfRule type="expression" dxfId="4656" priority="1020">
      <formula>AND(U27=0,V27=0)</formula>
    </cfRule>
  </conditionalFormatting>
  <conditionalFormatting sqref="U28">
    <cfRule type="expression" dxfId="4655" priority="1019">
      <formula>U28=0</formula>
    </cfRule>
  </conditionalFormatting>
  <conditionalFormatting sqref="V28">
    <cfRule type="expression" dxfId="4654" priority="1018">
      <formula>AND(U28=0,V28=0)</formula>
    </cfRule>
  </conditionalFormatting>
  <conditionalFormatting sqref="R32">
    <cfRule type="expression" dxfId="4653" priority="968">
      <formula>AND(OR(Q26="B",Q26="C"),R32=0)</formula>
    </cfRule>
    <cfRule type="expression" dxfId="4652" priority="984">
      <formula>Q26="D"</formula>
    </cfRule>
    <cfRule type="expression" dxfId="4651" priority="1009">
      <formula>OR(Q26="B",Q26="C")</formula>
    </cfRule>
    <cfRule type="expression" dxfId="4650" priority="1035">
      <formula>R32=0</formula>
    </cfRule>
  </conditionalFormatting>
  <conditionalFormatting sqref="S32">
    <cfRule type="expression" dxfId="4649" priority="965">
      <formula>AND(OR(Q26="B",Q26="C"),R32=0,S32=0)</formula>
    </cfRule>
    <cfRule type="expression" dxfId="4648" priority="967">
      <formula>AND(OR(Q26="A",Q26="D"),R32=0,S32=0)</formula>
    </cfRule>
    <cfRule type="expression" dxfId="4647" priority="974">
      <formula>Q26="D"</formula>
    </cfRule>
    <cfRule type="expression" dxfId="4646" priority="985">
      <formula>OR(Q26="B",Q26="C")</formula>
    </cfRule>
    <cfRule type="expression" dxfId="4645" priority="1005">
      <formula>Q26="A"</formula>
    </cfRule>
    <cfRule type="expression" dxfId="4644" priority="1010">
      <formula>AND(R32=0,S32=0)</formula>
    </cfRule>
  </conditionalFormatting>
  <conditionalFormatting sqref="W34">
    <cfRule type="expression" dxfId="4643" priority="992">
      <formula>Q26="A"</formula>
    </cfRule>
  </conditionalFormatting>
  <conditionalFormatting sqref="W32">
    <cfRule type="expression" dxfId="4642" priority="988">
      <formula>Q26="D"</formula>
    </cfRule>
    <cfRule type="expression" dxfId="4641" priority="990">
      <formula>OR(Q26="B",Q26="C")</formula>
    </cfRule>
  </conditionalFormatting>
  <conditionalFormatting sqref="F65 N65 V65">
    <cfRule type="expression" dxfId="4640" priority="948">
      <formula>OR(A62="A",A62="C",A62="D",A62="E")</formula>
    </cfRule>
    <cfRule type="expression" dxfId="4639" priority="949">
      <formula>OR(A62="B",A62="F",A62="G")</formula>
    </cfRule>
  </conditionalFormatting>
  <conditionalFormatting sqref="J44">
    <cfRule type="expression" dxfId="4638" priority="874">
      <formula>I40="E"</formula>
    </cfRule>
    <cfRule type="expression" dxfId="4637" priority="878">
      <formula>AND(I40="G",J44=0)</formula>
    </cfRule>
    <cfRule type="expression" dxfId="4636" priority="900">
      <formula>AND(I40="F",J44=0)</formula>
    </cfRule>
    <cfRule type="expression" dxfId="4635" priority="919">
      <formula>I40="F"</formula>
    </cfRule>
    <cfRule type="expression" dxfId="4634" priority="947">
      <formula>J44=0</formula>
    </cfRule>
  </conditionalFormatting>
  <conditionalFormatting sqref="K44">
    <cfRule type="expression" dxfId="4633" priority="873">
      <formula>AND(I40="E",J44=0,K44=0)</formula>
    </cfRule>
    <cfRule type="expression" dxfId="4632" priority="877">
      <formula>AND(I40="G",K44=0)</formula>
    </cfRule>
    <cfRule type="expression" dxfId="4631" priority="879">
      <formula>I40="G"</formula>
    </cfRule>
    <cfRule type="expression" dxfId="4630" priority="897">
      <formula>AND(I40="B",K44=0)</formula>
    </cfRule>
    <cfRule type="expression" dxfId="4629" priority="899">
      <formula>AND(I40="F",J44=0,K44=0)</formula>
    </cfRule>
    <cfRule type="expression" dxfId="4628" priority="918">
      <formula>AND(J44=0,K44=0)</formula>
    </cfRule>
    <cfRule type="expression" dxfId="4627" priority="931">
      <formula>I40="B"</formula>
    </cfRule>
    <cfRule type="expression" dxfId="4626" priority="946">
      <formula>I40="F"</formula>
    </cfRule>
  </conditionalFormatting>
  <conditionalFormatting sqref="L44">
    <cfRule type="expression" dxfId="4625" priority="872">
      <formula>AND(I40="E",J44=0,K44=0,L44=0)</formula>
    </cfRule>
    <cfRule type="expression" dxfId="4624" priority="876">
      <formula>AND(I40="G",K44=0,L44=0)</formula>
    </cfRule>
    <cfRule type="expression" dxfId="4623" priority="880">
      <formula>I40="G"</formula>
    </cfRule>
    <cfRule type="expression" dxfId="4622" priority="894">
      <formula>AND(OR(I40="A",I40="C",I40="D"),L44=0)</formula>
    </cfRule>
    <cfRule type="expression" dxfId="4621" priority="896">
      <formula>AND(I40="B",K44=0,L44=0)</formula>
    </cfRule>
    <cfRule type="expression" dxfId="4620" priority="898">
      <formula>AND(I40="F",J44=0,K44=0,L44=0)</formula>
    </cfRule>
    <cfRule type="expression" dxfId="4619" priority="917">
      <formula>AND(J44=0,K44=0,L44=0)</formula>
    </cfRule>
    <cfRule type="expression" dxfId="4618" priority="930">
      <formula>OR(I40="A",I40="C",I40="D",I40="E")</formula>
    </cfRule>
    <cfRule type="expression" dxfId="4617" priority="934">
      <formula>I40="B"</formula>
    </cfRule>
    <cfRule type="expression" dxfId="4616" priority="945">
      <formula>I40="F"</formula>
    </cfRule>
  </conditionalFormatting>
  <conditionalFormatting sqref="M44">
    <cfRule type="expression" dxfId="4615" priority="875">
      <formula>AND(I40="G",K44=0,L44=0,M44=0)</formula>
    </cfRule>
    <cfRule type="expression" dxfId="4614" priority="881">
      <formula>I40="G"</formula>
    </cfRule>
    <cfRule type="expression" dxfId="4613" priority="893">
      <formula>AND(OR(I40="A",I40="C",I40="D",I40="E"),L44=0,M44=0)</formula>
    </cfRule>
    <cfRule type="expression" dxfId="4612" priority="895">
      <formula>AND(I40="B",K44=0,L44=0,M44=0)</formula>
    </cfRule>
    <cfRule type="expression" dxfId="4611" priority="916">
      <formula>AND(J44=0,K44=0,L44=0,M44=0)</formula>
    </cfRule>
    <cfRule type="expression" dxfId="4610" priority="929">
      <formula>OR(I40="A",I40="C",I40="D",I40="E")</formula>
    </cfRule>
    <cfRule type="expression" dxfId="4609" priority="933">
      <formula>I40="B"</formula>
    </cfRule>
    <cfRule type="expression" dxfId="4608" priority="944">
      <formula>I40="F"</formula>
    </cfRule>
  </conditionalFormatting>
  <conditionalFormatting sqref="N44">
    <cfRule type="expression" dxfId="4607" priority="892">
      <formula>AND(OR(I40="A",I40="C",I40="D",I40="E"),L44=0,M44=0,N44=0)</formula>
    </cfRule>
    <cfRule type="expression" dxfId="4606" priority="915">
      <formula>AND(J44=0,K44=0,L44=0,M44=0,N44=0)</formula>
    </cfRule>
    <cfRule type="expression" dxfId="4605" priority="928">
      <formula>OR(I40="A",I40="C",I40="D",I40="E")</formula>
    </cfRule>
    <cfRule type="expression" dxfId="4604" priority="932">
      <formula>OR(I40="B",I40="F",I40="G")</formula>
    </cfRule>
  </conditionalFormatting>
  <conditionalFormatting sqref="L46">
    <cfRule type="expression" dxfId="4603" priority="883">
      <formula>AND(OR(I40="B",I40="C"),J46=0,K46=0,L46=0)</formula>
    </cfRule>
    <cfRule type="expression" dxfId="4602" priority="890">
      <formula>AND(OR(I40="A",I40="D"),K46=0,L46=0)</formula>
    </cfRule>
    <cfRule type="expression" dxfId="4601" priority="903">
      <formula>I40="D"</formula>
    </cfRule>
    <cfRule type="expression" dxfId="4600" priority="921">
      <formula>OR(I40="B",I40="C")</formula>
    </cfRule>
    <cfRule type="expression" dxfId="4599" priority="925">
      <formula>AND(J46=0,K46=0,L46=0)</formula>
    </cfRule>
    <cfRule type="expression" dxfId="4598" priority="942">
      <formula>I40="A"</formula>
    </cfRule>
  </conditionalFormatting>
  <conditionalFormatting sqref="M46">
    <cfRule type="expression" dxfId="4597" priority="889">
      <formula>AND(OR(I40="A",I40="D"),K46=0,L46=0,M46=0)</formula>
    </cfRule>
    <cfRule type="expression" dxfId="4596" priority="904">
      <formula>I40="D"</formula>
    </cfRule>
    <cfRule type="expression" dxfId="4595" priority="920">
      <formula>OR(I40="B",I40="C")</formula>
    </cfRule>
    <cfRule type="expression" dxfId="4594" priority="924">
      <formula>AND(J46=0,K46=0,L46=0,M46=0)</formula>
    </cfRule>
    <cfRule type="expression" dxfId="4593" priority="941">
      <formula>I40="A"</formula>
    </cfRule>
  </conditionalFormatting>
  <conditionalFormatting sqref="N46">
    <cfRule type="expression" dxfId="4592" priority="871">
      <formula>I40="C"</formula>
    </cfRule>
    <cfRule type="expression" dxfId="4591" priority="906">
      <formula>I40="D"</formula>
    </cfRule>
    <cfRule type="expression" dxfId="4590" priority="908">
      <formula>OR(I40="B",I40="C")</formula>
    </cfRule>
    <cfRule type="expression" dxfId="4589" priority="923">
      <formula>AND(J46=0,K46=0,L46=0,M46=0,N46=0)</formula>
    </cfRule>
    <cfRule type="expression" dxfId="4588" priority="940">
      <formula>I40="A"</formula>
    </cfRule>
  </conditionalFormatting>
  <conditionalFormatting sqref="J48">
    <cfRule type="expression" dxfId="4587" priority="888">
      <formula>AND(I40="A",J48=0)</formula>
    </cfRule>
    <cfRule type="expression" dxfId="4586" priority="914">
      <formula>I40="A"</formula>
    </cfRule>
    <cfRule type="expression" dxfId="4585" priority="939">
      <formula>J48=0</formula>
    </cfRule>
  </conditionalFormatting>
  <conditionalFormatting sqref="K48">
    <cfRule type="expression" dxfId="4584" priority="887">
      <formula>AND(I40="A",J48=0,K48=0)</formula>
    </cfRule>
    <cfRule type="expression" dxfId="4583" priority="913">
      <formula>I40="A"</formula>
    </cfRule>
    <cfRule type="expression" dxfId="4582" priority="938">
      <formula>AND(J48=0,K48=0)</formula>
    </cfRule>
  </conditionalFormatting>
  <conditionalFormatting sqref="L48">
    <cfRule type="expression" dxfId="4581" priority="886">
      <formula>AND(I40="A",J48=0,K48=0,L48=0)</formula>
    </cfRule>
    <cfRule type="expression" dxfId="4580" priority="912">
      <formula>I40="A"</formula>
    </cfRule>
    <cfRule type="expression" dxfId="4579" priority="937">
      <formula>AND(J48=0,K48=0,L48=0)</formula>
    </cfRule>
  </conditionalFormatting>
  <conditionalFormatting sqref="M48">
    <cfRule type="expression" dxfId="4578" priority="911">
      <formula>I40="A"</formula>
    </cfRule>
    <cfRule type="expression" dxfId="4577" priority="936">
      <formula>AND(J48=0,K48=0,L48=0,M48=0)</formula>
    </cfRule>
  </conditionalFormatting>
  <conditionalFormatting sqref="N48">
    <cfRule type="expression" dxfId="4576" priority="910">
      <formula>I40="A"</formula>
    </cfRule>
    <cfRule type="expression" dxfId="4575" priority="935">
      <formula>AND(J48=0,K48=0,L48=0,M48=0,N48=0)</formula>
    </cfRule>
  </conditionalFormatting>
  <conditionalFormatting sqref="J46">
    <cfRule type="expression" dxfId="4574" priority="885">
      <formula>AND(OR(I40="B",I40="C"),J46=0)</formula>
    </cfRule>
    <cfRule type="expression" dxfId="4573" priority="901">
      <formula>I40="D"</formula>
    </cfRule>
    <cfRule type="expression" dxfId="4572" priority="926">
      <formula>OR(I40="B",I40="C")</formula>
    </cfRule>
    <cfRule type="expression" dxfId="4571" priority="943">
      <formula>J46=0</formula>
    </cfRule>
  </conditionalFormatting>
  <conditionalFormatting sqref="K46">
    <cfRule type="expression" dxfId="4570" priority="882">
      <formula>AND(OR(I40="B",I40="C"),J46=0,K46=0)</formula>
    </cfRule>
    <cfRule type="expression" dxfId="4569" priority="884">
      <formula>AND(OR(I40="A",I40="D"),J46=0,K46=0)</formula>
    </cfRule>
    <cfRule type="expression" dxfId="4568" priority="891">
      <formula>I40="D"</formula>
    </cfRule>
    <cfRule type="expression" dxfId="4567" priority="902">
      <formula>OR(I40="B",I40="C")</formula>
    </cfRule>
    <cfRule type="expression" dxfId="4566" priority="922">
      <formula>I40="A"</formula>
    </cfRule>
    <cfRule type="expression" dxfId="4565" priority="927">
      <formula>AND(J46=0,K46=0)</formula>
    </cfRule>
  </conditionalFormatting>
  <conditionalFormatting sqref="O48">
    <cfRule type="expression" dxfId="4564" priority="909">
      <formula>I40="A"</formula>
    </cfRule>
  </conditionalFormatting>
  <conditionalFormatting sqref="O46">
    <cfRule type="expression" dxfId="4563" priority="905">
      <formula>I40="D"</formula>
    </cfRule>
    <cfRule type="expression" dxfId="4562" priority="907">
      <formula>OR(I40="B",I40="C")</formula>
    </cfRule>
  </conditionalFormatting>
  <conditionalFormatting sqref="R44">
    <cfRule type="expression" dxfId="4561" priority="797">
      <formula>Q40="E"</formula>
    </cfRule>
    <cfRule type="expression" dxfId="4560" priority="801">
      <formula>AND(Q40="G",R44=0)</formula>
    </cfRule>
    <cfRule type="expression" dxfId="4559" priority="823">
      <formula>AND(Q40="F",R44=0)</formula>
    </cfRule>
    <cfRule type="expression" dxfId="4558" priority="842">
      <formula>Q40="F"</formula>
    </cfRule>
    <cfRule type="expression" dxfId="4557" priority="870">
      <formula>R44=0</formula>
    </cfRule>
  </conditionalFormatting>
  <conditionalFormatting sqref="S44">
    <cfRule type="expression" dxfId="4556" priority="796">
      <formula>AND(Q40="E",R44=0,S44=0)</formula>
    </cfRule>
    <cfRule type="expression" dxfId="4555" priority="800">
      <formula>AND(Q40="G",S44=0)</formula>
    </cfRule>
    <cfRule type="expression" dxfId="4554" priority="802">
      <formula>Q40="G"</formula>
    </cfRule>
    <cfRule type="expression" dxfId="4553" priority="820">
      <formula>AND(Q40="B",S44=0)</formula>
    </cfRule>
    <cfRule type="expression" dxfId="4552" priority="822">
      <formula>AND(Q40="F",R44=0,S44=0)</formula>
    </cfRule>
    <cfRule type="expression" dxfId="4551" priority="841">
      <formula>AND(R44=0,S44=0)</formula>
    </cfRule>
    <cfRule type="expression" dxfId="4550" priority="854">
      <formula>Q40="B"</formula>
    </cfRule>
    <cfRule type="expression" dxfId="4549" priority="869">
      <formula>Q40="F"</formula>
    </cfRule>
  </conditionalFormatting>
  <conditionalFormatting sqref="T44">
    <cfRule type="expression" dxfId="4548" priority="795">
      <formula>AND(Q40="E",R44=0,S44=0,T44=0)</formula>
    </cfRule>
    <cfRule type="expression" dxfId="4547" priority="799">
      <formula>AND(Q40="G",S44=0,T44=0)</formula>
    </cfRule>
    <cfRule type="expression" dxfId="4546" priority="803">
      <formula>Q40="G"</formula>
    </cfRule>
    <cfRule type="expression" dxfId="4545" priority="817">
      <formula>AND(OR(Q40="A",Q40="C",Q40="D"),T44=0)</formula>
    </cfRule>
    <cfRule type="expression" dxfId="4544" priority="819">
      <formula>AND(Q40="B",S44=0,T44=0)</formula>
    </cfRule>
    <cfRule type="expression" dxfId="4543" priority="821">
      <formula>AND(Q40="F",R44=0,S44=0,T44=0)</formula>
    </cfRule>
    <cfRule type="expression" dxfId="4542" priority="840">
      <formula>AND(R44=0,S44=0,T44=0)</formula>
    </cfRule>
    <cfRule type="expression" dxfId="4541" priority="853">
      <formula>OR(Q40="A",Q40="C",Q40="D",Q40="E")</formula>
    </cfRule>
    <cfRule type="expression" dxfId="4540" priority="857">
      <formula>Q40="B"</formula>
    </cfRule>
    <cfRule type="expression" dxfId="4539" priority="868">
      <formula>Q40="F"</formula>
    </cfRule>
  </conditionalFormatting>
  <conditionalFormatting sqref="U44">
    <cfRule type="expression" dxfId="4538" priority="798">
      <formula>AND(Q40="G",S44=0,T44=0,U44=0)</formula>
    </cfRule>
    <cfRule type="expression" dxfId="4537" priority="804">
      <formula>Q40="G"</formula>
    </cfRule>
    <cfRule type="expression" dxfId="4536" priority="816">
      <formula>AND(OR(Q40="A",Q40="C",Q40="D",Q40="E"),T44=0,U44=0)</formula>
    </cfRule>
    <cfRule type="expression" dxfId="4535" priority="818">
      <formula>AND(Q40="B",S44=0,T44=0,U44=0)</formula>
    </cfRule>
    <cfRule type="expression" dxfId="4534" priority="839">
      <formula>AND(R44=0,S44=0,T44=0,U44=0)</formula>
    </cfRule>
    <cfRule type="expression" dxfId="4533" priority="852">
      <formula>OR(Q40="A",Q40="C",Q40="D",Q40="E")</formula>
    </cfRule>
    <cfRule type="expression" dxfId="4532" priority="856">
      <formula>Q40="B"</formula>
    </cfRule>
    <cfRule type="expression" dxfId="4531" priority="867">
      <formula>Q40="F"</formula>
    </cfRule>
  </conditionalFormatting>
  <conditionalFormatting sqref="V44">
    <cfRule type="expression" dxfId="4530" priority="815">
      <formula>AND(OR(Q40="A",Q40="C",Q40="D",Q40="E"),T44=0,U44=0,V44=0)</formula>
    </cfRule>
    <cfRule type="expression" dxfId="4529" priority="838">
      <formula>AND(R44=0,S44=0,T44=0,U44=0,V44=0)</formula>
    </cfRule>
    <cfRule type="expression" dxfId="4528" priority="851">
      <formula>OR(Q40="A",Q40="C",Q40="D",Q40="E")</formula>
    </cfRule>
    <cfRule type="expression" dxfId="4527" priority="855">
      <formula>OR(Q40="B",Q40="F",Q40="G")</formula>
    </cfRule>
  </conditionalFormatting>
  <conditionalFormatting sqref="T46">
    <cfRule type="expression" dxfId="4526" priority="806">
      <formula>AND(OR(Q40="B",Q40="C"),R46=0,S46=0,T46=0)</formula>
    </cfRule>
    <cfRule type="expression" dxfId="4525" priority="813">
      <formula>AND(OR(Q40="A",Q40="D"),S46=0,T46=0)</formula>
    </cfRule>
    <cfRule type="expression" dxfId="4524" priority="826">
      <formula>Q40="D"</formula>
    </cfRule>
    <cfRule type="expression" dxfId="4523" priority="844">
      <formula>OR(Q40="B",Q40="C")</formula>
    </cfRule>
    <cfRule type="expression" dxfId="4522" priority="848">
      <formula>AND(R46=0,S46=0,T46=0)</formula>
    </cfRule>
    <cfRule type="expression" dxfId="4521" priority="865">
      <formula>Q40="A"</formula>
    </cfRule>
  </conditionalFormatting>
  <conditionalFormatting sqref="U46">
    <cfRule type="expression" dxfId="4520" priority="812">
      <formula>AND(OR(Q40="A",Q40="D"),S46=0,T46=0,U46=0)</formula>
    </cfRule>
    <cfRule type="expression" dxfId="4519" priority="827">
      <formula>Q40="D"</formula>
    </cfRule>
    <cfRule type="expression" dxfId="4518" priority="843">
      <formula>OR(Q40="B",Q40="C")</formula>
    </cfRule>
    <cfRule type="expression" dxfId="4517" priority="847">
      <formula>AND(R46=0,S46=0,T46=0,U46=0)</formula>
    </cfRule>
    <cfRule type="expression" dxfId="4516" priority="864">
      <formula>Q40="A"</formula>
    </cfRule>
  </conditionalFormatting>
  <conditionalFormatting sqref="V46">
    <cfRule type="expression" dxfId="4515" priority="794">
      <formula>Q40="C"</formula>
    </cfRule>
    <cfRule type="expression" dxfId="4514" priority="829">
      <formula>Q40="D"</formula>
    </cfRule>
    <cfRule type="expression" dxfId="4513" priority="831">
      <formula>OR(Q40="B",Q40="C")</formula>
    </cfRule>
    <cfRule type="expression" dxfId="4512" priority="846">
      <formula>AND(R46=0,S46=0,T46=0,U46=0,V46=0)</formula>
    </cfRule>
    <cfRule type="expression" dxfId="4511" priority="863">
      <formula>Q40="A"</formula>
    </cfRule>
  </conditionalFormatting>
  <conditionalFormatting sqref="R48">
    <cfRule type="expression" dxfId="4510" priority="811">
      <formula>AND(Q40="A",R48=0)</formula>
    </cfRule>
    <cfRule type="expression" dxfId="4509" priority="837">
      <formula>Q40="A"</formula>
    </cfRule>
    <cfRule type="expression" dxfId="4508" priority="862">
      <formula>R48=0</formula>
    </cfRule>
  </conditionalFormatting>
  <conditionalFormatting sqref="S48">
    <cfRule type="expression" dxfId="4507" priority="810">
      <formula>AND(Q40="A",R48=0,S48=0)</formula>
    </cfRule>
    <cfRule type="expression" dxfId="4506" priority="836">
      <formula>Q40="A"</formula>
    </cfRule>
    <cfRule type="expression" dxfId="4505" priority="861">
      <formula>AND(R48=0,S48=0)</formula>
    </cfRule>
  </conditionalFormatting>
  <conditionalFormatting sqref="T48">
    <cfRule type="expression" dxfId="4504" priority="809">
      <formula>AND(Q40="A",R48=0,S48=0,T48=0)</formula>
    </cfRule>
    <cfRule type="expression" dxfId="4503" priority="835">
      <formula>Q40="A"</formula>
    </cfRule>
    <cfRule type="expression" dxfId="4502" priority="860">
      <formula>AND(R48=0,S48=0,T48=0)</formula>
    </cfRule>
  </conditionalFormatting>
  <conditionalFormatting sqref="U48">
    <cfRule type="expression" dxfId="4501" priority="834">
      <formula>Q40="A"</formula>
    </cfRule>
    <cfRule type="expression" dxfId="4500" priority="859">
      <formula>AND(R48=0,S48=0,T48=0,U48=0)</formula>
    </cfRule>
  </conditionalFormatting>
  <conditionalFormatting sqref="V48">
    <cfRule type="expression" dxfId="4499" priority="833">
      <formula>Q40="A"</formula>
    </cfRule>
    <cfRule type="expression" dxfId="4498" priority="858">
      <formula>AND(R48=0,S48=0,T48=0,U48=0,V48=0)</formula>
    </cfRule>
  </conditionalFormatting>
  <conditionalFormatting sqref="R46">
    <cfRule type="expression" dxfId="4497" priority="808">
      <formula>AND(OR(Q40="B",Q40="C"),R46=0)</formula>
    </cfRule>
    <cfRule type="expression" dxfId="4496" priority="824">
      <formula>Q40="D"</formula>
    </cfRule>
    <cfRule type="expression" dxfId="4495" priority="849">
      <formula>OR(Q40="B",Q40="C")</formula>
    </cfRule>
    <cfRule type="expression" dxfId="4494" priority="866">
      <formula>R46=0</formula>
    </cfRule>
  </conditionalFormatting>
  <conditionalFormatting sqref="S46">
    <cfRule type="expression" dxfId="4493" priority="805">
      <formula>AND(OR(Q40="B",Q40="C"),R46=0,S46=0)</formula>
    </cfRule>
    <cfRule type="expression" dxfId="4492" priority="807">
      <formula>AND(OR(Q40="A",Q40="D"),R46=0,S46=0)</formula>
    </cfRule>
    <cfRule type="expression" dxfId="4491" priority="814">
      <formula>Q40="D"</formula>
    </cfRule>
    <cfRule type="expression" dxfId="4490" priority="825">
      <formula>OR(Q40="B",Q40="C")</formula>
    </cfRule>
    <cfRule type="expression" dxfId="4489" priority="845">
      <formula>Q40="A"</formula>
    </cfRule>
    <cfRule type="expression" dxfId="4488" priority="850">
      <formula>AND(R46=0,S46=0)</formula>
    </cfRule>
  </conditionalFormatting>
  <conditionalFormatting sqref="W48">
    <cfRule type="expression" dxfId="4487" priority="832">
      <formula>Q40="A"</formula>
    </cfRule>
  </conditionalFormatting>
  <conditionalFormatting sqref="W46">
    <cfRule type="expression" dxfId="4486" priority="828">
      <formula>Q40="D"</formula>
    </cfRule>
    <cfRule type="expression" dxfId="4485" priority="830">
      <formula>OR(Q40="B",Q40="C")</formula>
    </cfRule>
  </conditionalFormatting>
  <conditionalFormatting sqref="B55">
    <cfRule type="expression" dxfId="4484" priority="720">
      <formula>A51="E"</formula>
    </cfRule>
    <cfRule type="expression" dxfId="4483" priority="724">
      <formula>AND(A51="G",B55=0)</formula>
    </cfRule>
    <cfRule type="expression" dxfId="4482" priority="746">
      <formula>AND(A51="F",B55=0)</formula>
    </cfRule>
    <cfRule type="expression" dxfId="4481" priority="765">
      <formula>A51="F"</formula>
    </cfRule>
    <cfRule type="expression" dxfId="4480" priority="793">
      <formula>B55=0</formula>
    </cfRule>
  </conditionalFormatting>
  <conditionalFormatting sqref="C55">
    <cfRule type="expression" dxfId="4479" priority="719">
      <formula>AND(A51="E",B55=0,C55=0)</formula>
    </cfRule>
    <cfRule type="expression" dxfId="4478" priority="723">
      <formula>AND(A51="G",C55=0)</formula>
    </cfRule>
    <cfRule type="expression" dxfId="4477" priority="725">
      <formula>A51="G"</formula>
    </cfRule>
    <cfRule type="expression" dxfId="4476" priority="743">
      <formula>AND(A51="B",C55=0)</formula>
    </cfRule>
    <cfRule type="expression" dxfId="4475" priority="745">
      <formula>AND(A51="F",B55=0,C55=0)</formula>
    </cfRule>
    <cfRule type="expression" dxfId="4474" priority="764">
      <formula>AND(B55=0,C55=0)</formula>
    </cfRule>
    <cfRule type="expression" dxfId="4473" priority="777">
      <formula>A51="B"</formula>
    </cfRule>
    <cfRule type="expression" dxfId="4472" priority="792">
      <formula>A51="F"</formula>
    </cfRule>
  </conditionalFormatting>
  <conditionalFormatting sqref="D55">
    <cfRule type="expression" dxfId="4471" priority="718">
      <formula>AND(A51="E",B55=0,C55=0,D55=0)</formula>
    </cfRule>
    <cfRule type="expression" dxfId="4470" priority="722">
      <formula>AND(A51="G",C55=0,D55=0)</formula>
    </cfRule>
    <cfRule type="expression" dxfId="4469" priority="726">
      <formula>A51="G"</formula>
    </cfRule>
    <cfRule type="expression" dxfId="4468" priority="740">
      <formula>AND(OR(A51="A",A51="C",A51="D"),D55=0)</formula>
    </cfRule>
    <cfRule type="expression" dxfId="4467" priority="742">
      <formula>AND(A51="B",C55=0,D55=0)</formula>
    </cfRule>
    <cfRule type="expression" dxfId="4466" priority="744">
      <formula>AND(A51="F",B55=0,C55=0,D55=0)</formula>
    </cfRule>
    <cfRule type="expression" dxfId="4465" priority="763">
      <formula>AND(B55=0,C55=0,D55=0)</formula>
    </cfRule>
    <cfRule type="expression" dxfId="4464" priority="776">
      <formula>OR(A51="A",A51="C",A51="D",A51="E")</formula>
    </cfRule>
    <cfRule type="expression" dxfId="4463" priority="780">
      <formula>A51="B"</formula>
    </cfRule>
    <cfRule type="expression" dxfId="4462" priority="791">
      <formula>A51="F"</formula>
    </cfRule>
  </conditionalFormatting>
  <conditionalFormatting sqref="E55">
    <cfRule type="expression" dxfId="4461" priority="721">
      <formula>AND(A51="G",C55=0,D55=0,E55=0)</formula>
    </cfRule>
    <cfRule type="expression" dxfId="4460" priority="727">
      <formula>A51="G"</formula>
    </cfRule>
    <cfRule type="expression" dxfId="4459" priority="739">
      <formula>AND(OR(A51="A",A51="C",A51="D",A51="E"),D55=0,E55=0)</formula>
    </cfRule>
    <cfRule type="expression" dxfId="4458" priority="741">
      <formula>AND(A51="B",C55=0,D55=0,E55=0)</formula>
    </cfRule>
    <cfRule type="expression" dxfId="4457" priority="762">
      <formula>AND(B55=0,C55=0,D55=0,E55=0)</formula>
    </cfRule>
    <cfRule type="expression" dxfId="4456" priority="775">
      <formula>OR(A51="A",A51="C",A51="D",A51="E")</formula>
    </cfRule>
    <cfRule type="expression" dxfId="4455" priority="779">
      <formula>A51="B"</formula>
    </cfRule>
    <cfRule type="expression" dxfId="4454" priority="790">
      <formula>A51="F"</formula>
    </cfRule>
  </conditionalFormatting>
  <conditionalFormatting sqref="F55">
    <cfRule type="expression" dxfId="4453" priority="738">
      <formula>AND(OR(A51="A",A51="C",A51="D",A51="E"),D55=0,E55=0,F55=0)</formula>
    </cfRule>
    <cfRule type="expression" dxfId="4452" priority="761">
      <formula>AND(B55=0,C55=0,D55=0,E55=0,F55=0)</formula>
    </cfRule>
    <cfRule type="expression" dxfId="4451" priority="774">
      <formula>OR(A51="A",A51="C",A51="D",A51="E")</formula>
    </cfRule>
    <cfRule type="expression" dxfId="4450" priority="778">
      <formula>OR(A51="B",A51="F",A51="G")</formula>
    </cfRule>
  </conditionalFormatting>
  <conditionalFormatting sqref="D57">
    <cfRule type="expression" dxfId="4449" priority="729">
      <formula>AND(OR(A51="B",A51="C"),B57=0,C57=0,D57=0)</formula>
    </cfRule>
    <cfRule type="expression" dxfId="4448" priority="736">
      <formula>AND(OR(A51="A",A51="D"),C57=0,D57=0)</formula>
    </cfRule>
    <cfRule type="expression" dxfId="4447" priority="749">
      <formula>A51="D"</formula>
    </cfRule>
    <cfRule type="expression" dxfId="4446" priority="767">
      <formula>OR(A51="B",A51="C")</formula>
    </cfRule>
    <cfRule type="expression" dxfId="4445" priority="771">
      <formula>AND(B57=0,C57=0,D57=0)</formula>
    </cfRule>
    <cfRule type="expression" dxfId="4444" priority="788">
      <formula>A51="A"</formula>
    </cfRule>
  </conditionalFormatting>
  <conditionalFormatting sqref="E57">
    <cfRule type="expression" dxfId="4443" priority="735">
      <formula>AND(OR(A51="A",A51="D"),C57=0,D57=0,E57=0)</formula>
    </cfRule>
    <cfRule type="expression" dxfId="4442" priority="750">
      <formula>A51="D"</formula>
    </cfRule>
    <cfRule type="expression" dxfId="4441" priority="766">
      <formula>OR(A51="B",A51="C")</formula>
    </cfRule>
    <cfRule type="expression" dxfId="4440" priority="770">
      <formula>AND(B57=0,C57=0,D57=0,E57=0)</formula>
    </cfRule>
    <cfRule type="expression" dxfId="4439" priority="787">
      <formula>A51="A"</formula>
    </cfRule>
  </conditionalFormatting>
  <conditionalFormatting sqref="F57">
    <cfRule type="expression" dxfId="4438" priority="717">
      <formula>A51="C"</formula>
    </cfRule>
    <cfRule type="expression" dxfId="4437" priority="752">
      <formula>A51="D"</formula>
    </cfRule>
    <cfRule type="expression" dxfId="4436" priority="754">
      <formula>OR(A51="B",A51="C")</formula>
    </cfRule>
    <cfRule type="expression" dxfId="4435" priority="769">
      <formula>AND(B57=0,C57=0,D57=0,E57=0,F57=0)</formula>
    </cfRule>
    <cfRule type="expression" dxfId="4434" priority="786">
      <formula>A51="A"</formula>
    </cfRule>
  </conditionalFormatting>
  <conditionalFormatting sqref="B59">
    <cfRule type="expression" dxfId="4433" priority="734">
      <formula>AND(A51="A",B59=0)</formula>
    </cfRule>
    <cfRule type="expression" dxfId="4432" priority="760">
      <formula>A51="A"</formula>
    </cfRule>
    <cfRule type="expression" dxfId="4431" priority="785">
      <formula>B59=0</formula>
    </cfRule>
  </conditionalFormatting>
  <conditionalFormatting sqref="C59">
    <cfRule type="expression" dxfId="4430" priority="733">
      <formula>AND(A51="A",B59=0,C59=0)</formula>
    </cfRule>
    <cfRule type="expression" dxfId="4429" priority="759">
      <formula>A51="A"</formula>
    </cfRule>
    <cfRule type="expression" dxfId="4428" priority="784">
      <formula>AND(B59=0,C59=0)</formula>
    </cfRule>
  </conditionalFormatting>
  <conditionalFormatting sqref="D59">
    <cfRule type="expression" dxfId="4427" priority="732">
      <formula>AND(A51="A",B59=0,C59=0,D59=0)</formula>
    </cfRule>
    <cfRule type="expression" dxfId="4426" priority="758">
      <formula>A51="A"</formula>
    </cfRule>
    <cfRule type="expression" dxfId="4425" priority="783">
      <formula>AND(B59=0,C59=0,D59=0)</formula>
    </cfRule>
  </conditionalFormatting>
  <conditionalFormatting sqref="E59">
    <cfRule type="expression" dxfId="4424" priority="757">
      <formula>A51="A"</formula>
    </cfRule>
    <cfRule type="expression" dxfId="4423" priority="782">
      <formula>AND(B59=0,C59=0,D59=0,E59=0)</formula>
    </cfRule>
  </conditionalFormatting>
  <conditionalFormatting sqref="F59">
    <cfRule type="expression" dxfId="4422" priority="756">
      <formula>A51="A"</formula>
    </cfRule>
    <cfRule type="expression" dxfId="4421" priority="781">
      <formula>AND(B59=0,C59=0,D59=0,E59=0,F59=0)</formula>
    </cfRule>
  </conditionalFormatting>
  <conditionalFormatting sqref="B57">
    <cfRule type="expression" dxfId="4420" priority="731">
      <formula>AND(OR(A51="B",A51="C"),B57=0)</formula>
    </cfRule>
    <cfRule type="expression" dxfId="4419" priority="747">
      <formula>A51="D"</formula>
    </cfRule>
    <cfRule type="expression" dxfId="4418" priority="772">
      <formula>OR(A51="B",A51="C")</formula>
    </cfRule>
    <cfRule type="expression" dxfId="4417" priority="789">
      <formula>B57=0</formula>
    </cfRule>
  </conditionalFormatting>
  <conditionalFormatting sqref="C57">
    <cfRule type="expression" dxfId="4416" priority="728">
      <formula>AND(OR(A51="B",A51="C"),B57=0,C57=0)</formula>
    </cfRule>
    <cfRule type="expression" dxfId="4415" priority="730">
      <formula>AND(OR(A51="A",A51="D"),B57=0,C57=0)</formula>
    </cfRule>
    <cfRule type="expression" dxfId="4414" priority="737">
      <formula>A51="D"</formula>
    </cfRule>
    <cfRule type="expression" dxfId="4413" priority="748">
      <formula>OR(A51="B",A51="C")</formula>
    </cfRule>
    <cfRule type="expression" dxfId="4412" priority="768">
      <formula>A51="A"</formula>
    </cfRule>
    <cfRule type="expression" dxfId="4411" priority="773">
      <formula>AND(B57=0,C57=0)</formula>
    </cfRule>
  </conditionalFormatting>
  <conditionalFormatting sqref="G59">
    <cfRule type="expression" dxfId="4410" priority="755">
      <formula>A51="A"</formula>
    </cfRule>
  </conditionalFormatting>
  <conditionalFormatting sqref="G57">
    <cfRule type="expression" dxfId="4409" priority="751">
      <formula>A51="D"</formula>
    </cfRule>
    <cfRule type="expression" dxfId="4408" priority="753">
      <formula>OR(A51="B",A51="C")</formula>
    </cfRule>
  </conditionalFormatting>
  <conditionalFormatting sqref="J55">
    <cfRule type="expression" dxfId="4407" priority="643">
      <formula>I51="E"</formula>
    </cfRule>
    <cfRule type="expression" dxfId="4406" priority="647">
      <formula>AND(I51="G",J55=0)</formula>
    </cfRule>
    <cfRule type="expression" dxfId="4405" priority="669">
      <formula>AND(I51="F",J55=0)</formula>
    </cfRule>
    <cfRule type="expression" dxfId="4404" priority="688">
      <formula>I51="F"</formula>
    </cfRule>
    <cfRule type="expression" dxfId="4403" priority="716">
      <formula>J55=0</formula>
    </cfRule>
  </conditionalFormatting>
  <conditionalFormatting sqref="K55">
    <cfRule type="expression" dxfId="4402" priority="642">
      <formula>AND(I51="E",J55=0,K55=0)</formula>
    </cfRule>
    <cfRule type="expression" dxfId="4401" priority="646">
      <formula>AND(I51="G",K55=0)</formula>
    </cfRule>
    <cfRule type="expression" dxfId="4400" priority="648">
      <formula>I51="G"</formula>
    </cfRule>
    <cfRule type="expression" dxfId="4399" priority="666">
      <formula>AND(I51="B",K55=0)</formula>
    </cfRule>
    <cfRule type="expression" dxfId="4398" priority="668">
      <formula>AND(I51="F",J55=0,K55=0)</formula>
    </cfRule>
    <cfRule type="expression" dxfId="4397" priority="687">
      <formula>AND(J55=0,K55=0)</formula>
    </cfRule>
    <cfRule type="expression" dxfId="4396" priority="700">
      <formula>I51="B"</formula>
    </cfRule>
    <cfRule type="expression" dxfId="4395" priority="715">
      <formula>I51="F"</formula>
    </cfRule>
  </conditionalFormatting>
  <conditionalFormatting sqref="L55">
    <cfRule type="expression" dxfId="4394" priority="641">
      <formula>AND(I51="E",J55=0,K55=0,L55=0)</formula>
    </cfRule>
    <cfRule type="expression" dxfId="4393" priority="645">
      <formula>AND(I51="G",K55=0,L55=0)</formula>
    </cfRule>
    <cfRule type="expression" dxfId="4392" priority="649">
      <formula>I51="G"</formula>
    </cfRule>
    <cfRule type="expression" dxfId="4391" priority="663">
      <formula>AND(OR(I51="A",I51="C",I51="D"),L55=0)</formula>
    </cfRule>
    <cfRule type="expression" dxfId="4390" priority="665">
      <formula>AND(I51="B",K55=0,L55=0)</formula>
    </cfRule>
    <cfRule type="expression" dxfId="4389" priority="667">
      <formula>AND(I51="F",J55=0,K55=0,L55=0)</formula>
    </cfRule>
    <cfRule type="expression" dxfId="4388" priority="686">
      <formula>AND(J55=0,K55=0,L55=0)</formula>
    </cfRule>
    <cfRule type="expression" dxfId="4387" priority="699">
      <formula>OR(I51="A",I51="C",I51="D",I51="E")</formula>
    </cfRule>
    <cfRule type="expression" dxfId="4386" priority="703">
      <formula>I51="B"</formula>
    </cfRule>
    <cfRule type="expression" dxfId="4385" priority="714">
      <formula>I51="F"</formula>
    </cfRule>
  </conditionalFormatting>
  <conditionalFormatting sqref="M55">
    <cfRule type="expression" dxfId="4384" priority="644">
      <formula>AND(I51="G",K55=0,L55=0,M55=0)</formula>
    </cfRule>
    <cfRule type="expression" dxfId="4383" priority="650">
      <formula>I51="G"</formula>
    </cfRule>
    <cfRule type="expression" dxfId="4382" priority="662">
      <formula>AND(OR(I51="A",I51="C",I51="D",I51="E"),L55=0,M55=0)</formula>
    </cfRule>
    <cfRule type="expression" dxfId="4381" priority="664">
      <formula>AND(I51="B",K55=0,L55=0,M55=0)</formula>
    </cfRule>
    <cfRule type="expression" dxfId="4380" priority="685">
      <formula>AND(J55=0,K55=0,L55=0,M55=0)</formula>
    </cfRule>
    <cfRule type="expression" dxfId="4379" priority="698">
      <formula>OR(I51="A",I51="C",I51="D",I51="E")</formula>
    </cfRule>
    <cfRule type="expression" dxfId="4378" priority="702">
      <formula>I51="B"</formula>
    </cfRule>
    <cfRule type="expression" dxfId="4377" priority="713">
      <formula>I51="F"</formula>
    </cfRule>
  </conditionalFormatting>
  <conditionalFormatting sqref="N55">
    <cfRule type="expression" dxfId="4376" priority="661">
      <formula>AND(OR(I51="A",I51="C",I51="D",I51="E"),L55=0,M55=0,N55=0)</formula>
    </cfRule>
    <cfRule type="expression" dxfId="4375" priority="684">
      <formula>AND(J55=0,K55=0,L55=0,M55=0,N55=0)</formula>
    </cfRule>
    <cfRule type="expression" dxfId="4374" priority="697">
      <formula>OR(I51="A",I51="C",I51="D",I51="E")</formula>
    </cfRule>
    <cfRule type="expression" dxfId="4373" priority="701">
      <formula>OR(I51="B",I51="F",I51="G")</formula>
    </cfRule>
  </conditionalFormatting>
  <conditionalFormatting sqref="L57">
    <cfRule type="expression" dxfId="4372" priority="652">
      <formula>AND(OR(I51="B",I51="C"),J57=0,K57=0,L57=0)</formula>
    </cfRule>
    <cfRule type="expression" dxfId="4371" priority="659">
      <formula>AND(OR(I51="A",I51="D"),K57=0,L57=0)</formula>
    </cfRule>
    <cfRule type="expression" dxfId="4370" priority="672">
      <formula>I51="D"</formula>
    </cfRule>
    <cfRule type="expression" dxfId="4369" priority="690">
      <formula>OR(I51="B",I51="C")</formula>
    </cfRule>
    <cfRule type="expression" dxfId="4368" priority="694">
      <formula>AND(J57=0,K57=0,L57=0)</formula>
    </cfRule>
    <cfRule type="expression" dxfId="4367" priority="711">
      <formula>I51="A"</formula>
    </cfRule>
  </conditionalFormatting>
  <conditionalFormatting sqref="M57">
    <cfRule type="expression" dxfId="4366" priority="658">
      <formula>AND(OR(I51="A",I51="D"),K57=0,L57=0,M57=0)</formula>
    </cfRule>
    <cfRule type="expression" dxfId="4365" priority="673">
      <formula>I51="D"</formula>
    </cfRule>
    <cfRule type="expression" dxfId="4364" priority="689">
      <formula>OR(I51="B",I51="C")</formula>
    </cfRule>
    <cfRule type="expression" dxfId="4363" priority="693">
      <formula>AND(J57=0,K57=0,L57=0,M57=0)</formula>
    </cfRule>
    <cfRule type="expression" dxfId="4362" priority="710">
      <formula>I51="A"</formula>
    </cfRule>
  </conditionalFormatting>
  <conditionalFormatting sqref="N57">
    <cfRule type="expression" dxfId="4361" priority="640">
      <formula>I51="C"</formula>
    </cfRule>
    <cfRule type="expression" dxfId="4360" priority="675">
      <formula>I51="D"</formula>
    </cfRule>
    <cfRule type="expression" dxfId="4359" priority="677">
      <formula>OR(I51="B",I51="C")</formula>
    </cfRule>
    <cfRule type="expression" dxfId="4358" priority="692">
      <formula>AND(J57=0,K57=0,L57=0,M57=0,N57=0)</formula>
    </cfRule>
    <cfRule type="expression" dxfId="4357" priority="709">
      <formula>I51="A"</formula>
    </cfRule>
  </conditionalFormatting>
  <conditionalFormatting sqref="J59">
    <cfRule type="expression" dxfId="4356" priority="657">
      <formula>AND(I51="A",J59=0)</formula>
    </cfRule>
    <cfRule type="expression" dxfId="4355" priority="683">
      <formula>I51="A"</formula>
    </cfRule>
    <cfRule type="expression" dxfId="4354" priority="708">
      <formula>J59=0</formula>
    </cfRule>
  </conditionalFormatting>
  <conditionalFormatting sqref="K59">
    <cfRule type="expression" dxfId="4353" priority="656">
      <formula>AND(I51="A",J59=0,K59=0)</formula>
    </cfRule>
    <cfRule type="expression" dxfId="4352" priority="682">
      <formula>I51="A"</formula>
    </cfRule>
    <cfRule type="expression" dxfId="4351" priority="707">
      <formula>AND(J59=0,K59=0)</formula>
    </cfRule>
  </conditionalFormatting>
  <conditionalFormatting sqref="L59">
    <cfRule type="expression" dxfId="4350" priority="655">
      <formula>AND(I51="A",J59=0,K59=0,L59=0)</formula>
    </cfRule>
    <cfRule type="expression" dxfId="4349" priority="681">
      <formula>I51="A"</formula>
    </cfRule>
    <cfRule type="expression" dxfId="4348" priority="706">
      <formula>AND(J59=0,K59=0,L59=0)</formula>
    </cfRule>
  </conditionalFormatting>
  <conditionalFormatting sqref="M59">
    <cfRule type="expression" dxfId="4347" priority="680">
      <formula>I51="A"</formula>
    </cfRule>
    <cfRule type="expression" dxfId="4346" priority="705">
      <formula>AND(J59=0,K59=0,L59=0,M59=0)</formula>
    </cfRule>
  </conditionalFormatting>
  <conditionalFormatting sqref="N59">
    <cfRule type="expression" dxfId="4345" priority="679">
      <formula>I51="A"</formula>
    </cfRule>
    <cfRule type="expression" dxfId="4344" priority="704">
      <formula>AND(J59=0,K59=0,L59=0,M59=0,N59=0)</formula>
    </cfRule>
  </conditionalFormatting>
  <conditionalFormatting sqref="J57">
    <cfRule type="expression" dxfId="4343" priority="654">
      <formula>AND(OR(I51="B",I51="C"),J57=0)</formula>
    </cfRule>
    <cfRule type="expression" dxfId="4342" priority="670">
      <formula>I51="D"</formula>
    </cfRule>
    <cfRule type="expression" dxfId="4341" priority="695">
      <formula>OR(I51="B",I51="C")</formula>
    </cfRule>
    <cfRule type="expression" dxfId="4340" priority="712">
      <formula>J57=0</formula>
    </cfRule>
  </conditionalFormatting>
  <conditionalFormatting sqref="K57">
    <cfRule type="expression" dxfId="4339" priority="651">
      <formula>AND(OR(I51="B",I51="C"),J57=0,K57=0)</formula>
    </cfRule>
    <cfRule type="expression" dxfId="4338" priority="653">
      <formula>AND(OR(I51="A",I51="D"),J57=0,K57=0)</formula>
    </cfRule>
    <cfRule type="expression" dxfId="4337" priority="660">
      <formula>I51="D"</formula>
    </cfRule>
    <cfRule type="expression" dxfId="4336" priority="671">
      <formula>OR(I51="B",I51="C")</formula>
    </cfRule>
    <cfRule type="expression" dxfId="4335" priority="691">
      <formula>I51="A"</formula>
    </cfRule>
    <cfRule type="expression" dxfId="4334" priority="696">
      <formula>AND(J57=0,K57=0)</formula>
    </cfRule>
  </conditionalFormatting>
  <conditionalFormatting sqref="O59">
    <cfRule type="expression" dxfId="4333" priority="678">
      <formula>I51="A"</formula>
    </cfRule>
  </conditionalFormatting>
  <conditionalFormatting sqref="O57">
    <cfRule type="expression" dxfId="4332" priority="674">
      <formula>I51="D"</formula>
    </cfRule>
    <cfRule type="expression" dxfId="4331" priority="676">
      <formula>OR(I51="B",I51="C")</formula>
    </cfRule>
  </conditionalFormatting>
  <conditionalFormatting sqref="R55">
    <cfRule type="expression" dxfId="4330" priority="566">
      <formula>Q51="E"</formula>
    </cfRule>
    <cfRule type="expression" dxfId="4329" priority="570">
      <formula>AND(Q51="G",R55=0)</formula>
    </cfRule>
    <cfRule type="expression" dxfId="4328" priority="592">
      <formula>AND(Q51="F",R55=0)</formula>
    </cfRule>
    <cfRule type="expression" dxfId="4327" priority="611">
      <formula>Q51="F"</formula>
    </cfRule>
    <cfRule type="expression" dxfId="4326" priority="639">
      <formula>R55=0</formula>
    </cfRule>
  </conditionalFormatting>
  <conditionalFormatting sqref="S55">
    <cfRule type="expression" dxfId="4325" priority="565">
      <formula>AND(Q51="E",R55=0,S55=0)</formula>
    </cfRule>
    <cfRule type="expression" dxfId="4324" priority="569">
      <formula>AND(Q51="G",S55=0)</formula>
    </cfRule>
    <cfRule type="expression" dxfId="4323" priority="571">
      <formula>Q51="G"</formula>
    </cfRule>
    <cfRule type="expression" dxfId="4322" priority="589">
      <formula>AND(Q51="B",S55=0)</formula>
    </cfRule>
    <cfRule type="expression" dxfId="4321" priority="591">
      <formula>AND(Q51="F",R55=0,S55=0)</formula>
    </cfRule>
    <cfRule type="expression" dxfId="4320" priority="610">
      <formula>AND(R55=0,S55=0)</formula>
    </cfRule>
    <cfRule type="expression" dxfId="4319" priority="623">
      <formula>Q51="B"</formula>
    </cfRule>
    <cfRule type="expression" dxfId="4318" priority="638">
      <formula>Q51="F"</formula>
    </cfRule>
  </conditionalFormatting>
  <conditionalFormatting sqref="T55">
    <cfRule type="expression" dxfId="4317" priority="564">
      <formula>AND(Q51="E",R55=0,S55=0,T55=0)</formula>
    </cfRule>
    <cfRule type="expression" dxfId="4316" priority="568">
      <formula>AND(Q51="G",S55=0,T55=0)</formula>
    </cfRule>
    <cfRule type="expression" dxfId="4315" priority="572">
      <formula>Q51="G"</formula>
    </cfRule>
    <cfRule type="expression" dxfId="4314" priority="586">
      <formula>AND(OR(Q51="A",Q51="C",Q51="D"),T55=0)</formula>
    </cfRule>
    <cfRule type="expression" dxfId="4313" priority="588">
      <formula>AND(Q51="B",S55=0,T55=0)</formula>
    </cfRule>
    <cfRule type="expression" dxfId="4312" priority="590">
      <formula>AND(Q51="F",R55=0,S55=0,T55=0)</formula>
    </cfRule>
    <cfRule type="expression" dxfId="4311" priority="609">
      <formula>AND(R55=0,S55=0,T55=0)</formula>
    </cfRule>
    <cfRule type="expression" dxfId="4310" priority="622">
      <formula>OR(Q51="A",Q51="C",Q51="D",Q51="E")</formula>
    </cfRule>
    <cfRule type="expression" dxfId="4309" priority="626">
      <formula>Q51="B"</formula>
    </cfRule>
    <cfRule type="expression" dxfId="4308" priority="637">
      <formula>Q51="F"</formula>
    </cfRule>
  </conditionalFormatting>
  <conditionalFormatting sqref="U55">
    <cfRule type="expression" dxfId="4307" priority="567">
      <formula>AND(Q51="G",S55=0,T55=0,U55=0)</formula>
    </cfRule>
    <cfRule type="expression" dxfId="4306" priority="573">
      <formula>Q51="G"</formula>
    </cfRule>
    <cfRule type="expression" dxfId="4305" priority="585">
      <formula>AND(OR(Q51="A",Q51="C",Q51="D",Q51="E"),T55=0,U55=0)</formula>
    </cfRule>
    <cfRule type="expression" dxfId="4304" priority="587">
      <formula>AND(Q51="B",S55=0,T55=0,U55=0)</formula>
    </cfRule>
    <cfRule type="expression" dxfId="4303" priority="608">
      <formula>AND(R55=0,S55=0,T55=0,U55=0)</formula>
    </cfRule>
    <cfRule type="expression" dxfId="4302" priority="621">
      <formula>OR(Q51="A",Q51="C",Q51="D",Q51="E")</formula>
    </cfRule>
    <cfRule type="expression" dxfId="4301" priority="625">
      <formula>Q51="B"</formula>
    </cfRule>
    <cfRule type="expression" dxfId="4300" priority="636">
      <formula>Q51="F"</formula>
    </cfRule>
  </conditionalFormatting>
  <conditionalFormatting sqref="V55">
    <cfRule type="expression" dxfId="4299" priority="584">
      <formula>AND(OR(Q51="A",Q51="C",Q51="D",Q51="E"),T55=0,U55=0,V55=0)</formula>
    </cfRule>
    <cfRule type="expression" dxfId="4298" priority="607">
      <formula>AND(R55=0,S55=0,T55=0,U55=0,V55=0)</formula>
    </cfRule>
    <cfRule type="expression" dxfId="4297" priority="620">
      <formula>OR(Q51="A",Q51="C",Q51="D",Q51="E")</formula>
    </cfRule>
    <cfRule type="expression" dxfId="4296" priority="624">
      <formula>OR(Q51="B",Q51="F",Q51="G")</formula>
    </cfRule>
  </conditionalFormatting>
  <conditionalFormatting sqref="T57">
    <cfRule type="expression" dxfId="4295" priority="575">
      <formula>AND(OR(Q51="B",Q51="C"),R57=0,S57=0,T57=0)</formula>
    </cfRule>
    <cfRule type="expression" dxfId="4294" priority="582">
      <formula>AND(OR(Q51="A",Q51="D"),S57=0,T57=0)</formula>
    </cfRule>
    <cfRule type="expression" dxfId="4293" priority="595">
      <formula>Q51="D"</formula>
    </cfRule>
    <cfRule type="expression" dxfId="4292" priority="613">
      <formula>OR(Q51="B",Q51="C")</formula>
    </cfRule>
    <cfRule type="expression" dxfId="4291" priority="617">
      <formula>AND(R57=0,S57=0,T57=0)</formula>
    </cfRule>
    <cfRule type="expression" dxfId="4290" priority="634">
      <formula>Q51="A"</formula>
    </cfRule>
  </conditionalFormatting>
  <conditionalFormatting sqref="U57">
    <cfRule type="expression" dxfId="4289" priority="581">
      <formula>AND(OR(Q51="A",Q51="D"),S57=0,T57=0,U57=0)</formula>
    </cfRule>
    <cfRule type="expression" dxfId="4288" priority="596">
      <formula>Q51="D"</formula>
    </cfRule>
    <cfRule type="expression" dxfId="4287" priority="612">
      <formula>OR(Q51="B",Q51="C")</formula>
    </cfRule>
    <cfRule type="expression" dxfId="4286" priority="616">
      <formula>AND(R57=0,S57=0,T57=0,U57=0)</formula>
    </cfRule>
    <cfRule type="expression" dxfId="4285" priority="633">
      <formula>Q51="A"</formula>
    </cfRule>
  </conditionalFormatting>
  <conditionalFormatting sqref="V57">
    <cfRule type="expression" dxfId="4284" priority="563">
      <formula>Q51="C"</formula>
    </cfRule>
    <cfRule type="expression" dxfId="4283" priority="598">
      <formula>Q51="D"</formula>
    </cfRule>
    <cfRule type="expression" dxfId="4282" priority="600">
      <formula>OR(Q51="B",Q51="C")</formula>
    </cfRule>
    <cfRule type="expression" dxfId="4281" priority="615">
      <formula>AND(R57=0,S57=0,T57=0,U57=0,V57=0)</formula>
    </cfRule>
    <cfRule type="expression" dxfId="4280" priority="632">
      <formula>Q51="A"</formula>
    </cfRule>
  </conditionalFormatting>
  <conditionalFormatting sqref="R59">
    <cfRule type="expression" dxfId="4279" priority="580">
      <formula>AND(Q51="A",R59=0)</formula>
    </cfRule>
    <cfRule type="expression" dxfId="4278" priority="606">
      <formula>Q51="A"</formula>
    </cfRule>
    <cfRule type="expression" dxfId="4277" priority="631">
      <formula>R59=0</formula>
    </cfRule>
  </conditionalFormatting>
  <conditionalFormatting sqref="S59">
    <cfRule type="expression" dxfId="4276" priority="579">
      <formula>AND(Q51="A",R59=0,S59=0)</formula>
    </cfRule>
    <cfRule type="expression" dxfId="4275" priority="605">
      <formula>Q51="A"</formula>
    </cfRule>
    <cfRule type="expression" dxfId="4274" priority="630">
      <formula>AND(R59=0,S59=0)</formula>
    </cfRule>
  </conditionalFormatting>
  <conditionalFormatting sqref="T59">
    <cfRule type="expression" dxfId="4273" priority="578">
      <formula>AND(Q51="A",R59=0,S59=0,T59=0)</formula>
    </cfRule>
    <cfRule type="expression" dxfId="4272" priority="604">
      <formula>Q51="A"</formula>
    </cfRule>
    <cfRule type="expression" dxfId="4271" priority="629">
      <formula>AND(R59=0,S59=0,T59=0)</formula>
    </cfRule>
  </conditionalFormatting>
  <conditionalFormatting sqref="U59">
    <cfRule type="expression" dxfId="4270" priority="603">
      <formula>Q51="A"</formula>
    </cfRule>
    <cfRule type="expression" dxfId="4269" priority="628">
      <formula>AND(R59=0,S59=0,T59=0,U59=0)</formula>
    </cfRule>
  </conditionalFormatting>
  <conditionalFormatting sqref="V59">
    <cfRule type="expression" dxfId="4268" priority="602">
      <formula>Q51="A"</formula>
    </cfRule>
    <cfRule type="expression" dxfId="4267" priority="627">
      <formula>AND(R59=0,S59=0,T59=0,U59=0,V59=0)</formula>
    </cfRule>
  </conditionalFormatting>
  <conditionalFormatting sqref="R57">
    <cfRule type="expression" dxfId="4266" priority="577">
      <formula>AND(OR(Q51="B",Q51="C"),R57=0)</formula>
    </cfRule>
    <cfRule type="expression" dxfId="4265" priority="593">
      <formula>Q51="D"</formula>
    </cfRule>
    <cfRule type="expression" dxfId="4264" priority="618">
      <formula>OR(Q51="B",Q51="C")</formula>
    </cfRule>
    <cfRule type="expression" dxfId="4263" priority="635">
      <formula>R57=0</formula>
    </cfRule>
  </conditionalFormatting>
  <conditionalFormatting sqref="S57">
    <cfRule type="expression" dxfId="4262" priority="574">
      <formula>AND(OR(Q51="B",Q51="C"),R57=0,S57=0)</formula>
    </cfRule>
    <cfRule type="expression" dxfId="4261" priority="576">
      <formula>AND(OR(Q51="A",Q51="D"),R57=0,S57=0)</formula>
    </cfRule>
    <cfRule type="expression" dxfId="4260" priority="583">
      <formula>Q51="D"</formula>
    </cfRule>
    <cfRule type="expression" dxfId="4259" priority="594">
      <formula>OR(Q51="B",Q51="C")</formula>
    </cfRule>
    <cfRule type="expression" dxfId="4258" priority="614">
      <formula>Q51="A"</formula>
    </cfRule>
    <cfRule type="expression" dxfId="4257" priority="619">
      <formula>AND(R57=0,S57=0)</formula>
    </cfRule>
  </conditionalFormatting>
  <conditionalFormatting sqref="W59">
    <cfRule type="expression" dxfId="4256" priority="601">
      <formula>Q51="A"</formula>
    </cfRule>
  </conditionalFormatting>
  <conditionalFormatting sqref="W57">
    <cfRule type="expression" dxfId="4255" priority="597">
      <formula>Q51="D"</formula>
    </cfRule>
    <cfRule type="expression" dxfId="4254" priority="599">
      <formula>OR(Q51="B",Q51="C")</formula>
    </cfRule>
  </conditionalFormatting>
  <conditionalFormatting sqref="F43">
    <cfRule type="expression" dxfId="4253" priority="561">
      <formula>OR(A40="A",A40="C",A40="D",A40="E")</formula>
    </cfRule>
    <cfRule type="expression" dxfId="4252" priority="562">
      <formula>OR(A40="B",A40="F",A40="G")</formula>
    </cfRule>
  </conditionalFormatting>
  <conditionalFormatting sqref="J43">
    <cfRule type="expression" dxfId="4251" priority="552">
      <formula>I40="F"</formula>
    </cfRule>
  </conditionalFormatting>
  <conditionalFormatting sqref="K43">
    <cfRule type="expression" dxfId="4250" priority="549">
      <formula>I40="G"</formula>
    </cfRule>
    <cfRule type="expression" dxfId="4249" priority="555">
      <formula>I40="B"</formula>
    </cfRule>
    <cfRule type="expression" dxfId="4248" priority="560">
      <formula>I40="F"</formula>
    </cfRule>
  </conditionalFormatting>
  <conditionalFormatting sqref="L43">
    <cfRule type="expression" dxfId="4247" priority="550">
      <formula>I40="G"</formula>
    </cfRule>
    <cfRule type="expression" dxfId="4246" priority="554">
      <formula>OR(I40="A",I40="C",I40="D",I40="E")</formula>
    </cfRule>
    <cfRule type="expression" dxfId="4245" priority="557">
      <formula>I40="B"</formula>
    </cfRule>
    <cfRule type="expression" dxfId="4244" priority="559">
      <formula>I40="F"</formula>
    </cfRule>
  </conditionalFormatting>
  <conditionalFormatting sqref="M43">
    <cfRule type="expression" dxfId="4243" priority="551">
      <formula>I40="G"</formula>
    </cfRule>
    <cfRule type="expression" dxfId="4242" priority="553">
      <formula>OR(I40="A",I40="C",I40="D",I40="E")</formula>
    </cfRule>
    <cfRule type="expression" dxfId="4241" priority="556">
      <formula>I40="B"</formula>
    </cfRule>
    <cfRule type="expression" dxfId="4240" priority="558">
      <formula>I40="F"</formula>
    </cfRule>
  </conditionalFormatting>
  <conditionalFormatting sqref="N43">
    <cfRule type="expression" dxfId="4239" priority="547">
      <formula>OR(I40="A",I40="C",I40="D",I40="E")</formula>
    </cfRule>
    <cfRule type="expression" dxfId="4238" priority="548">
      <formula>OR(I40="B",I40="F",I40="G")</formula>
    </cfRule>
  </conditionalFormatting>
  <conditionalFormatting sqref="R43">
    <cfRule type="expression" dxfId="4237" priority="538">
      <formula>Q40="F"</formula>
    </cfRule>
  </conditionalFormatting>
  <conditionalFormatting sqref="S43">
    <cfRule type="expression" dxfId="4236" priority="535">
      <formula>Q40="G"</formula>
    </cfRule>
    <cfRule type="expression" dxfId="4235" priority="541">
      <formula>Q40="B"</formula>
    </cfRule>
    <cfRule type="expression" dxfId="4234" priority="546">
      <formula>Q40="F"</formula>
    </cfRule>
  </conditionalFormatting>
  <conditionalFormatting sqref="T43">
    <cfRule type="expression" dxfId="4233" priority="536">
      <formula>Q40="G"</formula>
    </cfRule>
    <cfRule type="expression" dxfId="4232" priority="540">
      <formula>OR(Q40="A",Q40="C",Q40="D",Q40="E")</formula>
    </cfRule>
    <cfRule type="expression" dxfId="4231" priority="543">
      <formula>Q40="B"</formula>
    </cfRule>
    <cfRule type="expression" dxfId="4230" priority="545">
      <formula>Q40="F"</formula>
    </cfRule>
  </conditionalFormatting>
  <conditionalFormatting sqref="U43">
    <cfRule type="expression" dxfId="4229" priority="537">
      <formula>Q40="G"</formula>
    </cfRule>
    <cfRule type="expression" dxfId="4228" priority="539">
      <formula>OR(Q40="A",Q40="C",Q40="D",Q40="E")</formula>
    </cfRule>
    <cfRule type="expression" dxfId="4227" priority="542">
      <formula>Q40="B"</formula>
    </cfRule>
    <cfRule type="expression" dxfId="4226" priority="544">
      <formula>Q40="F"</formula>
    </cfRule>
  </conditionalFormatting>
  <conditionalFormatting sqref="V43">
    <cfRule type="expression" dxfId="4225" priority="533">
      <formula>OR(Q40="A",Q40="C",Q40="D",Q40="E")</formula>
    </cfRule>
    <cfRule type="expression" dxfId="4224" priority="534">
      <formula>OR(Q40="B",Q40="F",Q40="G")</formula>
    </cfRule>
  </conditionalFormatting>
  <conditionalFormatting sqref="L45">
    <cfRule type="expression" dxfId="4223" priority="520">
      <formula>I40="D"</formula>
    </cfRule>
    <cfRule type="expression" dxfId="4222" priority="527">
      <formula>OR(I40="B",I40="C")</formula>
    </cfRule>
    <cfRule type="expression" dxfId="4221" priority="532">
      <formula>I40="A"</formula>
    </cfRule>
  </conditionalFormatting>
  <conditionalFormatting sqref="M45">
    <cfRule type="expression" dxfId="4220" priority="521">
      <formula>I40="D"</formula>
    </cfRule>
    <cfRule type="expression" dxfId="4219" priority="526">
      <formula>OR(I40="B",I40="C")</formula>
    </cfRule>
    <cfRule type="expression" dxfId="4218" priority="531">
      <formula>I40="A"</formula>
    </cfRule>
  </conditionalFormatting>
  <conditionalFormatting sqref="N45">
    <cfRule type="expression" dxfId="4217" priority="523">
      <formula>I40="D"</formula>
    </cfRule>
    <cfRule type="expression" dxfId="4216" priority="525">
      <formula>OR(I40="B",I40="C")</formula>
    </cfRule>
    <cfRule type="expression" dxfId="4215" priority="530">
      <formula>I40="A"</formula>
    </cfRule>
  </conditionalFormatting>
  <conditionalFormatting sqref="J45">
    <cfRule type="expression" dxfId="4214" priority="529">
      <formula>OR(I40="B",I40="C")</formula>
    </cfRule>
  </conditionalFormatting>
  <conditionalFormatting sqref="K45">
    <cfRule type="expression" dxfId="4213" priority="518">
      <formula>I40="D"</formula>
    </cfRule>
    <cfRule type="expression" dxfId="4212" priority="519">
      <formula>OR(I40="B",I40="C")</formula>
    </cfRule>
    <cfRule type="expression" dxfId="4211" priority="528">
      <formula>I40="A"</formula>
    </cfRule>
  </conditionalFormatting>
  <conditionalFormatting sqref="O45">
    <cfRule type="expression" dxfId="4210" priority="522">
      <formula>I40="D"</formula>
    </cfRule>
    <cfRule type="expression" dxfId="4209" priority="524">
      <formula>OR(I40="B",I40="C")</formula>
    </cfRule>
  </conditionalFormatting>
  <conditionalFormatting sqref="T45">
    <cfRule type="expression" dxfId="4208" priority="505">
      <formula>Q40="D"</formula>
    </cfRule>
    <cfRule type="expression" dxfId="4207" priority="512">
      <formula>OR(Q40="B",Q40="C")</formula>
    </cfRule>
    <cfRule type="expression" dxfId="4206" priority="517">
      <formula>Q40="A"</formula>
    </cfRule>
  </conditionalFormatting>
  <conditionalFormatting sqref="U45">
    <cfRule type="expression" dxfId="4205" priority="506">
      <formula>Q40="D"</formula>
    </cfRule>
    <cfRule type="expression" dxfId="4204" priority="511">
      <formula>OR(Q40="B",Q40="C")</formula>
    </cfRule>
    <cfRule type="expression" dxfId="4203" priority="516">
      <formula>Q40="A"</formula>
    </cfRule>
  </conditionalFormatting>
  <conditionalFormatting sqref="V45">
    <cfRule type="expression" dxfId="4202" priority="508">
      <formula>Q40="D"</formula>
    </cfRule>
    <cfRule type="expression" dxfId="4201" priority="510">
      <formula>OR(Q40="B",Q40="C")</formula>
    </cfRule>
    <cfRule type="expression" dxfId="4200" priority="515">
      <formula>Q40="A"</formula>
    </cfRule>
  </conditionalFormatting>
  <conditionalFormatting sqref="R45">
    <cfRule type="expression" dxfId="4199" priority="514">
      <formula>OR(Q40="B",Q40="C")</formula>
    </cfRule>
  </conditionalFormatting>
  <conditionalFormatting sqref="S45">
    <cfRule type="expression" dxfId="4198" priority="503">
      <formula>Q40="D"</formula>
    </cfRule>
    <cfRule type="expression" dxfId="4197" priority="504">
      <formula>OR(Q40="B",Q40="C")</formula>
    </cfRule>
    <cfRule type="expression" dxfId="4196" priority="513">
      <formula>Q40="A"</formula>
    </cfRule>
  </conditionalFormatting>
  <conditionalFormatting sqref="W45">
    <cfRule type="expression" dxfId="4195" priority="507">
      <formula>Q40="D"</formula>
    </cfRule>
    <cfRule type="expression" dxfId="4194" priority="509">
      <formula>OR(Q40="B",Q40="C")</formula>
    </cfRule>
  </conditionalFormatting>
  <conditionalFormatting sqref="J47">
    <cfRule type="expression" dxfId="4193" priority="502">
      <formula>I40="A"</formula>
    </cfRule>
  </conditionalFormatting>
  <conditionalFormatting sqref="K47">
    <cfRule type="expression" dxfId="4192" priority="501">
      <formula>I40="A"</formula>
    </cfRule>
  </conditionalFormatting>
  <conditionalFormatting sqref="L47">
    <cfRule type="expression" dxfId="4191" priority="500">
      <formula>I40="A"</formula>
    </cfRule>
  </conditionalFormatting>
  <conditionalFormatting sqref="M47">
    <cfRule type="expression" dxfId="4190" priority="499">
      <formula>I40="A"</formula>
    </cfRule>
  </conditionalFormatting>
  <conditionalFormatting sqref="N47">
    <cfRule type="expression" dxfId="4189" priority="498">
      <formula>I40="A"</formula>
    </cfRule>
  </conditionalFormatting>
  <conditionalFormatting sqref="O47">
    <cfRule type="expression" dxfId="4188" priority="497">
      <formula>I40="A"</formula>
    </cfRule>
  </conditionalFormatting>
  <conditionalFormatting sqref="R47">
    <cfRule type="expression" dxfId="4187" priority="496">
      <formula>Q40="A"</formula>
    </cfRule>
  </conditionalFormatting>
  <conditionalFormatting sqref="S47">
    <cfRule type="expression" dxfId="4186" priority="495">
      <formula>Q40="A"</formula>
    </cfRule>
  </conditionalFormatting>
  <conditionalFormatting sqref="T47">
    <cfRule type="expression" dxfId="4185" priority="494">
      <formula>Q40="A"</formula>
    </cfRule>
  </conditionalFormatting>
  <conditionalFormatting sqref="U47">
    <cfRule type="expression" dxfId="4184" priority="493">
      <formula>Q40="A"</formula>
    </cfRule>
  </conditionalFormatting>
  <conditionalFormatting sqref="V47">
    <cfRule type="expression" dxfId="4183" priority="492">
      <formula>Q40="A"</formula>
    </cfRule>
  </conditionalFormatting>
  <conditionalFormatting sqref="W47">
    <cfRule type="expression" dxfId="4182" priority="491">
      <formula>Q40="A"</formula>
    </cfRule>
  </conditionalFormatting>
  <conditionalFormatting sqref="B54">
    <cfRule type="expression" dxfId="4181" priority="482">
      <formula>A51="F"</formula>
    </cfRule>
  </conditionalFormatting>
  <conditionalFormatting sqref="C54">
    <cfRule type="expression" dxfId="4180" priority="479">
      <formula>A51="G"</formula>
    </cfRule>
    <cfRule type="expression" dxfId="4179" priority="485">
      <formula>A51="B"</formula>
    </cfRule>
    <cfRule type="expression" dxfId="4178" priority="490">
      <formula>A51="F"</formula>
    </cfRule>
  </conditionalFormatting>
  <conditionalFormatting sqref="D54">
    <cfRule type="expression" dxfId="4177" priority="480">
      <formula>A51="G"</formula>
    </cfRule>
    <cfRule type="expression" dxfId="4176" priority="484">
      <formula>OR(A51="A",A51="C",A51="D",A51="E")</formula>
    </cfRule>
    <cfRule type="expression" dxfId="4175" priority="487">
      <formula>A51="B"</formula>
    </cfRule>
    <cfRule type="expression" dxfId="4174" priority="489">
      <formula>A51="F"</formula>
    </cfRule>
  </conditionalFormatting>
  <conditionalFormatting sqref="E54">
    <cfRule type="expression" dxfId="4173" priority="481">
      <formula>A51="G"</formula>
    </cfRule>
    <cfRule type="expression" dxfId="4172" priority="483">
      <formula>OR(A51="A",A51="C",A51="D",A51="E")</formula>
    </cfRule>
    <cfRule type="expression" dxfId="4171" priority="486">
      <formula>A51="B"</formula>
    </cfRule>
    <cfRule type="expression" dxfId="4170" priority="488">
      <formula>A51="F"</formula>
    </cfRule>
  </conditionalFormatting>
  <conditionalFormatting sqref="F54">
    <cfRule type="expression" dxfId="4169" priority="477">
      <formula>OR(A51="A",A51="C",A51="D",A51="E")</formula>
    </cfRule>
    <cfRule type="expression" dxfId="4168" priority="478">
      <formula>OR(A51="B",A51="F",A51="G")</formula>
    </cfRule>
  </conditionalFormatting>
  <conditionalFormatting sqref="J54">
    <cfRule type="expression" dxfId="4167" priority="468">
      <formula>I51="F"</formula>
    </cfRule>
  </conditionalFormatting>
  <conditionalFormatting sqref="K54">
    <cfRule type="expression" dxfId="4166" priority="465">
      <formula>I51="G"</formula>
    </cfRule>
    <cfRule type="expression" dxfId="4165" priority="471">
      <formula>I51="B"</formula>
    </cfRule>
    <cfRule type="expression" dxfId="4164" priority="476">
      <formula>I51="F"</formula>
    </cfRule>
  </conditionalFormatting>
  <conditionalFormatting sqref="L54">
    <cfRule type="expression" dxfId="4163" priority="466">
      <formula>I51="G"</formula>
    </cfRule>
    <cfRule type="expression" dxfId="4162" priority="470">
      <formula>OR(I51="A",I51="C",I51="D",I51="E")</formula>
    </cfRule>
    <cfRule type="expression" dxfId="4161" priority="473">
      <formula>I51="B"</formula>
    </cfRule>
    <cfRule type="expression" dxfId="4160" priority="475">
      <formula>I51="F"</formula>
    </cfRule>
  </conditionalFormatting>
  <conditionalFormatting sqref="M54">
    <cfRule type="expression" dxfId="4159" priority="467">
      <formula>I51="G"</formula>
    </cfRule>
    <cfRule type="expression" dxfId="4158" priority="469">
      <formula>OR(I51="A",I51="C",I51="D",I51="E")</formula>
    </cfRule>
    <cfRule type="expression" dxfId="4157" priority="472">
      <formula>I51="B"</formula>
    </cfRule>
    <cfRule type="expression" dxfId="4156" priority="474">
      <formula>I51="F"</formula>
    </cfRule>
  </conditionalFormatting>
  <conditionalFormatting sqref="N54">
    <cfRule type="expression" dxfId="4155" priority="463">
      <formula>OR(I51="A",I51="C",I51="D",I51="E")</formula>
    </cfRule>
    <cfRule type="expression" dxfId="4154" priority="464">
      <formula>OR(I51="B",I51="F",I51="G")</formula>
    </cfRule>
  </conditionalFormatting>
  <conditionalFormatting sqref="D56">
    <cfRule type="expression" dxfId="4153" priority="450">
      <formula>A51="D"</formula>
    </cfRule>
    <cfRule type="expression" dxfId="4152" priority="457">
      <formula>OR(A51="B",A51="C")</formula>
    </cfRule>
    <cfRule type="expression" dxfId="4151" priority="462">
      <formula>A51="A"</formula>
    </cfRule>
  </conditionalFormatting>
  <conditionalFormatting sqref="E56">
    <cfRule type="expression" dxfId="4150" priority="451">
      <formula>A51="D"</formula>
    </cfRule>
    <cfRule type="expression" dxfId="4149" priority="456">
      <formula>OR(A51="B",A51="C")</formula>
    </cfRule>
    <cfRule type="expression" dxfId="4148" priority="461">
      <formula>A51="A"</formula>
    </cfRule>
  </conditionalFormatting>
  <conditionalFormatting sqref="F56">
    <cfRule type="expression" dxfId="4147" priority="453">
      <formula>A51="D"</formula>
    </cfRule>
    <cfRule type="expression" dxfId="4146" priority="455">
      <formula>OR(A51="B",A51="C")</formula>
    </cfRule>
    <cfRule type="expression" dxfId="4145" priority="460">
      <formula>A51="A"</formula>
    </cfRule>
  </conditionalFormatting>
  <conditionalFormatting sqref="B56">
    <cfRule type="expression" dxfId="4144" priority="459">
      <formula>OR(A51="B",A51="C")</formula>
    </cfRule>
  </conditionalFormatting>
  <conditionalFormatting sqref="C56">
    <cfRule type="expression" dxfId="4143" priority="448">
      <formula>A51="D"</formula>
    </cfRule>
    <cfRule type="expression" dxfId="4142" priority="449">
      <formula>OR(A51="B",A51="C")</formula>
    </cfRule>
    <cfRule type="expression" dxfId="4141" priority="458">
      <formula>A51="A"</formula>
    </cfRule>
  </conditionalFormatting>
  <conditionalFormatting sqref="G56">
    <cfRule type="expression" dxfId="4140" priority="452">
      <formula>A51="D"</formula>
    </cfRule>
    <cfRule type="expression" dxfId="4139" priority="454">
      <formula>OR(A51="B",A51="C")</formula>
    </cfRule>
  </conditionalFormatting>
  <conditionalFormatting sqref="L56">
    <cfRule type="expression" dxfId="4138" priority="435">
      <formula>I51="D"</formula>
    </cfRule>
    <cfRule type="expression" dxfId="4137" priority="442">
      <formula>OR(I51="B",I51="C")</formula>
    </cfRule>
    <cfRule type="expression" dxfId="4136" priority="447">
      <formula>I51="A"</formula>
    </cfRule>
  </conditionalFormatting>
  <conditionalFormatting sqref="M56">
    <cfRule type="expression" dxfId="4135" priority="436">
      <formula>I51="D"</formula>
    </cfRule>
    <cfRule type="expression" dxfId="4134" priority="441">
      <formula>OR(I51="B",I51="C")</formula>
    </cfRule>
    <cfRule type="expression" dxfId="4133" priority="446">
      <formula>I51="A"</formula>
    </cfRule>
  </conditionalFormatting>
  <conditionalFormatting sqref="N56">
    <cfRule type="expression" dxfId="4132" priority="438">
      <formula>I51="D"</formula>
    </cfRule>
    <cfRule type="expression" dxfId="4131" priority="440">
      <formula>OR(I51="B",I51="C")</formula>
    </cfRule>
    <cfRule type="expression" dxfId="4130" priority="445">
      <formula>I51="A"</formula>
    </cfRule>
  </conditionalFormatting>
  <conditionalFormatting sqref="J56">
    <cfRule type="expression" dxfId="4129" priority="444">
      <formula>OR(I51="B",I51="C")</formula>
    </cfRule>
  </conditionalFormatting>
  <conditionalFormatting sqref="K56">
    <cfRule type="expression" dxfId="4128" priority="433">
      <formula>I51="D"</formula>
    </cfRule>
    <cfRule type="expression" dxfId="4127" priority="434">
      <formula>OR(I51="B",I51="C")</formula>
    </cfRule>
    <cfRule type="expression" dxfId="4126" priority="443">
      <formula>I51="A"</formula>
    </cfRule>
  </conditionalFormatting>
  <conditionalFormatting sqref="O56">
    <cfRule type="expression" dxfId="4125" priority="437">
      <formula>I51="D"</formula>
    </cfRule>
    <cfRule type="expression" dxfId="4124" priority="439">
      <formula>OR(I51="B",I51="C")</formula>
    </cfRule>
  </conditionalFormatting>
  <conditionalFormatting sqref="T56">
    <cfRule type="expression" dxfId="4123" priority="420">
      <formula>Q51="D"</formula>
    </cfRule>
    <cfRule type="expression" dxfId="4122" priority="427">
      <formula>OR(Q51="B",Q51="C")</formula>
    </cfRule>
    <cfRule type="expression" dxfId="4121" priority="432">
      <formula>Q51="A"</formula>
    </cfRule>
  </conditionalFormatting>
  <conditionalFormatting sqref="U56">
    <cfRule type="expression" dxfId="4120" priority="421">
      <formula>Q51="D"</formula>
    </cfRule>
    <cfRule type="expression" dxfId="4119" priority="426">
      <formula>OR(Q51="B",Q51="C")</formula>
    </cfRule>
    <cfRule type="expression" dxfId="4118" priority="431">
      <formula>Q51="A"</formula>
    </cfRule>
  </conditionalFormatting>
  <conditionalFormatting sqref="V56">
    <cfRule type="expression" dxfId="4117" priority="423">
      <formula>Q51="D"</formula>
    </cfRule>
    <cfRule type="expression" dxfId="4116" priority="425">
      <formula>OR(Q51="B",Q51="C")</formula>
    </cfRule>
    <cfRule type="expression" dxfId="4115" priority="430">
      <formula>Q51="A"</formula>
    </cfRule>
  </conditionalFormatting>
  <conditionalFormatting sqref="R56">
    <cfRule type="expression" dxfId="4114" priority="429">
      <formula>OR(Q51="B",Q51="C")</formula>
    </cfRule>
  </conditionalFormatting>
  <conditionalFormatting sqref="S56">
    <cfRule type="expression" dxfId="4113" priority="418">
      <formula>Q51="D"</formula>
    </cfRule>
    <cfRule type="expression" dxfId="4112" priority="419">
      <formula>OR(Q51="B",Q51="C")</formula>
    </cfRule>
    <cfRule type="expression" dxfId="4111" priority="428">
      <formula>Q51="A"</formula>
    </cfRule>
  </conditionalFormatting>
  <conditionalFormatting sqref="W56">
    <cfRule type="expression" dxfId="4110" priority="422">
      <formula>Q51="D"</formula>
    </cfRule>
    <cfRule type="expression" dxfId="4109" priority="424">
      <formula>OR(Q51="B",Q51="C")</formula>
    </cfRule>
  </conditionalFormatting>
  <conditionalFormatting sqref="B58">
    <cfRule type="expression" dxfId="4108" priority="417">
      <formula>A51="A"</formula>
    </cfRule>
  </conditionalFormatting>
  <conditionalFormatting sqref="C58">
    <cfRule type="expression" dxfId="4107" priority="416">
      <formula>A51="A"</formula>
    </cfRule>
  </conditionalFormatting>
  <conditionalFormatting sqref="D58">
    <cfRule type="expression" dxfId="4106" priority="415">
      <formula>A51="A"</formula>
    </cfRule>
  </conditionalFormatting>
  <conditionalFormatting sqref="E58">
    <cfRule type="expression" dxfId="4105" priority="414">
      <formula>A51="A"</formula>
    </cfRule>
  </conditionalFormatting>
  <conditionalFormatting sqref="F58">
    <cfRule type="expression" dxfId="4104" priority="413">
      <formula>A51="A"</formula>
    </cfRule>
  </conditionalFormatting>
  <conditionalFormatting sqref="G58">
    <cfRule type="expression" dxfId="4103" priority="412">
      <formula>A51="A"</formula>
    </cfRule>
  </conditionalFormatting>
  <conditionalFormatting sqref="J58">
    <cfRule type="expression" dxfId="4102" priority="411">
      <formula>I51="A"</formula>
    </cfRule>
  </conditionalFormatting>
  <conditionalFormatting sqref="K58">
    <cfRule type="expression" dxfId="4101" priority="410">
      <formula>I51="A"</formula>
    </cfRule>
  </conditionalFormatting>
  <conditionalFormatting sqref="L58">
    <cfRule type="expression" dxfId="4100" priority="409">
      <formula>I51="A"</formula>
    </cfRule>
  </conditionalFormatting>
  <conditionalFormatting sqref="M58">
    <cfRule type="expression" dxfId="4099" priority="408">
      <formula>I51="A"</formula>
    </cfRule>
  </conditionalFormatting>
  <conditionalFormatting sqref="N58">
    <cfRule type="expression" dxfId="4098" priority="407">
      <formula>I51="A"</formula>
    </cfRule>
  </conditionalFormatting>
  <conditionalFormatting sqref="O58">
    <cfRule type="expression" dxfId="4097" priority="406">
      <formula>I51="A"</formula>
    </cfRule>
  </conditionalFormatting>
  <conditionalFormatting sqref="R58">
    <cfRule type="expression" dxfId="4096" priority="405">
      <formula>Q51="A"</formula>
    </cfRule>
  </conditionalFormatting>
  <conditionalFormatting sqref="S58">
    <cfRule type="expression" dxfId="4095" priority="404">
      <formula>Q51="A"</formula>
    </cfRule>
  </conditionalFormatting>
  <conditionalFormatting sqref="T58">
    <cfRule type="expression" dxfId="4094" priority="403">
      <formula>Q51="A"</formula>
    </cfRule>
  </conditionalFormatting>
  <conditionalFormatting sqref="U58">
    <cfRule type="expression" dxfId="4093" priority="402">
      <formula>Q51="A"</formula>
    </cfRule>
  </conditionalFormatting>
  <conditionalFormatting sqref="V58">
    <cfRule type="expression" dxfId="4092" priority="401">
      <formula>Q51="A"</formula>
    </cfRule>
  </conditionalFormatting>
  <conditionalFormatting sqref="W58">
    <cfRule type="expression" dxfId="4091" priority="400">
      <formula>Q51="A"</formula>
    </cfRule>
  </conditionalFormatting>
  <conditionalFormatting sqref="R54">
    <cfRule type="expression" dxfId="4090" priority="391">
      <formula>Q51="F"</formula>
    </cfRule>
  </conditionalFormatting>
  <conditionalFormatting sqref="S54">
    <cfRule type="expression" dxfId="4089" priority="388">
      <formula>Q51="G"</formula>
    </cfRule>
    <cfRule type="expression" dxfId="4088" priority="394">
      <formula>Q51="B"</formula>
    </cfRule>
    <cfRule type="expression" dxfId="4087" priority="399">
      <formula>Q51="F"</formula>
    </cfRule>
  </conditionalFormatting>
  <conditionalFormatting sqref="T54">
    <cfRule type="expression" dxfId="4086" priority="389">
      <formula>Q51="G"</formula>
    </cfRule>
    <cfRule type="expression" dxfId="4085" priority="393">
      <formula>OR(Q51="A",Q51="C",Q51="D",Q51="E")</formula>
    </cfRule>
    <cfRule type="expression" dxfId="4084" priority="396">
      <formula>Q51="B"</formula>
    </cfRule>
    <cfRule type="expression" dxfId="4083" priority="398">
      <formula>Q51="F"</formula>
    </cfRule>
  </conditionalFormatting>
  <conditionalFormatting sqref="U54">
    <cfRule type="expression" dxfId="4082" priority="390">
      <formula>Q51="G"</formula>
    </cfRule>
    <cfRule type="expression" dxfId="4081" priority="392">
      <formula>OR(Q51="A",Q51="C",Q51="D",Q51="E")</formula>
    </cfRule>
    <cfRule type="expression" dxfId="4080" priority="395">
      <formula>Q51="B"</formula>
    </cfRule>
    <cfRule type="expression" dxfId="4079" priority="397">
      <formula>Q51="F"</formula>
    </cfRule>
  </conditionalFormatting>
  <conditionalFormatting sqref="V54">
    <cfRule type="expression" dxfId="4078" priority="386">
      <formula>OR(Q51="A",Q51="C",Q51="D",Q51="E")</formula>
    </cfRule>
    <cfRule type="expression" dxfId="4077" priority="387">
      <formula>OR(Q51="B",Q51="F",Q51="G")</formula>
    </cfRule>
  </conditionalFormatting>
  <conditionalFormatting sqref="B7">
    <cfRule type="expression" dxfId="4076" priority="377">
      <formula>A4="F"</formula>
    </cfRule>
  </conditionalFormatting>
  <conditionalFormatting sqref="C7">
    <cfRule type="expression" dxfId="4075" priority="374">
      <formula>A4="G"</formula>
    </cfRule>
    <cfRule type="expression" dxfId="4074" priority="380">
      <formula>A4="B"</formula>
    </cfRule>
    <cfRule type="expression" dxfId="4073" priority="385">
      <formula>A4="F"</formula>
    </cfRule>
  </conditionalFormatting>
  <conditionalFormatting sqref="D7">
    <cfRule type="expression" dxfId="4072" priority="375">
      <formula>A4="G"</formula>
    </cfRule>
    <cfRule type="expression" dxfId="4071" priority="379">
      <formula>OR(A4="A",A4="C",A4="D",A4="E")</formula>
    </cfRule>
    <cfRule type="expression" dxfId="4070" priority="382">
      <formula>A4="B"</formula>
    </cfRule>
    <cfRule type="expression" dxfId="4069" priority="384">
      <formula>A4="F"</formula>
    </cfRule>
  </conditionalFormatting>
  <conditionalFormatting sqref="E7">
    <cfRule type="expression" dxfId="4068" priority="376">
      <formula>A4="G"</formula>
    </cfRule>
    <cfRule type="expression" dxfId="4067" priority="378">
      <formula>OR(A4="A",A4="C",A4="D",A4="E")</formula>
    </cfRule>
    <cfRule type="expression" dxfId="4066" priority="381">
      <formula>A4="B"</formula>
    </cfRule>
    <cfRule type="expression" dxfId="4065" priority="383">
      <formula>A4="F"</formula>
    </cfRule>
  </conditionalFormatting>
  <conditionalFormatting sqref="F7">
    <cfRule type="expression" dxfId="4064" priority="372">
      <formula>OR(A4="A",A4="C",A4="D",A4="E")</formula>
    </cfRule>
    <cfRule type="expression" dxfId="4063" priority="373">
      <formula>OR(A4="B",A4="F",A4="G")</formula>
    </cfRule>
  </conditionalFormatting>
  <conditionalFormatting sqref="D9">
    <cfRule type="expression" dxfId="4062" priority="359">
      <formula>A4="D"</formula>
    </cfRule>
    <cfRule type="expression" dxfId="4061" priority="366">
      <formula>OR(A4="B",A4="C")</formula>
    </cfRule>
    <cfRule type="expression" dxfId="4060" priority="371">
      <formula>A4="A"</formula>
    </cfRule>
  </conditionalFormatting>
  <conditionalFormatting sqref="E9">
    <cfRule type="expression" dxfId="4059" priority="360">
      <formula>A4="D"</formula>
    </cfRule>
    <cfRule type="expression" dxfId="4058" priority="365">
      <formula>OR(A4="B",A4="C")</formula>
    </cfRule>
    <cfRule type="expression" dxfId="4057" priority="370">
      <formula>A4="A"</formula>
    </cfRule>
  </conditionalFormatting>
  <conditionalFormatting sqref="F9">
    <cfRule type="expression" dxfId="4056" priority="362">
      <formula>A4="D"</formula>
    </cfRule>
    <cfRule type="expression" dxfId="4055" priority="364">
      <formula>OR(A4="B",A4="C")</formula>
    </cfRule>
    <cfRule type="expression" dxfId="4054" priority="369">
      <formula>A4="A"</formula>
    </cfRule>
  </conditionalFormatting>
  <conditionalFormatting sqref="B9">
    <cfRule type="expression" dxfId="4053" priority="368">
      <formula>OR(A4="B",A4="C")</formula>
    </cfRule>
  </conditionalFormatting>
  <conditionalFormatting sqref="C9">
    <cfRule type="expression" dxfId="4052" priority="357">
      <formula>A4="D"</formula>
    </cfRule>
    <cfRule type="expression" dxfId="4051" priority="358">
      <formula>OR(A4="B",A4="C")</formula>
    </cfRule>
    <cfRule type="expression" dxfId="4050" priority="367">
      <formula>A4="A"</formula>
    </cfRule>
  </conditionalFormatting>
  <conditionalFormatting sqref="G9">
    <cfRule type="expression" dxfId="4049" priority="361">
      <formula>A4="D"</formula>
    </cfRule>
    <cfRule type="expression" dxfId="4048" priority="363">
      <formula>OR(A4="B",A4="C")</formula>
    </cfRule>
  </conditionalFormatting>
  <conditionalFormatting sqref="B11">
    <cfRule type="expression" dxfId="4047" priority="356">
      <formula>A4="A"</formula>
    </cfRule>
  </conditionalFormatting>
  <conditionalFormatting sqref="C11">
    <cfRule type="expression" dxfId="4046" priority="355">
      <formula>A4="A"</formula>
    </cfRule>
  </conditionalFormatting>
  <conditionalFormatting sqref="D11">
    <cfRule type="expression" dxfId="4045" priority="354">
      <formula>A4="A"</formula>
    </cfRule>
  </conditionalFormatting>
  <conditionalFormatting sqref="E11">
    <cfRule type="expression" dxfId="4044" priority="353">
      <formula>A4="A"</formula>
    </cfRule>
  </conditionalFormatting>
  <conditionalFormatting sqref="F11">
    <cfRule type="expression" dxfId="4043" priority="352">
      <formula>A4="A"</formula>
    </cfRule>
  </conditionalFormatting>
  <conditionalFormatting sqref="G11">
    <cfRule type="expression" dxfId="4042" priority="351">
      <formula>A4="A"</formula>
    </cfRule>
  </conditionalFormatting>
  <conditionalFormatting sqref="J7">
    <cfRule type="expression" dxfId="4041" priority="342">
      <formula>I4="F"</formula>
    </cfRule>
  </conditionalFormatting>
  <conditionalFormatting sqref="M7">
    <cfRule type="expression" dxfId="4040" priority="341">
      <formula>I4="G"</formula>
    </cfRule>
    <cfRule type="expression" dxfId="4039" priority="343">
      <formula>OR(I4="A",I4="C",I4="D",I4="E")</formula>
    </cfRule>
    <cfRule type="expression" dxfId="4038" priority="346">
      <formula>I4="B"</formula>
    </cfRule>
    <cfRule type="expression" dxfId="4037" priority="348">
      <formula>I4="F"</formula>
    </cfRule>
  </conditionalFormatting>
  <conditionalFormatting sqref="N7">
    <cfRule type="expression" dxfId="4036" priority="337">
      <formula>OR(I4="A",I4="C",I4="D",I4="E")</formula>
    </cfRule>
    <cfRule type="expression" dxfId="4035" priority="338">
      <formula>OR(I4="B",I4="F",I4="G")</formula>
    </cfRule>
  </conditionalFormatting>
  <conditionalFormatting sqref="R7">
    <cfRule type="expression" dxfId="4034" priority="328">
      <formula>Q4="F"</formula>
    </cfRule>
  </conditionalFormatting>
  <conditionalFormatting sqref="U7">
    <cfRule type="expression" dxfId="4033" priority="327">
      <formula>Q4="G"</formula>
    </cfRule>
    <cfRule type="expression" dxfId="4032" priority="329">
      <formula>OR(Q4="A",Q4="C",Q4="D",Q4="E")</formula>
    </cfRule>
    <cfRule type="expression" dxfId="4031" priority="332">
      <formula>Q4="B"</formula>
    </cfRule>
    <cfRule type="expression" dxfId="4030" priority="334">
      <formula>Q4="F"</formula>
    </cfRule>
  </conditionalFormatting>
  <conditionalFormatting sqref="V7">
    <cfRule type="expression" dxfId="4029" priority="323">
      <formula>OR(Q4="A",Q4="C",Q4="D",Q4="E")</formula>
    </cfRule>
    <cfRule type="expression" dxfId="4028" priority="324">
      <formula>OR(Q4="B",Q4="F",Q4="G")</formula>
    </cfRule>
  </conditionalFormatting>
  <conditionalFormatting sqref="B18">
    <cfRule type="expression" dxfId="4027" priority="314">
      <formula>A15="F"</formula>
    </cfRule>
  </conditionalFormatting>
  <conditionalFormatting sqref="E18">
    <cfRule type="expression" dxfId="4026" priority="313">
      <formula>A15="G"</formula>
    </cfRule>
    <cfRule type="expression" dxfId="4025" priority="315">
      <formula>OR(A15="A",A15="C",A15="D",A15="E")</formula>
    </cfRule>
    <cfRule type="expression" dxfId="4024" priority="318">
      <formula>A15="B"</formula>
    </cfRule>
    <cfRule type="expression" dxfId="4023" priority="320">
      <formula>A15="F"</formula>
    </cfRule>
  </conditionalFormatting>
  <conditionalFormatting sqref="F18">
    <cfRule type="expression" dxfId="4022" priority="309">
      <formula>OR(A15="A",A15="C",A15="D",A15="E")</formula>
    </cfRule>
    <cfRule type="expression" dxfId="4021" priority="310">
      <formula>OR(A15="B",A15="F",A15="G")</formula>
    </cfRule>
  </conditionalFormatting>
  <conditionalFormatting sqref="J18">
    <cfRule type="expression" dxfId="4020" priority="300">
      <formula>I15="F"</formula>
    </cfRule>
  </conditionalFormatting>
  <conditionalFormatting sqref="M18">
    <cfRule type="expression" dxfId="4019" priority="299">
      <formula>I15="G"</formula>
    </cfRule>
    <cfRule type="expression" dxfId="4018" priority="301">
      <formula>OR(I15="A",I15="C",I15="D",I15="E")</formula>
    </cfRule>
    <cfRule type="expression" dxfId="4017" priority="304">
      <formula>I15="B"</formula>
    </cfRule>
    <cfRule type="expression" dxfId="4016" priority="306">
      <formula>I15="F"</formula>
    </cfRule>
  </conditionalFormatting>
  <conditionalFormatting sqref="N18">
    <cfRule type="expression" dxfId="4015" priority="295">
      <formula>OR(I15="A",I15="C",I15="D",I15="E")</formula>
    </cfRule>
    <cfRule type="expression" dxfId="4014" priority="296">
      <formula>OR(I15="B",I15="F",I15="G")</formula>
    </cfRule>
  </conditionalFormatting>
  <conditionalFormatting sqref="R18">
    <cfRule type="expression" dxfId="4013" priority="286">
      <formula>Q15="F"</formula>
    </cfRule>
  </conditionalFormatting>
  <conditionalFormatting sqref="U18">
    <cfRule type="expression" dxfId="4012" priority="285">
      <formula>Q15="G"</formula>
    </cfRule>
    <cfRule type="expression" dxfId="4011" priority="287">
      <formula>OR(Q15="A",Q15="C",Q15="D",Q15="E")</formula>
    </cfRule>
    <cfRule type="expression" dxfId="4010" priority="290">
      <formula>Q15="B"</formula>
    </cfRule>
    <cfRule type="expression" dxfId="4009" priority="292">
      <formula>Q15="F"</formula>
    </cfRule>
  </conditionalFormatting>
  <conditionalFormatting sqref="V18">
    <cfRule type="expression" dxfId="4008" priority="281">
      <formula>OR(Q15="A",Q15="C",Q15="D",Q15="E")</formula>
    </cfRule>
    <cfRule type="expression" dxfId="4007" priority="282">
      <formula>OR(Q15="B",Q15="F",Q15="G")</formula>
    </cfRule>
  </conditionalFormatting>
  <conditionalFormatting sqref="B29">
    <cfRule type="expression" dxfId="4006" priority="272">
      <formula>A26="F"</formula>
    </cfRule>
  </conditionalFormatting>
  <conditionalFormatting sqref="E29">
    <cfRule type="expression" dxfId="4005" priority="271">
      <formula>A26="G"</formula>
    </cfRule>
    <cfRule type="expression" dxfId="4004" priority="273">
      <formula>OR(A26="A",A26="C",A26="D",A26="E")</formula>
    </cfRule>
    <cfRule type="expression" dxfId="4003" priority="276">
      <formula>A26="B"</formula>
    </cfRule>
    <cfRule type="expression" dxfId="4002" priority="278">
      <formula>A26="F"</formula>
    </cfRule>
  </conditionalFormatting>
  <conditionalFormatting sqref="F29">
    <cfRule type="expression" dxfId="4001" priority="267">
      <formula>OR(A26="A",A26="C",A26="D",A26="E")</formula>
    </cfRule>
    <cfRule type="expression" dxfId="4000" priority="268">
      <formula>OR(A26="B",A26="F",A26="G")</formula>
    </cfRule>
  </conditionalFormatting>
  <conditionalFormatting sqref="J29">
    <cfRule type="expression" dxfId="3999" priority="258">
      <formula>I26="F"</formula>
    </cfRule>
  </conditionalFormatting>
  <conditionalFormatting sqref="M29">
    <cfRule type="expression" dxfId="3998" priority="257">
      <formula>I26="G"</formula>
    </cfRule>
    <cfRule type="expression" dxfId="3997" priority="259">
      <formula>OR(I26="A",I26="C",I26="D",I26="E")</formula>
    </cfRule>
    <cfRule type="expression" dxfId="3996" priority="262">
      <formula>I26="B"</formula>
    </cfRule>
    <cfRule type="expression" dxfId="3995" priority="264">
      <formula>I26="F"</formula>
    </cfRule>
  </conditionalFormatting>
  <conditionalFormatting sqref="N29">
    <cfRule type="expression" dxfId="3994" priority="253">
      <formula>OR(I26="A",I26="C",I26="D",I26="E")</formula>
    </cfRule>
    <cfRule type="expression" dxfId="3993" priority="254">
      <formula>OR(I26="B",I26="F",I26="G")</formula>
    </cfRule>
  </conditionalFormatting>
  <conditionalFormatting sqref="R29">
    <cfRule type="expression" dxfId="3992" priority="244">
      <formula>Q26="F"</formula>
    </cfRule>
  </conditionalFormatting>
  <conditionalFormatting sqref="U29">
    <cfRule type="expression" dxfId="3991" priority="243">
      <formula>Q26="G"</formula>
    </cfRule>
    <cfRule type="expression" dxfId="3990" priority="245">
      <formula>OR(Q26="A",Q26="C",Q26="D",Q26="E")</formula>
    </cfRule>
    <cfRule type="expression" dxfId="3989" priority="248">
      <formula>Q26="B"</formula>
    </cfRule>
    <cfRule type="expression" dxfId="3988" priority="250">
      <formula>Q26="F"</formula>
    </cfRule>
  </conditionalFormatting>
  <conditionalFormatting sqref="V29">
    <cfRule type="expression" dxfId="3987" priority="239">
      <formula>OR(Q26="A",Q26="C",Q26="D",Q26="E")</formula>
    </cfRule>
    <cfRule type="expression" dxfId="3986" priority="240">
      <formula>OR(Q26="B",Q26="F",Q26="G")</formula>
    </cfRule>
  </conditionalFormatting>
  <conditionalFormatting sqref="L9">
    <cfRule type="expression" dxfId="3985" priority="226">
      <formula>I4="D"</formula>
    </cfRule>
    <cfRule type="expression" dxfId="3984" priority="233">
      <formula>OR(I4="B",I4="C")</formula>
    </cfRule>
    <cfRule type="expression" dxfId="3983" priority="238">
      <formula>I4="A"</formula>
    </cfRule>
  </conditionalFormatting>
  <conditionalFormatting sqref="M9">
    <cfRule type="expression" dxfId="3982" priority="227">
      <formula>I4="D"</formula>
    </cfRule>
    <cfRule type="expression" dxfId="3981" priority="232">
      <formula>OR(I4="B",I4="C")</formula>
    </cfRule>
    <cfRule type="expression" dxfId="3980" priority="237">
      <formula>I4="A"</formula>
    </cfRule>
  </conditionalFormatting>
  <conditionalFormatting sqref="N9">
    <cfRule type="expression" dxfId="3979" priority="229">
      <formula>I4="D"</formula>
    </cfRule>
    <cfRule type="expression" dxfId="3978" priority="231">
      <formula>OR(I4="B",I4="C")</formula>
    </cfRule>
    <cfRule type="expression" dxfId="3977" priority="236">
      <formula>I4="A"</formula>
    </cfRule>
  </conditionalFormatting>
  <conditionalFormatting sqref="J9">
    <cfRule type="expression" dxfId="3976" priority="235">
      <formula>OR(I4="B",I4="C")</formula>
    </cfRule>
  </conditionalFormatting>
  <conditionalFormatting sqref="K9">
    <cfRule type="expression" dxfId="3975" priority="224">
      <formula>I4="D"</formula>
    </cfRule>
    <cfRule type="expression" dxfId="3974" priority="225">
      <formula>OR(I4="B",I4="C")</formula>
    </cfRule>
    <cfRule type="expression" dxfId="3973" priority="234">
      <formula>I4="A"</formula>
    </cfRule>
  </conditionalFormatting>
  <conditionalFormatting sqref="O9">
    <cfRule type="expression" dxfId="3972" priority="228">
      <formula>I4="D"</formula>
    </cfRule>
    <cfRule type="expression" dxfId="3971" priority="230">
      <formula>OR(I4="B",I4="C")</formula>
    </cfRule>
  </conditionalFormatting>
  <conditionalFormatting sqref="T9">
    <cfRule type="expression" dxfId="3970" priority="211">
      <formula>Q4="D"</formula>
    </cfRule>
    <cfRule type="expression" dxfId="3969" priority="218">
      <formula>OR(Q4="B",Q4="C")</formula>
    </cfRule>
    <cfRule type="expression" dxfId="3968" priority="223">
      <formula>Q4="A"</formula>
    </cfRule>
  </conditionalFormatting>
  <conditionalFormatting sqref="U9">
    <cfRule type="expression" dxfId="3967" priority="212">
      <formula>Q4="D"</formula>
    </cfRule>
    <cfRule type="expression" dxfId="3966" priority="217">
      <formula>OR(Q4="B",Q4="C")</formula>
    </cfRule>
    <cfRule type="expression" dxfId="3965" priority="222">
      <formula>Q4="A"</formula>
    </cfRule>
  </conditionalFormatting>
  <conditionalFormatting sqref="V9">
    <cfRule type="expression" dxfId="3964" priority="214">
      <formula>Q4="D"</formula>
    </cfRule>
    <cfRule type="expression" dxfId="3963" priority="216">
      <formula>OR(Q4="B",Q4="C")</formula>
    </cfRule>
    <cfRule type="expression" dxfId="3962" priority="221">
      <formula>Q4="A"</formula>
    </cfRule>
  </conditionalFormatting>
  <conditionalFormatting sqref="R9">
    <cfRule type="expression" dxfId="3961" priority="220">
      <formula>OR(Q4="B",Q4="C")</formula>
    </cfRule>
  </conditionalFormatting>
  <conditionalFormatting sqref="S9">
    <cfRule type="expression" dxfId="3960" priority="209">
      <formula>Q4="D"</formula>
    </cfRule>
    <cfRule type="expression" dxfId="3959" priority="210">
      <formula>OR(Q4="B",Q4="C")</formula>
    </cfRule>
    <cfRule type="expression" dxfId="3958" priority="219">
      <formula>Q4="A"</formula>
    </cfRule>
  </conditionalFormatting>
  <conditionalFormatting sqref="W9">
    <cfRule type="expression" dxfId="3957" priority="213">
      <formula>Q4="D"</formula>
    </cfRule>
    <cfRule type="expression" dxfId="3956" priority="215">
      <formula>OR(Q4="B",Q4="C")</formula>
    </cfRule>
  </conditionalFormatting>
  <conditionalFormatting sqref="D20">
    <cfRule type="expression" dxfId="3955" priority="196">
      <formula>A15="D"</formula>
    </cfRule>
    <cfRule type="expression" dxfId="3954" priority="203">
      <formula>OR(A15="B",A15="C")</formula>
    </cfRule>
    <cfRule type="expression" dxfId="3953" priority="208">
      <formula>A15="A"</formula>
    </cfRule>
  </conditionalFormatting>
  <conditionalFormatting sqref="E20">
    <cfRule type="expression" dxfId="3952" priority="197">
      <formula>A15="D"</formula>
    </cfRule>
    <cfRule type="expression" dxfId="3951" priority="202">
      <formula>OR(A15="B",A15="C")</formula>
    </cfRule>
    <cfRule type="expression" dxfId="3950" priority="207">
      <formula>A15="A"</formula>
    </cfRule>
  </conditionalFormatting>
  <conditionalFormatting sqref="F20">
    <cfRule type="expression" dxfId="3949" priority="199">
      <formula>A15="D"</formula>
    </cfRule>
    <cfRule type="expression" dxfId="3948" priority="201">
      <formula>OR(A15="B",A15="C")</formula>
    </cfRule>
    <cfRule type="expression" dxfId="3947" priority="206">
      <formula>A15="A"</formula>
    </cfRule>
  </conditionalFormatting>
  <conditionalFormatting sqref="B20">
    <cfRule type="expression" dxfId="3946" priority="205">
      <formula>OR(A15="B",A15="C")</formula>
    </cfRule>
  </conditionalFormatting>
  <conditionalFormatting sqref="C20">
    <cfRule type="expression" dxfId="3945" priority="194">
      <formula>A15="D"</formula>
    </cfRule>
    <cfRule type="expression" dxfId="3944" priority="195">
      <formula>OR(A15="B",A15="C")</formula>
    </cfRule>
    <cfRule type="expression" dxfId="3943" priority="204">
      <formula>A15="A"</formula>
    </cfRule>
  </conditionalFormatting>
  <conditionalFormatting sqref="G20">
    <cfRule type="expression" dxfId="3942" priority="198">
      <formula>A15="D"</formula>
    </cfRule>
    <cfRule type="expression" dxfId="3941" priority="200">
      <formula>OR(A15="B",A15="C")</formula>
    </cfRule>
  </conditionalFormatting>
  <conditionalFormatting sqref="L20">
    <cfRule type="expression" dxfId="3940" priority="181">
      <formula>I15="D"</formula>
    </cfRule>
    <cfRule type="expression" dxfId="3939" priority="188">
      <formula>OR(I15="B",I15="C")</formula>
    </cfRule>
    <cfRule type="expression" dxfId="3938" priority="193">
      <formula>I15="A"</formula>
    </cfRule>
  </conditionalFormatting>
  <conditionalFormatting sqref="M20">
    <cfRule type="expression" dxfId="3937" priority="182">
      <formula>I15="D"</formula>
    </cfRule>
    <cfRule type="expression" dxfId="3936" priority="187">
      <formula>OR(I15="B",I15="C")</formula>
    </cfRule>
    <cfRule type="expression" dxfId="3935" priority="192">
      <formula>I15="A"</formula>
    </cfRule>
  </conditionalFormatting>
  <conditionalFormatting sqref="N20">
    <cfRule type="expression" dxfId="3934" priority="184">
      <formula>I15="D"</formula>
    </cfRule>
    <cfRule type="expression" dxfId="3933" priority="186">
      <formula>OR(I15="B",I15="C")</formula>
    </cfRule>
    <cfRule type="expression" dxfId="3932" priority="191">
      <formula>I15="A"</formula>
    </cfRule>
  </conditionalFormatting>
  <conditionalFormatting sqref="J20">
    <cfRule type="expression" dxfId="3931" priority="190">
      <formula>OR(I15="B",I15="C")</formula>
    </cfRule>
  </conditionalFormatting>
  <conditionalFormatting sqref="K20">
    <cfRule type="expression" dxfId="3930" priority="179">
      <formula>I15="D"</formula>
    </cfRule>
    <cfRule type="expression" dxfId="3929" priority="180">
      <formula>OR(I15="B",I15="C")</formula>
    </cfRule>
    <cfRule type="expression" dxfId="3928" priority="189">
      <formula>I15="A"</formula>
    </cfRule>
  </conditionalFormatting>
  <conditionalFormatting sqref="O20">
    <cfRule type="expression" dxfId="3927" priority="183">
      <formula>I15="D"</formula>
    </cfRule>
    <cfRule type="expression" dxfId="3926" priority="185">
      <formula>OR(I15="B",I15="C")</formula>
    </cfRule>
  </conditionalFormatting>
  <conditionalFormatting sqref="T20">
    <cfRule type="expression" dxfId="3925" priority="166">
      <formula>Q15="D"</formula>
    </cfRule>
    <cfRule type="expression" dxfId="3924" priority="173">
      <formula>OR(Q15="B",Q15="C")</formula>
    </cfRule>
    <cfRule type="expression" dxfId="3923" priority="178">
      <formula>Q15="A"</formula>
    </cfRule>
  </conditionalFormatting>
  <conditionalFormatting sqref="U20">
    <cfRule type="expression" dxfId="3922" priority="167">
      <formula>Q15="D"</formula>
    </cfRule>
    <cfRule type="expression" dxfId="3921" priority="172">
      <formula>OR(Q15="B",Q15="C")</formula>
    </cfRule>
    <cfRule type="expression" dxfId="3920" priority="177">
      <formula>Q15="A"</formula>
    </cfRule>
  </conditionalFormatting>
  <conditionalFormatting sqref="V20">
    <cfRule type="expression" dxfId="3919" priority="169">
      <formula>Q15="D"</formula>
    </cfRule>
    <cfRule type="expression" dxfId="3918" priority="171">
      <formula>OR(Q15="B",Q15="C")</formula>
    </cfRule>
    <cfRule type="expression" dxfId="3917" priority="176">
      <formula>Q15="A"</formula>
    </cfRule>
  </conditionalFormatting>
  <conditionalFormatting sqref="R20">
    <cfRule type="expression" dxfId="3916" priority="175">
      <formula>OR(Q15="B",Q15="C")</formula>
    </cfRule>
  </conditionalFormatting>
  <conditionalFormatting sqref="S20">
    <cfRule type="expression" dxfId="3915" priority="164">
      <formula>Q15="D"</formula>
    </cfRule>
    <cfRule type="expression" dxfId="3914" priority="165">
      <formula>OR(Q15="B",Q15="C")</formula>
    </cfRule>
    <cfRule type="expression" dxfId="3913" priority="174">
      <formula>Q15="A"</formula>
    </cfRule>
  </conditionalFormatting>
  <conditionalFormatting sqref="W20">
    <cfRule type="expression" dxfId="3912" priority="168">
      <formula>Q15="D"</formula>
    </cfRule>
    <cfRule type="expression" dxfId="3911" priority="170">
      <formula>OR(Q15="B",Q15="C")</formula>
    </cfRule>
  </conditionalFormatting>
  <conditionalFormatting sqref="D31">
    <cfRule type="expression" dxfId="3910" priority="151">
      <formula>A26="D"</formula>
    </cfRule>
    <cfRule type="expression" dxfId="3909" priority="158">
      <formula>OR(A26="B",A26="C")</formula>
    </cfRule>
    <cfRule type="expression" dxfId="3908" priority="163">
      <formula>A26="A"</formula>
    </cfRule>
  </conditionalFormatting>
  <conditionalFormatting sqref="E31">
    <cfRule type="expression" dxfId="3907" priority="152">
      <formula>A26="D"</formula>
    </cfRule>
    <cfRule type="expression" dxfId="3906" priority="157">
      <formula>OR(A26="B",A26="C")</formula>
    </cfRule>
    <cfRule type="expression" dxfId="3905" priority="162">
      <formula>A26="A"</formula>
    </cfRule>
  </conditionalFormatting>
  <conditionalFormatting sqref="F31">
    <cfRule type="expression" dxfId="3904" priority="154">
      <formula>A26="D"</formula>
    </cfRule>
    <cfRule type="expression" dxfId="3903" priority="156">
      <formula>OR(A26="B",A26="C")</formula>
    </cfRule>
    <cfRule type="expression" dxfId="3902" priority="161">
      <formula>A26="A"</formula>
    </cfRule>
  </conditionalFormatting>
  <conditionalFormatting sqref="B31">
    <cfRule type="expression" dxfId="3901" priority="160">
      <formula>OR(A26="B",A26="C")</formula>
    </cfRule>
  </conditionalFormatting>
  <conditionalFormatting sqref="C31">
    <cfRule type="expression" dxfId="3900" priority="149">
      <formula>A26="D"</formula>
    </cfRule>
    <cfRule type="expression" dxfId="3899" priority="150">
      <formula>OR(A26="B",A26="C")</formula>
    </cfRule>
    <cfRule type="expression" dxfId="3898" priority="159">
      <formula>A26="A"</formula>
    </cfRule>
  </conditionalFormatting>
  <conditionalFormatting sqref="G31">
    <cfRule type="expression" dxfId="3897" priority="153">
      <formula>A26="D"</formula>
    </cfRule>
    <cfRule type="expression" dxfId="3896" priority="155">
      <formula>OR(A26="B",A26="C")</formula>
    </cfRule>
  </conditionalFormatting>
  <conditionalFormatting sqref="L31">
    <cfRule type="expression" dxfId="3895" priority="136">
      <formula>I26="D"</formula>
    </cfRule>
    <cfRule type="expression" dxfId="3894" priority="143">
      <formula>OR(I26="B",I26="C")</formula>
    </cfRule>
    <cfRule type="expression" dxfId="3893" priority="148">
      <formula>I26="A"</formula>
    </cfRule>
  </conditionalFormatting>
  <conditionalFormatting sqref="M31">
    <cfRule type="expression" dxfId="3892" priority="137">
      <formula>I26="D"</formula>
    </cfRule>
    <cfRule type="expression" dxfId="3891" priority="142">
      <formula>OR(I26="B",I26="C")</formula>
    </cfRule>
    <cfRule type="expression" dxfId="3890" priority="147">
      <formula>I26="A"</formula>
    </cfRule>
  </conditionalFormatting>
  <conditionalFormatting sqref="N31">
    <cfRule type="expression" dxfId="3889" priority="139">
      <formula>I26="D"</formula>
    </cfRule>
    <cfRule type="expression" dxfId="3888" priority="141">
      <formula>OR(I26="B",I26="C")</formula>
    </cfRule>
    <cfRule type="expression" dxfId="3887" priority="146">
      <formula>I26="A"</formula>
    </cfRule>
  </conditionalFormatting>
  <conditionalFormatting sqref="J31">
    <cfRule type="expression" dxfId="3886" priority="145">
      <formula>OR(I26="B",I26="C")</formula>
    </cfRule>
  </conditionalFormatting>
  <conditionalFormatting sqref="K31">
    <cfRule type="expression" dxfId="3885" priority="134">
      <formula>I26="D"</formula>
    </cfRule>
    <cfRule type="expression" dxfId="3884" priority="135">
      <formula>OR(I26="B",I26="C")</formula>
    </cfRule>
    <cfRule type="expression" dxfId="3883" priority="144">
      <formula>I26="A"</formula>
    </cfRule>
  </conditionalFormatting>
  <conditionalFormatting sqref="O31">
    <cfRule type="expression" dxfId="3882" priority="138">
      <formula>I26="D"</formula>
    </cfRule>
    <cfRule type="expression" dxfId="3881" priority="140">
      <formula>OR(I26="B",I26="C")</formula>
    </cfRule>
  </conditionalFormatting>
  <conditionalFormatting sqref="T31">
    <cfRule type="expression" dxfId="3880" priority="121">
      <formula>Q26="D"</formula>
    </cfRule>
    <cfRule type="expression" dxfId="3879" priority="128">
      <formula>OR(Q26="B",Q26="C")</formula>
    </cfRule>
    <cfRule type="expression" dxfId="3878" priority="133">
      <formula>Q26="A"</formula>
    </cfRule>
  </conditionalFormatting>
  <conditionalFormatting sqref="U31">
    <cfRule type="expression" dxfId="3877" priority="122">
      <formula>Q26="D"</formula>
    </cfRule>
    <cfRule type="expression" dxfId="3876" priority="127">
      <formula>OR(Q26="B",Q26="C")</formula>
    </cfRule>
    <cfRule type="expression" dxfId="3875" priority="132">
      <formula>Q26="A"</formula>
    </cfRule>
  </conditionalFormatting>
  <conditionalFormatting sqref="V31">
    <cfRule type="expression" dxfId="3874" priority="124">
      <formula>Q26="D"</formula>
    </cfRule>
    <cfRule type="expression" dxfId="3873" priority="126">
      <formula>OR(Q26="B",Q26="C")</formula>
    </cfRule>
    <cfRule type="expression" dxfId="3872" priority="131">
      <formula>Q26="A"</formula>
    </cfRule>
  </conditionalFormatting>
  <conditionalFormatting sqref="R31">
    <cfRule type="expression" dxfId="3871" priority="130">
      <formula>OR(Q26="B",Q26="C")</formula>
    </cfRule>
  </conditionalFormatting>
  <conditionalFormatting sqref="S31">
    <cfRule type="expression" dxfId="3870" priority="119">
      <formula>Q26="D"</formula>
    </cfRule>
    <cfRule type="expression" dxfId="3869" priority="120">
      <formula>OR(Q26="B",Q26="C")</formula>
    </cfRule>
    <cfRule type="expression" dxfId="3868" priority="129">
      <formula>Q26="A"</formula>
    </cfRule>
  </conditionalFormatting>
  <conditionalFormatting sqref="W31">
    <cfRule type="expression" dxfId="3867" priority="123">
      <formula>Q26="D"</formula>
    </cfRule>
    <cfRule type="expression" dxfId="3866" priority="125">
      <formula>OR(Q26="B",Q26="C")</formula>
    </cfRule>
  </conditionalFormatting>
  <conditionalFormatting sqref="J11">
    <cfRule type="expression" dxfId="3865" priority="118">
      <formula>I4="A"</formula>
    </cfRule>
  </conditionalFormatting>
  <conditionalFormatting sqref="K11">
    <cfRule type="expression" dxfId="3864" priority="117">
      <formula>I4="A"</formula>
    </cfRule>
  </conditionalFormatting>
  <conditionalFormatting sqref="L11">
    <cfRule type="expression" dxfId="3863" priority="116">
      <formula>I4="A"</formula>
    </cfRule>
  </conditionalFormatting>
  <conditionalFormatting sqref="M11">
    <cfRule type="expression" dxfId="3862" priority="115">
      <formula>I4="A"</formula>
    </cfRule>
  </conditionalFormatting>
  <conditionalFormatting sqref="N11">
    <cfRule type="expression" dxfId="3861" priority="114">
      <formula>I4="A"</formula>
    </cfRule>
  </conditionalFormatting>
  <conditionalFormatting sqref="O11">
    <cfRule type="expression" dxfId="3860" priority="113">
      <formula>I4="A"</formula>
    </cfRule>
  </conditionalFormatting>
  <conditionalFormatting sqref="R11">
    <cfRule type="expression" dxfId="3859" priority="112">
      <formula>Q4="A"</formula>
    </cfRule>
  </conditionalFormatting>
  <conditionalFormatting sqref="S11">
    <cfRule type="expression" dxfId="3858" priority="111">
      <formula>Q4="A"</formula>
    </cfRule>
  </conditionalFormatting>
  <conditionalFormatting sqref="T11">
    <cfRule type="expression" dxfId="3857" priority="110">
      <formula>Q4="A"</formula>
    </cfRule>
  </conditionalFormatting>
  <conditionalFormatting sqref="U11">
    <cfRule type="expression" dxfId="3856" priority="109">
      <formula>Q4="A"</formula>
    </cfRule>
  </conditionalFormatting>
  <conditionalFormatting sqref="V11">
    <cfRule type="expression" dxfId="3855" priority="108">
      <formula>Q4="A"</formula>
    </cfRule>
  </conditionalFormatting>
  <conditionalFormatting sqref="W11">
    <cfRule type="expression" dxfId="3854" priority="107">
      <formula>Q4="A"</formula>
    </cfRule>
  </conditionalFormatting>
  <conditionalFormatting sqref="B22">
    <cfRule type="expression" dxfId="3853" priority="106">
      <formula>A15="A"</formula>
    </cfRule>
  </conditionalFormatting>
  <conditionalFormatting sqref="C22">
    <cfRule type="expression" dxfId="3852" priority="105">
      <formula>A15="A"</formula>
    </cfRule>
  </conditionalFormatting>
  <conditionalFormatting sqref="D22">
    <cfRule type="expression" dxfId="3851" priority="104">
      <formula>A15="A"</formula>
    </cfRule>
  </conditionalFormatting>
  <conditionalFormatting sqref="E22">
    <cfRule type="expression" dxfId="3850" priority="103">
      <formula>A15="A"</formula>
    </cfRule>
  </conditionalFormatting>
  <conditionalFormatting sqref="F22">
    <cfRule type="expression" dxfId="3849" priority="102">
      <formula>A15="A"</formula>
    </cfRule>
  </conditionalFormatting>
  <conditionalFormatting sqref="G22">
    <cfRule type="expression" dxfId="3848" priority="101">
      <formula>A15="A"</formula>
    </cfRule>
  </conditionalFormatting>
  <conditionalFormatting sqref="J22">
    <cfRule type="expression" dxfId="3847" priority="100">
      <formula>I15="A"</formula>
    </cfRule>
  </conditionalFormatting>
  <conditionalFormatting sqref="K22">
    <cfRule type="expression" dxfId="3846" priority="99">
      <formula>I15="A"</formula>
    </cfRule>
  </conditionalFormatting>
  <conditionalFormatting sqref="L22">
    <cfRule type="expression" dxfId="3845" priority="98">
      <formula>I15="A"</formula>
    </cfRule>
  </conditionalFormatting>
  <conditionalFormatting sqref="M22">
    <cfRule type="expression" dxfId="3844" priority="97">
      <formula>I15="A"</formula>
    </cfRule>
  </conditionalFormatting>
  <conditionalFormatting sqref="N22">
    <cfRule type="expression" dxfId="3843" priority="96">
      <formula>I15="A"</formula>
    </cfRule>
  </conditionalFormatting>
  <conditionalFormatting sqref="O22">
    <cfRule type="expression" dxfId="3842" priority="95">
      <formula>I15="A"</formula>
    </cfRule>
  </conditionalFormatting>
  <conditionalFormatting sqref="R22">
    <cfRule type="expression" dxfId="3841" priority="94">
      <formula>Q15="A"</formula>
    </cfRule>
  </conditionalFormatting>
  <conditionalFormatting sqref="S22">
    <cfRule type="expression" dxfId="3840" priority="93">
      <formula>Q15="A"</formula>
    </cfRule>
  </conditionalFormatting>
  <conditionalFormatting sqref="T22">
    <cfRule type="expression" dxfId="3839" priority="92">
      <formula>Q15="A"</formula>
    </cfRule>
  </conditionalFormatting>
  <conditionalFormatting sqref="U22">
    <cfRule type="expression" dxfId="3838" priority="91">
      <formula>Q15="A"</formula>
    </cfRule>
  </conditionalFormatting>
  <conditionalFormatting sqref="V22">
    <cfRule type="expression" dxfId="3837" priority="90">
      <formula>Q15="A"</formula>
    </cfRule>
  </conditionalFormatting>
  <conditionalFormatting sqref="W22">
    <cfRule type="expression" dxfId="3836" priority="89">
      <formula>Q15="A"</formula>
    </cfRule>
  </conditionalFormatting>
  <conditionalFormatting sqref="B33">
    <cfRule type="expression" dxfId="3835" priority="88">
      <formula>A26="A"</formula>
    </cfRule>
  </conditionalFormatting>
  <conditionalFormatting sqref="C33">
    <cfRule type="expression" dxfId="3834" priority="87">
      <formula>A26="A"</formula>
    </cfRule>
  </conditionalFormatting>
  <conditionalFormatting sqref="D33">
    <cfRule type="expression" dxfId="3833" priority="86">
      <formula>A26="A"</formula>
    </cfRule>
  </conditionalFormatting>
  <conditionalFormatting sqref="E33">
    <cfRule type="expression" dxfId="3832" priority="85">
      <formula>A26="A"</formula>
    </cfRule>
  </conditionalFormatting>
  <conditionalFormatting sqref="F33">
    <cfRule type="expression" dxfId="3831" priority="84">
      <formula>A26="A"</formula>
    </cfRule>
  </conditionalFormatting>
  <conditionalFormatting sqref="G33">
    <cfRule type="expression" dxfId="3830" priority="83">
      <formula>A26="A"</formula>
    </cfRule>
  </conditionalFormatting>
  <conditionalFormatting sqref="J33">
    <cfRule type="expression" dxfId="3829" priority="82">
      <formula>I26="A"</formula>
    </cfRule>
  </conditionalFormatting>
  <conditionalFormatting sqref="K33">
    <cfRule type="expression" dxfId="3828" priority="81">
      <formula>I26="A"</formula>
    </cfRule>
  </conditionalFormatting>
  <conditionalFormatting sqref="L33">
    <cfRule type="expression" dxfId="3827" priority="80">
      <formula>I26="A"</formula>
    </cfRule>
  </conditionalFormatting>
  <conditionalFormatting sqref="M33">
    <cfRule type="expression" dxfId="3826" priority="79">
      <formula>I26="A"</formula>
    </cfRule>
  </conditionalFormatting>
  <conditionalFormatting sqref="N33">
    <cfRule type="expression" dxfId="3825" priority="78">
      <formula>I26="A"</formula>
    </cfRule>
  </conditionalFormatting>
  <conditionalFormatting sqref="O33">
    <cfRule type="expression" dxfId="3824" priority="77">
      <formula>I26="A"</formula>
    </cfRule>
  </conditionalFormatting>
  <conditionalFormatting sqref="R33">
    <cfRule type="expression" dxfId="3823" priority="76">
      <formula>Q26="A"</formula>
    </cfRule>
  </conditionalFormatting>
  <conditionalFormatting sqref="S33">
    <cfRule type="expression" dxfId="3822" priority="75">
      <formula>Q26="A"</formula>
    </cfRule>
  </conditionalFormatting>
  <conditionalFormatting sqref="T33">
    <cfRule type="expression" dxfId="3821" priority="74">
      <formula>Q26="A"</formula>
    </cfRule>
  </conditionalFormatting>
  <conditionalFormatting sqref="U33">
    <cfRule type="expression" dxfId="3820" priority="73">
      <formula>Q26="A"</formula>
    </cfRule>
  </conditionalFormatting>
  <conditionalFormatting sqref="V33">
    <cfRule type="expression" dxfId="3819" priority="72">
      <formula>Q26="A"</formula>
    </cfRule>
  </conditionalFormatting>
  <conditionalFormatting sqref="W33">
    <cfRule type="expression" dxfId="3818" priority="71">
      <formula>Q26="A"</formula>
    </cfRule>
  </conditionalFormatting>
  <conditionalFormatting sqref="K7">
    <cfRule type="expression" dxfId="3817" priority="64">
      <formula>I4="G"</formula>
    </cfRule>
    <cfRule type="expression" dxfId="3816" priority="67">
      <formula>I4="B"</formula>
    </cfRule>
    <cfRule type="expression" dxfId="3815" priority="70">
      <formula>I4="F"</formula>
    </cfRule>
  </conditionalFormatting>
  <conditionalFormatting sqref="L7">
    <cfRule type="expression" dxfId="3814" priority="65">
      <formula>I4="G"</formula>
    </cfRule>
    <cfRule type="expression" dxfId="3813" priority="66">
      <formula>OR(I4="A",I4="C",I4="D",I4="E")</formula>
    </cfRule>
    <cfRule type="expression" dxfId="3812" priority="68">
      <formula>I4="B"</formula>
    </cfRule>
    <cfRule type="expression" dxfId="3811" priority="69">
      <formula>I4="F"</formula>
    </cfRule>
  </conditionalFormatting>
  <conditionalFormatting sqref="S7">
    <cfRule type="expression" dxfId="3810" priority="50">
      <formula>Q4="G"</formula>
    </cfRule>
    <cfRule type="expression" dxfId="3809" priority="53">
      <formula>Q4="B"</formula>
    </cfRule>
    <cfRule type="expression" dxfId="3808" priority="56">
      <formula>Q4="F"</formula>
    </cfRule>
  </conditionalFormatting>
  <conditionalFormatting sqref="T7">
    <cfRule type="expression" dxfId="3807" priority="51">
      <formula>Q4="G"</formula>
    </cfRule>
    <cfRule type="expression" dxfId="3806" priority="52">
      <formula>OR(Q4="A",Q4="C",Q4="D",Q4="E")</formula>
    </cfRule>
    <cfRule type="expression" dxfId="3805" priority="54">
      <formula>Q4="B"</formula>
    </cfRule>
    <cfRule type="expression" dxfId="3804" priority="55">
      <formula>Q4="F"</formula>
    </cfRule>
  </conditionalFormatting>
  <conditionalFormatting sqref="C18">
    <cfRule type="expression" dxfId="3803" priority="36">
      <formula>A15="G"</formula>
    </cfRule>
    <cfRule type="expression" dxfId="3802" priority="39">
      <formula>A15="B"</formula>
    </cfRule>
    <cfRule type="expression" dxfId="3801" priority="42">
      <formula>A15="F"</formula>
    </cfRule>
  </conditionalFormatting>
  <conditionalFormatting sqref="D18">
    <cfRule type="expression" dxfId="3800" priority="37">
      <formula>A15="G"</formula>
    </cfRule>
    <cfRule type="expression" dxfId="3799" priority="38">
      <formula>OR(A15="A",A15="C",A15="D",A15="E")</formula>
    </cfRule>
    <cfRule type="expression" dxfId="3798" priority="40">
      <formula>A15="B"</formula>
    </cfRule>
    <cfRule type="expression" dxfId="3797" priority="41">
      <formula>A15="F"</formula>
    </cfRule>
  </conditionalFormatting>
  <conditionalFormatting sqref="K18">
    <cfRule type="expression" dxfId="3796" priority="29">
      <formula>I15="G"</formula>
    </cfRule>
    <cfRule type="expression" dxfId="3795" priority="32">
      <formula>I15="B"</formula>
    </cfRule>
    <cfRule type="expression" dxfId="3794" priority="35">
      <formula>I15="F"</formula>
    </cfRule>
  </conditionalFormatting>
  <conditionalFormatting sqref="L18">
    <cfRule type="expression" dxfId="3793" priority="30">
      <formula>I15="G"</formula>
    </cfRule>
    <cfRule type="expression" dxfId="3792" priority="31">
      <formula>OR(I15="A",I15="C",I15="D",I15="E")</formula>
    </cfRule>
    <cfRule type="expression" dxfId="3791" priority="33">
      <formula>I15="B"</formula>
    </cfRule>
    <cfRule type="expression" dxfId="3790" priority="34">
      <formula>I15="F"</formula>
    </cfRule>
  </conditionalFormatting>
  <conditionalFormatting sqref="S18">
    <cfRule type="expression" dxfId="3789" priority="22">
      <formula>Q15="G"</formula>
    </cfRule>
    <cfRule type="expression" dxfId="3788" priority="25">
      <formula>Q15="B"</formula>
    </cfRule>
    <cfRule type="expression" dxfId="3787" priority="28">
      <formula>Q15="F"</formula>
    </cfRule>
  </conditionalFormatting>
  <conditionalFormatting sqref="T18">
    <cfRule type="expression" dxfId="3786" priority="23">
      <formula>Q15="G"</formula>
    </cfRule>
    <cfRule type="expression" dxfId="3785" priority="24">
      <formula>OR(Q15="A",Q15="C",Q15="D",Q15="E")</formula>
    </cfRule>
    <cfRule type="expression" dxfId="3784" priority="26">
      <formula>Q15="B"</formula>
    </cfRule>
    <cfRule type="expression" dxfId="3783" priority="27">
      <formula>Q15="F"</formula>
    </cfRule>
  </conditionalFormatting>
  <conditionalFormatting sqref="C29">
    <cfRule type="expression" dxfId="3782" priority="15">
      <formula>A26="G"</formula>
    </cfRule>
    <cfRule type="expression" dxfId="3781" priority="18">
      <formula>A26="B"</formula>
    </cfRule>
    <cfRule type="expression" dxfId="3780" priority="21">
      <formula>A26="F"</formula>
    </cfRule>
  </conditionalFormatting>
  <conditionalFormatting sqref="D29">
    <cfRule type="expression" dxfId="3779" priority="16">
      <formula>A26="G"</formula>
    </cfRule>
    <cfRule type="expression" dxfId="3778" priority="17">
      <formula>OR(A26="A",A26="C",A26="D",A26="E")</formula>
    </cfRule>
    <cfRule type="expression" dxfId="3777" priority="19">
      <formula>A26="B"</formula>
    </cfRule>
    <cfRule type="expression" dxfId="3776" priority="20">
      <formula>A26="F"</formula>
    </cfRule>
  </conditionalFormatting>
  <conditionalFormatting sqref="K29">
    <cfRule type="expression" dxfId="3775" priority="8">
      <formula>I26="G"</formula>
    </cfRule>
    <cfRule type="expression" dxfId="3774" priority="11">
      <formula>I26="B"</formula>
    </cfRule>
    <cfRule type="expression" dxfId="3773" priority="14">
      <formula>I26="F"</formula>
    </cfRule>
  </conditionalFormatting>
  <conditionalFormatting sqref="L29">
    <cfRule type="expression" dxfId="3772" priority="9">
      <formula>I26="G"</formula>
    </cfRule>
    <cfRule type="expression" dxfId="3771" priority="10">
      <formula>OR(I26="A",I26="C",I26="D",I26="E")</formula>
    </cfRule>
    <cfRule type="expression" dxfId="3770" priority="12">
      <formula>I26="B"</formula>
    </cfRule>
    <cfRule type="expression" dxfId="3769" priority="13">
      <formula>I26="F"</formula>
    </cfRule>
  </conditionalFormatting>
  <conditionalFormatting sqref="S29">
    <cfRule type="expression" dxfId="3768" priority="1">
      <formula>Q26="G"</formula>
    </cfRule>
    <cfRule type="expression" dxfId="3767" priority="4">
      <formula>Q26="B"</formula>
    </cfRule>
    <cfRule type="expression" dxfId="3766" priority="7">
      <formula>Q26="F"</formula>
    </cfRule>
  </conditionalFormatting>
  <conditionalFormatting sqref="T29">
    <cfRule type="expression" dxfId="3765" priority="2">
      <formula>Q26="G"</formula>
    </cfRule>
    <cfRule type="expression" dxfId="3764" priority="3">
      <formula>OR(Q26="A",Q26="C",Q26="D",Q26="E")</formula>
    </cfRule>
    <cfRule type="expression" dxfId="3763" priority="5">
      <formula>Q26="B"</formula>
    </cfRule>
    <cfRule type="expression" dxfId="3762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875" style="99" customWidth="1"/>
    <col min="2" max="7" width="6.5" customWidth="1"/>
    <col min="8" max="8" width="2.875" customWidth="1"/>
    <col min="9" max="9" width="2.875" style="99" customWidth="1"/>
    <col min="10" max="15" width="6.5" customWidth="1"/>
    <col min="16" max="16" width="2.875" customWidth="1"/>
    <col min="17" max="17" width="2.875" style="99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17" t="s">
        <v>59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8">
        <v>1</v>
      </c>
      <c r="W1" s="118"/>
      <c r="X1" s="118"/>
      <c r="AA1" s="31" t="str">
        <f t="shared" ref="AA1:AA9" ca="1" si="0">IF(AND(AN1=0,AO1=0),"E",IF(AND(AO1=0,AP1=0),"F",IF(AND(AN1=0,AP1=0),"G",IF(AP1=0,"B",IF(AO1=0,"C",IF(AN1=0,"D","A"))))))</f>
        <v>A</v>
      </c>
      <c r="AB1" s="17"/>
      <c r="AC1" s="1" t="s">
        <v>3</v>
      </c>
      <c r="AD1" s="14">
        <f t="shared" ref="AD1:AD9" ca="1" si="1">AJ1*100+AK1*10+AL1</f>
        <v>495</v>
      </c>
      <c r="AE1" s="14" t="s">
        <v>2</v>
      </c>
      <c r="AF1" s="14">
        <f t="shared" ref="AF1:AF9" ca="1" si="2">AN1*100+AO1*10+AP1</f>
        <v>354</v>
      </c>
      <c r="AG1" s="14" t="s">
        <v>5</v>
      </c>
      <c r="AH1" s="14">
        <f ca="1">AD1*AF1</f>
        <v>175230</v>
      </c>
      <c r="AI1" s="1"/>
      <c r="AJ1" s="14">
        <f ca="1">AY1</f>
        <v>4</v>
      </c>
      <c r="AK1" s="77">
        <f t="shared" ref="AK1:AK9" ca="1" si="3">AZ1</f>
        <v>9</v>
      </c>
      <c r="AL1" s="78">
        <f ca="1">IF(AND(AY1=0,AZ1=0,BA1=0),RANDBETWEEN(2,9),BA1)</f>
        <v>5</v>
      </c>
      <c r="AM1" s="1"/>
      <c r="AN1" s="14">
        <f t="shared" ref="AN1:AO9" ca="1" si="4">BC1</f>
        <v>3</v>
      </c>
      <c r="AO1" s="77">
        <f t="shared" ca="1" si="4"/>
        <v>5</v>
      </c>
      <c r="AP1" s="78">
        <f ca="1">IF(AND(BC1=0,BD1=0,BE1=0),RANDBETWEEN(2,9),BE1)</f>
        <v>4</v>
      </c>
      <c r="AR1" s="14">
        <f ca="1">MOD(ROUNDDOWN($AH1/100000,0),10)</f>
        <v>1</v>
      </c>
      <c r="AS1" s="14">
        <f ca="1">MOD(ROUNDDOWN($AH1/10000,0),10)</f>
        <v>7</v>
      </c>
      <c r="AT1" s="14">
        <f ca="1">MOD(ROUNDDOWN($AH1/1000,0),10)</f>
        <v>5</v>
      </c>
      <c r="AU1" s="14">
        <f ca="1">MOD(ROUNDDOWN($AH1/100,0),10)</f>
        <v>2</v>
      </c>
      <c r="AV1" s="14">
        <f ca="1">MOD(ROUNDDOWN($AH1/10,0),10)</f>
        <v>3</v>
      </c>
      <c r="AW1" s="14">
        <f ca="1">MOD(ROUNDDOWN($AH1/1,0),10)</f>
        <v>0</v>
      </c>
      <c r="AY1" s="14">
        <f t="shared" ref="AY1:AY9" ca="1" si="5">VLOOKUP($CX1,$CZ$1:$DB$100,2,FALSE)</f>
        <v>4</v>
      </c>
      <c r="AZ1" s="14">
        <f t="shared" ref="AZ1:AZ9" ca="1" si="6">VLOOKUP($DE1,$DG$1:$DI$100,2,FALSE)</f>
        <v>9</v>
      </c>
      <c r="BA1" s="14">
        <f t="shared" ref="BA1:BA9" ca="1" si="7">VLOOKUP($DL1,$DN$1:$DP$100,2,FALSE)</f>
        <v>5</v>
      </c>
      <c r="BB1" s="1"/>
      <c r="BC1" s="14">
        <f t="shared" ref="BC1:BC9" ca="1" si="8">VLOOKUP($CX1,$CZ$1:$DB$100,3,FALSE)</f>
        <v>3</v>
      </c>
      <c r="BD1" s="14">
        <f t="shared" ref="BD1:BD9" ca="1" si="9">VLOOKUP($DE1,$DG$1:$DI$100,3,FALSE)</f>
        <v>5</v>
      </c>
      <c r="BE1" s="14">
        <f t="shared" ref="BE1:BE9" ca="1" si="10">VLOOKUP($DL1,$DN$1:$DP$100,3,FALSE)</f>
        <v>4</v>
      </c>
      <c r="CV1" s="30" t="s">
        <v>14</v>
      </c>
      <c r="CW1" s="4">
        <f ca="1">RAND()</f>
        <v>0.68214050563167816</v>
      </c>
      <c r="CX1" s="3">
        <f t="shared" ref="CX1:CX64" ca="1" si="11">RANK(CW1,$CW$1:$CW$100,)</f>
        <v>30</v>
      </c>
      <c r="CY1" s="1"/>
      <c r="CZ1" s="1">
        <v>1</v>
      </c>
      <c r="DA1" s="1">
        <v>1</v>
      </c>
      <c r="DB1" s="1">
        <v>1</v>
      </c>
      <c r="DC1" s="29" t="s">
        <v>15</v>
      </c>
      <c r="DD1" s="4">
        <f ca="1">RAND()</f>
        <v>3.0697710762774832E-2</v>
      </c>
      <c r="DE1" s="3">
        <f t="shared" ref="DE1:DE64" ca="1" si="12">RANK(DD1,$DD$1:$DD$100,)</f>
        <v>96</v>
      </c>
      <c r="DF1" s="1"/>
      <c r="DG1" s="1">
        <v>1</v>
      </c>
      <c r="DH1" s="1">
        <v>0</v>
      </c>
      <c r="DI1" s="1">
        <v>0</v>
      </c>
      <c r="DJ1" s="28" t="s">
        <v>16</v>
      </c>
      <c r="DK1" s="4">
        <f ca="1">RAND()</f>
        <v>0.48320670070773697</v>
      </c>
      <c r="DL1" s="3">
        <f t="shared" ref="DL1:DL64" ca="1" si="13">RANK(DK1,$DK$1:$DK$100,)</f>
        <v>55</v>
      </c>
      <c r="DM1" s="1"/>
      <c r="DN1" s="1">
        <v>1</v>
      </c>
      <c r="DO1" s="1">
        <v>0</v>
      </c>
      <c r="DP1" s="1">
        <v>0</v>
      </c>
    </row>
    <row r="2" spans="1:120" ht="38.25" customHeight="1" thickBot="1" x14ac:dyDescent="0.3">
      <c r="A2" s="111"/>
      <c r="B2" s="113" t="s">
        <v>0</v>
      </c>
      <c r="C2" s="114"/>
      <c r="D2" s="114"/>
      <c r="E2" s="114"/>
      <c r="F2" s="114"/>
      <c r="G2" s="115"/>
      <c r="H2" s="113" t="s">
        <v>1</v>
      </c>
      <c r="I2" s="114"/>
      <c r="J2" s="114"/>
      <c r="K2" s="114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5"/>
      <c r="X2" s="2"/>
      <c r="AA2" s="31" t="str">
        <f t="shared" ca="1" si="0"/>
        <v>A</v>
      </c>
      <c r="AB2" s="6"/>
      <c r="AC2" s="1" t="s">
        <v>6</v>
      </c>
      <c r="AD2" s="14">
        <f t="shared" ca="1" si="1"/>
        <v>654</v>
      </c>
      <c r="AE2" s="14" t="s">
        <v>2</v>
      </c>
      <c r="AF2" s="14">
        <f t="shared" ca="1" si="2"/>
        <v>146</v>
      </c>
      <c r="AG2" s="14" t="s">
        <v>5</v>
      </c>
      <c r="AH2" s="14">
        <f t="shared" ref="AH2:AH9" ca="1" si="14">AD2*AF2</f>
        <v>95484</v>
      </c>
      <c r="AI2" s="1"/>
      <c r="AJ2" s="14">
        <f t="shared" ref="AJ2:AJ9" ca="1" si="15">AY2</f>
        <v>6</v>
      </c>
      <c r="AK2" s="77">
        <f t="shared" ca="1" si="3"/>
        <v>5</v>
      </c>
      <c r="AL2" s="78">
        <f t="shared" ref="AL2:AL9" ca="1" si="16">IF(AND(AY2=0,AZ2=0,BA2=0),RANDBETWEEN(2,9),BA2)</f>
        <v>4</v>
      </c>
      <c r="AM2" s="1"/>
      <c r="AN2" s="14">
        <f t="shared" ca="1" si="4"/>
        <v>1</v>
      </c>
      <c r="AO2" s="77">
        <f t="shared" ca="1" si="4"/>
        <v>4</v>
      </c>
      <c r="AP2" s="78">
        <f t="shared" ref="AP2:AP9" ca="1" si="17">IF(AND(BC2=0,BD2=0,BE2=0),RANDBETWEEN(2,9),BE2)</f>
        <v>6</v>
      </c>
      <c r="AR2" s="14">
        <f t="shared" ref="AR2:AR9" ca="1" si="18">MOD(ROUNDDOWN($AH2/100000,0),10)</f>
        <v>0</v>
      </c>
      <c r="AS2" s="14">
        <f t="shared" ref="AS2:AS9" ca="1" si="19">MOD(ROUNDDOWN($AH2/10000,0),10)</f>
        <v>9</v>
      </c>
      <c r="AT2" s="14">
        <f t="shared" ref="AT2:AT9" ca="1" si="20">MOD(ROUNDDOWN($AH2/1000,0),10)</f>
        <v>5</v>
      </c>
      <c r="AU2" s="14">
        <f t="shared" ref="AU2:AU9" ca="1" si="21">MOD(ROUNDDOWN($AH2/100,0),10)</f>
        <v>4</v>
      </c>
      <c r="AV2" s="14">
        <f t="shared" ref="AV2:AV9" ca="1" si="22">MOD(ROUNDDOWN($AH2/10,0),10)</f>
        <v>8</v>
      </c>
      <c r="AW2" s="14">
        <f t="shared" ref="AW2:AW9" ca="1" si="23">MOD(ROUNDDOWN($AH2/1,0),10)</f>
        <v>4</v>
      </c>
      <c r="AY2" s="14">
        <f t="shared" ca="1" si="5"/>
        <v>6</v>
      </c>
      <c r="AZ2" s="14">
        <f t="shared" ca="1" si="6"/>
        <v>5</v>
      </c>
      <c r="BA2" s="14">
        <f t="shared" ca="1" si="7"/>
        <v>4</v>
      </c>
      <c r="BB2" s="1"/>
      <c r="BC2" s="14">
        <f t="shared" ca="1" si="8"/>
        <v>1</v>
      </c>
      <c r="BD2" s="14">
        <f t="shared" ca="1" si="9"/>
        <v>4</v>
      </c>
      <c r="BE2" s="14">
        <f t="shared" ca="1" si="10"/>
        <v>6</v>
      </c>
      <c r="CW2" s="4">
        <f t="shared" ref="CW2:CW65" ca="1" si="24">RAND()</f>
        <v>0.49506008242272381</v>
      </c>
      <c r="CX2" s="3">
        <f t="shared" ca="1" si="11"/>
        <v>46</v>
      </c>
      <c r="CY2" s="1"/>
      <c r="CZ2" s="1">
        <v>2</v>
      </c>
      <c r="DA2" s="1">
        <v>1</v>
      </c>
      <c r="DB2" s="1">
        <v>2</v>
      </c>
      <c r="DC2" s="1"/>
      <c r="DD2" s="4">
        <f t="shared" ref="DD2:DD65" ca="1" si="25">RAND()</f>
        <v>0.38450143060410646</v>
      </c>
      <c r="DE2" s="3">
        <f t="shared" ca="1" si="12"/>
        <v>55</v>
      </c>
      <c r="DF2" s="1"/>
      <c r="DG2" s="1">
        <v>2</v>
      </c>
      <c r="DH2" s="1">
        <v>0</v>
      </c>
      <c r="DI2" s="1">
        <v>1</v>
      </c>
      <c r="DK2" s="4">
        <f t="shared" ref="DK2:DK65" ca="1" si="26">RAND()</f>
        <v>0.52272392124747724</v>
      </c>
      <c r="DL2" s="3">
        <f t="shared" ca="1" si="13"/>
        <v>47</v>
      </c>
      <c r="DM2" s="1"/>
      <c r="DN2" s="1">
        <v>2</v>
      </c>
      <c r="DO2" s="1">
        <v>0</v>
      </c>
      <c r="DP2" s="1">
        <v>1</v>
      </c>
    </row>
    <row r="3" spans="1:120" ht="9.9499999999999993" customHeight="1" thickBot="1" x14ac:dyDescent="0.3">
      <c r="A3" s="111"/>
      <c r="B3" s="5"/>
      <c r="C3" s="5"/>
      <c r="D3" s="5"/>
      <c r="E3" s="5"/>
      <c r="F3" s="5"/>
      <c r="G3" s="5"/>
      <c r="H3" s="5"/>
      <c r="I3" s="109"/>
      <c r="J3" s="5"/>
      <c r="K3" s="5"/>
      <c r="L3" s="5"/>
      <c r="M3" s="6"/>
      <c r="N3" s="6"/>
      <c r="O3" s="6"/>
      <c r="P3" s="6"/>
      <c r="Q3" s="100"/>
      <c r="R3" s="6"/>
      <c r="S3" s="6"/>
      <c r="T3" s="6"/>
      <c r="U3" s="6"/>
      <c r="V3" s="6"/>
      <c r="W3" s="2"/>
      <c r="X3" s="2"/>
      <c r="AA3" s="31" t="str">
        <f t="shared" ca="1" si="0"/>
        <v>A</v>
      </c>
      <c r="AC3" s="1" t="s">
        <v>7</v>
      </c>
      <c r="AD3" s="14">
        <f t="shared" ca="1" si="1"/>
        <v>721</v>
      </c>
      <c r="AE3" s="14" t="s">
        <v>2</v>
      </c>
      <c r="AF3" s="14">
        <f t="shared" ca="1" si="2"/>
        <v>814</v>
      </c>
      <c r="AG3" s="14" t="s">
        <v>5</v>
      </c>
      <c r="AH3" s="14">
        <f t="shared" ca="1" si="14"/>
        <v>586894</v>
      </c>
      <c r="AI3" s="1"/>
      <c r="AJ3" s="14">
        <f t="shared" ca="1" si="15"/>
        <v>7</v>
      </c>
      <c r="AK3" s="77">
        <f t="shared" ca="1" si="3"/>
        <v>2</v>
      </c>
      <c r="AL3" s="78">
        <f t="shared" ca="1" si="16"/>
        <v>1</v>
      </c>
      <c r="AM3" s="1"/>
      <c r="AN3" s="14">
        <f t="shared" ca="1" si="4"/>
        <v>8</v>
      </c>
      <c r="AO3" s="77">
        <f t="shared" ca="1" si="4"/>
        <v>1</v>
      </c>
      <c r="AP3" s="78">
        <f t="shared" ca="1" si="17"/>
        <v>4</v>
      </c>
      <c r="AR3" s="14">
        <f t="shared" ca="1" si="18"/>
        <v>5</v>
      </c>
      <c r="AS3" s="14">
        <f t="shared" ca="1" si="19"/>
        <v>8</v>
      </c>
      <c r="AT3" s="14">
        <f t="shared" ca="1" si="20"/>
        <v>6</v>
      </c>
      <c r="AU3" s="14">
        <f t="shared" ca="1" si="21"/>
        <v>8</v>
      </c>
      <c r="AV3" s="14">
        <f t="shared" ca="1" si="22"/>
        <v>9</v>
      </c>
      <c r="AW3" s="14">
        <f t="shared" ca="1" si="23"/>
        <v>4</v>
      </c>
      <c r="AY3" s="14">
        <f t="shared" ca="1" si="5"/>
        <v>7</v>
      </c>
      <c r="AZ3" s="14">
        <f t="shared" ca="1" si="6"/>
        <v>2</v>
      </c>
      <c r="BA3" s="14">
        <f t="shared" ca="1" si="7"/>
        <v>1</v>
      </c>
      <c r="BB3" s="1"/>
      <c r="BC3" s="14">
        <f t="shared" ca="1" si="8"/>
        <v>8</v>
      </c>
      <c r="BD3" s="14">
        <f t="shared" ca="1" si="9"/>
        <v>1</v>
      </c>
      <c r="BE3" s="14">
        <f t="shared" ca="1" si="10"/>
        <v>4</v>
      </c>
      <c r="CW3" s="4">
        <f t="shared" ca="1" si="24"/>
        <v>0.28329964822243325</v>
      </c>
      <c r="CX3" s="3">
        <f t="shared" ca="1" si="11"/>
        <v>62</v>
      </c>
      <c r="CY3" s="1"/>
      <c r="CZ3" s="1">
        <v>3</v>
      </c>
      <c r="DA3" s="1">
        <v>1</v>
      </c>
      <c r="DB3" s="1">
        <v>3</v>
      </c>
      <c r="DC3" s="1"/>
      <c r="DD3" s="4">
        <f t="shared" ca="1" si="25"/>
        <v>0.78306137147319343</v>
      </c>
      <c r="DE3" s="3">
        <f t="shared" ca="1" si="12"/>
        <v>22</v>
      </c>
      <c r="DF3" s="1"/>
      <c r="DG3" s="1">
        <v>3</v>
      </c>
      <c r="DH3" s="1">
        <v>0</v>
      </c>
      <c r="DI3" s="1">
        <v>2</v>
      </c>
      <c r="DK3" s="4">
        <f t="shared" ca="1" si="26"/>
        <v>0.83449744282324345</v>
      </c>
      <c r="DL3" s="3">
        <f t="shared" ca="1" si="13"/>
        <v>15</v>
      </c>
      <c r="DM3" s="1"/>
      <c r="DN3" s="1">
        <v>3</v>
      </c>
      <c r="DO3" s="1">
        <v>0</v>
      </c>
      <c r="DP3" s="1">
        <v>2</v>
      </c>
    </row>
    <row r="4" spans="1:120" ht="9.9499999999999993" customHeight="1" thickBot="1" x14ac:dyDescent="0.3">
      <c r="A4" s="101" t="str">
        <f ca="1">$AA1</f>
        <v>A</v>
      </c>
      <c r="B4" s="7"/>
      <c r="C4" s="7"/>
      <c r="D4" s="7"/>
      <c r="E4" s="8"/>
      <c r="F4" s="8"/>
      <c r="G4" s="8"/>
      <c r="H4" s="9"/>
      <c r="I4" s="101" t="str">
        <f ca="1">$AA2</f>
        <v>A</v>
      </c>
      <c r="J4" s="7"/>
      <c r="K4" s="7"/>
      <c r="L4" s="7"/>
      <c r="M4" s="8"/>
      <c r="N4" s="8"/>
      <c r="O4" s="8"/>
      <c r="P4" s="9"/>
      <c r="Q4" s="101" t="str">
        <f ca="1">$AA3</f>
        <v>A</v>
      </c>
      <c r="R4" s="7"/>
      <c r="S4" s="7"/>
      <c r="T4" s="7"/>
      <c r="U4" s="8"/>
      <c r="V4" s="8"/>
      <c r="W4" s="8"/>
      <c r="X4" s="9"/>
      <c r="AA4" s="31" t="str">
        <f t="shared" ca="1" si="0"/>
        <v>A</v>
      </c>
      <c r="AB4" s="6"/>
      <c r="AC4" s="1" t="s">
        <v>8</v>
      </c>
      <c r="AD4" s="14">
        <f t="shared" ca="1" si="1"/>
        <v>923</v>
      </c>
      <c r="AE4" s="14" t="s">
        <v>2</v>
      </c>
      <c r="AF4" s="14">
        <f t="shared" ca="1" si="2"/>
        <v>822</v>
      </c>
      <c r="AG4" s="14" t="s">
        <v>5</v>
      </c>
      <c r="AH4" s="14">
        <f t="shared" ca="1" si="14"/>
        <v>758706</v>
      </c>
      <c r="AI4" s="1"/>
      <c r="AJ4" s="14">
        <f t="shared" ca="1" si="15"/>
        <v>9</v>
      </c>
      <c r="AK4" s="77">
        <f t="shared" ca="1" si="3"/>
        <v>2</v>
      </c>
      <c r="AL4" s="78">
        <f t="shared" ca="1" si="16"/>
        <v>3</v>
      </c>
      <c r="AM4" s="1"/>
      <c r="AN4" s="14">
        <f t="shared" ca="1" si="4"/>
        <v>8</v>
      </c>
      <c r="AO4" s="77">
        <f t="shared" ca="1" si="4"/>
        <v>2</v>
      </c>
      <c r="AP4" s="78">
        <f t="shared" ca="1" si="17"/>
        <v>2</v>
      </c>
      <c r="AR4" s="14">
        <f t="shared" ca="1" si="18"/>
        <v>7</v>
      </c>
      <c r="AS4" s="14">
        <f t="shared" ca="1" si="19"/>
        <v>5</v>
      </c>
      <c r="AT4" s="14">
        <f t="shared" ca="1" si="20"/>
        <v>8</v>
      </c>
      <c r="AU4" s="14">
        <f t="shared" ca="1" si="21"/>
        <v>7</v>
      </c>
      <c r="AV4" s="14">
        <f t="shared" ca="1" si="22"/>
        <v>0</v>
      </c>
      <c r="AW4" s="14">
        <f t="shared" ca="1" si="23"/>
        <v>6</v>
      </c>
      <c r="AY4" s="14">
        <f t="shared" ca="1" si="5"/>
        <v>9</v>
      </c>
      <c r="AZ4" s="14">
        <f t="shared" ca="1" si="6"/>
        <v>2</v>
      </c>
      <c r="BA4" s="14">
        <f t="shared" ca="1" si="7"/>
        <v>3</v>
      </c>
      <c r="BB4" s="1"/>
      <c r="BC4" s="14">
        <f t="shared" ca="1" si="8"/>
        <v>8</v>
      </c>
      <c r="BD4" s="14">
        <f t="shared" ca="1" si="9"/>
        <v>2</v>
      </c>
      <c r="BE4" s="14">
        <f t="shared" ca="1" si="10"/>
        <v>2</v>
      </c>
      <c r="CW4" s="4">
        <f t="shared" ca="1" si="24"/>
        <v>8.3164318256038205E-3</v>
      </c>
      <c r="CX4" s="3">
        <f t="shared" ca="1" si="11"/>
        <v>80</v>
      </c>
      <c r="CY4" s="1"/>
      <c r="CZ4" s="1">
        <v>4</v>
      </c>
      <c r="DA4" s="1">
        <v>1</v>
      </c>
      <c r="DB4" s="1">
        <v>4</v>
      </c>
      <c r="DC4" s="1"/>
      <c r="DD4" s="4">
        <f t="shared" ca="1" si="25"/>
        <v>0.77132367223316711</v>
      </c>
      <c r="DE4" s="3">
        <f t="shared" ca="1" si="12"/>
        <v>23</v>
      </c>
      <c r="DF4" s="1"/>
      <c r="DG4" s="1">
        <v>4</v>
      </c>
      <c r="DH4" s="1">
        <v>0</v>
      </c>
      <c r="DI4" s="1">
        <v>3</v>
      </c>
      <c r="DK4" s="4">
        <f t="shared" ca="1" si="26"/>
        <v>0.6580999209036239</v>
      </c>
      <c r="DL4" s="3">
        <f t="shared" ca="1" si="13"/>
        <v>33</v>
      </c>
      <c r="DM4" s="1"/>
      <c r="DN4" s="1">
        <v>4</v>
      </c>
      <c r="DO4" s="1">
        <v>0</v>
      </c>
      <c r="DP4" s="1">
        <v>3</v>
      </c>
    </row>
    <row r="5" spans="1:120" ht="45" customHeight="1" thickBot="1" x14ac:dyDescent="0.3">
      <c r="A5" s="102"/>
      <c r="B5" s="10"/>
      <c r="C5" s="10"/>
      <c r="D5" s="25"/>
      <c r="E5" s="44">
        <f ca="1">$AJ1</f>
        <v>4</v>
      </c>
      <c r="F5" s="26">
        <f ca="1">$AK1</f>
        <v>9</v>
      </c>
      <c r="G5" s="26">
        <f ca="1">$AL1</f>
        <v>5</v>
      </c>
      <c r="H5" s="11"/>
      <c r="I5" s="102"/>
      <c r="J5" s="10"/>
      <c r="K5" s="10"/>
      <c r="L5" s="25"/>
      <c r="M5" s="44">
        <f ca="1">$AJ2</f>
        <v>6</v>
      </c>
      <c r="N5" s="26">
        <f ca="1">$AK2</f>
        <v>5</v>
      </c>
      <c r="O5" s="26">
        <f ca="1">$AL2</f>
        <v>4</v>
      </c>
      <c r="P5" s="11"/>
      <c r="Q5" s="102"/>
      <c r="R5" s="10"/>
      <c r="S5" s="10"/>
      <c r="T5" s="25"/>
      <c r="U5" s="44">
        <f ca="1">$AJ3</f>
        <v>7</v>
      </c>
      <c r="V5" s="26">
        <f ca="1">$AK3</f>
        <v>2</v>
      </c>
      <c r="W5" s="26">
        <f ca="1">$AL3</f>
        <v>1</v>
      </c>
      <c r="X5" s="11"/>
      <c r="AA5" s="31" t="str">
        <f t="shared" ca="1" si="0"/>
        <v>B</v>
      </c>
      <c r="AB5" s="6"/>
      <c r="AC5" s="1" t="s">
        <v>9</v>
      </c>
      <c r="AD5" s="14">
        <f t="shared" ca="1" si="1"/>
        <v>673</v>
      </c>
      <c r="AE5" s="14" t="s">
        <v>2</v>
      </c>
      <c r="AF5" s="14">
        <f t="shared" ca="1" si="2"/>
        <v>910</v>
      </c>
      <c r="AG5" s="14" t="s">
        <v>5</v>
      </c>
      <c r="AH5" s="14">
        <f t="shared" ca="1" si="14"/>
        <v>612430</v>
      </c>
      <c r="AI5" s="1"/>
      <c r="AJ5" s="14">
        <f t="shared" ca="1" si="15"/>
        <v>6</v>
      </c>
      <c r="AK5" s="77">
        <f t="shared" ca="1" si="3"/>
        <v>7</v>
      </c>
      <c r="AL5" s="78">
        <f t="shared" ca="1" si="16"/>
        <v>3</v>
      </c>
      <c r="AM5" s="1"/>
      <c r="AN5" s="14">
        <f t="shared" ca="1" si="4"/>
        <v>9</v>
      </c>
      <c r="AO5" s="77">
        <f t="shared" ca="1" si="4"/>
        <v>1</v>
      </c>
      <c r="AP5" s="78">
        <f t="shared" ca="1" si="17"/>
        <v>0</v>
      </c>
      <c r="AR5" s="14">
        <f t="shared" ca="1" si="18"/>
        <v>6</v>
      </c>
      <c r="AS5" s="14">
        <f t="shared" ca="1" si="19"/>
        <v>1</v>
      </c>
      <c r="AT5" s="14">
        <f t="shared" ca="1" si="20"/>
        <v>2</v>
      </c>
      <c r="AU5" s="14">
        <f t="shared" ca="1" si="21"/>
        <v>4</v>
      </c>
      <c r="AV5" s="14">
        <f t="shared" ca="1" si="22"/>
        <v>3</v>
      </c>
      <c r="AW5" s="14">
        <f t="shared" ca="1" si="23"/>
        <v>0</v>
      </c>
      <c r="AY5" s="14">
        <f t="shared" ca="1" si="5"/>
        <v>6</v>
      </c>
      <c r="AZ5" s="14">
        <f t="shared" ca="1" si="6"/>
        <v>7</v>
      </c>
      <c r="BA5" s="14">
        <f t="shared" ca="1" si="7"/>
        <v>3</v>
      </c>
      <c r="BB5" s="1"/>
      <c r="BC5" s="14">
        <f t="shared" ca="1" si="8"/>
        <v>9</v>
      </c>
      <c r="BD5" s="14">
        <f t="shared" ca="1" si="9"/>
        <v>1</v>
      </c>
      <c r="BE5" s="14">
        <f t="shared" ca="1" si="10"/>
        <v>0</v>
      </c>
      <c r="CW5" s="4">
        <f t="shared" ca="1" si="24"/>
        <v>0.39984151468418772</v>
      </c>
      <c r="CX5" s="3">
        <f t="shared" ca="1" si="11"/>
        <v>54</v>
      </c>
      <c r="CY5" s="1"/>
      <c r="CZ5" s="1">
        <v>5</v>
      </c>
      <c r="DA5" s="1">
        <v>1</v>
      </c>
      <c r="DB5" s="1">
        <v>5</v>
      </c>
      <c r="DC5" s="1"/>
      <c r="DD5" s="4">
        <f t="shared" ca="1" si="25"/>
        <v>0.23224931575543883</v>
      </c>
      <c r="DE5" s="3">
        <f t="shared" ca="1" si="12"/>
        <v>72</v>
      </c>
      <c r="DF5" s="1"/>
      <c r="DG5" s="1">
        <v>5</v>
      </c>
      <c r="DH5" s="1">
        <v>0</v>
      </c>
      <c r="DI5" s="1">
        <v>4</v>
      </c>
      <c r="DK5" s="4">
        <f t="shared" ca="1" si="26"/>
        <v>0.6712683712208054</v>
      </c>
      <c r="DL5" s="3">
        <f t="shared" ca="1" si="13"/>
        <v>31</v>
      </c>
      <c r="DM5" s="1"/>
      <c r="DN5" s="1">
        <v>5</v>
      </c>
      <c r="DO5" s="1">
        <v>0</v>
      </c>
      <c r="DP5" s="1">
        <v>4</v>
      </c>
    </row>
    <row r="6" spans="1:120" ht="45" customHeight="1" thickBot="1" x14ac:dyDescent="0.3">
      <c r="A6" s="102"/>
      <c r="B6" s="27"/>
      <c r="C6" s="27"/>
      <c r="D6" s="75" t="s">
        <v>2</v>
      </c>
      <c r="E6" s="83">
        <f ca="1">$AN1</f>
        <v>3</v>
      </c>
      <c r="F6" s="45">
        <f ca="1">$AO1</f>
        <v>5</v>
      </c>
      <c r="G6" s="46">
        <f ca="1">$AP1</f>
        <v>4</v>
      </c>
      <c r="H6" s="18"/>
      <c r="I6" s="103"/>
      <c r="J6" s="27"/>
      <c r="K6" s="27"/>
      <c r="L6" s="75" t="s">
        <v>2</v>
      </c>
      <c r="M6" s="83">
        <f ca="1">$AN2</f>
        <v>1</v>
      </c>
      <c r="N6" s="45">
        <f ca="1">$AO2</f>
        <v>4</v>
      </c>
      <c r="O6" s="46">
        <f ca="1">$AP2</f>
        <v>6</v>
      </c>
      <c r="P6" s="18"/>
      <c r="Q6" s="103"/>
      <c r="R6" s="27"/>
      <c r="S6" s="27"/>
      <c r="T6" s="75" t="s">
        <v>2</v>
      </c>
      <c r="U6" s="83">
        <f ca="1">$AN3</f>
        <v>8</v>
      </c>
      <c r="V6" s="45">
        <f ca="1">$AO3</f>
        <v>1</v>
      </c>
      <c r="W6" s="46">
        <f ca="1">$AP3</f>
        <v>4</v>
      </c>
      <c r="X6" s="11"/>
      <c r="AA6" s="31" t="str">
        <f t="shared" ca="1" si="0"/>
        <v>A</v>
      </c>
      <c r="AB6" s="6"/>
      <c r="AC6" s="1" t="s">
        <v>10</v>
      </c>
      <c r="AD6" s="14">
        <f t="shared" ca="1" si="1"/>
        <v>313</v>
      </c>
      <c r="AE6" s="14" t="s">
        <v>2</v>
      </c>
      <c r="AF6" s="14">
        <f t="shared" ca="1" si="2"/>
        <v>943</v>
      </c>
      <c r="AG6" s="14" t="s">
        <v>5</v>
      </c>
      <c r="AH6" s="14">
        <f t="shared" ca="1" si="14"/>
        <v>295159</v>
      </c>
      <c r="AI6" s="1"/>
      <c r="AJ6" s="14">
        <f t="shared" ca="1" si="15"/>
        <v>3</v>
      </c>
      <c r="AK6" s="77">
        <f t="shared" ca="1" si="3"/>
        <v>1</v>
      </c>
      <c r="AL6" s="78">
        <f t="shared" ca="1" si="16"/>
        <v>3</v>
      </c>
      <c r="AM6" s="1"/>
      <c r="AN6" s="14">
        <f t="shared" ca="1" si="4"/>
        <v>9</v>
      </c>
      <c r="AO6" s="77">
        <f t="shared" ca="1" si="4"/>
        <v>4</v>
      </c>
      <c r="AP6" s="78">
        <f t="shared" ca="1" si="17"/>
        <v>3</v>
      </c>
      <c r="AR6" s="14">
        <f t="shared" ca="1" si="18"/>
        <v>2</v>
      </c>
      <c r="AS6" s="14">
        <f t="shared" ca="1" si="19"/>
        <v>9</v>
      </c>
      <c r="AT6" s="14">
        <f t="shared" ca="1" si="20"/>
        <v>5</v>
      </c>
      <c r="AU6" s="14">
        <f t="shared" ca="1" si="21"/>
        <v>1</v>
      </c>
      <c r="AV6" s="14">
        <f t="shared" ca="1" si="22"/>
        <v>5</v>
      </c>
      <c r="AW6" s="14">
        <f t="shared" ca="1" si="23"/>
        <v>9</v>
      </c>
      <c r="AY6" s="14">
        <f t="shared" ca="1" si="5"/>
        <v>3</v>
      </c>
      <c r="AZ6" s="14">
        <f t="shared" ca="1" si="6"/>
        <v>1</v>
      </c>
      <c r="BA6" s="14">
        <f t="shared" ca="1" si="7"/>
        <v>3</v>
      </c>
      <c r="BB6" s="1"/>
      <c r="BC6" s="14">
        <f t="shared" ca="1" si="8"/>
        <v>9</v>
      </c>
      <c r="BD6" s="14">
        <f t="shared" ca="1" si="9"/>
        <v>4</v>
      </c>
      <c r="BE6" s="14">
        <f t="shared" ca="1" si="10"/>
        <v>3</v>
      </c>
      <c r="CW6" s="4">
        <f t="shared" ca="1" si="24"/>
        <v>0.68806319157622053</v>
      </c>
      <c r="CX6" s="3">
        <f t="shared" ca="1" si="11"/>
        <v>27</v>
      </c>
      <c r="CY6" s="1"/>
      <c r="CZ6" s="1">
        <v>6</v>
      </c>
      <c r="DA6" s="1">
        <v>1</v>
      </c>
      <c r="DB6" s="1">
        <v>6</v>
      </c>
      <c r="DC6" s="1"/>
      <c r="DD6" s="4">
        <f t="shared" ca="1" si="25"/>
        <v>0.80839551050213254</v>
      </c>
      <c r="DE6" s="3">
        <f t="shared" ca="1" si="12"/>
        <v>15</v>
      </c>
      <c r="DF6" s="1"/>
      <c r="DG6" s="1">
        <v>6</v>
      </c>
      <c r="DH6" s="1">
        <v>0</v>
      </c>
      <c r="DI6" s="1">
        <v>5</v>
      </c>
      <c r="DK6" s="4">
        <f t="shared" ca="1" si="26"/>
        <v>0.63465167431390901</v>
      </c>
      <c r="DL6" s="3">
        <f t="shared" ca="1" si="13"/>
        <v>34</v>
      </c>
      <c r="DM6" s="1"/>
      <c r="DN6" s="1">
        <v>6</v>
      </c>
      <c r="DO6" s="1">
        <v>0</v>
      </c>
      <c r="DP6" s="1">
        <v>5</v>
      </c>
    </row>
    <row r="7" spans="1:120" ht="26.1" customHeight="1" thickBot="1" x14ac:dyDescent="0.3">
      <c r="A7" s="104"/>
      <c r="B7" s="86"/>
      <c r="C7" s="87" t="str">
        <f ca="1">IF(A4="F",IF($CL48=0,"",$CL48),"")</f>
        <v/>
      </c>
      <c r="D7" s="88" t="str">
        <f ca="1">IF(OR(A4="B",A4="G"),IF($BR48=0,"",$BR48),IF(A4="F",IF($CP48=0,"",$CP48),""))</f>
        <v/>
      </c>
      <c r="E7" s="88" t="str">
        <f ca="1">IF(OR(A4="A",A4="C",A4="D",A4="E"),IF($AX48=0,"",$AX48),IF(OR(A4="B",A4="G"),IF($BV48=0,"",$BV48),""))</f>
        <v>◯</v>
      </c>
      <c r="F7" s="89" t="str">
        <f ca="1">IF(OR(A4="A",A4="C",A4="D",A4="E"),IF($BB48=0,"",$BB48),"")</f>
        <v>◯</v>
      </c>
      <c r="G7" s="90"/>
      <c r="H7" s="91"/>
      <c r="I7" s="104"/>
      <c r="J7" s="86"/>
      <c r="K7" s="87" t="str">
        <f ca="1">IF(I4="F",IF($CL49=0,"",$CL49),"")</f>
        <v/>
      </c>
      <c r="L7" s="88" t="str">
        <f ca="1">IF(OR(I4="B",I4="G"),IF($BR49=0,"",$BR49),IF(I4="F",IF($CP49=0,"",$CP49),""))</f>
        <v/>
      </c>
      <c r="M7" s="88" t="str">
        <f ca="1">IF(OR(I4="A",I4="C",I4="D",I4="E"),IF($AX49=0,"",$AX49),IF(OR(I4="B",I4="G"),IF($BV49=0,"",$BV49),""))</f>
        <v>◯</v>
      </c>
      <c r="N7" s="89" t="str">
        <f ca="1">IF(OR(I4="A",I4="C",I4="D",I4="E"),IF($BB49=0,"",$BB49),"")</f>
        <v>◯</v>
      </c>
      <c r="O7" s="90"/>
      <c r="P7" s="91"/>
      <c r="Q7" s="104"/>
      <c r="R7" s="86"/>
      <c r="S7" s="87" t="str">
        <f ca="1">IF(Q4="F",IF($CL50=0,"",$CL50),"")</f>
        <v/>
      </c>
      <c r="T7" s="88" t="str">
        <f ca="1">IF(OR(Q4="B",Q4="G"),IF($BR50=0,"",$BR50),IF(Q4="F",IF($CP50=0,"",$CP50),""))</f>
        <v/>
      </c>
      <c r="U7" s="88" t="str">
        <f ca="1">IF(OR(Q4="A",Q4="C",Q4="D",Q4="E"),IF($AX50=0,"",$AX50),IF(OR(Q4="B",Q4="G"),IF($BV50=0,"",$BV50),""))</f>
        <v/>
      </c>
      <c r="V7" s="89" t="str">
        <f ca="1">IF(OR(Q4="A",Q4="C",Q4="D",Q4="E"),IF($BB50=0,"",$BB50),"")</f>
        <v/>
      </c>
      <c r="W7" s="90"/>
      <c r="X7" s="11"/>
      <c r="AA7" s="31" t="str">
        <f t="shared" ca="1" si="0"/>
        <v>A</v>
      </c>
      <c r="AB7" s="6"/>
      <c r="AC7" s="1" t="s">
        <v>11</v>
      </c>
      <c r="AD7" s="14">
        <f t="shared" ca="1" si="1"/>
        <v>309</v>
      </c>
      <c r="AE7" s="14" t="s">
        <v>2</v>
      </c>
      <c r="AF7" s="14">
        <f t="shared" ca="1" si="2"/>
        <v>441</v>
      </c>
      <c r="AG7" s="14" t="s">
        <v>5</v>
      </c>
      <c r="AH7" s="14">
        <f t="shared" ca="1" si="14"/>
        <v>136269</v>
      </c>
      <c r="AI7" s="1"/>
      <c r="AJ7" s="14">
        <f t="shared" ca="1" si="15"/>
        <v>3</v>
      </c>
      <c r="AK7" s="77">
        <f t="shared" ca="1" si="3"/>
        <v>0</v>
      </c>
      <c r="AL7" s="78">
        <f t="shared" ca="1" si="16"/>
        <v>9</v>
      </c>
      <c r="AM7" s="1"/>
      <c r="AN7" s="14">
        <f t="shared" ca="1" si="4"/>
        <v>4</v>
      </c>
      <c r="AO7" s="77">
        <f t="shared" ca="1" si="4"/>
        <v>4</v>
      </c>
      <c r="AP7" s="78">
        <f t="shared" ca="1" si="17"/>
        <v>1</v>
      </c>
      <c r="AR7" s="14">
        <f t="shared" ca="1" si="18"/>
        <v>1</v>
      </c>
      <c r="AS7" s="14">
        <f t="shared" ca="1" si="19"/>
        <v>3</v>
      </c>
      <c r="AT7" s="14">
        <f t="shared" ca="1" si="20"/>
        <v>6</v>
      </c>
      <c r="AU7" s="14">
        <f t="shared" ca="1" si="21"/>
        <v>2</v>
      </c>
      <c r="AV7" s="14">
        <f t="shared" ca="1" si="22"/>
        <v>6</v>
      </c>
      <c r="AW7" s="14">
        <f t="shared" ca="1" si="23"/>
        <v>9</v>
      </c>
      <c r="AY7" s="14">
        <f t="shared" ca="1" si="5"/>
        <v>3</v>
      </c>
      <c r="AZ7" s="14">
        <f t="shared" ca="1" si="6"/>
        <v>0</v>
      </c>
      <c r="BA7" s="14">
        <f t="shared" ca="1" si="7"/>
        <v>9</v>
      </c>
      <c r="BB7" s="1"/>
      <c r="BC7" s="14">
        <f t="shared" ca="1" si="8"/>
        <v>4</v>
      </c>
      <c r="BD7" s="14">
        <f t="shared" ca="1" si="9"/>
        <v>4</v>
      </c>
      <c r="BE7" s="14">
        <f t="shared" ca="1" si="10"/>
        <v>1</v>
      </c>
      <c r="CW7" s="4">
        <f t="shared" ca="1" si="24"/>
        <v>0.7856829742018191</v>
      </c>
      <c r="CX7" s="3">
        <f t="shared" ca="1" si="11"/>
        <v>22</v>
      </c>
      <c r="CY7" s="1"/>
      <c r="CZ7" s="1">
        <v>7</v>
      </c>
      <c r="DA7" s="1">
        <v>1</v>
      </c>
      <c r="DB7" s="1">
        <v>7</v>
      </c>
      <c r="DC7" s="1"/>
      <c r="DD7" s="4">
        <f t="shared" ca="1" si="25"/>
        <v>0.89931706173622383</v>
      </c>
      <c r="DE7" s="3">
        <f t="shared" ca="1" si="12"/>
        <v>5</v>
      </c>
      <c r="DF7" s="1"/>
      <c r="DG7" s="1">
        <v>7</v>
      </c>
      <c r="DH7" s="1">
        <v>0</v>
      </c>
      <c r="DI7" s="1">
        <v>6</v>
      </c>
      <c r="DK7" s="4">
        <f t="shared" ca="1" si="26"/>
        <v>0.10142647483057776</v>
      </c>
      <c r="DL7" s="3">
        <f t="shared" ca="1" si="13"/>
        <v>92</v>
      </c>
      <c r="DM7" s="1"/>
      <c r="DN7" s="1">
        <v>7</v>
      </c>
      <c r="DO7" s="1">
        <v>0</v>
      </c>
      <c r="DP7" s="1">
        <v>6</v>
      </c>
    </row>
    <row r="8" spans="1:120" ht="45" customHeight="1" thickBot="1" x14ac:dyDescent="0.3">
      <c r="A8" s="106"/>
      <c r="B8" s="16"/>
      <c r="C8" s="74"/>
      <c r="D8" s="74"/>
      <c r="E8" s="74"/>
      <c r="F8" s="16"/>
      <c r="G8" s="84"/>
      <c r="H8" s="18"/>
      <c r="I8" s="105"/>
      <c r="J8" s="16"/>
      <c r="K8" s="74"/>
      <c r="L8" s="74"/>
      <c r="M8" s="74"/>
      <c r="N8" s="16"/>
      <c r="O8" s="84"/>
      <c r="P8" s="18"/>
      <c r="Q8" s="105"/>
      <c r="R8" s="16"/>
      <c r="S8" s="74"/>
      <c r="T8" s="74"/>
      <c r="U8" s="74"/>
      <c r="V8" s="16"/>
      <c r="W8" s="84"/>
      <c r="X8" s="11"/>
      <c r="AA8" s="31" t="str">
        <f t="shared" ca="1" si="0"/>
        <v>A</v>
      </c>
      <c r="AB8" s="6"/>
      <c r="AC8" s="1" t="s">
        <v>12</v>
      </c>
      <c r="AD8" s="14">
        <f t="shared" ca="1" si="1"/>
        <v>673</v>
      </c>
      <c r="AE8" s="14" t="s">
        <v>2</v>
      </c>
      <c r="AF8" s="14">
        <f t="shared" ca="1" si="2"/>
        <v>354</v>
      </c>
      <c r="AG8" s="14" t="s">
        <v>5</v>
      </c>
      <c r="AH8" s="14">
        <f t="shared" ca="1" si="14"/>
        <v>238242</v>
      </c>
      <c r="AI8" s="1"/>
      <c r="AJ8" s="14">
        <f t="shared" ca="1" si="15"/>
        <v>6</v>
      </c>
      <c r="AK8" s="77">
        <f t="shared" ca="1" si="3"/>
        <v>7</v>
      </c>
      <c r="AL8" s="78">
        <f t="shared" ca="1" si="16"/>
        <v>3</v>
      </c>
      <c r="AM8" s="1"/>
      <c r="AN8" s="14">
        <f t="shared" ca="1" si="4"/>
        <v>3</v>
      </c>
      <c r="AO8" s="77">
        <f t="shared" ca="1" si="4"/>
        <v>5</v>
      </c>
      <c r="AP8" s="78">
        <f t="shared" ca="1" si="17"/>
        <v>4</v>
      </c>
      <c r="AR8" s="14">
        <f t="shared" ca="1" si="18"/>
        <v>2</v>
      </c>
      <c r="AS8" s="14">
        <f t="shared" ca="1" si="19"/>
        <v>3</v>
      </c>
      <c r="AT8" s="14">
        <f t="shared" ca="1" si="20"/>
        <v>8</v>
      </c>
      <c r="AU8" s="14">
        <f t="shared" ca="1" si="21"/>
        <v>2</v>
      </c>
      <c r="AV8" s="14">
        <f t="shared" ca="1" si="22"/>
        <v>4</v>
      </c>
      <c r="AW8" s="14">
        <f t="shared" ca="1" si="23"/>
        <v>2</v>
      </c>
      <c r="AY8" s="14">
        <f t="shared" ca="1" si="5"/>
        <v>6</v>
      </c>
      <c r="AZ8" s="14">
        <f t="shared" ca="1" si="6"/>
        <v>7</v>
      </c>
      <c r="BA8" s="14">
        <f t="shared" ca="1" si="7"/>
        <v>3</v>
      </c>
      <c r="BB8" s="1"/>
      <c r="BC8" s="14">
        <f t="shared" ca="1" si="8"/>
        <v>3</v>
      </c>
      <c r="BD8" s="14">
        <f t="shared" ca="1" si="9"/>
        <v>5</v>
      </c>
      <c r="BE8" s="14">
        <f t="shared" ca="1" si="10"/>
        <v>4</v>
      </c>
      <c r="CW8" s="4">
        <f t="shared" ca="1" si="24"/>
        <v>0.48634391307228364</v>
      </c>
      <c r="CX8" s="3">
        <f t="shared" ca="1" si="11"/>
        <v>48</v>
      </c>
      <c r="CY8" s="1"/>
      <c r="CZ8" s="1">
        <v>8</v>
      </c>
      <c r="DA8" s="1">
        <v>1</v>
      </c>
      <c r="DB8" s="1">
        <v>8</v>
      </c>
      <c r="DC8" s="1"/>
      <c r="DD8" s="4">
        <f t="shared" ca="1" si="25"/>
        <v>0.21765164380439694</v>
      </c>
      <c r="DE8" s="3">
        <f t="shared" ca="1" si="12"/>
        <v>76</v>
      </c>
      <c r="DF8" s="1"/>
      <c r="DG8" s="1">
        <v>8</v>
      </c>
      <c r="DH8" s="1">
        <v>0</v>
      </c>
      <c r="DI8" s="1">
        <v>7</v>
      </c>
      <c r="DK8" s="4">
        <f t="shared" ca="1" si="26"/>
        <v>0.62128712840030853</v>
      </c>
      <c r="DL8" s="3">
        <f t="shared" ca="1" si="13"/>
        <v>35</v>
      </c>
      <c r="DM8" s="1"/>
      <c r="DN8" s="1">
        <v>8</v>
      </c>
      <c r="DO8" s="1">
        <v>0</v>
      </c>
      <c r="DP8" s="1">
        <v>7</v>
      </c>
    </row>
    <row r="9" spans="1:120" ht="26.1" customHeight="1" x14ac:dyDescent="0.25">
      <c r="A9" s="106"/>
      <c r="B9" s="74"/>
      <c r="C9" s="87" t="str">
        <f ca="1">IF(OR(A4="B",A4="C"),IF($CL48=0,"",$CL48),"")</f>
        <v/>
      </c>
      <c r="D9" s="87" t="str">
        <f ca="1">IF(OR(A4="A",A4="D"),IF($BR48=0,"",$BR48),IF(OR(A4="B",A4="C"),IF($CP48=0,"",$CP48),""))</f>
        <v>◯</v>
      </c>
      <c r="E9" s="87" t="str">
        <f ca="1">IF(OR(A4="A",A4="D"),IF($BV48=0,"",$BV48),"")</f>
        <v>◯</v>
      </c>
      <c r="F9" s="87"/>
      <c r="G9" s="74"/>
      <c r="H9" s="18"/>
      <c r="I9" s="102"/>
      <c r="J9" s="16"/>
      <c r="K9" s="87" t="str">
        <f ca="1">IF(OR(I4="B",I4="C"),IF($CL49=0,"",$CL49),"")</f>
        <v/>
      </c>
      <c r="L9" s="87" t="str">
        <f ca="1">IF(OR(I4="A",I4="D"),IF($BR49=0,"",$BR49),IF(OR(I4="B",I4="C"),IF($CP49=0,"",$CP49),""))</f>
        <v>◯</v>
      </c>
      <c r="M9" s="87" t="str">
        <f ca="1">IF(OR(I4="A",I4="D"),IF($BV49=0,"",$BV49),"")</f>
        <v>◯</v>
      </c>
      <c r="N9" s="87"/>
      <c r="O9" s="74"/>
      <c r="P9" s="18"/>
      <c r="Q9" s="102"/>
      <c r="R9" s="16"/>
      <c r="S9" s="87" t="str">
        <f ca="1">IF(OR(Q4="B",Q4="C"),IF($CL50=0,"",$CL50),"")</f>
        <v/>
      </c>
      <c r="T9" s="87" t="str">
        <f ca="1">IF(OR(Q4="A",Q4="D"),IF($BR50=0,"",$BR50),IF(OR(Q4="B",Q4="C"),IF($CP50=0,"",$CP50),""))</f>
        <v/>
      </c>
      <c r="U9" s="87" t="str">
        <f ca="1">IF(OR(Q4="A",Q4="D"),IF($BV50=0,"",$BV50),"")</f>
        <v/>
      </c>
      <c r="V9" s="87"/>
      <c r="W9" s="74"/>
      <c r="X9" s="11"/>
      <c r="AA9" s="31" t="str">
        <f t="shared" ca="1" si="0"/>
        <v>A</v>
      </c>
      <c r="AB9" s="6"/>
      <c r="AC9" s="1" t="s">
        <v>13</v>
      </c>
      <c r="AD9" s="14">
        <f t="shared" ca="1" si="1"/>
        <v>132</v>
      </c>
      <c r="AE9" s="14" t="s">
        <v>2</v>
      </c>
      <c r="AF9" s="14">
        <f t="shared" ca="1" si="2"/>
        <v>387</v>
      </c>
      <c r="AG9" s="14" t="s">
        <v>5</v>
      </c>
      <c r="AH9" s="14">
        <f t="shared" ca="1" si="14"/>
        <v>51084</v>
      </c>
      <c r="AI9" s="1"/>
      <c r="AJ9" s="14">
        <f t="shared" ca="1" si="15"/>
        <v>1</v>
      </c>
      <c r="AK9" s="77">
        <f t="shared" ca="1" si="3"/>
        <v>3</v>
      </c>
      <c r="AL9" s="78">
        <f t="shared" ca="1" si="16"/>
        <v>2</v>
      </c>
      <c r="AM9" s="1"/>
      <c r="AN9" s="14">
        <f t="shared" ca="1" si="4"/>
        <v>3</v>
      </c>
      <c r="AO9" s="77">
        <f t="shared" ca="1" si="4"/>
        <v>8</v>
      </c>
      <c r="AP9" s="78">
        <f t="shared" ca="1" si="17"/>
        <v>7</v>
      </c>
      <c r="AR9" s="14">
        <f t="shared" ca="1" si="18"/>
        <v>0</v>
      </c>
      <c r="AS9" s="14">
        <f t="shared" ca="1" si="19"/>
        <v>5</v>
      </c>
      <c r="AT9" s="14">
        <f t="shared" ca="1" si="20"/>
        <v>1</v>
      </c>
      <c r="AU9" s="14">
        <f t="shared" ca="1" si="21"/>
        <v>0</v>
      </c>
      <c r="AV9" s="14">
        <f t="shared" ca="1" si="22"/>
        <v>8</v>
      </c>
      <c r="AW9" s="14">
        <f t="shared" ca="1" si="23"/>
        <v>4</v>
      </c>
      <c r="AY9" s="14">
        <f t="shared" ca="1" si="5"/>
        <v>1</v>
      </c>
      <c r="AZ9" s="14">
        <f t="shared" ca="1" si="6"/>
        <v>3</v>
      </c>
      <c r="BA9" s="14">
        <f t="shared" ca="1" si="7"/>
        <v>2</v>
      </c>
      <c r="BB9" s="1"/>
      <c r="BC9" s="14">
        <f t="shared" ca="1" si="8"/>
        <v>3</v>
      </c>
      <c r="BD9" s="14">
        <f t="shared" ca="1" si="9"/>
        <v>8</v>
      </c>
      <c r="BE9" s="14">
        <f t="shared" ca="1" si="10"/>
        <v>7</v>
      </c>
      <c r="CW9" s="4">
        <f t="shared" ca="1" si="24"/>
        <v>0.96020422896537538</v>
      </c>
      <c r="CX9" s="3">
        <f t="shared" ca="1" si="11"/>
        <v>3</v>
      </c>
      <c r="CY9" s="1"/>
      <c r="CZ9" s="1">
        <v>9</v>
      </c>
      <c r="DA9" s="1">
        <v>1</v>
      </c>
      <c r="DB9" s="1">
        <v>9</v>
      </c>
      <c r="DC9" s="1"/>
      <c r="DD9" s="4">
        <f t="shared" ca="1" si="25"/>
        <v>0.54949393241069577</v>
      </c>
      <c r="DE9" s="3">
        <f t="shared" ca="1" si="12"/>
        <v>39</v>
      </c>
      <c r="DF9" s="1"/>
      <c r="DG9" s="1">
        <v>9</v>
      </c>
      <c r="DH9" s="1">
        <v>0</v>
      </c>
      <c r="DI9" s="1">
        <v>8</v>
      </c>
      <c r="DK9" s="4">
        <f t="shared" ca="1" si="26"/>
        <v>0.70557106997651253</v>
      </c>
      <c r="DL9" s="3">
        <f t="shared" ca="1" si="13"/>
        <v>28</v>
      </c>
      <c r="DM9" s="1"/>
      <c r="DN9" s="1">
        <v>9</v>
      </c>
      <c r="DO9" s="1">
        <v>0</v>
      </c>
      <c r="DP9" s="1">
        <v>8</v>
      </c>
    </row>
    <row r="10" spans="1:120" ht="45" customHeight="1" x14ac:dyDescent="0.25">
      <c r="A10" s="106"/>
      <c r="B10" s="74"/>
      <c r="C10" s="74"/>
      <c r="D10" s="74"/>
      <c r="E10" s="74"/>
      <c r="F10" s="74"/>
      <c r="G10" s="74"/>
      <c r="H10" s="18"/>
      <c r="I10" s="105"/>
      <c r="J10" s="74"/>
      <c r="K10" s="74"/>
      <c r="L10" s="74"/>
      <c r="M10" s="74"/>
      <c r="N10" s="74"/>
      <c r="O10" s="74"/>
      <c r="P10" s="18"/>
      <c r="Q10" s="105"/>
      <c r="R10" s="74"/>
      <c r="S10" s="74"/>
      <c r="T10" s="74"/>
      <c r="U10" s="74"/>
      <c r="V10" s="74"/>
      <c r="W10" s="74"/>
      <c r="X10" s="11"/>
      <c r="AA10" s="6"/>
      <c r="AB10" s="6"/>
      <c r="AL10" s="76" t="s">
        <v>45</v>
      </c>
      <c r="AP10" s="76" t="s">
        <v>45</v>
      </c>
      <c r="CW10" s="4">
        <f t="shared" ca="1" si="24"/>
        <v>0.45776133139941233</v>
      </c>
      <c r="CX10" s="3">
        <f t="shared" ca="1" si="11"/>
        <v>50</v>
      </c>
      <c r="CY10" s="1"/>
      <c r="CZ10" s="1">
        <v>10</v>
      </c>
      <c r="DA10" s="1">
        <v>2</v>
      </c>
      <c r="DB10" s="1">
        <v>1</v>
      </c>
      <c r="DC10" s="1"/>
      <c r="DD10" s="4">
        <f t="shared" ca="1" si="25"/>
        <v>0.80211679955387483</v>
      </c>
      <c r="DE10" s="3">
        <f t="shared" ca="1" si="12"/>
        <v>18</v>
      </c>
      <c r="DF10" s="1"/>
      <c r="DG10" s="1">
        <v>10</v>
      </c>
      <c r="DH10" s="1">
        <v>0</v>
      </c>
      <c r="DI10" s="1">
        <v>9</v>
      </c>
      <c r="DK10" s="4">
        <f t="shared" ca="1" si="26"/>
        <v>0.73041730584408437</v>
      </c>
      <c r="DL10" s="3">
        <f t="shared" ca="1" si="13"/>
        <v>23</v>
      </c>
      <c r="DM10" s="1"/>
      <c r="DN10" s="1">
        <v>10</v>
      </c>
      <c r="DO10" s="1">
        <v>0</v>
      </c>
      <c r="DP10" s="1">
        <v>9</v>
      </c>
    </row>
    <row r="11" spans="1:120" ht="26.1" customHeight="1" x14ac:dyDescent="0.25">
      <c r="A11" s="106"/>
      <c r="B11" s="87"/>
      <c r="C11" s="87" t="str">
        <f ca="1">IF(A4="A",IF($CL48=0,"",$CL48),"")</f>
        <v>◯</v>
      </c>
      <c r="D11" s="87" t="str">
        <f ca="1">IF(A4="A",IF($CP48=0,"",$CP48),"")</f>
        <v>◯</v>
      </c>
      <c r="E11" s="87"/>
      <c r="F11" s="74"/>
      <c r="G11" s="74"/>
      <c r="H11" s="18"/>
      <c r="I11" s="106"/>
      <c r="J11" s="87"/>
      <c r="K11" s="87" t="str">
        <f ca="1">IF(I4="A",IF($CL49=0,"",$CL49),"")</f>
        <v/>
      </c>
      <c r="L11" s="87" t="str">
        <f ca="1">IF(I4="A",IF($CP49=0,"",$CP49),"")</f>
        <v/>
      </c>
      <c r="M11" s="87"/>
      <c r="N11" s="74"/>
      <c r="O11" s="74"/>
      <c r="P11" s="18"/>
      <c r="Q11" s="106"/>
      <c r="R11" s="87"/>
      <c r="S11" s="87" t="str">
        <f ca="1">IF(Q4="A",IF($CL50=0,"",$CL50),"")</f>
        <v>◯</v>
      </c>
      <c r="T11" s="87" t="str">
        <f ca="1">IF(Q4="A",IF($CP50=0,"",$CP50),"")</f>
        <v/>
      </c>
      <c r="U11" s="87"/>
      <c r="V11" s="74"/>
      <c r="W11" s="74"/>
      <c r="X11" s="11"/>
      <c r="AA11" s="6"/>
      <c r="AB11" s="6"/>
      <c r="CW11" s="4">
        <f t="shared" ca="1" si="24"/>
        <v>3.5058785395760239E-2</v>
      </c>
      <c r="CX11" s="3">
        <f t="shared" ca="1" si="11"/>
        <v>76</v>
      </c>
      <c r="CY11" s="1"/>
      <c r="CZ11" s="1">
        <v>11</v>
      </c>
      <c r="DA11" s="1">
        <v>2</v>
      </c>
      <c r="DB11" s="1">
        <v>2</v>
      </c>
      <c r="DC11" s="1"/>
      <c r="DD11" s="4">
        <f t="shared" ca="1" si="25"/>
        <v>0.8760435227343506</v>
      </c>
      <c r="DE11" s="3">
        <f t="shared" ca="1" si="12"/>
        <v>8</v>
      </c>
      <c r="DF11" s="1"/>
      <c r="DG11" s="1">
        <v>11</v>
      </c>
      <c r="DH11" s="1">
        <v>1</v>
      </c>
      <c r="DI11" s="1">
        <v>0</v>
      </c>
      <c r="DK11" s="4">
        <f t="shared" ca="1" si="26"/>
        <v>0.89221497897226709</v>
      </c>
      <c r="DL11" s="3">
        <f t="shared" ca="1" si="13"/>
        <v>10</v>
      </c>
      <c r="DM11" s="1"/>
      <c r="DN11" s="1">
        <v>11</v>
      </c>
      <c r="DO11" s="1">
        <v>1</v>
      </c>
      <c r="DP11" s="1">
        <v>0</v>
      </c>
    </row>
    <row r="12" spans="1:120" ht="45" customHeight="1" x14ac:dyDescent="0.25">
      <c r="A12" s="106"/>
      <c r="B12" s="74"/>
      <c r="C12" s="74"/>
      <c r="D12" s="74"/>
      <c r="E12" s="74"/>
      <c r="F12" s="74"/>
      <c r="G12" s="74"/>
      <c r="H12" s="18"/>
      <c r="I12" s="105"/>
      <c r="J12" s="74"/>
      <c r="K12" s="74"/>
      <c r="L12" s="74"/>
      <c r="M12" s="74"/>
      <c r="N12" s="74"/>
      <c r="O12" s="74"/>
      <c r="P12" s="18"/>
      <c r="Q12" s="105"/>
      <c r="R12" s="74"/>
      <c r="S12" s="74"/>
      <c r="T12" s="74"/>
      <c r="U12" s="74"/>
      <c r="V12" s="74"/>
      <c r="W12" s="74"/>
      <c r="X12" s="11"/>
      <c r="AA12" s="6"/>
      <c r="AB12" s="6"/>
      <c r="CW12" s="4">
        <f t="shared" ca="1" si="24"/>
        <v>2.2153123212481862E-2</v>
      </c>
      <c r="CX12" s="3">
        <f t="shared" ca="1" si="11"/>
        <v>78</v>
      </c>
      <c r="CY12" s="1"/>
      <c r="CZ12" s="1">
        <v>12</v>
      </c>
      <c r="DA12" s="1">
        <v>2</v>
      </c>
      <c r="DB12" s="1">
        <v>3</v>
      </c>
      <c r="DC12" s="1"/>
      <c r="DD12" s="4">
        <f t="shared" ca="1" si="25"/>
        <v>0.5536815613116115</v>
      </c>
      <c r="DE12" s="3">
        <f t="shared" ca="1" si="12"/>
        <v>38</v>
      </c>
      <c r="DF12" s="1"/>
      <c r="DG12" s="1">
        <v>12</v>
      </c>
      <c r="DH12" s="1">
        <v>1</v>
      </c>
      <c r="DI12" s="1">
        <v>1</v>
      </c>
      <c r="DK12" s="4">
        <f t="shared" ca="1" si="26"/>
        <v>0.2401362235772978</v>
      </c>
      <c r="DL12" s="3">
        <f t="shared" ca="1" si="13"/>
        <v>79</v>
      </c>
      <c r="DM12" s="1"/>
      <c r="DN12" s="1">
        <v>12</v>
      </c>
      <c r="DO12" s="1">
        <v>1</v>
      </c>
      <c r="DP12" s="1">
        <v>1</v>
      </c>
    </row>
    <row r="13" spans="1:120" ht="45" customHeight="1" x14ac:dyDescent="0.25">
      <c r="A13" s="106"/>
      <c r="B13" s="74"/>
      <c r="C13" s="74"/>
      <c r="D13" s="74"/>
      <c r="E13" s="74"/>
      <c r="F13" s="74"/>
      <c r="G13" s="74"/>
      <c r="H13" s="18"/>
      <c r="I13" s="105"/>
      <c r="J13" s="74"/>
      <c r="K13" s="74"/>
      <c r="L13" s="74"/>
      <c r="M13" s="74"/>
      <c r="N13" s="74"/>
      <c r="O13" s="74"/>
      <c r="P13" s="18"/>
      <c r="Q13" s="105"/>
      <c r="R13" s="74"/>
      <c r="S13" s="74"/>
      <c r="T13" s="74"/>
      <c r="U13" s="74"/>
      <c r="V13" s="74"/>
      <c r="W13" s="74"/>
      <c r="X13" s="11"/>
      <c r="AA13" s="6"/>
      <c r="AB13" s="6"/>
      <c r="CW13" s="4">
        <f t="shared" ca="1" si="24"/>
        <v>4.278562539830888E-2</v>
      </c>
      <c r="CX13" s="3">
        <f t="shared" ca="1" si="11"/>
        <v>75</v>
      </c>
      <c r="CY13" s="1"/>
      <c r="CZ13" s="1">
        <v>13</v>
      </c>
      <c r="DA13" s="1">
        <v>2</v>
      </c>
      <c r="DB13" s="1">
        <v>4</v>
      </c>
      <c r="DC13" s="1"/>
      <c r="DD13" s="4">
        <f t="shared" ca="1" si="25"/>
        <v>0.2191186131087125</v>
      </c>
      <c r="DE13" s="3">
        <f t="shared" ca="1" si="12"/>
        <v>75</v>
      </c>
      <c r="DF13" s="1"/>
      <c r="DG13" s="1">
        <v>13</v>
      </c>
      <c r="DH13" s="1">
        <v>1</v>
      </c>
      <c r="DI13" s="1">
        <v>2</v>
      </c>
      <c r="DK13" s="4">
        <f t="shared" ca="1" si="26"/>
        <v>0.41072224565973792</v>
      </c>
      <c r="DL13" s="3">
        <f t="shared" ca="1" si="13"/>
        <v>60</v>
      </c>
      <c r="DM13" s="1"/>
      <c r="DN13" s="1">
        <v>13</v>
      </c>
      <c r="DO13" s="1">
        <v>1</v>
      </c>
      <c r="DP13" s="1">
        <v>2</v>
      </c>
    </row>
    <row r="14" spans="1:120" ht="9.9499999999999993" customHeight="1" x14ac:dyDescent="0.25">
      <c r="A14" s="108"/>
      <c r="B14" s="20"/>
      <c r="C14" s="20"/>
      <c r="D14" s="20"/>
      <c r="E14" s="20"/>
      <c r="F14" s="20"/>
      <c r="G14" s="20"/>
      <c r="H14" s="21"/>
      <c r="I14" s="107"/>
      <c r="J14" s="20"/>
      <c r="K14" s="20"/>
      <c r="L14" s="20"/>
      <c r="M14" s="20"/>
      <c r="N14" s="20"/>
      <c r="O14" s="20"/>
      <c r="P14" s="21"/>
      <c r="Q14" s="107"/>
      <c r="R14" s="20"/>
      <c r="S14" s="20"/>
      <c r="T14" s="20"/>
      <c r="U14" s="20"/>
      <c r="V14" s="20"/>
      <c r="W14" s="20"/>
      <c r="X14" s="13"/>
      <c r="AA14" s="6"/>
      <c r="AB14" s="6"/>
      <c r="AJ14" s="1"/>
      <c r="AK14" s="1"/>
      <c r="AL14" s="1"/>
      <c r="AM14" s="1"/>
      <c r="CW14" s="4">
        <f t="shared" ca="1" si="24"/>
        <v>0.4749795563362097</v>
      </c>
      <c r="CX14" s="3">
        <f t="shared" ca="1" si="11"/>
        <v>49</v>
      </c>
      <c r="CY14" s="1"/>
      <c r="CZ14" s="1">
        <v>14</v>
      </c>
      <c r="DA14" s="1">
        <v>2</v>
      </c>
      <c r="DB14" s="1">
        <v>5</v>
      </c>
      <c r="DC14" s="1"/>
      <c r="DD14" s="4">
        <f t="shared" ca="1" si="25"/>
        <v>0.52343450206023445</v>
      </c>
      <c r="DE14" s="3">
        <f t="shared" ca="1" si="12"/>
        <v>43</v>
      </c>
      <c r="DF14" s="1"/>
      <c r="DG14" s="1">
        <v>14</v>
      </c>
      <c r="DH14" s="1">
        <v>1</v>
      </c>
      <c r="DI14" s="1">
        <v>3</v>
      </c>
      <c r="DK14" s="4">
        <f t="shared" ca="1" si="26"/>
        <v>0.29564513452977703</v>
      </c>
      <c r="DL14" s="3">
        <f t="shared" ca="1" si="13"/>
        <v>74</v>
      </c>
      <c r="DM14" s="1"/>
      <c r="DN14" s="1">
        <v>14</v>
      </c>
      <c r="DO14" s="1">
        <v>1</v>
      </c>
      <c r="DP14" s="1">
        <v>3</v>
      </c>
    </row>
    <row r="15" spans="1:120" ht="9.9499999999999993" customHeight="1" x14ac:dyDescent="0.25">
      <c r="A15" s="101" t="str">
        <f ca="1">$AA4</f>
        <v>A</v>
      </c>
      <c r="B15" s="22"/>
      <c r="C15" s="22"/>
      <c r="D15" s="22"/>
      <c r="E15" s="23"/>
      <c r="F15" s="23"/>
      <c r="G15" s="23"/>
      <c r="H15" s="24"/>
      <c r="I15" s="101" t="str">
        <f ca="1">$AA5</f>
        <v>B</v>
      </c>
      <c r="J15" s="22"/>
      <c r="K15" s="22"/>
      <c r="L15" s="22"/>
      <c r="M15" s="23"/>
      <c r="N15" s="23"/>
      <c r="O15" s="23"/>
      <c r="P15" s="24"/>
      <c r="Q15" s="101" t="str">
        <f ca="1">$AA6</f>
        <v>A</v>
      </c>
      <c r="R15" s="22"/>
      <c r="S15" s="22"/>
      <c r="T15" s="22"/>
      <c r="U15" s="23"/>
      <c r="V15" s="23"/>
      <c r="W15" s="23"/>
      <c r="X15" s="9"/>
      <c r="AA15" s="6"/>
      <c r="AB15" s="6"/>
      <c r="AJ15" s="1"/>
      <c r="AK15" s="1"/>
      <c r="AL15" s="1"/>
      <c r="AM15" s="1"/>
      <c r="CW15" s="4">
        <f t="shared" ca="1" si="24"/>
        <v>0.70324016741491224</v>
      </c>
      <c r="CX15" s="3">
        <f t="shared" ca="1" si="11"/>
        <v>26</v>
      </c>
      <c r="CY15" s="1"/>
      <c r="CZ15" s="1">
        <v>15</v>
      </c>
      <c r="DA15" s="1">
        <v>2</v>
      </c>
      <c r="DB15" s="1">
        <v>6</v>
      </c>
      <c r="DC15" s="1"/>
      <c r="DD15" s="4">
        <f t="shared" ca="1" si="25"/>
        <v>0.72882438770220948</v>
      </c>
      <c r="DE15" s="3">
        <f t="shared" ca="1" si="12"/>
        <v>26</v>
      </c>
      <c r="DF15" s="1"/>
      <c r="DG15" s="1">
        <v>15</v>
      </c>
      <c r="DH15" s="1">
        <v>1</v>
      </c>
      <c r="DI15" s="1">
        <v>4</v>
      </c>
      <c r="DK15" s="4">
        <f t="shared" ca="1" si="26"/>
        <v>0.49525131471812633</v>
      </c>
      <c r="DL15" s="3">
        <f t="shared" ca="1" si="13"/>
        <v>52</v>
      </c>
      <c r="DM15" s="1"/>
      <c r="DN15" s="1">
        <v>15</v>
      </c>
      <c r="DO15" s="1">
        <v>1</v>
      </c>
      <c r="DP15" s="1">
        <v>4</v>
      </c>
    </row>
    <row r="16" spans="1:120" ht="45" customHeight="1" x14ac:dyDescent="0.25">
      <c r="A16" s="102"/>
      <c r="B16" s="10"/>
      <c r="C16" s="10"/>
      <c r="D16" s="25"/>
      <c r="E16" s="44">
        <f ca="1">$AJ4</f>
        <v>9</v>
      </c>
      <c r="F16" s="26">
        <f ca="1">$AK4</f>
        <v>2</v>
      </c>
      <c r="G16" s="26">
        <f ca="1">$AL4</f>
        <v>3</v>
      </c>
      <c r="H16" s="18"/>
      <c r="I16" s="103"/>
      <c r="J16" s="10"/>
      <c r="K16" s="10"/>
      <c r="L16" s="25"/>
      <c r="M16" s="44">
        <f ca="1">$AJ5</f>
        <v>6</v>
      </c>
      <c r="N16" s="26">
        <f ca="1">$AK5</f>
        <v>7</v>
      </c>
      <c r="O16" s="26">
        <f ca="1">$AL5</f>
        <v>3</v>
      </c>
      <c r="P16" s="18"/>
      <c r="Q16" s="103"/>
      <c r="R16" s="10"/>
      <c r="S16" s="10"/>
      <c r="T16" s="25"/>
      <c r="U16" s="44">
        <f ca="1">$AJ6</f>
        <v>3</v>
      </c>
      <c r="V16" s="26">
        <f ca="1">$AK6</f>
        <v>1</v>
      </c>
      <c r="W16" s="26">
        <f ca="1">$AL6</f>
        <v>3</v>
      </c>
      <c r="X16" s="11"/>
      <c r="AA16" s="6"/>
      <c r="AB16" s="6"/>
      <c r="AJ16" s="1"/>
      <c r="AK16" s="1"/>
      <c r="AL16" s="1"/>
      <c r="AM16" s="1"/>
      <c r="CW16" s="4">
        <f t="shared" ca="1" si="24"/>
        <v>0.66479900748293086</v>
      </c>
      <c r="CX16" s="3">
        <f t="shared" ca="1" si="11"/>
        <v>32</v>
      </c>
      <c r="CY16" s="1"/>
      <c r="CZ16" s="1">
        <v>16</v>
      </c>
      <c r="DA16" s="1">
        <v>2</v>
      </c>
      <c r="DB16" s="1">
        <v>7</v>
      </c>
      <c r="DC16" s="1"/>
      <c r="DD16" s="4">
        <f t="shared" ca="1" si="25"/>
        <v>0.38685158704612899</v>
      </c>
      <c r="DE16" s="3">
        <f t="shared" ca="1" si="12"/>
        <v>54</v>
      </c>
      <c r="DF16" s="1"/>
      <c r="DG16" s="1">
        <v>16</v>
      </c>
      <c r="DH16" s="1">
        <v>1</v>
      </c>
      <c r="DI16" s="1">
        <v>5</v>
      </c>
      <c r="DK16" s="4">
        <f t="shared" ca="1" si="26"/>
        <v>6.6838835807304542E-2</v>
      </c>
      <c r="DL16" s="3">
        <f t="shared" ca="1" si="13"/>
        <v>95</v>
      </c>
      <c r="DM16" s="1"/>
      <c r="DN16" s="1">
        <v>16</v>
      </c>
      <c r="DO16" s="1">
        <v>1</v>
      </c>
      <c r="DP16" s="1">
        <v>5</v>
      </c>
    </row>
    <row r="17" spans="1:120" ht="45" customHeight="1" thickBot="1" x14ac:dyDescent="0.3">
      <c r="A17" s="102"/>
      <c r="B17" s="27"/>
      <c r="C17" s="27"/>
      <c r="D17" s="75" t="s">
        <v>2</v>
      </c>
      <c r="E17" s="83">
        <f ca="1">$AN4</f>
        <v>8</v>
      </c>
      <c r="F17" s="45">
        <f ca="1">$AO4</f>
        <v>2</v>
      </c>
      <c r="G17" s="46">
        <f ca="1">$AP4</f>
        <v>2</v>
      </c>
      <c r="H17" s="18"/>
      <c r="I17" s="103"/>
      <c r="J17" s="27"/>
      <c r="K17" s="27"/>
      <c r="L17" s="75" t="s">
        <v>2</v>
      </c>
      <c r="M17" s="83">
        <f ca="1">$AN5</f>
        <v>9</v>
      </c>
      <c r="N17" s="45">
        <f ca="1">$AO5</f>
        <v>1</v>
      </c>
      <c r="O17" s="46">
        <f ca="1">$AP5</f>
        <v>0</v>
      </c>
      <c r="P17" s="18"/>
      <c r="Q17" s="103"/>
      <c r="R17" s="27"/>
      <c r="S17" s="27"/>
      <c r="T17" s="75" t="s">
        <v>2</v>
      </c>
      <c r="U17" s="83">
        <f ca="1">$AN6</f>
        <v>9</v>
      </c>
      <c r="V17" s="45">
        <f ca="1">$AO6</f>
        <v>4</v>
      </c>
      <c r="W17" s="46">
        <f ca="1">$AP6</f>
        <v>3</v>
      </c>
      <c r="X17" s="11"/>
      <c r="AA17" s="6"/>
      <c r="AB17" s="6"/>
      <c r="CW17" s="4">
        <f t="shared" ca="1" si="24"/>
        <v>0.67458370583080807</v>
      </c>
      <c r="CX17" s="3">
        <f t="shared" ca="1" si="11"/>
        <v>31</v>
      </c>
      <c r="CY17" s="1"/>
      <c r="CZ17" s="1">
        <v>17</v>
      </c>
      <c r="DA17" s="1">
        <v>2</v>
      </c>
      <c r="DB17" s="1">
        <v>8</v>
      </c>
      <c r="DC17" s="1"/>
      <c r="DD17" s="4">
        <f t="shared" ca="1" si="25"/>
        <v>0.84732610804227582</v>
      </c>
      <c r="DE17" s="3">
        <f t="shared" ca="1" si="12"/>
        <v>10</v>
      </c>
      <c r="DF17" s="1"/>
      <c r="DG17" s="1">
        <v>17</v>
      </c>
      <c r="DH17" s="1">
        <v>1</v>
      </c>
      <c r="DI17" s="1">
        <v>6</v>
      </c>
      <c r="DK17" s="4">
        <f t="shared" ca="1" si="26"/>
        <v>1.2520994588392176E-2</v>
      </c>
      <c r="DL17" s="3">
        <f t="shared" ca="1" si="13"/>
        <v>100</v>
      </c>
      <c r="DM17" s="1"/>
      <c r="DN17" s="1">
        <v>17</v>
      </c>
      <c r="DO17" s="1">
        <v>1</v>
      </c>
      <c r="DP17" s="1">
        <v>6</v>
      </c>
    </row>
    <row r="18" spans="1:120" ht="26.1" customHeight="1" x14ac:dyDescent="0.25">
      <c r="A18" s="102"/>
      <c r="B18" s="86"/>
      <c r="C18" s="87" t="str">
        <f ca="1">IF(A15="F",IF($CL51=0,"",$CL51),"")</f>
        <v/>
      </c>
      <c r="D18" s="88" t="str">
        <f ca="1">IF(OR(A15="B",A15="G"),IF($BR51=0,"",$BR51),IF(A15="F",IF($CP51=0,"",$CP51),""))</f>
        <v/>
      </c>
      <c r="E18" s="88" t="str">
        <f ca="1">IF(OR(A15="A",A15="C",A15="D",A15="E"),IF($AX51=0,"",$AX51),IF(OR(A15="B",A15="G"),IF($BV51=0,"",$BV51),""))</f>
        <v/>
      </c>
      <c r="F18" s="89" t="str">
        <f ca="1">IF(OR(A15="A",A15="C",A15="D",A15="E"),IF($BB51=0,"",$BB51),"")</f>
        <v/>
      </c>
      <c r="G18" s="90"/>
      <c r="H18" s="18"/>
      <c r="I18" s="103"/>
      <c r="J18" s="86"/>
      <c r="K18" s="87" t="str">
        <f ca="1">IF(I15="F",IF($CL52=0,"",$CL52),"")</f>
        <v/>
      </c>
      <c r="L18" s="88" t="str">
        <f ca="1">IF(OR(I15="B",I15="G"),IF($BR52=0,"",$BR52),IF(I15="F",IF($CP52=0,"",$CP52),""))</f>
        <v/>
      </c>
      <c r="M18" s="88" t="str">
        <f ca="1">IF(OR(I15="A",I15="C",I15="D",I15="E"),IF($AX52=0,"",$AX52),IF(OR(I15="B",I15="G"),IF($BV52=0,"",$BV52),""))</f>
        <v/>
      </c>
      <c r="N18" s="89" t="str">
        <f ca="1">IF(OR(I15="A",I15="C",I15="D",I15="E"),IF($BB52=0,"",$BB52),"")</f>
        <v/>
      </c>
      <c r="O18" s="90"/>
      <c r="P18" s="18"/>
      <c r="Q18" s="103"/>
      <c r="R18" s="86"/>
      <c r="S18" s="87" t="str">
        <f ca="1">IF(Q15="F",IF($CL53=0,"",$CL53),"")</f>
        <v/>
      </c>
      <c r="T18" s="88" t="str">
        <f ca="1">IF(OR(Q15="B",Q15="G"),IF($BR53=0,"",$BR53),IF(Q15="F",IF($CP53=0,"",$CP53),""))</f>
        <v/>
      </c>
      <c r="U18" s="88" t="str">
        <f ca="1">IF(OR(Q15="A",Q15="C",Q15="D",Q15="E"),IF($AX53=0,"",$AX53),IF(OR(Q15="B",Q15="G"),IF($BV53=0,"",$BV53),""))</f>
        <v/>
      </c>
      <c r="V18" s="89" t="str">
        <f ca="1">IF(OR(Q15="A",Q15="C",Q15="D",Q15="E"),IF($BB53=0,"",$BB53),"")</f>
        <v/>
      </c>
      <c r="W18" s="90"/>
      <c r="X18" s="11"/>
      <c r="AA18" s="6"/>
      <c r="AB18" s="6"/>
      <c r="CW18" s="4">
        <f t="shared" ca="1" si="24"/>
        <v>0.28266462496771971</v>
      </c>
      <c r="CX18" s="3">
        <f t="shared" ca="1" si="11"/>
        <v>63</v>
      </c>
      <c r="CY18" s="1"/>
      <c r="CZ18" s="1">
        <v>18</v>
      </c>
      <c r="DA18" s="1">
        <v>2</v>
      </c>
      <c r="DB18" s="1">
        <v>9</v>
      </c>
      <c r="DC18" s="1"/>
      <c r="DD18" s="4">
        <f t="shared" ca="1" si="25"/>
        <v>0.37375202665906637</v>
      </c>
      <c r="DE18" s="3">
        <f t="shared" ca="1" si="12"/>
        <v>56</v>
      </c>
      <c r="DF18" s="1"/>
      <c r="DG18" s="1">
        <v>18</v>
      </c>
      <c r="DH18" s="1">
        <v>1</v>
      </c>
      <c r="DI18" s="1">
        <v>7</v>
      </c>
      <c r="DK18" s="4">
        <f t="shared" ca="1" si="26"/>
        <v>0.37671611844176156</v>
      </c>
      <c r="DL18" s="3">
        <f t="shared" ca="1" si="13"/>
        <v>64</v>
      </c>
      <c r="DM18" s="1"/>
      <c r="DN18" s="1">
        <v>18</v>
      </c>
      <c r="DO18" s="1">
        <v>1</v>
      </c>
      <c r="DP18" s="1">
        <v>7</v>
      </c>
    </row>
    <row r="19" spans="1:120" ht="45" customHeight="1" x14ac:dyDescent="0.25">
      <c r="A19" s="106"/>
      <c r="B19" s="16"/>
      <c r="C19" s="74"/>
      <c r="D19" s="74"/>
      <c r="E19" s="74"/>
      <c r="F19" s="16"/>
      <c r="G19" s="84"/>
      <c r="H19" s="18"/>
      <c r="I19" s="105"/>
      <c r="J19" s="16"/>
      <c r="K19" s="74"/>
      <c r="L19" s="74"/>
      <c r="M19" s="74"/>
      <c r="N19" s="16"/>
      <c r="O19" s="84"/>
      <c r="P19" s="18"/>
      <c r="Q19" s="105"/>
      <c r="R19" s="16"/>
      <c r="S19" s="74"/>
      <c r="T19" s="74"/>
      <c r="U19" s="74"/>
      <c r="V19" s="16"/>
      <c r="W19" s="84"/>
      <c r="X19" s="11"/>
      <c r="AA19" s="6"/>
      <c r="AB19" s="6"/>
      <c r="CW19" s="4">
        <f t="shared" ca="1" si="24"/>
        <v>0.7987167524264126</v>
      </c>
      <c r="CX19" s="3">
        <f t="shared" ca="1" si="11"/>
        <v>20</v>
      </c>
      <c r="CY19" s="1"/>
      <c r="CZ19" s="1">
        <v>19</v>
      </c>
      <c r="DA19" s="1">
        <v>3</v>
      </c>
      <c r="DB19" s="1">
        <v>1</v>
      </c>
      <c r="DC19" s="1"/>
      <c r="DD19" s="4">
        <f t="shared" ca="1" si="25"/>
        <v>0.70010941380928171</v>
      </c>
      <c r="DE19" s="3">
        <f t="shared" ca="1" si="12"/>
        <v>29</v>
      </c>
      <c r="DF19" s="1"/>
      <c r="DG19" s="1">
        <v>19</v>
      </c>
      <c r="DH19" s="1">
        <v>1</v>
      </c>
      <c r="DI19" s="1">
        <v>8</v>
      </c>
      <c r="DK19" s="4">
        <f t="shared" ca="1" si="26"/>
        <v>0.46231259202464603</v>
      </c>
      <c r="DL19" s="3">
        <f t="shared" ca="1" si="13"/>
        <v>57</v>
      </c>
      <c r="DM19" s="1"/>
      <c r="DN19" s="1">
        <v>19</v>
      </c>
      <c r="DO19" s="1">
        <v>1</v>
      </c>
      <c r="DP19" s="1">
        <v>8</v>
      </c>
    </row>
    <row r="20" spans="1:120" ht="26.1" customHeight="1" x14ac:dyDescent="0.25">
      <c r="A20" s="102"/>
      <c r="B20" s="16"/>
      <c r="C20" s="87" t="str">
        <f ca="1">IF(OR(A15="B",A15="C"),IF($CL51=0,"",$CL51),"")</f>
        <v/>
      </c>
      <c r="D20" s="87" t="str">
        <f ca="1">IF(OR(A15="A",A15="D"),IF($BR51=0,"",$BR51),IF(OR(A15="B",A15="C"),IF($CP51=0,"",$CP51),""))</f>
        <v/>
      </c>
      <c r="E20" s="87" t="str">
        <f ca="1">IF(OR(A15="A",A15="D"),IF($BV51=0,"",$BV51),"")</f>
        <v/>
      </c>
      <c r="F20" s="87"/>
      <c r="G20" s="74"/>
      <c r="H20" s="18"/>
      <c r="I20" s="105"/>
      <c r="J20" s="74"/>
      <c r="K20" s="87" t="str">
        <f ca="1">IF(OR(I15="B",I15="C"),IF($CL52=0,"",$CL52),"")</f>
        <v>◯</v>
      </c>
      <c r="L20" s="87" t="str">
        <f ca="1">IF(OR(I15="A",I15="D"),IF($BR52=0,"",$BR52),IF(OR(I15="B",I15="C"),IF($CP52=0,"",$CP52),""))</f>
        <v>◯</v>
      </c>
      <c r="M20" s="87" t="str">
        <f ca="1">IF(OR(I15="A",I15="D"),IF($BV52=0,"",$BV52),"")</f>
        <v/>
      </c>
      <c r="N20" s="87"/>
      <c r="O20" s="74"/>
      <c r="P20" s="18"/>
      <c r="Q20" s="105"/>
      <c r="R20" s="74"/>
      <c r="S20" s="87" t="str">
        <f ca="1">IF(OR(Q15="B",Q15="C"),IF($CL53=0,"",$CL53),"")</f>
        <v/>
      </c>
      <c r="T20" s="87" t="str">
        <f ca="1">IF(OR(Q15="A",Q15="D"),IF($BR53=0,"",$BR53),IF(OR(Q15="B",Q15="C"),IF($CP53=0,"",$CP53),""))</f>
        <v/>
      </c>
      <c r="U20" s="87" t="str">
        <f ca="1">IF(OR(Q15="A",Q15="D"),IF($BV53=0,"",$BV53),"")</f>
        <v>◯</v>
      </c>
      <c r="V20" s="87"/>
      <c r="W20" s="74"/>
      <c r="X20" s="11"/>
      <c r="AA20" s="6"/>
      <c r="AB20" s="6"/>
      <c r="CW20" s="4">
        <f t="shared" ca="1" si="24"/>
        <v>5.0286816479661045E-3</v>
      </c>
      <c r="CX20" s="3">
        <f t="shared" ca="1" si="11"/>
        <v>81</v>
      </c>
      <c r="CY20" s="1"/>
      <c r="CZ20" s="1">
        <v>20</v>
      </c>
      <c r="DA20" s="1">
        <v>3</v>
      </c>
      <c r="DB20" s="1">
        <v>2</v>
      </c>
      <c r="DC20" s="1"/>
      <c r="DD20" s="4">
        <f t="shared" ca="1" si="25"/>
        <v>0.66578145880847395</v>
      </c>
      <c r="DE20" s="3">
        <f t="shared" ca="1" si="12"/>
        <v>34</v>
      </c>
      <c r="DF20" s="1"/>
      <c r="DG20" s="1">
        <v>20</v>
      </c>
      <c r="DH20" s="1">
        <v>1</v>
      </c>
      <c r="DI20" s="1">
        <v>9</v>
      </c>
      <c r="DK20" s="4">
        <f t="shared" ca="1" si="26"/>
        <v>0.50343287457740404</v>
      </c>
      <c r="DL20" s="3">
        <f t="shared" ca="1" si="13"/>
        <v>49</v>
      </c>
      <c r="DM20" s="1"/>
      <c r="DN20" s="1">
        <v>20</v>
      </c>
      <c r="DO20" s="1">
        <v>1</v>
      </c>
      <c r="DP20" s="1">
        <v>9</v>
      </c>
    </row>
    <row r="21" spans="1:120" ht="45" customHeight="1" x14ac:dyDescent="0.25">
      <c r="A21" s="106"/>
      <c r="B21" s="74"/>
      <c r="C21" s="74"/>
      <c r="D21" s="74"/>
      <c r="E21" s="74"/>
      <c r="F21" s="74"/>
      <c r="G21" s="74"/>
      <c r="H21" s="18"/>
      <c r="I21" s="105"/>
      <c r="J21" s="74"/>
      <c r="K21" s="74"/>
      <c r="L21" s="74"/>
      <c r="M21" s="74"/>
      <c r="N21" s="74"/>
      <c r="O21" s="74"/>
      <c r="P21" s="18"/>
      <c r="Q21" s="105"/>
      <c r="R21" s="74"/>
      <c r="S21" s="74"/>
      <c r="T21" s="74"/>
      <c r="U21" s="74"/>
      <c r="V21" s="74"/>
      <c r="W21" s="74"/>
      <c r="X21" s="11"/>
      <c r="AA21" s="6"/>
      <c r="AB21" s="6"/>
      <c r="CW21" s="4">
        <f t="shared" ca="1" si="24"/>
        <v>0.64555874341315989</v>
      </c>
      <c r="CX21" s="3">
        <f t="shared" ca="1" si="11"/>
        <v>34</v>
      </c>
      <c r="CY21" s="1"/>
      <c r="CZ21" s="1">
        <v>21</v>
      </c>
      <c r="DA21" s="1">
        <v>3</v>
      </c>
      <c r="DB21" s="1">
        <v>3</v>
      </c>
      <c r="DC21" s="1"/>
      <c r="DD21" s="4">
        <f t="shared" ca="1" si="25"/>
        <v>0.68116562037760675</v>
      </c>
      <c r="DE21" s="3">
        <f t="shared" ca="1" si="12"/>
        <v>32</v>
      </c>
      <c r="DF21" s="1"/>
      <c r="DG21" s="1">
        <v>21</v>
      </c>
      <c r="DH21" s="1">
        <v>2</v>
      </c>
      <c r="DI21" s="1">
        <v>0</v>
      </c>
      <c r="DK21" s="4">
        <f t="shared" ca="1" si="26"/>
        <v>0.76148114352979879</v>
      </c>
      <c r="DL21" s="3">
        <f t="shared" ca="1" si="13"/>
        <v>20</v>
      </c>
      <c r="DM21" s="1"/>
      <c r="DN21" s="1">
        <v>21</v>
      </c>
      <c r="DO21" s="1">
        <v>2</v>
      </c>
      <c r="DP21" s="1">
        <v>0</v>
      </c>
    </row>
    <row r="22" spans="1:120" ht="26.1" customHeight="1" x14ac:dyDescent="0.25">
      <c r="A22" s="106"/>
      <c r="B22" s="87"/>
      <c r="C22" s="87" t="str">
        <f ca="1">IF(A15="A",IF($CL51=0,"",$CL51),"")</f>
        <v>◯</v>
      </c>
      <c r="D22" s="87" t="str">
        <f ca="1">IF(A15="A",IF($CP51=0,"",$CP51),"")</f>
        <v>◯</v>
      </c>
      <c r="E22" s="87"/>
      <c r="F22" s="74"/>
      <c r="G22" s="74"/>
      <c r="H22" s="18"/>
      <c r="I22" s="105"/>
      <c r="J22" s="87"/>
      <c r="K22" s="87" t="str">
        <f ca="1">IF(I15="A",IF($CL52=0,"",$CL52),"")</f>
        <v/>
      </c>
      <c r="L22" s="87" t="str">
        <f ca="1">IF(I15="A",IF($CP52=0,"",$CP52),"")</f>
        <v/>
      </c>
      <c r="M22" s="87"/>
      <c r="N22" s="74"/>
      <c r="O22" s="74"/>
      <c r="P22" s="18"/>
      <c r="Q22" s="105"/>
      <c r="R22" s="87"/>
      <c r="S22" s="87" t="str">
        <f ca="1">IF(Q15="A",IF($CL53=0,"",$CL53),"")</f>
        <v>◯</v>
      </c>
      <c r="T22" s="87" t="str">
        <f ca="1">IF(Q15="A",IF($CP53=0,"",$CP53),"")</f>
        <v>◯</v>
      </c>
      <c r="U22" s="87"/>
      <c r="V22" s="74"/>
      <c r="W22" s="74"/>
      <c r="X22" s="11"/>
      <c r="AA22" s="6"/>
      <c r="AB22" s="6"/>
      <c r="CW22" s="4">
        <f t="shared" ca="1" si="24"/>
        <v>0.81738110414315046</v>
      </c>
      <c r="CX22" s="3">
        <f t="shared" ca="1" si="11"/>
        <v>16</v>
      </c>
      <c r="CY22" s="1"/>
      <c r="CZ22" s="1">
        <v>22</v>
      </c>
      <c r="DA22" s="1">
        <v>3</v>
      </c>
      <c r="DB22" s="1">
        <v>4</v>
      </c>
      <c r="DC22" s="1"/>
      <c r="DD22" s="4">
        <f t="shared" ca="1" si="25"/>
        <v>0.17637962143414843</v>
      </c>
      <c r="DE22" s="3">
        <f t="shared" ca="1" si="12"/>
        <v>82</v>
      </c>
      <c r="DF22" s="1"/>
      <c r="DG22" s="1">
        <v>22</v>
      </c>
      <c r="DH22" s="1">
        <v>2</v>
      </c>
      <c r="DI22" s="1">
        <v>1</v>
      </c>
      <c r="DK22" s="4">
        <f t="shared" ca="1" si="26"/>
        <v>0.41408885985415811</v>
      </c>
      <c r="DL22" s="3">
        <f t="shared" ca="1" si="13"/>
        <v>59</v>
      </c>
      <c r="DM22" s="1"/>
      <c r="DN22" s="1">
        <v>22</v>
      </c>
      <c r="DO22" s="1">
        <v>2</v>
      </c>
      <c r="DP22" s="1">
        <v>1</v>
      </c>
    </row>
    <row r="23" spans="1:120" ht="45" customHeight="1" x14ac:dyDescent="0.25">
      <c r="A23" s="106"/>
      <c r="B23" s="74"/>
      <c r="C23" s="74"/>
      <c r="D23" s="74"/>
      <c r="E23" s="74"/>
      <c r="F23" s="74"/>
      <c r="G23" s="74"/>
      <c r="H23" s="18"/>
      <c r="I23" s="105"/>
      <c r="J23" s="74"/>
      <c r="K23" s="74"/>
      <c r="L23" s="74"/>
      <c r="M23" s="74"/>
      <c r="N23" s="74"/>
      <c r="O23" s="74"/>
      <c r="P23" s="18"/>
      <c r="Q23" s="105"/>
      <c r="R23" s="74"/>
      <c r="S23" s="74"/>
      <c r="T23" s="74"/>
      <c r="U23" s="74"/>
      <c r="V23" s="74"/>
      <c r="W23" s="74"/>
      <c r="X23" s="11"/>
      <c r="AA23" s="6"/>
      <c r="AB23" s="6"/>
      <c r="CW23" s="4">
        <f t="shared" ca="1" si="24"/>
        <v>1.2601480532597575E-2</v>
      </c>
      <c r="CX23" s="3">
        <f t="shared" ca="1" si="11"/>
        <v>79</v>
      </c>
      <c r="CY23" s="1"/>
      <c r="CZ23" s="1">
        <v>23</v>
      </c>
      <c r="DA23" s="1">
        <v>3</v>
      </c>
      <c r="DB23" s="1">
        <v>5</v>
      </c>
      <c r="DC23" s="1"/>
      <c r="DD23" s="4">
        <f t="shared" ca="1" si="25"/>
        <v>4.9849314127118904E-2</v>
      </c>
      <c r="DE23" s="3">
        <f t="shared" ca="1" si="12"/>
        <v>92</v>
      </c>
      <c r="DF23" s="1"/>
      <c r="DG23" s="1">
        <v>23</v>
      </c>
      <c r="DH23" s="1">
        <v>2</v>
      </c>
      <c r="DI23" s="1">
        <v>2</v>
      </c>
      <c r="DK23" s="4">
        <f t="shared" ca="1" si="26"/>
        <v>0.74046130169211366</v>
      </c>
      <c r="DL23" s="3">
        <f t="shared" ca="1" si="13"/>
        <v>22</v>
      </c>
      <c r="DM23" s="1"/>
      <c r="DN23" s="1">
        <v>23</v>
      </c>
      <c r="DO23" s="1">
        <v>2</v>
      </c>
      <c r="DP23" s="1">
        <v>2</v>
      </c>
    </row>
    <row r="24" spans="1:120" ht="45" customHeight="1" x14ac:dyDescent="0.25">
      <c r="A24" s="106"/>
      <c r="B24" s="74"/>
      <c r="C24" s="74"/>
      <c r="D24" s="74"/>
      <c r="E24" s="74"/>
      <c r="F24" s="74"/>
      <c r="G24" s="74"/>
      <c r="H24" s="18"/>
      <c r="I24" s="105"/>
      <c r="J24" s="74"/>
      <c r="K24" s="74"/>
      <c r="L24" s="74"/>
      <c r="M24" s="74"/>
      <c r="N24" s="74"/>
      <c r="O24" s="74"/>
      <c r="P24" s="18"/>
      <c r="Q24" s="105"/>
      <c r="R24" s="74"/>
      <c r="S24" s="74"/>
      <c r="T24" s="74"/>
      <c r="U24" s="74"/>
      <c r="V24" s="74"/>
      <c r="W24" s="74"/>
      <c r="X24" s="11"/>
      <c r="CW24" s="4">
        <f t="shared" ca="1" si="24"/>
        <v>0.68287110073491986</v>
      </c>
      <c r="CX24" s="3">
        <f t="shared" ca="1" si="11"/>
        <v>28</v>
      </c>
      <c r="CY24" s="1"/>
      <c r="CZ24" s="1">
        <v>24</v>
      </c>
      <c r="DA24" s="1">
        <v>3</v>
      </c>
      <c r="DB24" s="1">
        <v>6</v>
      </c>
      <c r="DC24" s="1"/>
      <c r="DD24" s="4">
        <f t="shared" ca="1" si="25"/>
        <v>0.26578582072987444</v>
      </c>
      <c r="DE24" s="3">
        <f t="shared" ca="1" si="12"/>
        <v>69</v>
      </c>
      <c r="DF24" s="1"/>
      <c r="DG24" s="1">
        <v>24</v>
      </c>
      <c r="DH24" s="1">
        <v>2</v>
      </c>
      <c r="DI24" s="1">
        <v>3</v>
      </c>
      <c r="DK24" s="4">
        <f t="shared" ca="1" si="26"/>
        <v>0.77307452433497703</v>
      </c>
      <c r="DL24" s="3">
        <f t="shared" ca="1" si="13"/>
        <v>19</v>
      </c>
      <c r="DM24" s="1"/>
      <c r="DN24" s="1">
        <v>24</v>
      </c>
      <c r="DO24" s="1">
        <v>2</v>
      </c>
      <c r="DP24" s="1">
        <v>3</v>
      </c>
    </row>
    <row r="25" spans="1:120" ht="9.9499999999999993" customHeight="1" x14ac:dyDescent="0.25">
      <c r="A25" s="108"/>
      <c r="B25" s="20"/>
      <c r="C25" s="20"/>
      <c r="D25" s="20"/>
      <c r="E25" s="20"/>
      <c r="F25" s="20"/>
      <c r="G25" s="20"/>
      <c r="H25" s="21"/>
      <c r="I25" s="107"/>
      <c r="J25" s="20"/>
      <c r="K25" s="20"/>
      <c r="L25" s="20"/>
      <c r="M25" s="20"/>
      <c r="N25" s="20"/>
      <c r="O25" s="20"/>
      <c r="P25" s="21"/>
      <c r="Q25" s="107"/>
      <c r="R25" s="20"/>
      <c r="S25" s="20"/>
      <c r="T25" s="20"/>
      <c r="U25" s="20"/>
      <c r="V25" s="20"/>
      <c r="W25" s="20"/>
      <c r="X25" s="13"/>
      <c r="CW25" s="4">
        <f t="shared" ca="1" si="24"/>
        <v>0.60119760369624353</v>
      </c>
      <c r="CX25" s="3">
        <f t="shared" ca="1" si="11"/>
        <v>38</v>
      </c>
      <c r="CY25" s="1"/>
      <c r="CZ25" s="1">
        <v>25</v>
      </c>
      <c r="DA25" s="1">
        <v>3</v>
      </c>
      <c r="DB25" s="1">
        <v>7</v>
      </c>
      <c r="DC25" s="1"/>
      <c r="DD25" s="4">
        <f t="shared" ca="1" si="25"/>
        <v>0.71689003308493926</v>
      </c>
      <c r="DE25" s="3">
        <f t="shared" ca="1" si="12"/>
        <v>28</v>
      </c>
      <c r="DF25" s="1"/>
      <c r="DG25" s="1">
        <v>25</v>
      </c>
      <c r="DH25" s="1">
        <v>2</v>
      </c>
      <c r="DI25" s="1">
        <v>4</v>
      </c>
      <c r="DK25" s="4">
        <f t="shared" ca="1" si="26"/>
        <v>0.72837041437484018</v>
      </c>
      <c r="DL25" s="3">
        <f t="shared" ca="1" si="13"/>
        <v>25</v>
      </c>
      <c r="DM25" s="1"/>
      <c r="DN25" s="1">
        <v>25</v>
      </c>
      <c r="DO25" s="1">
        <v>2</v>
      </c>
      <c r="DP25" s="1">
        <v>4</v>
      </c>
    </row>
    <row r="26" spans="1:120" ht="9.9499999999999993" customHeight="1" x14ac:dyDescent="0.25">
      <c r="A26" s="101" t="str">
        <f ca="1">$AA7</f>
        <v>A</v>
      </c>
      <c r="B26" s="22"/>
      <c r="C26" s="22"/>
      <c r="D26" s="22"/>
      <c r="E26" s="23"/>
      <c r="F26" s="23"/>
      <c r="G26" s="23"/>
      <c r="H26" s="24"/>
      <c r="I26" s="101" t="str">
        <f ca="1">$AA8</f>
        <v>A</v>
      </c>
      <c r="J26" s="22"/>
      <c r="K26" s="22"/>
      <c r="L26" s="22"/>
      <c r="M26" s="23"/>
      <c r="N26" s="23"/>
      <c r="O26" s="23"/>
      <c r="P26" s="24"/>
      <c r="Q26" s="101" t="str">
        <f ca="1">$AA9</f>
        <v>A</v>
      </c>
      <c r="R26" s="22"/>
      <c r="S26" s="22"/>
      <c r="T26" s="22"/>
      <c r="U26" s="23"/>
      <c r="V26" s="23"/>
      <c r="W26" s="23"/>
      <c r="X26" s="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W26" s="4">
        <f t="shared" ca="1" si="24"/>
        <v>0.31125761721978917</v>
      </c>
      <c r="CX26" s="3">
        <f t="shared" ca="1" si="11"/>
        <v>60</v>
      </c>
      <c r="CY26" s="1"/>
      <c r="CZ26" s="1">
        <v>26</v>
      </c>
      <c r="DA26" s="1">
        <v>3</v>
      </c>
      <c r="DB26" s="1">
        <v>8</v>
      </c>
      <c r="DC26" s="1"/>
      <c r="DD26" s="4">
        <f t="shared" ca="1" si="25"/>
        <v>0.69737010544930278</v>
      </c>
      <c r="DE26" s="3">
        <f t="shared" ca="1" si="12"/>
        <v>31</v>
      </c>
      <c r="DF26" s="1"/>
      <c r="DG26" s="1">
        <v>26</v>
      </c>
      <c r="DH26" s="1">
        <v>2</v>
      </c>
      <c r="DI26" s="1">
        <v>5</v>
      </c>
      <c r="DK26" s="4">
        <f t="shared" ca="1" si="26"/>
        <v>0.50021541754105348</v>
      </c>
      <c r="DL26" s="3">
        <f t="shared" ca="1" si="13"/>
        <v>51</v>
      </c>
      <c r="DM26" s="1"/>
      <c r="DN26" s="1">
        <v>26</v>
      </c>
      <c r="DO26" s="1">
        <v>2</v>
      </c>
      <c r="DP26" s="1">
        <v>5</v>
      </c>
    </row>
    <row r="27" spans="1:120" ht="45" customHeight="1" x14ac:dyDescent="0.25">
      <c r="A27" s="102"/>
      <c r="B27" s="10"/>
      <c r="C27" s="10"/>
      <c r="D27" s="25"/>
      <c r="E27" s="44">
        <f ca="1">$AJ7</f>
        <v>3</v>
      </c>
      <c r="F27" s="26">
        <f ca="1">$AK7</f>
        <v>0</v>
      </c>
      <c r="G27" s="26">
        <f ca="1">$AL7</f>
        <v>9</v>
      </c>
      <c r="H27" s="18"/>
      <c r="I27" s="103"/>
      <c r="J27" s="10"/>
      <c r="K27" s="10"/>
      <c r="L27" s="25"/>
      <c r="M27" s="44">
        <f ca="1">$AJ8</f>
        <v>6</v>
      </c>
      <c r="N27" s="26">
        <f ca="1">$AK8</f>
        <v>7</v>
      </c>
      <c r="O27" s="26">
        <f ca="1">$AL8</f>
        <v>3</v>
      </c>
      <c r="P27" s="18"/>
      <c r="Q27" s="103"/>
      <c r="R27" s="10"/>
      <c r="S27" s="10"/>
      <c r="T27" s="25"/>
      <c r="U27" s="44">
        <f ca="1">$AJ9</f>
        <v>1</v>
      </c>
      <c r="V27" s="26">
        <f ca="1">$AK9</f>
        <v>3</v>
      </c>
      <c r="W27" s="26">
        <f ca="1">$AL9</f>
        <v>2</v>
      </c>
      <c r="X27" s="11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W27" s="4">
        <f t="shared" ca="1" si="24"/>
        <v>0.6089645837125669</v>
      </c>
      <c r="CX27" s="3">
        <f t="shared" ca="1" si="11"/>
        <v>36</v>
      </c>
      <c r="CY27" s="1"/>
      <c r="CZ27" s="1">
        <v>27</v>
      </c>
      <c r="DA27" s="1">
        <v>3</v>
      </c>
      <c r="DB27" s="1">
        <v>9</v>
      </c>
      <c r="DC27" s="1"/>
      <c r="DD27" s="4">
        <f t="shared" ca="1" si="25"/>
        <v>0.16859962686983188</v>
      </c>
      <c r="DE27" s="3">
        <f t="shared" ca="1" si="12"/>
        <v>84</v>
      </c>
      <c r="DF27" s="1"/>
      <c r="DG27" s="1">
        <v>27</v>
      </c>
      <c r="DH27" s="1">
        <v>2</v>
      </c>
      <c r="DI27" s="1">
        <v>6</v>
      </c>
      <c r="DK27" s="4">
        <f t="shared" ca="1" si="26"/>
        <v>0.82450635832406216</v>
      </c>
      <c r="DL27" s="3">
        <f t="shared" ca="1" si="13"/>
        <v>16</v>
      </c>
      <c r="DM27" s="1"/>
      <c r="DN27" s="1">
        <v>27</v>
      </c>
      <c r="DO27" s="1">
        <v>2</v>
      </c>
      <c r="DP27" s="1">
        <v>6</v>
      </c>
    </row>
    <row r="28" spans="1:120" ht="45" customHeight="1" thickBot="1" x14ac:dyDescent="0.3">
      <c r="A28" s="102"/>
      <c r="B28" s="27"/>
      <c r="C28" s="27"/>
      <c r="D28" s="75" t="s">
        <v>2</v>
      </c>
      <c r="E28" s="83">
        <f ca="1">$AN7</f>
        <v>4</v>
      </c>
      <c r="F28" s="45">
        <f ca="1">$AO7</f>
        <v>4</v>
      </c>
      <c r="G28" s="46">
        <f ca="1">$AP7</f>
        <v>1</v>
      </c>
      <c r="H28" s="18"/>
      <c r="I28" s="103"/>
      <c r="J28" s="27"/>
      <c r="K28" s="27"/>
      <c r="L28" s="75" t="s">
        <v>2</v>
      </c>
      <c r="M28" s="83">
        <f ca="1">$AN8</f>
        <v>3</v>
      </c>
      <c r="N28" s="45">
        <f ca="1">$AO8</f>
        <v>5</v>
      </c>
      <c r="O28" s="46">
        <f ca="1">$AP8</f>
        <v>4</v>
      </c>
      <c r="P28" s="18"/>
      <c r="Q28" s="103"/>
      <c r="R28" s="27"/>
      <c r="S28" s="27"/>
      <c r="T28" s="75" t="s">
        <v>2</v>
      </c>
      <c r="U28" s="83">
        <f ca="1">$AN9</f>
        <v>3</v>
      </c>
      <c r="V28" s="45">
        <f ca="1">$AO9</f>
        <v>8</v>
      </c>
      <c r="W28" s="46">
        <f ca="1">$AP9</f>
        <v>7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19"/>
      <c r="BT28" s="32" t="s">
        <v>44</v>
      </c>
      <c r="BU28" s="19"/>
      <c r="BV28" s="19"/>
      <c r="BW28" s="19"/>
      <c r="BX28" s="32"/>
      <c r="BY28" s="19"/>
      <c r="BZ28" s="19"/>
      <c r="CA28" s="19"/>
      <c r="CB28" s="32"/>
      <c r="CC28" s="19"/>
      <c r="CD28" s="19"/>
      <c r="CE28" s="19"/>
      <c r="CF28" s="19"/>
      <c r="CW28" s="4">
        <f t="shared" ca="1" si="24"/>
        <v>0.27516030049974716</v>
      </c>
      <c r="CX28" s="3">
        <f t="shared" ca="1" si="11"/>
        <v>64</v>
      </c>
      <c r="CY28" s="1"/>
      <c r="CZ28" s="1">
        <v>28</v>
      </c>
      <c r="DA28" s="1">
        <v>4</v>
      </c>
      <c r="DB28" s="1">
        <v>1</v>
      </c>
      <c r="DC28" s="1"/>
      <c r="DD28" s="4">
        <f t="shared" ca="1" si="25"/>
        <v>0.69755212677333323</v>
      </c>
      <c r="DE28" s="3">
        <f t="shared" ca="1" si="12"/>
        <v>30</v>
      </c>
      <c r="DF28" s="1"/>
      <c r="DG28" s="1">
        <v>28</v>
      </c>
      <c r="DH28" s="1">
        <v>2</v>
      </c>
      <c r="DI28" s="1">
        <v>7</v>
      </c>
      <c r="DK28" s="4">
        <f t="shared" ca="1" si="26"/>
        <v>0.4836349553711472</v>
      </c>
      <c r="DL28" s="3">
        <f t="shared" ca="1" si="13"/>
        <v>54</v>
      </c>
      <c r="DM28" s="1"/>
      <c r="DN28" s="1">
        <v>28</v>
      </c>
      <c r="DO28" s="1">
        <v>2</v>
      </c>
      <c r="DP28" s="1">
        <v>7</v>
      </c>
    </row>
    <row r="29" spans="1:120" ht="26.1" customHeight="1" x14ac:dyDescent="0.25">
      <c r="A29" s="102"/>
      <c r="B29" s="86"/>
      <c r="C29" s="87" t="str">
        <f ca="1">IF(A26="F",IF($CL54=0,"",$CL54),"")</f>
        <v/>
      </c>
      <c r="D29" s="88" t="str">
        <f ca="1">IF(OR(A26="B",A26="G"),IF($BR54=0,"",$BR54),IF(A26="F",IF($CP54=0,"",$CP54),""))</f>
        <v/>
      </c>
      <c r="E29" s="88" t="str">
        <f ca="1">IF(OR(A26="A",A26="C",A26="D",A26="E"),IF($AX54=0,"",$AX54),IF(OR(A26="B",A26="G"),IF($BV54=0,"",$BV54),""))</f>
        <v/>
      </c>
      <c r="F29" s="89" t="str">
        <f ca="1">IF(OR(A26="A",A26="C",A26="D",A26="E"),IF($BB54=0,"",$BB54),"")</f>
        <v/>
      </c>
      <c r="G29" s="90"/>
      <c r="H29" s="18"/>
      <c r="I29" s="103"/>
      <c r="J29" s="86"/>
      <c r="K29" s="87" t="str">
        <f ca="1">IF(I26="F",IF($CL55=0,"",$CL55),"")</f>
        <v/>
      </c>
      <c r="L29" s="88" t="str">
        <f ca="1">IF(OR(I26="B",I26="G"),IF($BR55=0,"",$BR55),IF(I26="F",IF($CP55=0,"",$CP55),""))</f>
        <v/>
      </c>
      <c r="M29" s="88" t="str">
        <f ca="1">IF(OR(I26="A",I26="C",I26="D",I26="E"),IF($AX55=0,"",$AX55),IF(OR(I26="B",I26="G"),IF($BV55=0,"",$BV55),""))</f>
        <v>◯</v>
      </c>
      <c r="N29" s="89" t="str">
        <f ca="1">IF(OR(I26="A",I26="C",I26="D",I26="E"),IF($BB55=0,"",$BB55),"")</f>
        <v>◯</v>
      </c>
      <c r="O29" s="90"/>
      <c r="P29" s="18"/>
      <c r="Q29" s="103"/>
      <c r="R29" s="86"/>
      <c r="S29" s="87" t="str">
        <f ca="1">IF(Q26="F",IF($CL56=0,"",$CL56),"")</f>
        <v/>
      </c>
      <c r="T29" s="88" t="str">
        <f ca="1">IF(OR(Q26="B",Q26="G"),IF($BR56=0,"",$BR56),IF(Q26="F",IF($CP56=0,"",$CP56),""))</f>
        <v/>
      </c>
      <c r="U29" s="88" t="str">
        <f ca="1">IF(OR(Q26="A",Q26="C",Q26="D",Q26="E"),IF($AX56=0,"",$AX56),IF(OR(Q26="B",Q26="G"),IF($BV56=0,"",$BV56),""))</f>
        <v>◯</v>
      </c>
      <c r="V29" s="89" t="str">
        <f ca="1">IF(OR(Q26="A",Q26="C",Q26="D",Q26="E"),IF($BB56=0,"",$BB56),"")</f>
        <v>◯</v>
      </c>
      <c r="W29" s="90"/>
      <c r="X29" s="11"/>
      <c r="AA29" s="31" t="str">
        <f t="shared" ref="AA29:AA37" ca="1" si="27">AA1</f>
        <v>A</v>
      </c>
      <c r="AB29" s="17"/>
      <c r="AC29" s="1" t="str">
        <f t="shared" ref="AC29:AH37" si="28">AC1</f>
        <v>①</v>
      </c>
      <c r="AD29" s="14">
        <f t="shared" ca="1" si="28"/>
        <v>495</v>
      </c>
      <c r="AE29" s="14" t="str">
        <f t="shared" si="28"/>
        <v>×</v>
      </c>
      <c r="AF29" s="14">
        <f t="shared" ca="1" si="28"/>
        <v>354</v>
      </c>
      <c r="AG29" s="14" t="str">
        <f t="shared" si="28"/>
        <v>＝</v>
      </c>
      <c r="AH29" s="15">
        <f t="shared" ca="1" si="28"/>
        <v>175230</v>
      </c>
      <c r="AI29" s="1"/>
      <c r="AJ29" s="14">
        <f t="shared" ref="AJ29:AL37" ca="1" si="29">AJ1</f>
        <v>4</v>
      </c>
      <c r="AK29" s="14">
        <f t="shared" ca="1" si="29"/>
        <v>9</v>
      </c>
      <c r="AL29" s="14">
        <f t="shared" ca="1" si="29"/>
        <v>5</v>
      </c>
      <c r="AM29" s="1"/>
      <c r="AN29" s="14">
        <f t="shared" ref="AN29:AP37" ca="1" si="30">AN1</f>
        <v>3</v>
      </c>
      <c r="AO29" s="14">
        <f t="shared" ca="1" si="30"/>
        <v>5</v>
      </c>
      <c r="AP29" s="14">
        <f t="shared" ca="1" si="30"/>
        <v>4</v>
      </c>
      <c r="AR29" s="69"/>
      <c r="AS29" s="70"/>
      <c r="AT29" s="60">
        <f ca="1">MOD(ROUNDDOWN(($AD29*$AP29)/1000,0),10)</f>
        <v>1</v>
      </c>
      <c r="AU29" s="60">
        <f ca="1">MOD(ROUNDDOWN(($AD29*$AP29)/100,0),10)</f>
        <v>9</v>
      </c>
      <c r="AV29" s="60">
        <f ca="1">MOD(ROUNDDOWN(($AD29*$AP29)/10,0),10)</f>
        <v>8</v>
      </c>
      <c r="AW29" s="41">
        <f ca="1">MOD(ROUNDDOWN(($AD29*$AP29)/1,0),10)</f>
        <v>0</v>
      </c>
      <c r="AX29" s="6"/>
      <c r="AY29" s="69"/>
      <c r="AZ29" s="60">
        <f ca="1">MOD(ROUNDDOWN(($AD29*$AO29)/1000,0),10)</f>
        <v>2</v>
      </c>
      <c r="BA29" s="60">
        <f ca="1">MOD(ROUNDDOWN(($AD29*$AO29)/100,0),10)</f>
        <v>4</v>
      </c>
      <c r="BB29" s="60">
        <f ca="1">MOD(ROUNDDOWN(($AD29*$AO29)/10,0),10)</f>
        <v>7</v>
      </c>
      <c r="BC29" s="60">
        <f ca="1">MOD(ROUNDDOWN(($AD29*$AO29)/1,0),10)</f>
        <v>5</v>
      </c>
      <c r="BD29" s="62"/>
      <c r="BF29" s="59">
        <f t="shared" ref="BF29:BF37" ca="1" si="31">MOD(ROUNDDOWN(($AD29*$AN29)/1000,0),10)</f>
        <v>1</v>
      </c>
      <c r="BG29" s="60">
        <f t="shared" ref="BG29:BG37" ca="1" si="32">MOD(ROUNDDOWN(($AD29*$AN29)/100,0),10)</f>
        <v>4</v>
      </c>
      <c r="BH29" s="60">
        <f t="shared" ref="BH29:BH37" ca="1" si="33">MOD(ROUNDDOWN(($AD29*$AN29)/10,0),10)</f>
        <v>8</v>
      </c>
      <c r="BI29" s="60">
        <f t="shared" ref="BI29:BI37" ca="1" si="34">MOD(ROUNDDOWN(($AD29*$AN29)/1,0),10)</f>
        <v>5</v>
      </c>
      <c r="BJ29" s="61"/>
      <c r="BK29" s="62"/>
      <c r="BM29" s="14">
        <f t="shared" ref="BM29:BR37" ca="1" si="35">AR1</f>
        <v>1</v>
      </c>
      <c r="BN29" s="14">
        <f t="shared" ca="1" si="35"/>
        <v>7</v>
      </c>
      <c r="BO29" s="14">
        <f t="shared" ca="1" si="35"/>
        <v>5</v>
      </c>
      <c r="BP29" s="14">
        <f t="shared" ca="1" si="35"/>
        <v>2</v>
      </c>
      <c r="BQ29" s="14">
        <f t="shared" ca="1" si="35"/>
        <v>3</v>
      </c>
      <c r="BR29" s="14">
        <f t="shared" ca="1" si="35"/>
        <v>0</v>
      </c>
      <c r="BS29" s="19"/>
      <c r="BT29" s="49"/>
      <c r="BU29" s="50"/>
      <c r="BV29" s="50"/>
      <c r="BW29" s="51"/>
      <c r="BX29" s="50"/>
      <c r="BY29" s="52"/>
      <c r="BZ29" s="32"/>
      <c r="CA29" s="19"/>
      <c r="CB29" s="32"/>
      <c r="CC29" s="32"/>
      <c r="CD29" s="32"/>
      <c r="CE29" s="32"/>
      <c r="CF29" s="19"/>
      <c r="CW29" s="4">
        <f t="shared" ca="1" si="24"/>
        <v>0.92259639181609954</v>
      </c>
      <c r="CX29" s="3">
        <f t="shared" ca="1" si="11"/>
        <v>5</v>
      </c>
      <c r="CY29" s="1"/>
      <c r="CZ29" s="1">
        <v>29</v>
      </c>
      <c r="DA29" s="1">
        <v>4</v>
      </c>
      <c r="DB29" s="1">
        <v>2</v>
      </c>
      <c r="DC29" s="1"/>
      <c r="DD29" s="4">
        <f t="shared" ca="1" si="25"/>
        <v>0.30394801013020434</v>
      </c>
      <c r="DE29" s="3">
        <f t="shared" ca="1" si="12"/>
        <v>65</v>
      </c>
      <c r="DF29" s="1"/>
      <c r="DG29" s="1">
        <v>29</v>
      </c>
      <c r="DH29" s="1">
        <v>2</v>
      </c>
      <c r="DI29" s="1">
        <v>8</v>
      </c>
      <c r="DK29" s="4">
        <f t="shared" ca="1" si="26"/>
        <v>0.54260277014675085</v>
      </c>
      <c r="DL29" s="3">
        <f t="shared" ca="1" si="13"/>
        <v>43</v>
      </c>
      <c r="DM29" s="1"/>
      <c r="DN29" s="1">
        <v>29</v>
      </c>
      <c r="DO29" s="1">
        <v>2</v>
      </c>
      <c r="DP29" s="1">
        <v>8</v>
      </c>
    </row>
    <row r="30" spans="1:120" ht="45" customHeight="1" x14ac:dyDescent="0.25">
      <c r="A30" s="106"/>
      <c r="B30" s="16"/>
      <c r="C30" s="74"/>
      <c r="D30" s="74"/>
      <c r="E30" s="74"/>
      <c r="F30" s="16"/>
      <c r="G30" s="84"/>
      <c r="H30" s="18"/>
      <c r="I30" s="105"/>
      <c r="J30" s="16"/>
      <c r="K30" s="74"/>
      <c r="L30" s="74"/>
      <c r="M30" s="74"/>
      <c r="N30" s="16"/>
      <c r="O30" s="84"/>
      <c r="P30" s="18"/>
      <c r="Q30" s="105"/>
      <c r="R30" s="16"/>
      <c r="S30" s="74"/>
      <c r="T30" s="74"/>
      <c r="U30" s="74"/>
      <c r="V30" s="16"/>
      <c r="W30" s="84"/>
      <c r="X30" s="11"/>
      <c r="AA30" s="31" t="str">
        <f t="shared" ca="1" si="27"/>
        <v>A</v>
      </c>
      <c r="AB30" s="6"/>
      <c r="AC30" s="1" t="str">
        <f t="shared" si="28"/>
        <v>②</v>
      </c>
      <c r="AD30" s="14">
        <f t="shared" ca="1" si="28"/>
        <v>654</v>
      </c>
      <c r="AE30" s="14" t="str">
        <f t="shared" si="28"/>
        <v>×</v>
      </c>
      <c r="AF30" s="14">
        <f t="shared" ca="1" si="28"/>
        <v>146</v>
      </c>
      <c r="AG30" s="14" t="str">
        <f t="shared" si="28"/>
        <v>＝</v>
      </c>
      <c r="AH30" s="15">
        <f t="shared" ca="1" si="28"/>
        <v>95484</v>
      </c>
      <c r="AI30" s="1"/>
      <c r="AJ30" s="14">
        <f t="shared" ca="1" si="29"/>
        <v>6</v>
      </c>
      <c r="AK30" s="14">
        <f t="shared" ca="1" si="29"/>
        <v>5</v>
      </c>
      <c r="AL30" s="14">
        <f t="shared" ca="1" si="29"/>
        <v>4</v>
      </c>
      <c r="AM30" s="1"/>
      <c r="AN30" s="14">
        <f t="shared" ca="1" si="30"/>
        <v>1</v>
      </c>
      <c r="AO30" s="14">
        <f t="shared" ca="1" si="30"/>
        <v>4</v>
      </c>
      <c r="AP30" s="14">
        <f t="shared" ca="1" si="30"/>
        <v>6</v>
      </c>
      <c r="AR30" s="71"/>
      <c r="AS30" s="39"/>
      <c r="AT30" s="14">
        <f t="shared" ref="AT30:AT37" ca="1" si="36">MOD(ROUNDDOWN(($AD30*$AP30)/1000,0),10)</f>
        <v>3</v>
      </c>
      <c r="AU30" s="14">
        <f t="shared" ref="AU30:AU37" ca="1" si="37">MOD(ROUNDDOWN(($AD30*$AP30)/100,0),10)</f>
        <v>9</v>
      </c>
      <c r="AV30" s="14">
        <f t="shared" ref="AV30:AV37" ca="1" si="38">MOD(ROUNDDOWN(($AD30*$AP30)/10,0),10)</f>
        <v>2</v>
      </c>
      <c r="AW30" s="42">
        <f t="shared" ref="AW30:AW37" ca="1" si="39">MOD(ROUNDDOWN(($AD30*$AP30)/1,0),10)</f>
        <v>4</v>
      </c>
      <c r="AX30" s="6"/>
      <c r="AY30" s="63"/>
      <c r="AZ30" s="14">
        <f t="shared" ref="AZ30:AZ37" ca="1" si="40">MOD(ROUNDDOWN(($AD30*$AO30)/1000,0),10)</f>
        <v>2</v>
      </c>
      <c r="BA30" s="14">
        <f t="shared" ref="BA30:BA37" ca="1" si="41">MOD(ROUNDDOWN(($AD30*$AO30)/100,0),10)</f>
        <v>6</v>
      </c>
      <c r="BB30" s="14">
        <f t="shared" ref="BB30:BB37" ca="1" si="42">MOD(ROUNDDOWN(($AD30*$AO30)/10,0),10)</f>
        <v>1</v>
      </c>
      <c r="BC30" s="14">
        <f t="shared" ref="BC30:BC37" ca="1" si="43">MOD(ROUNDDOWN(($AD30*$AO30)/1,0),10)</f>
        <v>6</v>
      </c>
      <c r="BD30" s="64"/>
      <c r="BF30" s="63">
        <f t="shared" ca="1" si="31"/>
        <v>0</v>
      </c>
      <c r="BG30" s="14">
        <f t="shared" ca="1" si="32"/>
        <v>6</v>
      </c>
      <c r="BH30" s="14">
        <f t="shared" ca="1" si="33"/>
        <v>5</v>
      </c>
      <c r="BI30" s="14">
        <f t="shared" ca="1" si="34"/>
        <v>4</v>
      </c>
      <c r="BJ30" s="40"/>
      <c r="BK30" s="64"/>
      <c r="BM30" s="14">
        <f t="shared" ca="1" si="35"/>
        <v>0</v>
      </c>
      <c r="BN30" s="14">
        <f t="shared" ca="1" si="35"/>
        <v>9</v>
      </c>
      <c r="BO30" s="14">
        <f t="shared" ca="1" si="35"/>
        <v>5</v>
      </c>
      <c r="BP30" s="14">
        <f t="shared" ca="1" si="35"/>
        <v>4</v>
      </c>
      <c r="BQ30" s="14">
        <f t="shared" ca="1" si="35"/>
        <v>8</v>
      </c>
      <c r="BR30" s="14">
        <f t="shared" ca="1" si="35"/>
        <v>4</v>
      </c>
      <c r="BS30" s="19"/>
      <c r="BT30" s="53"/>
      <c r="BU30" s="47"/>
      <c r="BV30" s="47"/>
      <c r="BW30" s="48"/>
      <c r="BX30" s="47"/>
      <c r="BY30" s="54"/>
      <c r="BZ30" s="32"/>
      <c r="CA30" s="19"/>
      <c r="CB30" s="32"/>
      <c r="CC30" s="32"/>
      <c r="CD30" s="32"/>
      <c r="CE30" s="32"/>
      <c r="CF30" s="19"/>
      <c r="CW30" s="4">
        <f t="shared" ca="1" si="24"/>
        <v>0.63681941137506803</v>
      </c>
      <c r="CX30" s="3">
        <f t="shared" ca="1" si="11"/>
        <v>35</v>
      </c>
      <c r="CY30" s="1"/>
      <c r="CZ30" s="1">
        <v>30</v>
      </c>
      <c r="DA30" s="1">
        <v>4</v>
      </c>
      <c r="DB30" s="1">
        <v>3</v>
      </c>
      <c r="DC30" s="1"/>
      <c r="DD30" s="4">
        <f t="shared" ca="1" si="25"/>
        <v>0.83789614139093094</v>
      </c>
      <c r="DE30" s="3">
        <f t="shared" ca="1" si="12"/>
        <v>12</v>
      </c>
      <c r="DF30" s="1"/>
      <c r="DG30" s="1">
        <v>30</v>
      </c>
      <c r="DH30" s="1">
        <v>2</v>
      </c>
      <c r="DI30" s="1">
        <v>9</v>
      </c>
      <c r="DK30" s="4">
        <f t="shared" ca="1" si="26"/>
        <v>0.70443358385014965</v>
      </c>
      <c r="DL30" s="3">
        <f t="shared" ca="1" si="13"/>
        <v>29</v>
      </c>
      <c r="DM30" s="1"/>
      <c r="DN30" s="1">
        <v>30</v>
      </c>
      <c r="DO30" s="1">
        <v>2</v>
      </c>
      <c r="DP30" s="1">
        <v>9</v>
      </c>
    </row>
    <row r="31" spans="1:120" ht="26.1" customHeight="1" x14ac:dyDescent="0.25">
      <c r="A31" s="106"/>
      <c r="B31" s="74"/>
      <c r="C31" s="87" t="str">
        <f ca="1">IF(OR(A26="B",A26="C"),IF($CL54=0,"",$CL54),"")</f>
        <v/>
      </c>
      <c r="D31" s="87" t="str">
        <f ca="1">IF(OR(A26="A",A26="D"),IF($BR54=0,"",$BR54),IF(OR(A26="B",A26="C"),IF($CP54=0,"",$CP54),""))</f>
        <v/>
      </c>
      <c r="E31" s="87" t="str">
        <f ca="1">IF(OR(A26="A",A26="D"),IF($BV54=0,"",$BV54),"")</f>
        <v>◯</v>
      </c>
      <c r="F31" s="87"/>
      <c r="G31" s="74"/>
      <c r="H31" s="18"/>
      <c r="I31" s="105"/>
      <c r="J31" s="74"/>
      <c r="K31" s="87" t="str">
        <f ca="1">IF(OR(I26="B",I26="C"),IF($CL55=0,"",$CL55),"")</f>
        <v/>
      </c>
      <c r="L31" s="87" t="str">
        <f ca="1">IF(OR(I26="A",I26="D"),IF($BR55=0,"",$BR55),IF(OR(I26="B",I26="C"),IF($CP55=0,"",$CP55),""))</f>
        <v>◯</v>
      </c>
      <c r="M31" s="87" t="str">
        <f ca="1">IF(OR(I26="A",I26="D"),IF($BV55=0,"",$BV55),"")</f>
        <v>◯</v>
      </c>
      <c r="N31" s="87"/>
      <c r="O31" s="74"/>
      <c r="P31" s="18"/>
      <c r="Q31" s="105"/>
      <c r="R31" s="74"/>
      <c r="S31" s="87" t="str">
        <f ca="1">IF(OR(Q26="B",Q26="C"),IF($CL56=0,"",$CL56),"")</f>
        <v/>
      </c>
      <c r="T31" s="87" t="str">
        <f ca="1">IF(OR(Q26="A",Q26="D"),IF($BR56=0,"",$BR56),IF(OR(Q26="B",Q26="C"),IF($CP56=0,"",$CP56),""))</f>
        <v>◯</v>
      </c>
      <c r="U31" s="87" t="str">
        <f ca="1">IF(OR(Q26="A",Q26="D"),IF($BV56=0,"",$BV56),"")</f>
        <v>◯</v>
      </c>
      <c r="V31" s="87"/>
      <c r="W31" s="74"/>
      <c r="X31" s="11"/>
      <c r="AA31" s="31" t="str">
        <f t="shared" ca="1" si="27"/>
        <v>A</v>
      </c>
      <c r="AC31" s="1" t="str">
        <f t="shared" si="28"/>
        <v>③</v>
      </c>
      <c r="AD31" s="14">
        <f t="shared" ca="1" si="28"/>
        <v>721</v>
      </c>
      <c r="AE31" s="14" t="str">
        <f t="shared" si="28"/>
        <v>×</v>
      </c>
      <c r="AF31" s="14">
        <f t="shared" ca="1" si="28"/>
        <v>814</v>
      </c>
      <c r="AG31" s="14" t="str">
        <f t="shared" si="28"/>
        <v>＝</v>
      </c>
      <c r="AH31" s="15">
        <f t="shared" ca="1" si="28"/>
        <v>586894</v>
      </c>
      <c r="AI31" s="1"/>
      <c r="AJ31" s="14">
        <f t="shared" ca="1" si="29"/>
        <v>7</v>
      </c>
      <c r="AK31" s="14">
        <f t="shared" ca="1" si="29"/>
        <v>2</v>
      </c>
      <c r="AL31" s="14">
        <f t="shared" ca="1" si="29"/>
        <v>1</v>
      </c>
      <c r="AM31" s="1"/>
      <c r="AN31" s="14">
        <f t="shared" ca="1" si="30"/>
        <v>8</v>
      </c>
      <c r="AO31" s="14">
        <f t="shared" ca="1" si="30"/>
        <v>1</v>
      </c>
      <c r="AP31" s="14">
        <f t="shared" ca="1" si="30"/>
        <v>4</v>
      </c>
      <c r="AR31" s="71"/>
      <c r="AS31" s="39"/>
      <c r="AT31" s="14">
        <f t="shared" ca="1" si="36"/>
        <v>2</v>
      </c>
      <c r="AU31" s="14">
        <f t="shared" ca="1" si="37"/>
        <v>8</v>
      </c>
      <c r="AV31" s="14">
        <f t="shared" ca="1" si="38"/>
        <v>8</v>
      </c>
      <c r="AW31" s="42">
        <f t="shared" ca="1" si="39"/>
        <v>4</v>
      </c>
      <c r="AX31" s="6"/>
      <c r="AY31" s="63"/>
      <c r="AZ31" s="14">
        <f t="shared" ca="1" si="40"/>
        <v>0</v>
      </c>
      <c r="BA31" s="14">
        <f t="shared" ca="1" si="41"/>
        <v>7</v>
      </c>
      <c r="BB31" s="14">
        <f t="shared" ca="1" si="42"/>
        <v>2</v>
      </c>
      <c r="BC31" s="14">
        <f t="shared" ca="1" si="43"/>
        <v>1</v>
      </c>
      <c r="BD31" s="64"/>
      <c r="BF31" s="63">
        <f t="shared" ca="1" si="31"/>
        <v>5</v>
      </c>
      <c r="BG31" s="14">
        <f t="shared" ca="1" si="32"/>
        <v>7</v>
      </c>
      <c r="BH31" s="14">
        <f t="shared" ca="1" si="33"/>
        <v>6</v>
      </c>
      <c r="BI31" s="14">
        <f t="shared" ca="1" si="34"/>
        <v>8</v>
      </c>
      <c r="BJ31" s="40"/>
      <c r="BK31" s="64"/>
      <c r="BM31" s="14">
        <f t="shared" ca="1" si="35"/>
        <v>5</v>
      </c>
      <c r="BN31" s="14">
        <f t="shared" ca="1" si="35"/>
        <v>8</v>
      </c>
      <c r="BO31" s="14">
        <f t="shared" ca="1" si="35"/>
        <v>6</v>
      </c>
      <c r="BP31" s="14">
        <f t="shared" ca="1" si="35"/>
        <v>8</v>
      </c>
      <c r="BQ31" s="14">
        <f t="shared" ca="1" si="35"/>
        <v>9</v>
      </c>
      <c r="BR31" s="14">
        <f t="shared" ca="1" si="35"/>
        <v>4</v>
      </c>
      <c r="BS31" s="19"/>
      <c r="BT31" s="53"/>
      <c r="BU31" s="47"/>
      <c r="BV31" s="47"/>
      <c r="BW31" s="48"/>
      <c r="BX31" s="47"/>
      <c r="BY31" s="54"/>
      <c r="BZ31" s="32"/>
      <c r="CA31" s="19"/>
      <c r="CB31" s="32"/>
      <c r="CC31" s="32"/>
      <c r="CD31" s="32"/>
      <c r="CE31" s="32"/>
      <c r="CF31" s="19"/>
      <c r="CW31" s="4">
        <f t="shared" ca="1" si="24"/>
        <v>0.81587149116366375</v>
      </c>
      <c r="CX31" s="3">
        <f t="shared" ca="1" si="11"/>
        <v>17</v>
      </c>
      <c r="CY31" s="1"/>
      <c r="CZ31" s="1">
        <v>31</v>
      </c>
      <c r="DA31" s="1">
        <v>4</v>
      </c>
      <c r="DB31" s="1">
        <v>4</v>
      </c>
      <c r="DC31" s="1"/>
      <c r="DD31" s="4">
        <f t="shared" ca="1" si="25"/>
        <v>1.3343266268145859E-2</v>
      </c>
      <c r="DE31" s="3">
        <f t="shared" ca="1" si="12"/>
        <v>99</v>
      </c>
      <c r="DF31" s="1"/>
      <c r="DG31" s="1">
        <v>31</v>
      </c>
      <c r="DH31" s="1">
        <v>3</v>
      </c>
      <c r="DI31" s="1">
        <v>0</v>
      </c>
      <c r="DK31" s="4">
        <f t="shared" ca="1" si="26"/>
        <v>1.4658270778793892E-2</v>
      </c>
      <c r="DL31" s="3">
        <f t="shared" ca="1" si="13"/>
        <v>99</v>
      </c>
      <c r="DM31" s="1"/>
      <c r="DN31" s="1">
        <v>31</v>
      </c>
      <c r="DO31" s="1">
        <v>3</v>
      </c>
      <c r="DP31" s="1">
        <v>0</v>
      </c>
    </row>
    <row r="32" spans="1:120" ht="45" customHeight="1" x14ac:dyDescent="0.25">
      <c r="A32" s="106"/>
      <c r="B32" s="74"/>
      <c r="C32" s="74"/>
      <c r="D32" s="74"/>
      <c r="E32" s="74"/>
      <c r="F32" s="74"/>
      <c r="G32" s="74"/>
      <c r="H32" s="18"/>
      <c r="I32" s="105"/>
      <c r="J32" s="74"/>
      <c r="K32" s="74"/>
      <c r="L32" s="74"/>
      <c r="M32" s="74"/>
      <c r="N32" s="74"/>
      <c r="O32" s="74"/>
      <c r="P32" s="18"/>
      <c r="Q32" s="105"/>
      <c r="R32" s="74"/>
      <c r="S32" s="74"/>
      <c r="T32" s="74"/>
      <c r="U32" s="74"/>
      <c r="V32" s="74"/>
      <c r="W32" s="74"/>
      <c r="X32" s="11"/>
      <c r="AA32" s="31" t="str">
        <f t="shared" ca="1" si="27"/>
        <v>A</v>
      </c>
      <c r="AB32" s="6"/>
      <c r="AC32" s="1" t="str">
        <f t="shared" si="28"/>
        <v>④</v>
      </c>
      <c r="AD32" s="14">
        <f t="shared" ca="1" si="28"/>
        <v>923</v>
      </c>
      <c r="AE32" s="14" t="str">
        <f t="shared" si="28"/>
        <v>×</v>
      </c>
      <c r="AF32" s="14">
        <f t="shared" ca="1" si="28"/>
        <v>822</v>
      </c>
      <c r="AG32" s="14" t="str">
        <f t="shared" si="28"/>
        <v>＝</v>
      </c>
      <c r="AH32" s="15">
        <f t="shared" ca="1" si="28"/>
        <v>758706</v>
      </c>
      <c r="AI32" s="1"/>
      <c r="AJ32" s="14">
        <f t="shared" ca="1" si="29"/>
        <v>9</v>
      </c>
      <c r="AK32" s="14">
        <f t="shared" ca="1" si="29"/>
        <v>2</v>
      </c>
      <c r="AL32" s="14">
        <f t="shared" ca="1" si="29"/>
        <v>3</v>
      </c>
      <c r="AM32" s="1"/>
      <c r="AN32" s="14">
        <f t="shared" ca="1" si="30"/>
        <v>8</v>
      </c>
      <c r="AO32" s="14">
        <f t="shared" ca="1" si="30"/>
        <v>2</v>
      </c>
      <c r="AP32" s="14">
        <f t="shared" ca="1" si="30"/>
        <v>2</v>
      </c>
      <c r="AR32" s="71"/>
      <c r="AS32" s="39"/>
      <c r="AT32" s="14">
        <f t="shared" ca="1" si="36"/>
        <v>1</v>
      </c>
      <c r="AU32" s="14">
        <f t="shared" ca="1" si="37"/>
        <v>8</v>
      </c>
      <c r="AV32" s="14">
        <f t="shared" ca="1" si="38"/>
        <v>4</v>
      </c>
      <c r="AW32" s="42">
        <f t="shared" ca="1" si="39"/>
        <v>6</v>
      </c>
      <c r="AX32" s="6"/>
      <c r="AY32" s="63"/>
      <c r="AZ32" s="14">
        <f t="shared" ca="1" si="40"/>
        <v>1</v>
      </c>
      <c r="BA32" s="14">
        <f t="shared" ca="1" si="41"/>
        <v>8</v>
      </c>
      <c r="BB32" s="14">
        <f t="shared" ca="1" si="42"/>
        <v>4</v>
      </c>
      <c r="BC32" s="14">
        <f t="shared" ca="1" si="43"/>
        <v>6</v>
      </c>
      <c r="BD32" s="64"/>
      <c r="BF32" s="63">
        <f t="shared" ca="1" si="31"/>
        <v>7</v>
      </c>
      <c r="BG32" s="14">
        <f t="shared" ca="1" si="32"/>
        <v>3</v>
      </c>
      <c r="BH32" s="14">
        <f t="shared" ca="1" si="33"/>
        <v>8</v>
      </c>
      <c r="BI32" s="14">
        <f t="shared" ca="1" si="34"/>
        <v>4</v>
      </c>
      <c r="BJ32" s="40"/>
      <c r="BK32" s="64"/>
      <c r="BM32" s="14">
        <f t="shared" ca="1" si="35"/>
        <v>7</v>
      </c>
      <c r="BN32" s="14">
        <f t="shared" ca="1" si="35"/>
        <v>5</v>
      </c>
      <c r="BO32" s="14">
        <f t="shared" ca="1" si="35"/>
        <v>8</v>
      </c>
      <c r="BP32" s="14">
        <f t="shared" ca="1" si="35"/>
        <v>7</v>
      </c>
      <c r="BQ32" s="14">
        <f t="shared" ca="1" si="35"/>
        <v>0</v>
      </c>
      <c r="BR32" s="14">
        <f t="shared" ca="1" si="35"/>
        <v>6</v>
      </c>
      <c r="BS32" s="19"/>
      <c r="BT32" s="53"/>
      <c r="BU32" s="47"/>
      <c r="BV32" s="47"/>
      <c r="BW32" s="48"/>
      <c r="BX32" s="47"/>
      <c r="BY32" s="54"/>
      <c r="BZ32" s="32"/>
      <c r="CA32" s="19"/>
      <c r="CB32" s="32"/>
      <c r="CC32" s="32"/>
      <c r="CD32" s="32"/>
      <c r="CE32" s="32"/>
      <c r="CF32" s="19"/>
      <c r="CW32" s="4">
        <f t="shared" ca="1" si="24"/>
        <v>0.39255085693210212</v>
      </c>
      <c r="CX32" s="3">
        <f t="shared" ca="1" si="11"/>
        <v>55</v>
      </c>
      <c r="CY32" s="1"/>
      <c r="CZ32" s="1">
        <v>32</v>
      </c>
      <c r="DA32" s="1">
        <v>4</v>
      </c>
      <c r="DB32" s="1">
        <v>5</v>
      </c>
      <c r="DC32" s="1"/>
      <c r="DD32" s="4">
        <f t="shared" ca="1" si="25"/>
        <v>0.3128412042958596</v>
      </c>
      <c r="DE32" s="3">
        <f t="shared" ca="1" si="12"/>
        <v>64</v>
      </c>
      <c r="DF32" s="1"/>
      <c r="DG32" s="1">
        <v>32</v>
      </c>
      <c r="DH32" s="1">
        <v>3</v>
      </c>
      <c r="DI32" s="1">
        <v>1</v>
      </c>
      <c r="DK32" s="4">
        <f t="shared" ca="1" si="26"/>
        <v>0.11663943141208044</v>
      </c>
      <c r="DL32" s="3">
        <f t="shared" ca="1" si="13"/>
        <v>90</v>
      </c>
      <c r="DM32" s="1"/>
      <c r="DN32" s="1">
        <v>32</v>
      </c>
      <c r="DO32" s="1">
        <v>3</v>
      </c>
      <c r="DP32" s="1">
        <v>1</v>
      </c>
    </row>
    <row r="33" spans="1:120" ht="26.1" customHeight="1" x14ac:dyDescent="0.25">
      <c r="A33" s="106"/>
      <c r="B33" s="87"/>
      <c r="C33" s="87" t="str">
        <f ca="1">IF(A26="A",IF($CL54=0,"",$CL54),"")</f>
        <v/>
      </c>
      <c r="D33" s="87" t="str">
        <f ca="1">IF(A26="A",IF($CP54=0,"",$CP54),"")</f>
        <v>◯</v>
      </c>
      <c r="E33" s="87"/>
      <c r="F33" s="74"/>
      <c r="G33" s="74"/>
      <c r="H33" s="18"/>
      <c r="I33" s="105"/>
      <c r="J33" s="87"/>
      <c r="K33" s="87" t="str">
        <f ca="1">IF(I26="A",IF($CL55=0,"",$CL55),"")</f>
        <v>◯</v>
      </c>
      <c r="L33" s="87" t="str">
        <f ca="1">IF(I26="A",IF($CP55=0,"",$CP55),"")</f>
        <v/>
      </c>
      <c r="M33" s="87"/>
      <c r="N33" s="74"/>
      <c r="O33" s="74"/>
      <c r="P33" s="18"/>
      <c r="Q33" s="105"/>
      <c r="R33" s="87"/>
      <c r="S33" s="87" t="str">
        <f ca="1">IF(Q26="A",IF($CL56=0,"",$CL56),"")</f>
        <v/>
      </c>
      <c r="T33" s="87" t="str">
        <f ca="1">IF(Q26="A",IF($CP56=0,"",$CP56),"")</f>
        <v/>
      </c>
      <c r="U33" s="87"/>
      <c r="V33" s="74"/>
      <c r="W33" s="74"/>
      <c r="X33" s="11"/>
      <c r="AA33" s="31" t="str">
        <f t="shared" ca="1" si="27"/>
        <v>B</v>
      </c>
      <c r="AB33" s="6"/>
      <c r="AC33" s="1" t="str">
        <f t="shared" si="28"/>
        <v>⑤</v>
      </c>
      <c r="AD33" s="14">
        <f t="shared" ca="1" si="28"/>
        <v>673</v>
      </c>
      <c r="AE33" s="14" t="str">
        <f t="shared" si="28"/>
        <v>×</v>
      </c>
      <c r="AF33" s="14">
        <f t="shared" ca="1" si="28"/>
        <v>910</v>
      </c>
      <c r="AG33" s="14" t="str">
        <f t="shared" si="28"/>
        <v>＝</v>
      </c>
      <c r="AH33" s="15">
        <f t="shared" ca="1" si="28"/>
        <v>612430</v>
      </c>
      <c r="AI33" s="1"/>
      <c r="AJ33" s="14">
        <f t="shared" ca="1" si="29"/>
        <v>6</v>
      </c>
      <c r="AK33" s="14">
        <f t="shared" ca="1" si="29"/>
        <v>7</v>
      </c>
      <c r="AL33" s="14">
        <f t="shared" ca="1" si="29"/>
        <v>3</v>
      </c>
      <c r="AM33" s="1"/>
      <c r="AN33" s="14">
        <f t="shared" ca="1" si="30"/>
        <v>9</v>
      </c>
      <c r="AO33" s="14">
        <f t="shared" ca="1" si="30"/>
        <v>1</v>
      </c>
      <c r="AP33" s="14">
        <f t="shared" ca="1" si="30"/>
        <v>0</v>
      </c>
      <c r="AR33" s="71"/>
      <c r="AS33" s="39"/>
      <c r="AT33" s="14">
        <f t="shared" ca="1" si="36"/>
        <v>0</v>
      </c>
      <c r="AU33" s="14">
        <f t="shared" ca="1" si="37"/>
        <v>0</v>
      </c>
      <c r="AV33" s="14">
        <f t="shared" ca="1" si="38"/>
        <v>0</v>
      </c>
      <c r="AW33" s="42">
        <f t="shared" ca="1" si="39"/>
        <v>0</v>
      </c>
      <c r="AX33" s="6"/>
      <c r="AY33" s="63"/>
      <c r="AZ33" s="14">
        <f t="shared" ca="1" si="40"/>
        <v>0</v>
      </c>
      <c r="BA33" s="14">
        <f t="shared" ca="1" si="41"/>
        <v>6</v>
      </c>
      <c r="BB33" s="14">
        <f t="shared" ca="1" si="42"/>
        <v>7</v>
      </c>
      <c r="BC33" s="14">
        <f t="shared" ca="1" si="43"/>
        <v>3</v>
      </c>
      <c r="BD33" s="64"/>
      <c r="BF33" s="63">
        <f t="shared" ca="1" si="31"/>
        <v>6</v>
      </c>
      <c r="BG33" s="14">
        <f t="shared" ca="1" si="32"/>
        <v>0</v>
      </c>
      <c r="BH33" s="14">
        <f t="shared" ca="1" si="33"/>
        <v>5</v>
      </c>
      <c r="BI33" s="14">
        <f t="shared" ca="1" si="34"/>
        <v>7</v>
      </c>
      <c r="BJ33" s="40"/>
      <c r="BK33" s="64"/>
      <c r="BM33" s="14">
        <f t="shared" ca="1" si="35"/>
        <v>6</v>
      </c>
      <c r="BN33" s="14">
        <f t="shared" ca="1" si="35"/>
        <v>1</v>
      </c>
      <c r="BO33" s="14">
        <f t="shared" ca="1" si="35"/>
        <v>2</v>
      </c>
      <c r="BP33" s="14">
        <f t="shared" ca="1" si="35"/>
        <v>4</v>
      </c>
      <c r="BQ33" s="14">
        <f t="shared" ca="1" si="35"/>
        <v>3</v>
      </c>
      <c r="BR33" s="14">
        <f t="shared" ca="1" si="35"/>
        <v>0</v>
      </c>
      <c r="BS33" s="19"/>
      <c r="BT33" s="53"/>
      <c r="BU33" s="47"/>
      <c r="BV33" s="47"/>
      <c r="BW33" s="48"/>
      <c r="BX33" s="47"/>
      <c r="BY33" s="54"/>
      <c r="BZ33" s="32"/>
      <c r="CA33" s="19"/>
      <c r="CB33" s="32"/>
      <c r="CC33" s="32"/>
      <c r="CD33" s="32"/>
      <c r="CE33" s="32"/>
      <c r="CF33" s="19"/>
      <c r="CW33" s="4">
        <f t="shared" ca="1" si="24"/>
        <v>0.84638882388797643</v>
      </c>
      <c r="CX33" s="3">
        <f t="shared" ca="1" si="11"/>
        <v>14</v>
      </c>
      <c r="CY33" s="1"/>
      <c r="CZ33" s="1">
        <v>33</v>
      </c>
      <c r="DA33" s="1">
        <v>4</v>
      </c>
      <c r="DB33" s="1">
        <v>6</v>
      </c>
      <c r="DC33" s="1"/>
      <c r="DD33" s="4">
        <f t="shared" ca="1" si="25"/>
        <v>0.53619213084375583</v>
      </c>
      <c r="DE33" s="3">
        <f t="shared" ca="1" si="12"/>
        <v>42</v>
      </c>
      <c r="DF33" s="1"/>
      <c r="DG33" s="1">
        <v>33</v>
      </c>
      <c r="DH33" s="1">
        <v>3</v>
      </c>
      <c r="DI33" s="1">
        <v>2</v>
      </c>
      <c r="DK33" s="4">
        <f t="shared" ca="1" si="26"/>
        <v>0.31970754217072284</v>
      </c>
      <c r="DL33" s="3">
        <f t="shared" ca="1" si="13"/>
        <v>70</v>
      </c>
      <c r="DM33" s="1"/>
      <c r="DN33" s="1">
        <v>33</v>
      </c>
      <c r="DO33" s="1">
        <v>3</v>
      </c>
      <c r="DP33" s="1">
        <v>2</v>
      </c>
    </row>
    <row r="34" spans="1:120" ht="45" customHeight="1" x14ac:dyDescent="0.25">
      <c r="A34" s="106"/>
      <c r="B34" s="74"/>
      <c r="C34" s="74"/>
      <c r="D34" s="74"/>
      <c r="E34" s="74"/>
      <c r="F34" s="74"/>
      <c r="G34" s="74"/>
      <c r="H34" s="18"/>
      <c r="I34" s="105"/>
      <c r="J34" s="74"/>
      <c r="K34" s="74"/>
      <c r="L34" s="74"/>
      <c r="M34" s="74"/>
      <c r="N34" s="74"/>
      <c r="O34" s="74"/>
      <c r="P34" s="18"/>
      <c r="Q34" s="105"/>
      <c r="R34" s="74"/>
      <c r="S34" s="74"/>
      <c r="T34" s="74"/>
      <c r="U34" s="74"/>
      <c r="V34" s="74"/>
      <c r="W34" s="74"/>
      <c r="X34" s="11"/>
      <c r="AA34" s="31" t="str">
        <f t="shared" ca="1" si="27"/>
        <v>A</v>
      </c>
      <c r="AB34" s="6"/>
      <c r="AC34" s="1" t="str">
        <f t="shared" si="28"/>
        <v>⑥</v>
      </c>
      <c r="AD34" s="14">
        <f t="shared" ca="1" si="28"/>
        <v>313</v>
      </c>
      <c r="AE34" s="14" t="str">
        <f t="shared" si="28"/>
        <v>×</v>
      </c>
      <c r="AF34" s="14">
        <f t="shared" ca="1" si="28"/>
        <v>943</v>
      </c>
      <c r="AG34" s="14" t="str">
        <f t="shared" si="28"/>
        <v>＝</v>
      </c>
      <c r="AH34" s="15">
        <f t="shared" ca="1" si="28"/>
        <v>295159</v>
      </c>
      <c r="AI34" s="1"/>
      <c r="AJ34" s="14">
        <f t="shared" ca="1" si="29"/>
        <v>3</v>
      </c>
      <c r="AK34" s="14">
        <f t="shared" ca="1" si="29"/>
        <v>1</v>
      </c>
      <c r="AL34" s="14">
        <f t="shared" ca="1" si="29"/>
        <v>3</v>
      </c>
      <c r="AM34" s="1"/>
      <c r="AN34" s="14">
        <f t="shared" ca="1" si="30"/>
        <v>9</v>
      </c>
      <c r="AO34" s="14">
        <f t="shared" ca="1" si="30"/>
        <v>4</v>
      </c>
      <c r="AP34" s="14">
        <f t="shared" ca="1" si="30"/>
        <v>3</v>
      </c>
      <c r="AR34" s="71"/>
      <c r="AS34" s="39"/>
      <c r="AT34" s="14">
        <f t="shared" ca="1" si="36"/>
        <v>0</v>
      </c>
      <c r="AU34" s="14">
        <f t="shared" ca="1" si="37"/>
        <v>9</v>
      </c>
      <c r="AV34" s="14">
        <f t="shared" ca="1" si="38"/>
        <v>3</v>
      </c>
      <c r="AW34" s="42">
        <f t="shared" ca="1" si="39"/>
        <v>9</v>
      </c>
      <c r="AX34" s="6"/>
      <c r="AY34" s="63"/>
      <c r="AZ34" s="14">
        <f t="shared" ca="1" si="40"/>
        <v>1</v>
      </c>
      <c r="BA34" s="14">
        <f t="shared" ca="1" si="41"/>
        <v>2</v>
      </c>
      <c r="BB34" s="14">
        <f t="shared" ca="1" si="42"/>
        <v>5</v>
      </c>
      <c r="BC34" s="14">
        <f t="shared" ca="1" si="43"/>
        <v>2</v>
      </c>
      <c r="BD34" s="64"/>
      <c r="BF34" s="63">
        <f t="shared" ca="1" si="31"/>
        <v>2</v>
      </c>
      <c r="BG34" s="14">
        <f t="shared" ca="1" si="32"/>
        <v>8</v>
      </c>
      <c r="BH34" s="14">
        <f t="shared" ca="1" si="33"/>
        <v>1</v>
      </c>
      <c r="BI34" s="14">
        <f t="shared" ca="1" si="34"/>
        <v>7</v>
      </c>
      <c r="BJ34" s="40"/>
      <c r="BK34" s="64"/>
      <c r="BM34" s="14">
        <f t="shared" ca="1" si="35"/>
        <v>2</v>
      </c>
      <c r="BN34" s="14">
        <f t="shared" ca="1" si="35"/>
        <v>9</v>
      </c>
      <c r="BO34" s="14">
        <f t="shared" ca="1" si="35"/>
        <v>5</v>
      </c>
      <c r="BP34" s="14">
        <f t="shared" ca="1" si="35"/>
        <v>1</v>
      </c>
      <c r="BQ34" s="14">
        <f t="shared" ca="1" si="35"/>
        <v>5</v>
      </c>
      <c r="BR34" s="14">
        <f t="shared" ca="1" si="35"/>
        <v>9</v>
      </c>
      <c r="BS34" s="19"/>
      <c r="BT34" s="53"/>
      <c r="BU34" s="47"/>
      <c r="BV34" s="47"/>
      <c r="BW34" s="48"/>
      <c r="BX34" s="47"/>
      <c r="BY34" s="54"/>
      <c r="BZ34" s="32"/>
      <c r="CA34" s="19"/>
      <c r="CB34" s="32"/>
      <c r="CC34" s="32"/>
      <c r="CD34" s="32"/>
      <c r="CE34" s="32"/>
      <c r="CF34" s="19"/>
      <c r="CW34" s="4">
        <f t="shared" ca="1" si="24"/>
        <v>0.65809703291715416</v>
      </c>
      <c r="CX34" s="3">
        <f t="shared" ca="1" si="11"/>
        <v>33</v>
      </c>
      <c r="CY34" s="1"/>
      <c r="CZ34" s="1">
        <v>34</v>
      </c>
      <c r="DA34" s="1">
        <v>4</v>
      </c>
      <c r="DB34" s="1">
        <v>7</v>
      </c>
      <c r="DC34" s="1"/>
      <c r="DD34" s="4">
        <f t="shared" ca="1" si="25"/>
        <v>0.18140390528924866</v>
      </c>
      <c r="DE34" s="3">
        <f t="shared" ca="1" si="12"/>
        <v>80</v>
      </c>
      <c r="DF34" s="1"/>
      <c r="DG34" s="1">
        <v>34</v>
      </c>
      <c r="DH34" s="1">
        <v>3</v>
      </c>
      <c r="DI34" s="1">
        <v>3</v>
      </c>
      <c r="DK34" s="4">
        <f t="shared" ca="1" si="26"/>
        <v>0.44404733769587079</v>
      </c>
      <c r="DL34" s="3">
        <f t="shared" ca="1" si="13"/>
        <v>58</v>
      </c>
      <c r="DM34" s="1"/>
      <c r="DN34" s="1">
        <v>34</v>
      </c>
      <c r="DO34" s="1">
        <v>3</v>
      </c>
      <c r="DP34" s="1">
        <v>3</v>
      </c>
    </row>
    <row r="35" spans="1:120" ht="45" customHeight="1" x14ac:dyDescent="0.25">
      <c r="A35" s="106"/>
      <c r="B35" s="74"/>
      <c r="C35" s="74"/>
      <c r="D35" s="74"/>
      <c r="E35" s="74"/>
      <c r="F35" s="74"/>
      <c r="G35" s="74"/>
      <c r="H35" s="11"/>
      <c r="I35" s="106"/>
      <c r="J35" s="74"/>
      <c r="K35" s="74"/>
      <c r="L35" s="74"/>
      <c r="M35" s="74"/>
      <c r="N35" s="74"/>
      <c r="O35" s="74"/>
      <c r="P35" s="11"/>
      <c r="Q35" s="102"/>
      <c r="R35" s="74"/>
      <c r="S35" s="74"/>
      <c r="T35" s="74"/>
      <c r="U35" s="74"/>
      <c r="V35" s="74"/>
      <c r="W35" s="74"/>
      <c r="X35" s="11"/>
      <c r="AA35" s="31" t="str">
        <f t="shared" ca="1" si="27"/>
        <v>A</v>
      </c>
      <c r="AB35" s="6"/>
      <c r="AC35" s="1" t="str">
        <f t="shared" si="28"/>
        <v>⑦</v>
      </c>
      <c r="AD35" s="14">
        <f t="shared" ca="1" si="28"/>
        <v>309</v>
      </c>
      <c r="AE35" s="14" t="str">
        <f t="shared" si="28"/>
        <v>×</v>
      </c>
      <c r="AF35" s="14">
        <f t="shared" ca="1" si="28"/>
        <v>441</v>
      </c>
      <c r="AG35" s="14" t="str">
        <f t="shared" si="28"/>
        <v>＝</v>
      </c>
      <c r="AH35" s="15">
        <f t="shared" ca="1" si="28"/>
        <v>136269</v>
      </c>
      <c r="AI35" s="1"/>
      <c r="AJ35" s="14">
        <f t="shared" ca="1" si="29"/>
        <v>3</v>
      </c>
      <c r="AK35" s="14">
        <f t="shared" ca="1" si="29"/>
        <v>0</v>
      </c>
      <c r="AL35" s="14">
        <f t="shared" ca="1" si="29"/>
        <v>9</v>
      </c>
      <c r="AM35" s="1"/>
      <c r="AN35" s="14">
        <f t="shared" ca="1" si="30"/>
        <v>4</v>
      </c>
      <c r="AO35" s="14">
        <f t="shared" ca="1" si="30"/>
        <v>4</v>
      </c>
      <c r="AP35" s="14">
        <f t="shared" ca="1" si="30"/>
        <v>1</v>
      </c>
      <c r="AR35" s="71"/>
      <c r="AS35" s="39"/>
      <c r="AT35" s="14">
        <f t="shared" ca="1" si="36"/>
        <v>0</v>
      </c>
      <c r="AU35" s="14">
        <f t="shared" ca="1" si="37"/>
        <v>3</v>
      </c>
      <c r="AV35" s="14">
        <f t="shared" ca="1" si="38"/>
        <v>0</v>
      </c>
      <c r="AW35" s="42">
        <f t="shared" ca="1" si="39"/>
        <v>9</v>
      </c>
      <c r="AX35" s="6"/>
      <c r="AY35" s="63"/>
      <c r="AZ35" s="14">
        <f t="shared" ca="1" si="40"/>
        <v>1</v>
      </c>
      <c r="BA35" s="14">
        <f t="shared" ca="1" si="41"/>
        <v>2</v>
      </c>
      <c r="BB35" s="14">
        <f t="shared" ca="1" si="42"/>
        <v>3</v>
      </c>
      <c r="BC35" s="14">
        <f t="shared" ca="1" si="43"/>
        <v>6</v>
      </c>
      <c r="BD35" s="64"/>
      <c r="BF35" s="63">
        <f t="shared" ca="1" si="31"/>
        <v>1</v>
      </c>
      <c r="BG35" s="14">
        <f t="shared" ca="1" si="32"/>
        <v>2</v>
      </c>
      <c r="BH35" s="14">
        <f t="shared" ca="1" si="33"/>
        <v>3</v>
      </c>
      <c r="BI35" s="14">
        <f t="shared" ca="1" si="34"/>
        <v>6</v>
      </c>
      <c r="BJ35" s="40"/>
      <c r="BK35" s="64"/>
      <c r="BM35" s="14">
        <f t="shared" ca="1" si="35"/>
        <v>1</v>
      </c>
      <c r="BN35" s="14">
        <f t="shared" ca="1" si="35"/>
        <v>3</v>
      </c>
      <c r="BO35" s="14">
        <f t="shared" ca="1" si="35"/>
        <v>6</v>
      </c>
      <c r="BP35" s="14">
        <f t="shared" ca="1" si="35"/>
        <v>2</v>
      </c>
      <c r="BQ35" s="14">
        <f t="shared" ca="1" si="35"/>
        <v>6</v>
      </c>
      <c r="BR35" s="14">
        <f t="shared" ca="1" si="35"/>
        <v>9</v>
      </c>
      <c r="BS35" s="19"/>
      <c r="BT35" s="53"/>
      <c r="BU35" s="47"/>
      <c r="BV35" s="47"/>
      <c r="BW35" s="48"/>
      <c r="BX35" s="47"/>
      <c r="BY35" s="54"/>
      <c r="BZ35" s="32"/>
      <c r="CA35" s="19"/>
      <c r="CB35" s="32"/>
      <c r="CC35" s="32"/>
      <c r="CD35" s="32"/>
      <c r="CE35" s="32"/>
      <c r="CF35" s="19"/>
      <c r="CW35" s="4">
        <f t="shared" ca="1" si="24"/>
        <v>0.74866228245955013</v>
      </c>
      <c r="CX35" s="3">
        <f t="shared" ca="1" si="11"/>
        <v>24</v>
      </c>
      <c r="CY35" s="1"/>
      <c r="CZ35" s="1">
        <v>35</v>
      </c>
      <c r="DA35" s="1">
        <v>4</v>
      </c>
      <c r="DB35" s="1">
        <v>8</v>
      </c>
      <c r="DC35" s="1"/>
      <c r="DD35" s="4">
        <f t="shared" ca="1" si="25"/>
        <v>0.72105865609634912</v>
      </c>
      <c r="DE35" s="3">
        <f t="shared" ca="1" si="12"/>
        <v>27</v>
      </c>
      <c r="DF35" s="1"/>
      <c r="DG35" s="1">
        <v>35</v>
      </c>
      <c r="DH35" s="1">
        <v>3</v>
      </c>
      <c r="DI35" s="1">
        <v>4</v>
      </c>
      <c r="DK35" s="4">
        <f t="shared" ca="1" si="26"/>
        <v>0.58209099447941492</v>
      </c>
      <c r="DL35" s="3">
        <f t="shared" ca="1" si="13"/>
        <v>40</v>
      </c>
      <c r="DM35" s="1"/>
      <c r="DN35" s="1">
        <v>35</v>
      </c>
      <c r="DO35" s="1">
        <v>3</v>
      </c>
      <c r="DP35" s="1">
        <v>4</v>
      </c>
    </row>
    <row r="36" spans="1:120" ht="9.9499999999999993" customHeight="1" x14ac:dyDescent="0.25">
      <c r="A36" s="108"/>
      <c r="B36" s="12"/>
      <c r="C36" s="12"/>
      <c r="D36" s="12"/>
      <c r="E36" s="12"/>
      <c r="F36" s="12"/>
      <c r="G36" s="12"/>
      <c r="H36" s="13"/>
      <c r="I36" s="108"/>
      <c r="J36" s="12"/>
      <c r="K36" s="12"/>
      <c r="L36" s="12"/>
      <c r="M36" s="12"/>
      <c r="N36" s="12"/>
      <c r="O36" s="12"/>
      <c r="P36" s="13"/>
      <c r="Q36" s="108"/>
      <c r="R36" s="12"/>
      <c r="S36" s="12"/>
      <c r="T36" s="12"/>
      <c r="U36" s="12"/>
      <c r="V36" s="12"/>
      <c r="W36" s="12"/>
      <c r="X36" s="13"/>
      <c r="AA36" s="31" t="str">
        <f t="shared" ca="1" si="27"/>
        <v>A</v>
      </c>
      <c r="AB36" s="6"/>
      <c r="AC36" s="1" t="str">
        <f t="shared" si="28"/>
        <v>⑧</v>
      </c>
      <c r="AD36" s="14">
        <f t="shared" ca="1" si="28"/>
        <v>673</v>
      </c>
      <c r="AE36" s="14" t="str">
        <f t="shared" si="28"/>
        <v>×</v>
      </c>
      <c r="AF36" s="14">
        <f t="shared" ca="1" si="28"/>
        <v>354</v>
      </c>
      <c r="AG36" s="14" t="str">
        <f t="shared" si="28"/>
        <v>＝</v>
      </c>
      <c r="AH36" s="15">
        <f t="shared" ca="1" si="28"/>
        <v>238242</v>
      </c>
      <c r="AI36" s="1"/>
      <c r="AJ36" s="14">
        <f t="shared" ca="1" si="29"/>
        <v>6</v>
      </c>
      <c r="AK36" s="14">
        <f t="shared" ca="1" si="29"/>
        <v>7</v>
      </c>
      <c r="AL36" s="14">
        <f t="shared" ca="1" si="29"/>
        <v>3</v>
      </c>
      <c r="AM36" s="1"/>
      <c r="AN36" s="14">
        <f t="shared" ca="1" si="30"/>
        <v>3</v>
      </c>
      <c r="AO36" s="14">
        <f t="shared" ca="1" si="30"/>
        <v>5</v>
      </c>
      <c r="AP36" s="14">
        <f t="shared" ca="1" si="30"/>
        <v>4</v>
      </c>
      <c r="AR36" s="71"/>
      <c r="AS36" s="39"/>
      <c r="AT36" s="14">
        <f t="shared" ca="1" si="36"/>
        <v>2</v>
      </c>
      <c r="AU36" s="14">
        <f t="shared" ca="1" si="37"/>
        <v>6</v>
      </c>
      <c r="AV36" s="14">
        <f t="shared" ca="1" si="38"/>
        <v>9</v>
      </c>
      <c r="AW36" s="42">
        <f t="shared" ca="1" si="39"/>
        <v>2</v>
      </c>
      <c r="AX36" s="6"/>
      <c r="AY36" s="63"/>
      <c r="AZ36" s="14">
        <f t="shared" ca="1" si="40"/>
        <v>3</v>
      </c>
      <c r="BA36" s="14">
        <f t="shared" ca="1" si="41"/>
        <v>3</v>
      </c>
      <c r="BB36" s="14">
        <f t="shared" ca="1" si="42"/>
        <v>6</v>
      </c>
      <c r="BC36" s="14">
        <f t="shared" ca="1" si="43"/>
        <v>5</v>
      </c>
      <c r="BD36" s="64"/>
      <c r="BF36" s="63">
        <f t="shared" ca="1" si="31"/>
        <v>2</v>
      </c>
      <c r="BG36" s="14">
        <f t="shared" ca="1" si="32"/>
        <v>0</v>
      </c>
      <c r="BH36" s="14">
        <f t="shared" ca="1" si="33"/>
        <v>1</v>
      </c>
      <c r="BI36" s="14">
        <f t="shared" ca="1" si="34"/>
        <v>9</v>
      </c>
      <c r="BJ36" s="40"/>
      <c r="BK36" s="64"/>
      <c r="BM36" s="14">
        <f t="shared" ca="1" si="35"/>
        <v>2</v>
      </c>
      <c r="BN36" s="14">
        <f t="shared" ca="1" si="35"/>
        <v>3</v>
      </c>
      <c r="BO36" s="14">
        <f t="shared" ca="1" si="35"/>
        <v>8</v>
      </c>
      <c r="BP36" s="14">
        <f t="shared" ca="1" si="35"/>
        <v>2</v>
      </c>
      <c r="BQ36" s="14">
        <f t="shared" ca="1" si="35"/>
        <v>4</v>
      </c>
      <c r="BR36" s="14">
        <f t="shared" ca="1" si="35"/>
        <v>2</v>
      </c>
      <c r="BS36" s="19"/>
      <c r="BT36" s="53"/>
      <c r="BU36" s="47"/>
      <c r="BV36" s="47"/>
      <c r="BW36" s="48"/>
      <c r="BX36" s="47"/>
      <c r="BY36" s="54"/>
      <c r="BZ36" s="32"/>
      <c r="CA36" s="19"/>
      <c r="CB36" s="32"/>
      <c r="CC36" s="32"/>
      <c r="CD36" s="32"/>
      <c r="CE36" s="32"/>
      <c r="CF36" s="19"/>
      <c r="CW36" s="4">
        <f t="shared" ca="1" si="24"/>
        <v>0.89885301106065862</v>
      </c>
      <c r="CX36" s="3">
        <f t="shared" ca="1" si="11"/>
        <v>9</v>
      </c>
      <c r="CY36" s="1"/>
      <c r="CZ36" s="1">
        <v>36</v>
      </c>
      <c r="DA36" s="1">
        <v>4</v>
      </c>
      <c r="DB36" s="1">
        <v>9</v>
      </c>
      <c r="DC36" s="1"/>
      <c r="DD36" s="4">
        <f t="shared" ca="1" si="25"/>
        <v>0.17335284728527256</v>
      </c>
      <c r="DE36" s="3">
        <f t="shared" ca="1" si="12"/>
        <v>83</v>
      </c>
      <c r="DF36" s="1"/>
      <c r="DG36" s="1">
        <v>36</v>
      </c>
      <c r="DH36" s="1">
        <v>3</v>
      </c>
      <c r="DI36" s="1">
        <v>5</v>
      </c>
      <c r="DK36" s="4">
        <f t="shared" ca="1" si="26"/>
        <v>0.66931678183872256</v>
      </c>
      <c r="DL36" s="3">
        <f t="shared" ca="1" si="13"/>
        <v>32</v>
      </c>
      <c r="DM36" s="1"/>
      <c r="DN36" s="1">
        <v>36</v>
      </c>
      <c r="DO36" s="1">
        <v>3</v>
      </c>
      <c r="DP36" s="1">
        <v>5</v>
      </c>
    </row>
    <row r="37" spans="1:120" ht="33.75" customHeight="1" thickBot="1" x14ac:dyDescent="0.3">
      <c r="A37" s="120" t="str">
        <f>A1</f>
        <v>かけ算 筆算 ３けた×３けた 位取線色分け◯つき ミックス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1">
        <f>V1</f>
        <v>1</v>
      </c>
      <c r="W37" s="121"/>
      <c r="X37" s="121"/>
      <c r="AA37" s="31" t="str">
        <f t="shared" ca="1" si="27"/>
        <v>A</v>
      </c>
      <c r="AB37" s="6"/>
      <c r="AC37" s="1" t="str">
        <f t="shared" si="28"/>
        <v>⑨</v>
      </c>
      <c r="AD37" s="14">
        <f t="shared" ca="1" si="28"/>
        <v>132</v>
      </c>
      <c r="AE37" s="14" t="str">
        <f t="shared" si="28"/>
        <v>×</v>
      </c>
      <c r="AF37" s="14">
        <f t="shared" ca="1" si="28"/>
        <v>387</v>
      </c>
      <c r="AG37" s="14" t="str">
        <f t="shared" si="28"/>
        <v>＝</v>
      </c>
      <c r="AH37" s="15">
        <f t="shared" ca="1" si="28"/>
        <v>51084</v>
      </c>
      <c r="AI37" s="1"/>
      <c r="AJ37" s="14">
        <f t="shared" ca="1" si="29"/>
        <v>1</v>
      </c>
      <c r="AK37" s="14">
        <f t="shared" ca="1" si="29"/>
        <v>3</v>
      </c>
      <c r="AL37" s="14">
        <f t="shared" ca="1" si="29"/>
        <v>2</v>
      </c>
      <c r="AM37" s="1"/>
      <c r="AN37" s="14">
        <f t="shared" ca="1" si="30"/>
        <v>3</v>
      </c>
      <c r="AO37" s="14">
        <f t="shared" ca="1" si="30"/>
        <v>8</v>
      </c>
      <c r="AP37" s="14">
        <f t="shared" ca="1" si="30"/>
        <v>7</v>
      </c>
      <c r="AR37" s="72"/>
      <c r="AS37" s="73"/>
      <c r="AT37" s="66">
        <f t="shared" ca="1" si="36"/>
        <v>0</v>
      </c>
      <c r="AU37" s="66">
        <f t="shared" ca="1" si="37"/>
        <v>9</v>
      </c>
      <c r="AV37" s="66">
        <f t="shared" ca="1" si="38"/>
        <v>2</v>
      </c>
      <c r="AW37" s="43">
        <f t="shared" ca="1" si="39"/>
        <v>4</v>
      </c>
      <c r="AX37" s="6"/>
      <c r="AY37" s="65"/>
      <c r="AZ37" s="66">
        <f t="shared" ca="1" si="40"/>
        <v>1</v>
      </c>
      <c r="BA37" s="66">
        <f t="shared" ca="1" si="41"/>
        <v>0</v>
      </c>
      <c r="BB37" s="66">
        <f t="shared" ca="1" si="42"/>
        <v>5</v>
      </c>
      <c r="BC37" s="66">
        <f t="shared" ca="1" si="43"/>
        <v>6</v>
      </c>
      <c r="BD37" s="68"/>
      <c r="BF37" s="65">
        <f t="shared" ca="1" si="31"/>
        <v>0</v>
      </c>
      <c r="BG37" s="66">
        <f t="shared" ca="1" si="32"/>
        <v>3</v>
      </c>
      <c r="BH37" s="66">
        <f t="shared" ca="1" si="33"/>
        <v>9</v>
      </c>
      <c r="BI37" s="66">
        <f t="shared" ca="1" si="34"/>
        <v>6</v>
      </c>
      <c r="BJ37" s="67"/>
      <c r="BK37" s="68"/>
      <c r="BM37" s="14">
        <f t="shared" ca="1" si="35"/>
        <v>0</v>
      </c>
      <c r="BN37" s="14">
        <f t="shared" ca="1" si="35"/>
        <v>5</v>
      </c>
      <c r="BO37" s="14">
        <f t="shared" ca="1" si="35"/>
        <v>1</v>
      </c>
      <c r="BP37" s="14">
        <f t="shared" ca="1" si="35"/>
        <v>0</v>
      </c>
      <c r="BQ37" s="14">
        <f t="shared" ca="1" si="35"/>
        <v>8</v>
      </c>
      <c r="BR37" s="14">
        <f t="shared" ca="1" si="35"/>
        <v>4</v>
      </c>
      <c r="BS37" s="19"/>
      <c r="BT37" s="55"/>
      <c r="BU37" s="56"/>
      <c r="BV37" s="56"/>
      <c r="BW37" s="57"/>
      <c r="BX37" s="56"/>
      <c r="BY37" s="58"/>
      <c r="BZ37" s="32"/>
      <c r="CA37" s="19"/>
      <c r="CB37" s="32"/>
      <c r="CC37" s="32"/>
      <c r="CD37" s="32"/>
      <c r="CE37" s="32"/>
      <c r="CF37" s="19"/>
      <c r="CW37" s="4">
        <f t="shared" ca="1" si="24"/>
        <v>0.55606692025183158</v>
      </c>
      <c r="CX37" s="3">
        <f t="shared" ca="1" si="11"/>
        <v>40</v>
      </c>
      <c r="CY37" s="1"/>
      <c r="CZ37" s="1">
        <v>37</v>
      </c>
      <c r="DA37" s="1">
        <v>5</v>
      </c>
      <c r="DB37" s="1">
        <v>1</v>
      </c>
      <c r="DC37" s="1"/>
      <c r="DD37" s="4">
        <f t="shared" ca="1" si="25"/>
        <v>0.24521486825169425</v>
      </c>
      <c r="DE37" s="3">
        <f t="shared" ca="1" si="12"/>
        <v>71</v>
      </c>
      <c r="DF37" s="1"/>
      <c r="DG37" s="1">
        <v>37</v>
      </c>
      <c r="DH37" s="1">
        <v>3</v>
      </c>
      <c r="DI37" s="1">
        <v>6</v>
      </c>
      <c r="DK37" s="4">
        <f t="shared" ca="1" si="26"/>
        <v>0.10492135829298288</v>
      </c>
      <c r="DL37" s="3">
        <f t="shared" ca="1" si="13"/>
        <v>91</v>
      </c>
      <c r="DM37" s="1"/>
      <c r="DN37" s="1">
        <v>37</v>
      </c>
      <c r="DO37" s="1">
        <v>3</v>
      </c>
      <c r="DP37" s="1">
        <v>6</v>
      </c>
    </row>
    <row r="38" spans="1:120" ht="38.25" customHeight="1" thickBot="1" x14ac:dyDescent="0.3">
      <c r="A38" s="111"/>
      <c r="B38" s="113" t="str">
        <f>B2</f>
        <v>　　月　　日</v>
      </c>
      <c r="C38" s="114"/>
      <c r="D38" s="114"/>
      <c r="E38" s="114"/>
      <c r="F38" s="114"/>
      <c r="G38" s="115"/>
      <c r="H38" s="113" t="str">
        <f>H2</f>
        <v>なまえ</v>
      </c>
      <c r="I38" s="114"/>
      <c r="J38" s="114"/>
      <c r="K38" s="116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5"/>
      <c r="X38" s="2"/>
      <c r="AA38" s="6"/>
      <c r="AB38" s="6"/>
      <c r="AJ38" s="1"/>
      <c r="AK38" s="1"/>
      <c r="AL38" s="1"/>
      <c r="AM38" s="1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W38" s="4">
        <f t="shared" ca="1" si="24"/>
        <v>0.68284494264438023</v>
      </c>
      <c r="CX38" s="3">
        <f t="shared" ca="1" si="11"/>
        <v>29</v>
      </c>
      <c r="CY38" s="1"/>
      <c r="CZ38" s="1">
        <v>38</v>
      </c>
      <c r="DA38" s="1">
        <v>5</v>
      </c>
      <c r="DB38" s="1">
        <v>2</v>
      </c>
      <c r="DC38" s="1"/>
      <c r="DD38" s="4">
        <f t="shared" ca="1" si="25"/>
        <v>0.91826880354658025</v>
      </c>
      <c r="DE38" s="3">
        <f t="shared" ca="1" si="12"/>
        <v>3</v>
      </c>
      <c r="DF38" s="1"/>
      <c r="DG38" s="1">
        <v>38</v>
      </c>
      <c r="DH38" s="1">
        <v>3</v>
      </c>
      <c r="DI38" s="1">
        <v>7</v>
      </c>
      <c r="DK38" s="4">
        <f t="shared" ca="1" si="26"/>
        <v>0.98023949859922965</v>
      </c>
      <c r="DL38" s="3">
        <f t="shared" ca="1" si="13"/>
        <v>1</v>
      </c>
      <c r="DM38" s="1"/>
      <c r="DN38" s="1">
        <v>38</v>
      </c>
      <c r="DO38" s="1">
        <v>3</v>
      </c>
      <c r="DP38" s="1">
        <v>7</v>
      </c>
    </row>
    <row r="39" spans="1:120" ht="9.9499999999999993" customHeight="1" x14ac:dyDescent="0.25">
      <c r="A39" s="112"/>
      <c r="B39" s="5"/>
      <c r="C39" s="5"/>
      <c r="D39" s="5"/>
      <c r="E39" s="5"/>
      <c r="F39" s="5"/>
      <c r="G39" s="5"/>
      <c r="H39" s="5"/>
      <c r="I39" s="109"/>
      <c r="J39" s="5"/>
      <c r="K39" s="5"/>
      <c r="L39" s="5"/>
      <c r="M39" s="6"/>
      <c r="N39" s="6"/>
      <c r="O39" s="6"/>
      <c r="P39" s="6"/>
      <c r="Q39" s="10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W39" s="4">
        <f t="shared" ca="1" si="24"/>
        <v>0.48807286675509354</v>
      </c>
      <c r="CX39" s="3">
        <f t="shared" ca="1" si="11"/>
        <v>47</v>
      </c>
      <c r="CY39" s="1"/>
      <c r="CZ39" s="1">
        <v>39</v>
      </c>
      <c r="DA39" s="1">
        <v>5</v>
      </c>
      <c r="DB39" s="1">
        <v>3</v>
      </c>
      <c r="DC39" s="1"/>
      <c r="DD39" s="4">
        <f t="shared" ca="1" si="25"/>
        <v>2.9383724989194504E-2</v>
      </c>
      <c r="DE39" s="3">
        <f t="shared" ca="1" si="12"/>
        <v>97</v>
      </c>
      <c r="DF39" s="1"/>
      <c r="DG39" s="1">
        <v>39</v>
      </c>
      <c r="DH39" s="1">
        <v>3</v>
      </c>
      <c r="DI39" s="1">
        <v>8</v>
      </c>
      <c r="DK39" s="4">
        <f t="shared" ca="1" si="26"/>
        <v>0.93133468434222588</v>
      </c>
      <c r="DL39" s="3">
        <f t="shared" ca="1" si="13"/>
        <v>7</v>
      </c>
      <c r="DM39" s="1"/>
      <c r="DN39" s="1">
        <v>39</v>
      </c>
      <c r="DO39" s="1">
        <v>3</v>
      </c>
      <c r="DP39" s="1">
        <v>8</v>
      </c>
    </row>
    <row r="40" spans="1:120" ht="9.9499999999999993" customHeight="1" x14ac:dyDescent="0.25">
      <c r="A40" s="101" t="str">
        <f ca="1">$AA1</f>
        <v>A</v>
      </c>
      <c r="B40" s="7"/>
      <c r="C40" s="7"/>
      <c r="D40" s="7"/>
      <c r="E40" s="8"/>
      <c r="F40" s="8"/>
      <c r="G40" s="8"/>
      <c r="H40" s="9"/>
      <c r="I40" s="101" t="str">
        <f ca="1">$AA2</f>
        <v>A</v>
      </c>
      <c r="J40" s="7"/>
      <c r="K40" s="7"/>
      <c r="L40" s="7"/>
      <c r="M40" s="8"/>
      <c r="N40" s="8"/>
      <c r="O40" s="8"/>
      <c r="P40" s="9"/>
      <c r="Q40" s="101" t="str">
        <f ca="1">$AA3</f>
        <v>A</v>
      </c>
      <c r="R40" s="7"/>
      <c r="S40" s="7"/>
      <c r="T40" s="7"/>
      <c r="U40" s="8"/>
      <c r="V40" s="8"/>
      <c r="W40" s="8"/>
      <c r="X40" s="9"/>
      <c r="AA40" s="33" t="s">
        <v>17</v>
      </c>
      <c r="AB40" s="34"/>
      <c r="AC40" s="35"/>
      <c r="AD40" s="38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W40" s="4">
        <f t="shared" ca="1" si="24"/>
        <v>0.99329539062893235</v>
      </c>
      <c r="CX40" s="3">
        <f t="shared" ca="1" si="11"/>
        <v>1</v>
      </c>
      <c r="CY40" s="1"/>
      <c r="CZ40" s="1">
        <v>40</v>
      </c>
      <c r="DA40" s="1">
        <v>5</v>
      </c>
      <c r="DB40" s="1">
        <v>4</v>
      </c>
      <c r="DC40" s="1"/>
      <c r="DD40" s="4">
        <f t="shared" ca="1" si="25"/>
        <v>0.54182832337076714</v>
      </c>
      <c r="DE40" s="3">
        <f t="shared" ca="1" si="12"/>
        <v>40</v>
      </c>
      <c r="DF40" s="1"/>
      <c r="DG40" s="1">
        <v>40</v>
      </c>
      <c r="DH40" s="1">
        <v>3</v>
      </c>
      <c r="DI40" s="1">
        <v>9</v>
      </c>
      <c r="DK40" s="4">
        <f t="shared" ca="1" si="26"/>
        <v>0.17814205791383897</v>
      </c>
      <c r="DL40" s="3">
        <f t="shared" ca="1" si="13"/>
        <v>83</v>
      </c>
      <c r="DM40" s="1"/>
      <c r="DN40" s="1">
        <v>40</v>
      </c>
      <c r="DO40" s="1">
        <v>3</v>
      </c>
      <c r="DP40" s="1">
        <v>9</v>
      </c>
    </row>
    <row r="41" spans="1:120" ht="45" customHeight="1" x14ac:dyDescent="0.25">
      <c r="A41" s="102"/>
      <c r="B41" s="10"/>
      <c r="C41" s="10"/>
      <c r="D41" s="25"/>
      <c r="E41" s="44">
        <f t="shared" ref="E41:G42" ca="1" si="44">E5</f>
        <v>4</v>
      </c>
      <c r="F41" s="26">
        <f t="shared" ca="1" si="44"/>
        <v>9</v>
      </c>
      <c r="G41" s="26">
        <f t="shared" ca="1" si="44"/>
        <v>5</v>
      </c>
      <c r="H41" s="18"/>
      <c r="I41" s="103"/>
      <c r="J41" s="10"/>
      <c r="K41" s="10"/>
      <c r="L41" s="25"/>
      <c r="M41" s="44">
        <f t="shared" ref="M41:O42" ca="1" si="45">M5</f>
        <v>6</v>
      </c>
      <c r="N41" s="26">
        <f t="shared" ca="1" si="45"/>
        <v>5</v>
      </c>
      <c r="O41" s="26">
        <f t="shared" ca="1" si="45"/>
        <v>4</v>
      </c>
      <c r="P41" s="18"/>
      <c r="Q41" s="103"/>
      <c r="R41" s="10"/>
      <c r="S41" s="10"/>
      <c r="T41" s="25"/>
      <c r="U41" s="44">
        <f t="shared" ref="U41:W42" ca="1" si="46">U5</f>
        <v>7</v>
      </c>
      <c r="V41" s="26">
        <f t="shared" ca="1" si="46"/>
        <v>2</v>
      </c>
      <c r="W41" s="26">
        <f t="shared" ca="1" si="46"/>
        <v>1</v>
      </c>
      <c r="X41" s="11"/>
      <c r="AA41" s="33" t="s">
        <v>18</v>
      </c>
      <c r="AB41" s="34"/>
      <c r="AC41" s="35"/>
      <c r="AD41" s="38">
        <v>0</v>
      </c>
      <c r="CW41" s="4">
        <f t="shared" ca="1" si="24"/>
        <v>0.9058686858289513</v>
      </c>
      <c r="CX41" s="3">
        <f t="shared" ca="1" si="11"/>
        <v>6</v>
      </c>
      <c r="CY41" s="1"/>
      <c r="CZ41" s="1">
        <v>41</v>
      </c>
      <c r="DA41" s="1">
        <v>5</v>
      </c>
      <c r="DB41" s="1">
        <v>5</v>
      </c>
      <c r="DC41" s="1"/>
      <c r="DD41" s="4">
        <f t="shared" ca="1" si="25"/>
        <v>0.31896776537601179</v>
      </c>
      <c r="DE41" s="3">
        <f t="shared" ca="1" si="12"/>
        <v>63</v>
      </c>
      <c r="DF41" s="1"/>
      <c r="DG41" s="1">
        <v>41</v>
      </c>
      <c r="DH41" s="1">
        <v>4</v>
      </c>
      <c r="DI41" s="1">
        <v>0</v>
      </c>
      <c r="DK41" s="4">
        <f t="shared" ca="1" si="26"/>
        <v>0.29384252942136546</v>
      </c>
      <c r="DL41" s="3">
        <f t="shared" ca="1" si="13"/>
        <v>75</v>
      </c>
      <c r="DM41" s="1"/>
      <c r="DN41" s="1">
        <v>41</v>
      </c>
      <c r="DO41" s="1">
        <v>4</v>
      </c>
      <c r="DP41" s="1">
        <v>0</v>
      </c>
    </row>
    <row r="42" spans="1:120" ht="45" customHeight="1" thickBot="1" x14ac:dyDescent="0.3">
      <c r="A42" s="102"/>
      <c r="B42" s="27"/>
      <c r="C42" s="27"/>
      <c r="D42" s="75" t="str">
        <f>$D$6</f>
        <v>×</v>
      </c>
      <c r="E42" s="83">
        <f t="shared" ca="1" si="44"/>
        <v>3</v>
      </c>
      <c r="F42" s="45">
        <f t="shared" ca="1" si="44"/>
        <v>5</v>
      </c>
      <c r="G42" s="46">
        <f t="shared" ca="1" si="44"/>
        <v>4</v>
      </c>
      <c r="H42" s="18"/>
      <c r="I42" s="103"/>
      <c r="J42" s="27"/>
      <c r="K42" s="27"/>
      <c r="L42" s="75" t="str">
        <f>$D$6</f>
        <v>×</v>
      </c>
      <c r="M42" s="83">
        <f t="shared" ca="1" si="45"/>
        <v>1</v>
      </c>
      <c r="N42" s="45">
        <f t="shared" ca="1" si="45"/>
        <v>4</v>
      </c>
      <c r="O42" s="46">
        <f t="shared" ca="1" si="45"/>
        <v>6</v>
      </c>
      <c r="P42" s="18"/>
      <c r="Q42" s="103"/>
      <c r="R42" s="27"/>
      <c r="S42" s="27"/>
      <c r="T42" s="75" t="str">
        <f>$T$6</f>
        <v>×</v>
      </c>
      <c r="U42" s="83">
        <f t="shared" ca="1" si="46"/>
        <v>8</v>
      </c>
      <c r="V42" s="45">
        <f t="shared" ca="1" si="46"/>
        <v>1</v>
      </c>
      <c r="W42" s="46">
        <f t="shared" ca="1" si="46"/>
        <v>4</v>
      </c>
      <c r="X42" s="11"/>
      <c r="AA42" s="33" t="s">
        <v>19</v>
      </c>
      <c r="AB42" s="34"/>
      <c r="AC42" s="35">
        <v>0</v>
      </c>
      <c r="AD42" s="38"/>
      <c r="AS42" s="36"/>
      <c r="AT42" s="36"/>
      <c r="AU42" s="36"/>
      <c r="CW42" s="4">
        <f t="shared" ca="1" si="24"/>
        <v>0.80066479004247071</v>
      </c>
      <c r="CX42" s="3">
        <f t="shared" ca="1" si="11"/>
        <v>19</v>
      </c>
      <c r="CY42" s="1"/>
      <c r="CZ42" s="1">
        <v>42</v>
      </c>
      <c r="DA42" s="1">
        <v>5</v>
      </c>
      <c r="DB42" s="1">
        <v>6</v>
      </c>
      <c r="DC42" s="1"/>
      <c r="DD42" s="4">
        <f t="shared" ca="1" si="25"/>
        <v>0.45442862904771397</v>
      </c>
      <c r="DE42" s="3">
        <f t="shared" ca="1" si="12"/>
        <v>49</v>
      </c>
      <c r="DF42" s="1"/>
      <c r="DG42" s="1">
        <v>42</v>
      </c>
      <c r="DH42" s="1">
        <v>4</v>
      </c>
      <c r="DI42" s="1">
        <v>1</v>
      </c>
      <c r="DK42" s="4">
        <f t="shared" ca="1" si="26"/>
        <v>0.40537024815135658</v>
      </c>
      <c r="DL42" s="3">
        <f t="shared" ca="1" si="13"/>
        <v>61</v>
      </c>
      <c r="DM42" s="1"/>
      <c r="DN42" s="1">
        <v>42</v>
      </c>
      <c r="DO42" s="1">
        <v>4</v>
      </c>
      <c r="DP42" s="1">
        <v>1</v>
      </c>
    </row>
    <row r="43" spans="1:120" ht="26.1" customHeight="1" x14ac:dyDescent="0.25">
      <c r="A43" s="104"/>
      <c r="B43" s="86"/>
      <c r="C43" s="87" t="str">
        <f ca="1">IF(A40="F",IF($CK48=0,"",$CK48),"")</f>
        <v/>
      </c>
      <c r="D43" s="88" t="str">
        <f ca="1">IF(OR(A40="B",A40="G"),IF($BQ48=0,"",$BQ48),IF(A40="F",IF($CO48=0,"",$CO48),""))</f>
        <v/>
      </c>
      <c r="E43" s="88" t="str">
        <f ca="1">IF(OR(A40="A",A40="C",A40="D",A40="E"),IF($AW48=0,"",$AW48),IF(OR(A40="B",A40="G"),IF($BU48=0,"",$BU48),""))</f>
        <v>③</v>
      </c>
      <c r="F43" s="89" t="str">
        <f ca="1">IF(OR(A40="A",A40="C",A40="D",A40="E"),IF($BA48=0,"",$BA48),"")</f>
        <v>②</v>
      </c>
      <c r="G43" s="90"/>
      <c r="H43" s="91"/>
      <c r="I43" s="104"/>
      <c r="J43" s="86"/>
      <c r="K43" s="87" t="str">
        <f ca="1">IF(I40="F",IF($CK49=0,"",$CK49),"")</f>
        <v/>
      </c>
      <c r="L43" s="88" t="str">
        <f ca="1">IF(OR(I40="B",I40="G"),IF($BQ49=0,"",$BQ49),IF(I40="F",IF($CO49=0,"",$CO49),""))</f>
        <v/>
      </c>
      <c r="M43" s="88" t="str">
        <f ca="1">IF(OR(I40="A",I40="C",I40="D",I40="E"),IF($AW49=0,"",$AW49),IF(OR(I40="B",I40="G"),IF($BU49=0,"",$BU49),""))</f>
        <v>③</v>
      </c>
      <c r="N43" s="89" t="str">
        <f ca="1">IF(OR(I40="A",I40="C",I40="D",I40="E"),IF($BA49=0,"",$BA49),"")</f>
        <v>②</v>
      </c>
      <c r="O43" s="90"/>
      <c r="P43" s="91"/>
      <c r="Q43" s="104"/>
      <c r="R43" s="86"/>
      <c r="S43" s="87" t="str">
        <f ca="1">IF(Q40="F",IF($CK50=0,"",$CK50),"")</f>
        <v/>
      </c>
      <c r="T43" s="88" t="str">
        <f ca="1">IF(OR(Q40="B",Q40="G"),IF($BQ50=0,"",$BQ50),IF(Q40="F",IF($CO50=0,"",$CO50),""))</f>
        <v/>
      </c>
      <c r="U43" s="88" t="str">
        <f ca="1">IF(OR(Q40="A",Q40="C",Q40="D",Q40="E"),IF($AW50=0,"",$AW50),IF(OR(Q40="B",Q40="G"),IF($BU50=0,"",$BU50),""))</f>
        <v/>
      </c>
      <c r="V43" s="89" t="str">
        <f ca="1">IF(OR(Q40="A",Q40="C",Q40="D",Q40="E"),IF($BA50=0,"",$BA50),"")</f>
        <v/>
      </c>
      <c r="W43" s="90"/>
      <c r="X43" s="91"/>
      <c r="AA43" s="33" t="s">
        <v>20</v>
      </c>
      <c r="AB43" s="34">
        <v>0</v>
      </c>
      <c r="AC43" s="35"/>
      <c r="AD43" s="38"/>
      <c r="AS43" s="36" t="s">
        <v>49</v>
      </c>
      <c r="AT43" s="36" t="s">
        <v>49</v>
      </c>
      <c r="AU43" s="36"/>
      <c r="AV43" s="36" t="s">
        <v>50</v>
      </c>
      <c r="AY43" s="36" t="s">
        <v>50</v>
      </c>
      <c r="AZ43" s="36" t="s">
        <v>50</v>
      </c>
      <c r="BM43" s="36" t="s">
        <v>49</v>
      </c>
      <c r="BN43" s="36" t="s">
        <v>49</v>
      </c>
      <c r="BO43" s="36"/>
      <c r="BP43" s="36" t="s">
        <v>50</v>
      </c>
      <c r="BS43" s="36" t="s">
        <v>50</v>
      </c>
      <c r="BT43" s="36" t="s">
        <v>50</v>
      </c>
      <c r="CG43" s="36" t="s">
        <v>49</v>
      </c>
      <c r="CH43" s="36" t="s">
        <v>49</v>
      </c>
      <c r="CI43" s="36"/>
      <c r="CJ43" s="36" t="s">
        <v>50</v>
      </c>
      <c r="CM43" s="36" t="s">
        <v>50</v>
      </c>
      <c r="CN43" s="36" t="s">
        <v>50</v>
      </c>
      <c r="CW43" s="4">
        <f t="shared" ca="1" si="24"/>
        <v>0.4240473123242231</v>
      </c>
      <c r="CX43" s="3">
        <f t="shared" ca="1" si="11"/>
        <v>51</v>
      </c>
      <c r="CY43" s="1"/>
      <c r="CZ43" s="1">
        <v>43</v>
      </c>
      <c r="DA43" s="1">
        <v>5</v>
      </c>
      <c r="DB43" s="1">
        <v>7</v>
      </c>
      <c r="DC43" s="1"/>
      <c r="DD43" s="4">
        <f t="shared" ca="1" si="25"/>
        <v>0.83609903852307454</v>
      </c>
      <c r="DE43" s="3">
        <f t="shared" ca="1" si="12"/>
        <v>14</v>
      </c>
      <c r="DF43" s="1"/>
      <c r="DG43" s="1">
        <v>43</v>
      </c>
      <c r="DH43" s="1">
        <v>4</v>
      </c>
      <c r="DI43" s="1">
        <v>2</v>
      </c>
      <c r="DK43" s="4">
        <f t="shared" ca="1" si="26"/>
        <v>0.92923584177148821</v>
      </c>
      <c r="DL43" s="3">
        <f t="shared" ca="1" si="13"/>
        <v>8</v>
      </c>
      <c r="DM43" s="1"/>
      <c r="DN43" s="1">
        <v>43</v>
      </c>
      <c r="DO43" s="1">
        <v>4</v>
      </c>
      <c r="DP43" s="1">
        <v>2</v>
      </c>
    </row>
    <row r="44" spans="1:120" ht="45" customHeight="1" x14ac:dyDescent="0.25">
      <c r="A44" s="102"/>
      <c r="B44" s="16">
        <f ca="1">IF(OR($A$40="A",$A$40="C",$A$40="D"),$AR$29,IF($A$40="B",$AY$29,$BM$29))</f>
        <v>0</v>
      </c>
      <c r="C44" s="74">
        <f ca="1">IF(OR($A$40="A",$A$40="C",$A$40="D"),$AS$29,IF($A$40="B",$AZ$29,$BN$29))</f>
        <v>0</v>
      </c>
      <c r="D44" s="16">
        <f ca="1">IF(OR($A$40="A",$A$40="C",$A$40="D"),$AT$29,IF($A$40="B",$BA$29,$BO$29))</f>
        <v>1</v>
      </c>
      <c r="E44" s="16">
        <f ca="1">IF(OR($A$40="A",$A$40="C",$A$40="D"),$AU$29,IF($A$40="B",$BB$29,$BP$29))</f>
        <v>9</v>
      </c>
      <c r="F44" s="74">
        <f ca="1">IF(OR($A$40="A",$A$40="C",$A$40="D"),$AV$29,IF($A$40="B",$BC$29,$BQ$29))</f>
        <v>8</v>
      </c>
      <c r="G44" s="85">
        <f ca="1">IF(OR($A$40="A",$A$40="C",$A$40="D"),$AW$29,IF($A$40="B",$BD$29,$BR$29))</f>
        <v>0</v>
      </c>
      <c r="H44" s="18"/>
      <c r="I44" s="102"/>
      <c r="J44" s="16">
        <f ca="1">IF(OR($I$40="A",$I$40="C",$I$40="D"),$AR$30,IF($I$40="B",$AY$30,$BM$30))</f>
        <v>0</v>
      </c>
      <c r="K44" s="74">
        <f ca="1">IF(OR($I$40="A",$I$40="C",$I$40="D"),$AS$30,IF($I$40="B",$AZ$30,$BN$30))</f>
        <v>0</v>
      </c>
      <c r="L44" s="16">
        <f ca="1">IF(OR($I$40="A",$I$40="C",$I$40="D"),$AT$30,IF($I$40="B",$BA$30,$BO$30))</f>
        <v>3</v>
      </c>
      <c r="M44" s="16">
        <f ca="1">IF(OR($I$40="A",$I$40="C",$I$40="D"),$AU$30,IF($I$40="B",$BB$30,$BP$30))</f>
        <v>9</v>
      </c>
      <c r="N44" s="74">
        <f ca="1">IF(OR($I$40="A",$I$40="C",$I$40="D"),$AV$30,IF($I$40="B",$BC$30,$BQ$30))</f>
        <v>2</v>
      </c>
      <c r="O44" s="85">
        <f ca="1">IF(OR($I$40="A",$I$40="C",$I$40="D"),$AW$30,IF($I$40="B",$BD$30,$BR$30))</f>
        <v>4</v>
      </c>
      <c r="P44" s="18"/>
      <c r="Q44" s="102"/>
      <c r="R44" s="16">
        <f ca="1">IF(OR($Q$40="A",$Q$40="C",$Q$40="D"),$AR$31,IF($Q$40="B",$AY$31,$BM$31))</f>
        <v>0</v>
      </c>
      <c r="S44" s="74">
        <f ca="1">IF(OR($Q$40="A",$Q$40="C",$Q$40="D"),$AS$31,IF($Q$40="B",$AZ$31,$BN$31))</f>
        <v>0</v>
      </c>
      <c r="T44" s="16">
        <f ca="1">IF(OR($Q$40="A",$Q$40="C",$Q$40="D"),$AT$31,IF($Q$40="B",$BA$31,$BO$31))</f>
        <v>2</v>
      </c>
      <c r="U44" s="16">
        <f ca="1">IF(OR($Q$40="A",$Q$40="C",$Q$40="D"),$AU$31,IF($Q$40="B",$BB$31,$BP$31))</f>
        <v>8</v>
      </c>
      <c r="V44" s="74">
        <f ca="1">IF(OR($Q$40="A",$Q$40="C",$Q$40="D"),$AV$31,IF($Q$40="B",$BC$31,$BQ$31))</f>
        <v>8</v>
      </c>
      <c r="W44" s="85">
        <f ca="1">IF(OR($Q$40="A",$Q$40="C",$Q$40="D"),$AW$31,IF($Q$40="B",$BD$31,$BR$31))</f>
        <v>4</v>
      </c>
      <c r="X44" s="18"/>
      <c r="AA44" s="33" t="s">
        <v>25</v>
      </c>
      <c r="AB44" s="34">
        <v>0</v>
      </c>
      <c r="AC44" s="35">
        <v>0</v>
      </c>
      <c r="AD44" s="38"/>
      <c r="AI44" s="37"/>
      <c r="AJ44" s="37"/>
      <c r="AK44" s="37"/>
      <c r="AS44" s="80" t="s">
        <v>15</v>
      </c>
      <c r="AT44" s="36" t="s">
        <v>16</v>
      </c>
      <c r="AU44" s="36"/>
      <c r="AV44" s="36" t="s">
        <v>51</v>
      </c>
      <c r="AY44" s="80" t="s">
        <v>15</v>
      </c>
      <c r="AZ44" s="36" t="s">
        <v>16</v>
      </c>
      <c r="BD44" s="37"/>
      <c r="BE44" s="37"/>
      <c r="BM44" s="80" t="s">
        <v>15</v>
      </c>
      <c r="BN44" s="36" t="s">
        <v>15</v>
      </c>
      <c r="BO44" s="36"/>
      <c r="BP44" s="36" t="s">
        <v>51</v>
      </c>
      <c r="BS44" s="36" t="s">
        <v>15</v>
      </c>
      <c r="BT44" s="36" t="s">
        <v>15</v>
      </c>
      <c r="BX44" s="37"/>
      <c r="BY44" s="37"/>
      <c r="CG44" s="80" t="s">
        <v>14</v>
      </c>
      <c r="CH44" s="36" t="s">
        <v>14</v>
      </c>
      <c r="CI44" s="36"/>
      <c r="CJ44" s="36" t="s">
        <v>51</v>
      </c>
      <c r="CM44" s="36" t="s">
        <v>15</v>
      </c>
      <c r="CN44" s="36" t="s">
        <v>15</v>
      </c>
      <c r="CW44" s="4">
        <f t="shared" ca="1" si="24"/>
        <v>0.17349605875206264</v>
      </c>
      <c r="CX44" s="3">
        <f t="shared" ca="1" si="11"/>
        <v>67</v>
      </c>
      <c r="CY44" s="1"/>
      <c r="CZ44" s="1">
        <v>44</v>
      </c>
      <c r="DA44" s="1">
        <v>5</v>
      </c>
      <c r="DB44" s="1">
        <v>8</v>
      </c>
      <c r="DC44" s="1"/>
      <c r="DD44" s="4">
        <f t="shared" ca="1" si="25"/>
        <v>0.32282379314117993</v>
      </c>
      <c r="DE44" s="3">
        <f t="shared" ca="1" si="12"/>
        <v>61</v>
      </c>
      <c r="DF44" s="1"/>
      <c r="DG44" s="1">
        <v>44</v>
      </c>
      <c r="DH44" s="1">
        <v>4</v>
      </c>
      <c r="DI44" s="1">
        <v>3</v>
      </c>
      <c r="DK44" s="4">
        <f t="shared" ca="1" si="26"/>
        <v>0.54164183275590982</v>
      </c>
      <c r="DL44" s="3">
        <f t="shared" ca="1" si="13"/>
        <v>44</v>
      </c>
      <c r="DM44" s="1"/>
      <c r="DN44" s="1">
        <v>44</v>
      </c>
      <c r="DO44" s="1">
        <v>4</v>
      </c>
      <c r="DP44" s="1">
        <v>3</v>
      </c>
    </row>
    <row r="45" spans="1:120" ht="26.1" customHeight="1" x14ac:dyDescent="0.25">
      <c r="A45" s="102"/>
      <c r="B45" s="16"/>
      <c r="C45" s="87" t="str">
        <f ca="1">IF(OR(A40="B",A40="C"),IF($CK48=0,"",$CK48),"")</f>
        <v/>
      </c>
      <c r="D45" s="87" t="str">
        <f ca="1">IF(OR(A40="A",A40="D"),IF($BQ48=0,"",$BQ48),IF(OR(A40="B",A40="C"),IF($CO48=0,"",$CO48),""))</f>
        <v>④</v>
      </c>
      <c r="E45" s="87" t="str">
        <f ca="1">IF(OR(A40="A",A40="D"),IF($BU48=0,"",$BU48),"")</f>
        <v>②</v>
      </c>
      <c r="F45" s="87"/>
      <c r="G45" s="74"/>
      <c r="H45" s="18"/>
      <c r="I45" s="102"/>
      <c r="J45" s="16"/>
      <c r="K45" s="87" t="str">
        <f ca="1">IF(OR(I40="B",I40="C"),IF($CK49=0,"",$CK49),"")</f>
        <v/>
      </c>
      <c r="L45" s="87" t="str">
        <f ca="1">IF(OR(I40="A",I40="D"),IF($BQ49=0,"",$BQ49),IF(OR(I40="B",I40="C"),IF($CO49=0,"",$CO49),""))</f>
        <v>②</v>
      </c>
      <c r="M45" s="87" t="str">
        <f ca="1">IF(OR(I40="A",I40="D"),IF($BU49=0,"",$BU49),"")</f>
        <v>①</v>
      </c>
      <c r="N45" s="87"/>
      <c r="O45" s="74"/>
      <c r="P45" s="18"/>
      <c r="Q45" s="102"/>
      <c r="R45" s="16"/>
      <c r="S45" s="87" t="str">
        <f ca="1">IF(OR(Q40="B",Q40="C"),IF($CK50=0,"",$CK50),"")</f>
        <v/>
      </c>
      <c r="T45" s="87" t="str">
        <f ca="1">IF(OR(Q40="A",Q40="D"),IF($BQ50=0,"",$BQ50),IF(OR(Q40="B",Q40="C"),IF($CO50=0,"",$CO50),""))</f>
        <v/>
      </c>
      <c r="U45" s="87" t="str">
        <f ca="1">IF(OR(Q40="A",Q40="D"),IF($BU50=0,"",$BU50),"")</f>
        <v/>
      </c>
      <c r="V45" s="87"/>
      <c r="W45" s="74"/>
      <c r="X45" s="18"/>
      <c r="AA45" s="33" t="s">
        <v>26</v>
      </c>
      <c r="AB45" s="34"/>
      <c r="AC45" s="35">
        <v>0</v>
      </c>
      <c r="AD45" s="38">
        <v>0</v>
      </c>
      <c r="AI45" s="37"/>
      <c r="AJ45" s="37"/>
      <c r="AK45" s="37"/>
      <c r="AS45" s="80" t="s">
        <v>16</v>
      </c>
      <c r="AT45" s="36" t="s">
        <v>16</v>
      </c>
      <c r="AU45" s="36"/>
      <c r="AV45" s="81" t="s">
        <v>53</v>
      </c>
      <c r="AY45" s="80" t="s">
        <v>16</v>
      </c>
      <c r="AZ45" s="36" t="s">
        <v>16</v>
      </c>
      <c r="BD45" s="37"/>
      <c r="BE45" s="37"/>
      <c r="BM45" s="80" t="s">
        <v>14</v>
      </c>
      <c r="BN45" s="36" t="s">
        <v>15</v>
      </c>
      <c r="BO45" s="36"/>
      <c r="BP45" s="81" t="s">
        <v>53</v>
      </c>
      <c r="BS45" s="36" t="s">
        <v>15</v>
      </c>
      <c r="BT45" s="82" t="s">
        <v>15</v>
      </c>
      <c r="BX45" s="37"/>
      <c r="BY45" s="37"/>
      <c r="CG45" s="80" t="s">
        <v>14</v>
      </c>
      <c r="CH45" s="36" t="s">
        <v>15</v>
      </c>
      <c r="CI45" s="36"/>
      <c r="CJ45" s="81" t="s">
        <v>52</v>
      </c>
      <c r="CM45" s="36" t="s">
        <v>15</v>
      </c>
      <c r="CN45" s="82" t="s">
        <v>15</v>
      </c>
      <c r="CW45" s="4">
        <f t="shared" ca="1" si="24"/>
        <v>0.87772354892332793</v>
      </c>
      <c r="CX45" s="3">
        <f t="shared" ca="1" si="11"/>
        <v>10</v>
      </c>
      <c r="CY45" s="1"/>
      <c r="CZ45" s="1">
        <v>45</v>
      </c>
      <c r="DA45" s="1">
        <v>5</v>
      </c>
      <c r="DB45" s="1">
        <v>9</v>
      </c>
      <c r="DC45" s="1"/>
      <c r="DD45" s="4">
        <f t="shared" ca="1" si="25"/>
        <v>7.6383971753535285E-3</v>
      </c>
      <c r="DE45" s="3">
        <f t="shared" ca="1" si="12"/>
        <v>100</v>
      </c>
      <c r="DF45" s="1"/>
      <c r="DG45" s="1">
        <v>45</v>
      </c>
      <c r="DH45" s="1">
        <v>4</v>
      </c>
      <c r="DI45" s="1">
        <v>4</v>
      </c>
      <c r="DK45" s="4">
        <f t="shared" ca="1" si="26"/>
        <v>0.29977525297663943</v>
      </c>
      <c r="DL45" s="3">
        <f t="shared" ca="1" si="13"/>
        <v>73</v>
      </c>
      <c r="DM45" s="1"/>
      <c r="DN45" s="1">
        <v>45</v>
      </c>
      <c r="DO45" s="1">
        <v>4</v>
      </c>
      <c r="DP45" s="1">
        <v>4</v>
      </c>
    </row>
    <row r="46" spans="1:120" ht="45" customHeight="1" x14ac:dyDescent="0.25">
      <c r="A46" s="106"/>
      <c r="B46" s="74">
        <f ca="1">IF(OR($A$40="A",$A$40="D"),$AY$29,IF(OR($A$40="B",$A$40="C"),$BF$29,$BT$29))</f>
        <v>0</v>
      </c>
      <c r="C46" s="74">
        <f ca="1">IF(OR($A$40="A",$A$40="D"),$AZ$29,IF(OR($A$40="B",$A$40="C"),$BG$29,$BT$29))</f>
        <v>2</v>
      </c>
      <c r="D46" s="74">
        <f ca="1">IF(OR($A$40="A",$A$40="D"),$BA$29,IF(OR($A$40="B",$A$40="C"),$BH$29,$BV$29))</f>
        <v>4</v>
      </c>
      <c r="E46" s="74">
        <f ca="1">IF(OR($A$40="A",$A$40="D"),$BB$29,IF(OR($A$40="B",$A$40="C"),$BI$29,$BW$29))</f>
        <v>7</v>
      </c>
      <c r="F46" s="74">
        <f ca="1">IF(OR($A$40="A",$A$40="D"),$BC$29,IF($A$40="B","",IF($A$40="C",$BJ$29,"")))</f>
        <v>5</v>
      </c>
      <c r="G46" s="74"/>
      <c r="H46" s="18"/>
      <c r="I46" s="106"/>
      <c r="J46" s="74">
        <f ca="1">IF(OR($I$40="A",$I$40="D"),$AY$30,IF(OR($I$40="B",$I$40="C"),$BF$30,$BT$30))</f>
        <v>0</v>
      </c>
      <c r="K46" s="74">
        <f ca="1">IF(OR($I$40="A",$I$40="D"),$AZ$30,IF(OR($I$40="B",$I$40="C"),$BG$30,$BT$30))</f>
        <v>2</v>
      </c>
      <c r="L46" s="74">
        <f ca="1">IF(OR($I$40="A",$I$40="D"),$BA$30,IF(OR($I$40="B",$I$40="C"),$BH$30,$BV$30))</f>
        <v>6</v>
      </c>
      <c r="M46" s="74">
        <f ca="1">IF(OR($I$40="A",$I$40="D"),$BB$30,IF(OR($I$40="B",$I$40="C"),$BI$30,$BW$30))</f>
        <v>1</v>
      </c>
      <c r="N46" s="74">
        <f ca="1">IF(OR($I$40="A",$I$40="D"),$BC$30,IF($I$40="B","",IF($I$40="C",$BJ$30,"")))</f>
        <v>6</v>
      </c>
      <c r="O46" s="74"/>
      <c r="P46" s="18"/>
      <c r="Q46" s="106"/>
      <c r="R46" s="74">
        <f ca="1">IF(OR($Q$40="A",$Q$40="D"),$AY$31,IF(OR($Q$40="B",$Q$40="C"),$BF$31,$BT$31))</f>
        <v>0</v>
      </c>
      <c r="S46" s="74">
        <f ca="1">IF(OR($Q$40="A",$Q$40="D"),$AZ$31,IF(OR($Q$40="B",$Q$40="C"),$BG$31,$BT$31))</f>
        <v>0</v>
      </c>
      <c r="T46" s="74">
        <f ca="1">IF(OR($Q$40="A",$Q$40="D"),$BA$31,IF(OR($Q$40="B",$Q$40="C"),$BH$31,$BV$31))</f>
        <v>7</v>
      </c>
      <c r="U46" s="74">
        <f ca="1">IF(OR($Q$40="A",$Q$40="D"),$BB$31,IF(OR($Q$40="B",$Q$40="C"),$BI$31,$BW$31))</f>
        <v>2</v>
      </c>
      <c r="V46" s="74">
        <f ca="1">IF(OR($Q$40="A",$Q$40="D"),$BC$31,IF($Q$40="B","",IF($Q$40="C",$BJ$31,"")))</f>
        <v>1</v>
      </c>
      <c r="W46" s="74"/>
      <c r="X46" s="18"/>
      <c r="AA46" s="33" t="s">
        <v>27</v>
      </c>
      <c r="AB46" s="34">
        <v>0</v>
      </c>
      <c r="AC46" s="35"/>
      <c r="AD46" s="38">
        <v>0</v>
      </c>
      <c r="CW46" s="4">
        <f t="shared" ca="1" si="24"/>
        <v>0.12860678731295061</v>
      </c>
      <c r="CX46" s="3">
        <f t="shared" ca="1" si="11"/>
        <v>70</v>
      </c>
      <c r="CY46" s="1"/>
      <c r="CZ46" s="1">
        <v>46</v>
      </c>
      <c r="DA46" s="1">
        <v>6</v>
      </c>
      <c r="DB46" s="1">
        <v>1</v>
      </c>
      <c r="DC46" s="1"/>
      <c r="DD46" s="4">
        <f t="shared" ca="1" si="25"/>
        <v>0.73699603193031848</v>
      </c>
      <c r="DE46" s="3">
        <f t="shared" ca="1" si="12"/>
        <v>24</v>
      </c>
      <c r="DF46" s="1"/>
      <c r="DG46" s="1">
        <v>46</v>
      </c>
      <c r="DH46" s="1">
        <v>4</v>
      </c>
      <c r="DI46" s="1">
        <v>5</v>
      </c>
      <c r="DK46" s="4">
        <f t="shared" ca="1" si="26"/>
        <v>0.27954103694435362</v>
      </c>
      <c r="DL46" s="3">
        <f t="shared" ca="1" si="13"/>
        <v>77</v>
      </c>
      <c r="DM46" s="1"/>
      <c r="DN46" s="1">
        <v>46</v>
      </c>
      <c r="DO46" s="1">
        <v>4</v>
      </c>
      <c r="DP46" s="1">
        <v>5</v>
      </c>
    </row>
    <row r="47" spans="1:120" ht="26.1" customHeight="1" thickBot="1" x14ac:dyDescent="0.3">
      <c r="A47" s="106"/>
      <c r="B47" s="87"/>
      <c r="C47" s="87" t="str">
        <f ca="1">IF(A40="A",IF($CK48=0,"",$CK48),"")</f>
        <v>②</v>
      </c>
      <c r="D47" s="87" t="str">
        <f ca="1">IF(A40="A",IF($CO48=0,"",$CO48),"")</f>
        <v>①</v>
      </c>
      <c r="E47" s="87"/>
      <c r="F47" s="74"/>
      <c r="G47" s="74"/>
      <c r="H47" s="18"/>
      <c r="I47" s="106"/>
      <c r="J47" s="87"/>
      <c r="K47" s="87" t="str">
        <f ca="1">IF(I40="A",IF($CK49=0,"",$CK49),"")</f>
        <v/>
      </c>
      <c r="L47" s="87" t="str">
        <f ca="1">IF(I40="A",IF($CO49=0,"",$CO49),"")</f>
        <v/>
      </c>
      <c r="M47" s="87"/>
      <c r="N47" s="74"/>
      <c r="O47" s="74"/>
      <c r="P47" s="18"/>
      <c r="Q47" s="106"/>
      <c r="R47" s="87"/>
      <c r="S47" s="87" t="str">
        <f ca="1">IF(Q40="A",IF($CK50=0,"",$CK50),"")</f>
        <v>①</v>
      </c>
      <c r="T47" s="87" t="str">
        <f ca="1">IF(Q40="A",IF($CO50=0,"",$CO50),"")</f>
        <v/>
      </c>
      <c r="U47" s="87"/>
      <c r="V47" s="74"/>
      <c r="W47" s="74"/>
      <c r="X47" s="18"/>
      <c r="AA47" s="6"/>
      <c r="AB47" s="6"/>
      <c r="CW47" s="4">
        <f t="shared" ca="1" si="24"/>
        <v>0.21118343144576079</v>
      </c>
      <c r="CX47" s="3">
        <f t="shared" ca="1" si="11"/>
        <v>66</v>
      </c>
      <c r="CY47" s="1"/>
      <c r="CZ47" s="1">
        <v>47</v>
      </c>
      <c r="DA47" s="1">
        <v>6</v>
      </c>
      <c r="DB47" s="1">
        <v>2</v>
      </c>
      <c r="DC47" s="1"/>
      <c r="DD47" s="4">
        <f t="shared" ca="1" si="25"/>
        <v>0.4633358951896428</v>
      </c>
      <c r="DE47" s="3">
        <f t="shared" ca="1" si="12"/>
        <v>48</v>
      </c>
      <c r="DF47" s="1"/>
      <c r="DG47" s="1">
        <v>47</v>
      </c>
      <c r="DH47" s="1">
        <v>4</v>
      </c>
      <c r="DI47" s="1">
        <v>6</v>
      </c>
      <c r="DK47" s="4">
        <f t="shared" ca="1" si="26"/>
        <v>0.1780634476178119</v>
      </c>
      <c r="DL47" s="3">
        <f t="shared" ca="1" si="13"/>
        <v>84</v>
      </c>
      <c r="DM47" s="1"/>
      <c r="DN47" s="1">
        <v>47</v>
      </c>
      <c r="DO47" s="1">
        <v>4</v>
      </c>
      <c r="DP47" s="1">
        <v>6</v>
      </c>
    </row>
    <row r="48" spans="1:120" ht="45" customHeight="1" x14ac:dyDescent="0.25">
      <c r="A48" s="106"/>
      <c r="B48" s="74">
        <f ca="1">IF($A$40="A",$BF$29,IF(OR($A$40="B",$A$40="C",$A$40="D"),$BM$29,""))</f>
        <v>1</v>
      </c>
      <c r="C48" s="74">
        <f ca="1">IF($A$40="A",$BG$29,IF(OR($A$40="B",$A$40="C",$A$40="D"),$BN$29,""))</f>
        <v>4</v>
      </c>
      <c r="D48" s="74">
        <f ca="1">IF($A$40="A",$BH$29,IF(OR($A$40="B",$A$40="C",$A$40="D"),$BO$29,""))</f>
        <v>8</v>
      </c>
      <c r="E48" s="74">
        <f ca="1">IF($A$40="A",$BI$29,IF(OR($A$40="B",$A$40="C",$A$40="D"),$BP$29,""))</f>
        <v>5</v>
      </c>
      <c r="F48" s="74" t="str">
        <f ca="1">IF($A$40="A","",IF(OR($A$40="B",$A$40="C",$A$40="D"),$BQ$29,""))</f>
        <v/>
      </c>
      <c r="G48" s="74" t="str">
        <f ca="1">IF($A$40="A","",IF(OR($A$40="B",$A$40="C",$A$40="D"),$BR$29,""))</f>
        <v/>
      </c>
      <c r="H48" s="18"/>
      <c r="I48" s="106"/>
      <c r="J48" s="74">
        <f ca="1">IF($I$40="A",$BF$30,IF(OR($I$40="B",$I$40="C",$I$40="D"),$BM$30,""))</f>
        <v>0</v>
      </c>
      <c r="K48" s="74">
        <f ca="1">IF($I$40="A",$BG$30,IF(OR($I$40="B",$I$40="C",$I$40="D"),$BN$30,""))</f>
        <v>6</v>
      </c>
      <c r="L48" s="74">
        <f ca="1">IF($I$40="A",$BH$30,IF(OR($I$40="B",$I$40="C",$I$40="D"),$BO$30,""))</f>
        <v>5</v>
      </c>
      <c r="M48" s="74">
        <f ca="1">IF($I$40="A",$BI$30,IF(OR($I$40="B",$I$40="C",$I$40="D"),$BP$30,""))</f>
        <v>4</v>
      </c>
      <c r="N48" s="74" t="str">
        <f ca="1">IF($I$40="A","",IF(OR($I$40="B",$I$40="C",$I$40="D"),$BQ$30,""))</f>
        <v/>
      </c>
      <c r="O48" s="74" t="str">
        <f ca="1">IF($I$40="A","",IF(OR($I$40="B",$I$40="C",$I$40="D"),$BR$30,""))</f>
        <v/>
      </c>
      <c r="P48" s="18"/>
      <c r="Q48" s="106"/>
      <c r="R48" s="74">
        <f ca="1">IF($Q$40="A",$BF$31,IF(OR($Q$40="B",$Q$40="C",$Q$40="D"),$BM$31,""))</f>
        <v>5</v>
      </c>
      <c r="S48" s="74">
        <f ca="1">IF($Q$40="A",$BG$31,IF(OR($Q$40="B",$Q$40="C",$Q$40="D"),$BN$31,""))</f>
        <v>7</v>
      </c>
      <c r="T48" s="74">
        <f ca="1">IF($Q$40="A",$BH$31,IF(OR($Q$40="B",$Q$40="C",$Q$40="D"),$BO$31,""))</f>
        <v>6</v>
      </c>
      <c r="U48" s="74">
        <f ca="1">IF($Q$40="A",$BI$31,IF(OR($Q$40="B",$Q$40="C",$Q$40="D"),$BP$31,""))</f>
        <v>8</v>
      </c>
      <c r="V48" s="74" t="str">
        <f ca="1">IF($Q$40="A","",IF(OR($Q$40="B",$Q$40="C",$Q$40="D"),$BQ$31,""))</f>
        <v/>
      </c>
      <c r="W48" s="74" t="str">
        <f ca="1">IF($Q$40="A","",IF(OR($Q$40="B",$Q$40="C",$Q$40="D"),$BR$31,""))</f>
        <v/>
      </c>
      <c r="X48" s="18"/>
      <c r="AA48" s="79" t="s">
        <v>28</v>
      </c>
      <c r="AB48" s="79" t="s">
        <v>29</v>
      </c>
      <c r="AC48" s="79" t="s">
        <v>30</v>
      </c>
      <c r="AD48" s="79" t="s">
        <v>31</v>
      </c>
      <c r="AE48" s="79" t="s">
        <v>42</v>
      </c>
      <c r="AF48" s="79" t="s">
        <v>32</v>
      </c>
      <c r="AG48" s="79" t="s">
        <v>43</v>
      </c>
      <c r="AJ48" s="14">
        <f t="shared" ref="AJ48:AL55" ca="1" si="47">AJ29</f>
        <v>4</v>
      </c>
      <c r="AK48" s="14">
        <f t="shared" ca="1" si="47"/>
        <v>9</v>
      </c>
      <c r="AL48" s="14">
        <f t="shared" ca="1" si="47"/>
        <v>5</v>
      </c>
      <c r="AM48" s="1"/>
      <c r="AN48" s="14">
        <f t="shared" ref="AN48:AP55" ca="1" si="48">AN29</f>
        <v>3</v>
      </c>
      <c r="AO48" s="14">
        <f t="shared" ca="1" si="48"/>
        <v>5</v>
      </c>
      <c r="AP48" s="14">
        <f t="shared" ca="1" si="48"/>
        <v>4</v>
      </c>
      <c r="AQ48" s="1"/>
      <c r="AR48" s="14">
        <f t="shared" ref="AR48:AR56" ca="1" si="49">AS48+AZ48</f>
        <v>38</v>
      </c>
      <c r="AS48" s="14">
        <f ca="1">AK48*AP48</f>
        <v>36</v>
      </c>
      <c r="AT48" s="14">
        <f ca="1">AL48*AP48</f>
        <v>20</v>
      </c>
      <c r="AU48" s="1"/>
      <c r="AV48" s="47">
        <f ca="1">MOD(ROUNDDOWN(AR48/10,0),10)</f>
        <v>3</v>
      </c>
      <c r="AW48" s="95" t="str">
        <f t="shared" ref="AW48:AW56" ca="1" si="50">VLOOKUP(AV48,$CR$48:$CT$57,2,FALSE)</f>
        <v>③</v>
      </c>
      <c r="AX48" s="98" t="str">
        <f ca="1">VLOOKUP(AV48,$CR$48:$CT$57,3,FALSE)</f>
        <v>◯</v>
      </c>
      <c r="AY48" s="47">
        <f t="shared" ref="AY48:AZ56" ca="1" si="51">MOD(ROUNDDOWN(AS48/10,0),10)</f>
        <v>3</v>
      </c>
      <c r="AZ48" s="47">
        <f t="shared" ca="1" si="51"/>
        <v>2</v>
      </c>
      <c r="BA48" s="96" t="str">
        <f t="shared" ref="BA48:BA56" ca="1" si="52">VLOOKUP(AZ48,$CR$48:$CT$57,2,FALSE)</f>
        <v>②</v>
      </c>
      <c r="BB48" s="97" t="str">
        <f ca="1">VLOOKUP(AZ48,$CR$48:$CT$57,3,FALSE)</f>
        <v>◯</v>
      </c>
      <c r="BC48" s="92"/>
      <c r="BD48" s="47">
        <f t="shared" ref="BD48:BF56" ca="1" si="53">AJ29</f>
        <v>4</v>
      </c>
      <c r="BE48" s="47">
        <f t="shared" ca="1" si="53"/>
        <v>9</v>
      </c>
      <c r="BF48" s="47">
        <f t="shared" ca="1" si="53"/>
        <v>5</v>
      </c>
      <c r="BG48" s="93"/>
      <c r="BH48" s="47">
        <f t="shared" ref="BH48:BJ56" ca="1" si="54">AN29</f>
        <v>3</v>
      </c>
      <c r="BI48" s="47">
        <f t="shared" ca="1" si="54"/>
        <v>5</v>
      </c>
      <c r="BJ48" s="47">
        <f t="shared" ca="1" si="54"/>
        <v>4</v>
      </c>
      <c r="BK48" s="93"/>
      <c r="BL48" s="47">
        <f t="shared" ref="BL48:BL56" ca="1" si="55">BM48+BT48</f>
        <v>47</v>
      </c>
      <c r="BM48" s="47">
        <f ca="1">BE48*BI48</f>
        <v>45</v>
      </c>
      <c r="BN48" s="47">
        <f ca="1">BF48*BI48</f>
        <v>25</v>
      </c>
      <c r="BO48" s="93"/>
      <c r="BP48" s="47">
        <f ca="1">MOD(ROUNDDOWN(BL48/10,0),10)</f>
        <v>4</v>
      </c>
      <c r="BQ48" s="95" t="str">
        <f t="shared" ref="BQ48:BQ56" ca="1" si="56">VLOOKUP(BP48,$CR$48:$CT$57,2,FALSE)</f>
        <v>④</v>
      </c>
      <c r="BR48" s="98" t="str">
        <f ca="1">VLOOKUP(BP48,$CR$48:$CT$57,3,FALSE)</f>
        <v>◯</v>
      </c>
      <c r="BS48" s="47">
        <f t="shared" ref="BS48:BT56" ca="1" si="57">MOD(ROUNDDOWN(BM48/10,0),10)</f>
        <v>4</v>
      </c>
      <c r="BT48" s="47">
        <f t="shared" ca="1" si="57"/>
        <v>2</v>
      </c>
      <c r="BU48" s="96" t="str">
        <f t="shared" ref="BU48:BU56" ca="1" si="58">VLOOKUP(BT48,$CR$48:$CT$57,2,FALSE)</f>
        <v>②</v>
      </c>
      <c r="BV48" s="97" t="str">
        <f ca="1">VLOOKUP(BT48,$CR$48:$CT$57,3,FALSE)</f>
        <v>◯</v>
      </c>
      <c r="BW48" s="92"/>
      <c r="BX48" s="47">
        <f t="shared" ref="BX48:BZ56" ca="1" si="59">AJ29</f>
        <v>4</v>
      </c>
      <c r="BY48" s="47">
        <f t="shared" ca="1" si="59"/>
        <v>9</v>
      </c>
      <c r="BZ48" s="47">
        <f t="shared" ca="1" si="59"/>
        <v>5</v>
      </c>
      <c r="CA48" s="93"/>
      <c r="CB48" s="47">
        <f t="shared" ref="CB48:CD56" ca="1" si="60">AN29</f>
        <v>3</v>
      </c>
      <c r="CC48" s="47">
        <f t="shared" ca="1" si="60"/>
        <v>5</v>
      </c>
      <c r="CD48" s="47">
        <f t="shared" ca="1" si="60"/>
        <v>4</v>
      </c>
      <c r="CE48" s="93"/>
      <c r="CF48" s="47">
        <f t="shared" ref="CF48:CF56" ca="1" si="61">CG48+CN48</f>
        <v>28</v>
      </c>
      <c r="CG48" s="47">
        <f ca="1">BY48*CB48</f>
        <v>27</v>
      </c>
      <c r="CH48" s="47">
        <f ca="1">BZ48*CB48</f>
        <v>15</v>
      </c>
      <c r="CI48" s="93"/>
      <c r="CJ48" s="47">
        <f ca="1">MOD(ROUNDDOWN(CF48/10,0),10)</f>
        <v>2</v>
      </c>
      <c r="CK48" s="95" t="str">
        <f t="shared" ref="CK48:CK56" ca="1" si="62">VLOOKUP(CJ48,$CR$48:$CT$57,2,FALSE)</f>
        <v>②</v>
      </c>
      <c r="CL48" s="98" t="str">
        <f ca="1">VLOOKUP(CJ48,$CR$48:$CT$57,3,FALSE)</f>
        <v>◯</v>
      </c>
      <c r="CM48" s="47">
        <f t="shared" ref="CM48:CN56" ca="1" si="63">MOD(ROUNDDOWN(CG48/10,0),10)</f>
        <v>2</v>
      </c>
      <c r="CN48" s="47">
        <f t="shared" ca="1" si="63"/>
        <v>1</v>
      </c>
      <c r="CO48" s="96" t="str">
        <f t="shared" ref="CO48:CO56" ca="1" si="64">VLOOKUP(CN48,$CR$48:$CT$57,2,FALSE)</f>
        <v>①</v>
      </c>
      <c r="CP48" s="97" t="str">
        <f ca="1">VLOOKUP(CN48,$CR$48:$CT$57,3,FALSE)</f>
        <v>◯</v>
      </c>
      <c r="CR48" s="49">
        <v>0</v>
      </c>
      <c r="CS48" s="50">
        <v>0</v>
      </c>
      <c r="CT48" s="52">
        <v>0</v>
      </c>
      <c r="CU48" s="1"/>
      <c r="CW48" s="4">
        <f t="shared" ca="1" si="24"/>
        <v>0.56226484725695502</v>
      </c>
      <c r="CX48" s="3">
        <f t="shared" ca="1" si="11"/>
        <v>39</v>
      </c>
      <c r="CY48" s="1"/>
      <c r="CZ48" s="1">
        <v>48</v>
      </c>
      <c r="DA48" s="1">
        <v>6</v>
      </c>
      <c r="DB48" s="1">
        <v>3</v>
      </c>
      <c r="DC48" s="1"/>
      <c r="DD48" s="4">
        <f t="shared" ca="1" si="25"/>
        <v>0.32092469583579231</v>
      </c>
      <c r="DE48" s="3">
        <f t="shared" ca="1" si="12"/>
        <v>62</v>
      </c>
      <c r="DF48" s="1"/>
      <c r="DG48" s="1">
        <v>48</v>
      </c>
      <c r="DH48" s="1">
        <v>4</v>
      </c>
      <c r="DI48" s="1">
        <v>7</v>
      </c>
      <c r="DK48" s="4">
        <f t="shared" ca="1" si="26"/>
        <v>0.33108362985141893</v>
      </c>
      <c r="DL48" s="3">
        <f t="shared" ca="1" si="13"/>
        <v>67</v>
      </c>
      <c r="DM48" s="1"/>
      <c r="DN48" s="1">
        <v>48</v>
      </c>
      <c r="DO48" s="1">
        <v>4</v>
      </c>
      <c r="DP48" s="1">
        <v>7</v>
      </c>
    </row>
    <row r="49" spans="1:120" ht="45" customHeight="1" x14ac:dyDescent="0.25">
      <c r="A49" s="106"/>
      <c r="B49" s="74">
        <f ca="1">IF($A$40="A",$BM$29,"")</f>
        <v>1</v>
      </c>
      <c r="C49" s="74">
        <f ca="1">IF($A$40="A",$BN$29,"")</f>
        <v>7</v>
      </c>
      <c r="D49" s="74">
        <f ca="1">IF($A$40="A",$BO$29,"")</f>
        <v>5</v>
      </c>
      <c r="E49" s="74">
        <f ca="1">IF($A$40="A",$BP$29,"")</f>
        <v>2</v>
      </c>
      <c r="F49" s="74">
        <f ca="1">IF($A$40="A",$BQ$29,"")</f>
        <v>3</v>
      </c>
      <c r="G49" s="74">
        <f ca="1">IF($A$40="A",$BR$29,"")</f>
        <v>0</v>
      </c>
      <c r="H49" s="18"/>
      <c r="I49" s="106"/>
      <c r="J49" s="74">
        <f ca="1">IF($I$40="A",$BM$30,"")</f>
        <v>0</v>
      </c>
      <c r="K49" s="74">
        <f ca="1">IF($I$40="A",$BN$30,"")</f>
        <v>9</v>
      </c>
      <c r="L49" s="74">
        <f ca="1">IF($I$40="A",$BO$30,"")</f>
        <v>5</v>
      </c>
      <c r="M49" s="74">
        <f ca="1">IF($I$40="A",$BP$30,"")</f>
        <v>4</v>
      </c>
      <c r="N49" s="74">
        <f ca="1">IF($I$40="A",$BQ$30,"")</f>
        <v>8</v>
      </c>
      <c r="O49" s="74">
        <f ca="1">IF($I$40="A",$BR$30,"")</f>
        <v>4</v>
      </c>
      <c r="P49" s="18"/>
      <c r="Q49" s="106"/>
      <c r="R49" s="74">
        <f ca="1">IF($Q$40="A",$BM$31,"")</f>
        <v>5</v>
      </c>
      <c r="S49" s="74">
        <f ca="1">IF($Q$40="A",$BN$31,"")</f>
        <v>8</v>
      </c>
      <c r="T49" s="74">
        <f ca="1">IF($Q$40="A",$BO$31,"")</f>
        <v>6</v>
      </c>
      <c r="U49" s="74">
        <f ca="1">IF($Q$40="A",$BP$31,"")</f>
        <v>8</v>
      </c>
      <c r="V49" s="74">
        <f ca="1">IF($Q$40="A",$BQ$31,"")</f>
        <v>9</v>
      </c>
      <c r="W49" s="74">
        <f ca="1">IF($Q$40="A",$BR$31,"")</f>
        <v>4</v>
      </c>
      <c r="X49" s="18"/>
      <c r="AA49" s="79" t="s">
        <v>33</v>
      </c>
      <c r="AB49" s="79" t="s">
        <v>36</v>
      </c>
      <c r="AC49" s="79" t="s">
        <v>38</v>
      </c>
      <c r="AD49" s="79" t="s">
        <v>40</v>
      </c>
      <c r="AE49" s="79"/>
      <c r="AF49" s="79"/>
      <c r="AG49" s="79"/>
      <c r="AJ49" s="14">
        <f t="shared" ca="1" si="47"/>
        <v>6</v>
      </c>
      <c r="AK49" s="14">
        <f t="shared" ca="1" si="47"/>
        <v>5</v>
      </c>
      <c r="AL49" s="14">
        <f t="shared" ca="1" si="47"/>
        <v>4</v>
      </c>
      <c r="AM49" s="1"/>
      <c r="AN49" s="14">
        <f t="shared" ca="1" si="48"/>
        <v>1</v>
      </c>
      <c r="AO49" s="14">
        <f t="shared" ca="1" si="48"/>
        <v>4</v>
      </c>
      <c r="AP49" s="14">
        <f t="shared" ca="1" si="48"/>
        <v>6</v>
      </c>
      <c r="AQ49" s="1"/>
      <c r="AR49" s="14">
        <f t="shared" ca="1" si="49"/>
        <v>32</v>
      </c>
      <c r="AS49" s="14">
        <f t="shared" ref="AS49:AS56" ca="1" si="65">AK49*AP49</f>
        <v>30</v>
      </c>
      <c r="AT49" s="14">
        <f t="shared" ref="AT49:AT56" ca="1" si="66">AL49*AP49</f>
        <v>24</v>
      </c>
      <c r="AU49" s="1"/>
      <c r="AV49" s="47">
        <f t="shared" ref="AV49:AV56" ca="1" si="67">MOD(ROUNDDOWN(AR49/10,0),10)</f>
        <v>3</v>
      </c>
      <c r="AW49" s="95" t="str">
        <f t="shared" ca="1" si="50"/>
        <v>③</v>
      </c>
      <c r="AX49" s="98" t="str">
        <f t="shared" ref="AX49:AX56" ca="1" si="68">VLOOKUP(AV49,$CR$48:$CT$57,3,FALSE)</f>
        <v>◯</v>
      </c>
      <c r="AY49" s="47">
        <f t="shared" ca="1" si="51"/>
        <v>3</v>
      </c>
      <c r="AZ49" s="47">
        <f t="shared" ca="1" si="51"/>
        <v>2</v>
      </c>
      <c r="BA49" s="96" t="str">
        <f t="shared" ca="1" si="52"/>
        <v>②</v>
      </c>
      <c r="BB49" s="97" t="str">
        <f t="shared" ref="BB49:BB56" ca="1" si="69">VLOOKUP(AZ49,$CR$48:$CT$57,3,FALSE)</f>
        <v>◯</v>
      </c>
      <c r="BC49" s="92"/>
      <c r="BD49" s="47">
        <f t="shared" ca="1" si="53"/>
        <v>6</v>
      </c>
      <c r="BE49" s="47">
        <f t="shared" ca="1" si="53"/>
        <v>5</v>
      </c>
      <c r="BF49" s="47">
        <f t="shared" ca="1" si="53"/>
        <v>4</v>
      </c>
      <c r="BG49" s="93"/>
      <c r="BH49" s="47">
        <f t="shared" ca="1" si="54"/>
        <v>1</v>
      </c>
      <c r="BI49" s="47">
        <f t="shared" ca="1" si="54"/>
        <v>4</v>
      </c>
      <c r="BJ49" s="47">
        <f t="shared" ca="1" si="54"/>
        <v>6</v>
      </c>
      <c r="BK49" s="93"/>
      <c r="BL49" s="47">
        <f t="shared" ca="1" si="55"/>
        <v>21</v>
      </c>
      <c r="BM49" s="47">
        <f t="shared" ref="BM49:BM56" ca="1" si="70">BE49*BI49</f>
        <v>20</v>
      </c>
      <c r="BN49" s="47">
        <f t="shared" ref="BN49:BN56" ca="1" si="71">BF49*BI49</f>
        <v>16</v>
      </c>
      <c r="BO49" s="93"/>
      <c r="BP49" s="47">
        <f t="shared" ref="BP49:BP56" ca="1" si="72">MOD(ROUNDDOWN(BL49/10,0),10)</f>
        <v>2</v>
      </c>
      <c r="BQ49" s="95" t="str">
        <f t="shared" ca="1" si="56"/>
        <v>②</v>
      </c>
      <c r="BR49" s="98" t="str">
        <f t="shared" ref="BR49:BR56" ca="1" si="73">VLOOKUP(BP49,$CR$48:$CT$57,3,FALSE)</f>
        <v>◯</v>
      </c>
      <c r="BS49" s="47">
        <f t="shared" ca="1" si="57"/>
        <v>2</v>
      </c>
      <c r="BT49" s="47">
        <f t="shared" ca="1" si="57"/>
        <v>1</v>
      </c>
      <c r="BU49" s="96" t="str">
        <f t="shared" ca="1" si="58"/>
        <v>①</v>
      </c>
      <c r="BV49" s="97" t="str">
        <f t="shared" ref="BV49:BV56" ca="1" si="74">VLOOKUP(BT49,$CR$48:$CT$57,3,FALSE)</f>
        <v>◯</v>
      </c>
      <c r="BW49" s="92"/>
      <c r="BX49" s="47">
        <f t="shared" ca="1" si="59"/>
        <v>6</v>
      </c>
      <c r="BY49" s="47">
        <f t="shared" ca="1" si="59"/>
        <v>5</v>
      </c>
      <c r="BZ49" s="47">
        <f t="shared" ca="1" si="59"/>
        <v>4</v>
      </c>
      <c r="CA49" s="93"/>
      <c r="CB49" s="47">
        <f t="shared" ca="1" si="60"/>
        <v>1</v>
      </c>
      <c r="CC49" s="47">
        <f t="shared" ca="1" si="60"/>
        <v>4</v>
      </c>
      <c r="CD49" s="47">
        <f t="shared" ca="1" si="60"/>
        <v>6</v>
      </c>
      <c r="CE49" s="93"/>
      <c r="CF49" s="47">
        <f t="shared" ca="1" si="61"/>
        <v>5</v>
      </c>
      <c r="CG49" s="47">
        <f t="shared" ref="CG49:CG56" ca="1" si="75">BY49*CB49</f>
        <v>5</v>
      </c>
      <c r="CH49" s="47">
        <f t="shared" ref="CH49:CH56" ca="1" si="76">BZ49*CB49</f>
        <v>4</v>
      </c>
      <c r="CI49" s="93"/>
      <c r="CJ49" s="47">
        <f t="shared" ref="CJ49:CJ56" ca="1" si="77">MOD(ROUNDDOWN(CF49/10,0),10)</f>
        <v>0</v>
      </c>
      <c r="CK49" s="95">
        <f t="shared" ca="1" si="62"/>
        <v>0</v>
      </c>
      <c r="CL49" s="98">
        <f t="shared" ref="CL49:CL56" ca="1" si="78">VLOOKUP(CJ49,$CR$48:$CT$57,3,FALSE)</f>
        <v>0</v>
      </c>
      <c r="CM49" s="47">
        <f t="shared" ca="1" si="63"/>
        <v>0</v>
      </c>
      <c r="CN49" s="47">
        <f t="shared" ca="1" si="63"/>
        <v>0</v>
      </c>
      <c r="CO49" s="96">
        <f t="shared" ca="1" si="64"/>
        <v>0</v>
      </c>
      <c r="CP49" s="97">
        <f t="shared" ref="CP49:CP56" ca="1" si="79">VLOOKUP(CN49,$CR$48:$CT$57,3,FALSE)</f>
        <v>0</v>
      </c>
      <c r="CR49" s="53">
        <v>1</v>
      </c>
      <c r="CS49" s="47" t="s">
        <v>3</v>
      </c>
      <c r="CT49" s="54" t="s">
        <v>58</v>
      </c>
      <c r="CU49" s="1"/>
      <c r="CW49" s="4">
        <f t="shared" ca="1" si="24"/>
        <v>0.87757054693417569</v>
      </c>
      <c r="CX49" s="3">
        <f t="shared" ca="1" si="11"/>
        <v>11</v>
      </c>
      <c r="CY49" s="1"/>
      <c r="CZ49" s="1">
        <v>49</v>
      </c>
      <c r="DA49" s="1">
        <v>6</v>
      </c>
      <c r="DB49" s="1">
        <v>4</v>
      </c>
      <c r="DC49" s="1"/>
      <c r="DD49" s="4">
        <f t="shared" ca="1" si="25"/>
        <v>2.5130333264300697E-2</v>
      </c>
      <c r="DE49" s="3">
        <f t="shared" ca="1" si="12"/>
        <v>98</v>
      </c>
      <c r="DF49" s="1"/>
      <c r="DG49" s="1">
        <v>49</v>
      </c>
      <c r="DH49" s="1">
        <v>4</v>
      </c>
      <c r="DI49" s="1">
        <v>8</v>
      </c>
      <c r="DK49" s="4">
        <f t="shared" ca="1" si="26"/>
        <v>0.9465478734208973</v>
      </c>
      <c r="DL49" s="3">
        <f t="shared" ca="1" si="13"/>
        <v>4</v>
      </c>
      <c r="DM49" s="1"/>
      <c r="DN49" s="1">
        <v>49</v>
      </c>
      <c r="DO49" s="1">
        <v>4</v>
      </c>
      <c r="DP49" s="1">
        <v>8</v>
      </c>
    </row>
    <row r="50" spans="1:120" ht="9.9499999999999993" customHeight="1" x14ac:dyDescent="0.25">
      <c r="A50" s="108"/>
      <c r="B50" s="12"/>
      <c r="C50" s="12"/>
      <c r="D50" s="20"/>
      <c r="E50" s="20"/>
      <c r="F50" s="20"/>
      <c r="G50" s="20"/>
      <c r="H50" s="21"/>
      <c r="I50" s="108"/>
      <c r="J50" s="12"/>
      <c r="K50" s="12"/>
      <c r="L50" s="20"/>
      <c r="M50" s="20"/>
      <c r="N50" s="20"/>
      <c r="O50" s="20"/>
      <c r="P50" s="21"/>
      <c r="Q50" s="108"/>
      <c r="R50" s="12"/>
      <c r="S50" s="12"/>
      <c r="T50" s="20"/>
      <c r="U50" s="20"/>
      <c r="V50" s="20"/>
      <c r="W50" s="20"/>
      <c r="X50" s="21"/>
      <c r="AA50" s="79" t="s">
        <v>34</v>
      </c>
      <c r="AB50" s="79" t="s">
        <v>37</v>
      </c>
      <c r="AC50" s="79" t="s">
        <v>39</v>
      </c>
      <c r="AD50" s="79" t="s">
        <v>41</v>
      </c>
      <c r="AE50" s="79"/>
      <c r="AF50" s="79"/>
      <c r="AG50" s="79"/>
      <c r="AJ50" s="14">
        <f t="shared" ca="1" si="47"/>
        <v>7</v>
      </c>
      <c r="AK50" s="14">
        <f t="shared" ca="1" si="47"/>
        <v>2</v>
      </c>
      <c r="AL50" s="14">
        <f t="shared" ca="1" si="47"/>
        <v>1</v>
      </c>
      <c r="AM50" s="1"/>
      <c r="AN50" s="14">
        <f t="shared" ca="1" si="48"/>
        <v>8</v>
      </c>
      <c r="AO50" s="14">
        <f t="shared" ca="1" si="48"/>
        <v>1</v>
      </c>
      <c r="AP50" s="14">
        <f t="shared" ca="1" si="48"/>
        <v>4</v>
      </c>
      <c r="AQ50" s="1"/>
      <c r="AR50" s="14">
        <f t="shared" ca="1" si="49"/>
        <v>8</v>
      </c>
      <c r="AS50" s="14">
        <f t="shared" ca="1" si="65"/>
        <v>8</v>
      </c>
      <c r="AT50" s="14">
        <f t="shared" ca="1" si="66"/>
        <v>4</v>
      </c>
      <c r="AU50" s="1"/>
      <c r="AV50" s="47">
        <f t="shared" ca="1" si="67"/>
        <v>0</v>
      </c>
      <c r="AW50" s="95">
        <f t="shared" ca="1" si="50"/>
        <v>0</v>
      </c>
      <c r="AX50" s="98">
        <f t="shared" ca="1" si="68"/>
        <v>0</v>
      </c>
      <c r="AY50" s="47">
        <f t="shared" ca="1" si="51"/>
        <v>0</v>
      </c>
      <c r="AZ50" s="47">
        <f t="shared" ca="1" si="51"/>
        <v>0</v>
      </c>
      <c r="BA50" s="96">
        <f t="shared" ca="1" si="52"/>
        <v>0</v>
      </c>
      <c r="BB50" s="97">
        <f t="shared" ca="1" si="69"/>
        <v>0</v>
      </c>
      <c r="BC50" s="92"/>
      <c r="BD50" s="47">
        <f t="shared" ca="1" si="53"/>
        <v>7</v>
      </c>
      <c r="BE50" s="47">
        <f t="shared" ca="1" si="53"/>
        <v>2</v>
      </c>
      <c r="BF50" s="47">
        <f t="shared" ca="1" si="53"/>
        <v>1</v>
      </c>
      <c r="BG50" s="93"/>
      <c r="BH50" s="47">
        <f t="shared" ca="1" si="54"/>
        <v>8</v>
      </c>
      <c r="BI50" s="47">
        <f t="shared" ca="1" si="54"/>
        <v>1</v>
      </c>
      <c r="BJ50" s="47">
        <f t="shared" ca="1" si="54"/>
        <v>4</v>
      </c>
      <c r="BK50" s="93"/>
      <c r="BL50" s="47">
        <f t="shared" ca="1" si="55"/>
        <v>2</v>
      </c>
      <c r="BM50" s="47">
        <f t="shared" ca="1" si="70"/>
        <v>2</v>
      </c>
      <c r="BN50" s="47">
        <f t="shared" ca="1" si="71"/>
        <v>1</v>
      </c>
      <c r="BO50" s="93"/>
      <c r="BP50" s="47">
        <f t="shared" ca="1" si="72"/>
        <v>0</v>
      </c>
      <c r="BQ50" s="95">
        <f t="shared" ca="1" si="56"/>
        <v>0</v>
      </c>
      <c r="BR50" s="98">
        <f t="shared" ca="1" si="73"/>
        <v>0</v>
      </c>
      <c r="BS50" s="47">
        <f t="shared" ca="1" si="57"/>
        <v>0</v>
      </c>
      <c r="BT50" s="47">
        <f t="shared" ca="1" si="57"/>
        <v>0</v>
      </c>
      <c r="BU50" s="96">
        <f t="shared" ca="1" si="58"/>
        <v>0</v>
      </c>
      <c r="BV50" s="97">
        <f t="shared" ca="1" si="74"/>
        <v>0</v>
      </c>
      <c r="BW50" s="92"/>
      <c r="BX50" s="47">
        <f t="shared" ca="1" si="59"/>
        <v>7</v>
      </c>
      <c r="BY50" s="47">
        <f t="shared" ca="1" si="59"/>
        <v>2</v>
      </c>
      <c r="BZ50" s="47">
        <f t="shared" ca="1" si="59"/>
        <v>1</v>
      </c>
      <c r="CA50" s="93"/>
      <c r="CB50" s="47">
        <f t="shared" ca="1" si="60"/>
        <v>8</v>
      </c>
      <c r="CC50" s="47">
        <f t="shared" ca="1" si="60"/>
        <v>1</v>
      </c>
      <c r="CD50" s="47">
        <f t="shared" ca="1" si="60"/>
        <v>4</v>
      </c>
      <c r="CE50" s="93"/>
      <c r="CF50" s="47">
        <f t="shared" ca="1" si="61"/>
        <v>16</v>
      </c>
      <c r="CG50" s="47">
        <f t="shared" ca="1" si="75"/>
        <v>16</v>
      </c>
      <c r="CH50" s="47">
        <f t="shared" ca="1" si="76"/>
        <v>8</v>
      </c>
      <c r="CI50" s="93"/>
      <c r="CJ50" s="47">
        <f t="shared" ca="1" si="77"/>
        <v>1</v>
      </c>
      <c r="CK50" s="95" t="str">
        <f t="shared" ca="1" si="62"/>
        <v>①</v>
      </c>
      <c r="CL50" s="98" t="str">
        <f t="shared" ca="1" si="78"/>
        <v>◯</v>
      </c>
      <c r="CM50" s="47">
        <f t="shared" ca="1" si="63"/>
        <v>1</v>
      </c>
      <c r="CN50" s="47">
        <f t="shared" ca="1" si="63"/>
        <v>0</v>
      </c>
      <c r="CO50" s="96">
        <f t="shared" ca="1" si="64"/>
        <v>0</v>
      </c>
      <c r="CP50" s="97">
        <f t="shared" ca="1" si="79"/>
        <v>0</v>
      </c>
      <c r="CR50" s="53">
        <v>2</v>
      </c>
      <c r="CS50" s="47" t="s">
        <v>6</v>
      </c>
      <c r="CT50" s="54" t="s">
        <v>58</v>
      </c>
      <c r="CW50" s="4">
        <f t="shared" ca="1" si="24"/>
        <v>0.54298685472036179</v>
      </c>
      <c r="CX50" s="3">
        <f t="shared" ca="1" si="11"/>
        <v>41</v>
      </c>
      <c r="CY50" s="1"/>
      <c r="CZ50" s="1">
        <v>50</v>
      </c>
      <c r="DA50" s="1">
        <v>6</v>
      </c>
      <c r="DB50" s="1">
        <v>5</v>
      </c>
      <c r="DC50" s="1"/>
      <c r="DD50" s="4">
        <f t="shared" ca="1" si="25"/>
        <v>0.98733131668542384</v>
      </c>
      <c r="DE50" s="3">
        <f t="shared" ca="1" si="12"/>
        <v>1</v>
      </c>
      <c r="DF50" s="1"/>
      <c r="DG50" s="1">
        <v>50</v>
      </c>
      <c r="DH50" s="1">
        <v>4</v>
      </c>
      <c r="DI50" s="1">
        <v>9</v>
      </c>
      <c r="DK50" s="4">
        <f t="shared" ca="1" si="26"/>
        <v>0.29001938819463235</v>
      </c>
      <c r="DL50" s="3">
        <f t="shared" ca="1" si="13"/>
        <v>76</v>
      </c>
      <c r="DM50" s="1"/>
      <c r="DN50" s="1">
        <v>50</v>
      </c>
      <c r="DO50" s="1">
        <v>4</v>
      </c>
      <c r="DP50" s="1">
        <v>9</v>
      </c>
    </row>
    <row r="51" spans="1:120" ht="9.9499999999999993" customHeight="1" x14ac:dyDescent="0.25">
      <c r="A51" s="101" t="str">
        <f ca="1">$AA4</f>
        <v>A</v>
      </c>
      <c r="B51" s="7"/>
      <c r="C51" s="7"/>
      <c r="D51" s="22"/>
      <c r="E51" s="23"/>
      <c r="F51" s="23"/>
      <c r="G51" s="23"/>
      <c r="H51" s="24"/>
      <c r="I51" s="101" t="str">
        <f ca="1">$AA5</f>
        <v>B</v>
      </c>
      <c r="J51" s="22"/>
      <c r="K51" s="22"/>
      <c r="L51" s="22"/>
      <c r="M51" s="23"/>
      <c r="N51" s="23"/>
      <c r="O51" s="23"/>
      <c r="P51" s="24"/>
      <c r="Q51" s="101" t="str">
        <f ca="1">$AA6</f>
        <v>A</v>
      </c>
      <c r="R51" s="22"/>
      <c r="S51" s="22"/>
      <c r="T51" s="22"/>
      <c r="U51" s="23"/>
      <c r="V51" s="23"/>
      <c r="W51" s="23"/>
      <c r="X51" s="9"/>
      <c r="AA51" s="79" t="s">
        <v>35</v>
      </c>
      <c r="AB51" s="79"/>
      <c r="AC51" s="79"/>
      <c r="AD51" s="79"/>
      <c r="AE51" s="79"/>
      <c r="AF51" s="79"/>
      <c r="AG51" s="79"/>
      <c r="AJ51" s="14">
        <f t="shared" ca="1" si="47"/>
        <v>9</v>
      </c>
      <c r="AK51" s="14">
        <f t="shared" ca="1" si="47"/>
        <v>2</v>
      </c>
      <c r="AL51" s="14">
        <f t="shared" ca="1" si="47"/>
        <v>3</v>
      </c>
      <c r="AM51" s="1"/>
      <c r="AN51" s="14">
        <f t="shared" ca="1" si="48"/>
        <v>8</v>
      </c>
      <c r="AO51" s="14">
        <f t="shared" ca="1" si="48"/>
        <v>2</v>
      </c>
      <c r="AP51" s="14">
        <f t="shared" ca="1" si="48"/>
        <v>2</v>
      </c>
      <c r="AQ51" s="1"/>
      <c r="AR51" s="14">
        <f t="shared" ca="1" si="49"/>
        <v>4</v>
      </c>
      <c r="AS51" s="14">
        <f t="shared" ca="1" si="65"/>
        <v>4</v>
      </c>
      <c r="AT51" s="14">
        <f t="shared" ca="1" si="66"/>
        <v>6</v>
      </c>
      <c r="AU51" s="1"/>
      <c r="AV51" s="47">
        <f t="shared" ca="1" si="67"/>
        <v>0</v>
      </c>
      <c r="AW51" s="95">
        <f t="shared" ca="1" si="50"/>
        <v>0</v>
      </c>
      <c r="AX51" s="98">
        <f t="shared" ca="1" si="68"/>
        <v>0</v>
      </c>
      <c r="AY51" s="47">
        <f t="shared" ca="1" si="51"/>
        <v>0</v>
      </c>
      <c r="AZ51" s="47">
        <f t="shared" ca="1" si="51"/>
        <v>0</v>
      </c>
      <c r="BA51" s="96">
        <f t="shared" ca="1" si="52"/>
        <v>0</v>
      </c>
      <c r="BB51" s="97">
        <f t="shared" ca="1" si="69"/>
        <v>0</v>
      </c>
      <c r="BC51" s="92"/>
      <c r="BD51" s="47">
        <f t="shared" ca="1" si="53"/>
        <v>9</v>
      </c>
      <c r="BE51" s="47">
        <f t="shared" ca="1" si="53"/>
        <v>2</v>
      </c>
      <c r="BF51" s="47">
        <f t="shared" ca="1" si="53"/>
        <v>3</v>
      </c>
      <c r="BG51" s="93"/>
      <c r="BH51" s="47">
        <f t="shared" ca="1" si="54"/>
        <v>8</v>
      </c>
      <c r="BI51" s="47">
        <f t="shared" ca="1" si="54"/>
        <v>2</v>
      </c>
      <c r="BJ51" s="47">
        <f t="shared" ca="1" si="54"/>
        <v>2</v>
      </c>
      <c r="BK51" s="93"/>
      <c r="BL51" s="47">
        <f t="shared" ca="1" si="55"/>
        <v>4</v>
      </c>
      <c r="BM51" s="47">
        <f t="shared" ca="1" si="70"/>
        <v>4</v>
      </c>
      <c r="BN51" s="47">
        <f t="shared" ca="1" si="71"/>
        <v>6</v>
      </c>
      <c r="BO51" s="93"/>
      <c r="BP51" s="47">
        <f t="shared" ca="1" si="72"/>
        <v>0</v>
      </c>
      <c r="BQ51" s="95">
        <f t="shared" ca="1" si="56"/>
        <v>0</v>
      </c>
      <c r="BR51" s="98">
        <f t="shared" ca="1" si="73"/>
        <v>0</v>
      </c>
      <c r="BS51" s="47">
        <f t="shared" ca="1" si="57"/>
        <v>0</v>
      </c>
      <c r="BT51" s="47">
        <f t="shared" ca="1" si="57"/>
        <v>0</v>
      </c>
      <c r="BU51" s="96">
        <f t="shared" ca="1" si="58"/>
        <v>0</v>
      </c>
      <c r="BV51" s="97">
        <f t="shared" ca="1" si="74"/>
        <v>0</v>
      </c>
      <c r="BW51" s="92"/>
      <c r="BX51" s="47">
        <f t="shared" ca="1" si="59"/>
        <v>9</v>
      </c>
      <c r="BY51" s="47">
        <f t="shared" ca="1" si="59"/>
        <v>2</v>
      </c>
      <c r="BZ51" s="47">
        <f t="shared" ca="1" si="59"/>
        <v>3</v>
      </c>
      <c r="CA51" s="93"/>
      <c r="CB51" s="47">
        <f t="shared" ca="1" si="60"/>
        <v>8</v>
      </c>
      <c r="CC51" s="47">
        <f t="shared" ca="1" si="60"/>
        <v>2</v>
      </c>
      <c r="CD51" s="47">
        <f t="shared" ca="1" si="60"/>
        <v>2</v>
      </c>
      <c r="CE51" s="93"/>
      <c r="CF51" s="47">
        <f t="shared" ca="1" si="61"/>
        <v>18</v>
      </c>
      <c r="CG51" s="47">
        <f t="shared" ca="1" si="75"/>
        <v>16</v>
      </c>
      <c r="CH51" s="47">
        <f t="shared" ca="1" si="76"/>
        <v>24</v>
      </c>
      <c r="CI51" s="93"/>
      <c r="CJ51" s="47">
        <f t="shared" ca="1" si="77"/>
        <v>1</v>
      </c>
      <c r="CK51" s="95" t="str">
        <f t="shared" ca="1" si="62"/>
        <v>①</v>
      </c>
      <c r="CL51" s="98" t="str">
        <f t="shared" ca="1" si="78"/>
        <v>◯</v>
      </c>
      <c r="CM51" s="47">
        <f t="shared" ca="1" si="63"/>
        <v>1</v>
      </c>
      <c r="CN51" s="47">
        <f t="shared" ca="1" si="63"/>
        <v>2</v>
      </c>
      <c r="CO51" s="96" t="str">
        <f t="shared" ca="1" si="64"/>
        <v>②</v>
      </c>
      <c r="CP51" s="97" t="str">
        <f t="shared" ca="1" si="79"/>
        <v>◯</v>
      </c>
      <c r="CR51" s="53">
        <v>3</v>
      </c>
      <c r="CS51" s="48" t="s">
        <v>7</v>
      </c>
      <c r="CT51" s="54" t="s">
        <v>58</v>
      </c>
      <c r="CW51" s="4">
        <f t="shared" ca="1" si="24"/>
        <v>0.15071859561320744</v>
      </c>
      <c r="CX51" s="3">
        <f t="shared" ca="1" si="11"/>
        <v>69</v>
      </c>
      <c r="CY51" s="1"/>
      <c r="CZ51" s="1">
        <v>51</v>
      </c>
      <c r="DA51" s="1">
        <v>6</v>
      </c>
      <c r="DB51" s="1">
        <v>6</v>
      </c>
      <c r="DC51" s="1"/>
      <c r="DD51" s="4">
        <f t="shared" ca="1" si="25"/>
        <v>0.27897184746713122</v>
      </c>
      <c r="DE51" s="3">
        <f t="shared" ca="1" si="12"/>
        <v>67</v>
      </c>
      <c r="DF51" s="1"/>
      <c r="DG51" s="1">
        <v>51</v>
      </c>
      <c r="DH51" s="1">
        <v>5</v>
      </c>
      <c r="DI51" s="1">
        <v>0</v>
      </c>
      <c r="DK51" s="4">
        <f t="shared" ca="1" si="26"/>
        <v>0.60169408878236097</v>
      </c>
      <c r="DL51" s="3">
        <f t="shared" ca="1" si="13"/>
        <v>39</v>
      </c>
      <c r="DM51" s="1"/>
      <c r="DN51" s="1">
        <v>51</v>
      </c>
      <c r="DO51" s="1">
        <v>5</v>
      </c>
      <c r="DP51" s="1">
        <v>0</v>
      </c>
    </row>
    <row r="52" spans="1:120" ht="45" customHeight="1" x14ac:dyDescent="0.25">
      <c r="A52" s="102"/>
      <c r="B52" s="10"/>
      <c r="C52" s="10"/>
      <c r="D52" s="25"/>
      <c r="E52" s="44">
        <f t="shared" ref="E52:G53" ca="1" si="80">E16</f>
        <v>9</v>
      </c>
      <c r="F52" s="26">
        <f t="shared" ca="1" si="80"/>
        <v>2</v>
      </c>
      <c r="G52" s="26">
        <f t="shared" ca="1" si="80"/>
        <v>3</v>
      </c>
      <c r="H52" s="18"/>
      <c r="I52" s="103"/>
      <c r="J52" s="10"/>
      <c r="K52" s="10"/>
      <c r="L52" s="25"/>
      <c r="M52" s="44">
        <f t="shared" ref="M52:O53" ca="1" si="81">M16</f>
        <v>6</v>
      </c>
      <c r="N52" s="26">
        <f t="shared" ca="1" si="81"/>
        <v>7</v>
      </c>
      <c r="O52" s="26">
        <f t="shared" ca="1" si="81"/>
        <v>3</v>
      </c>
      <c r="P52" s="18"/>
      <c r="Q52" s="103"/>
      <c r="R52" s="10"/>
      <c r="S52" s="10"/>
      <c r="T52" s="25"/>
      <c r="U52" s="44">
        <f t="shared" ref="U52:W53" ca="1" si="82">U16</f>
        <v>3</v>
      </c>
      <c r="V52" s="26">
        <f t="shared" ca="1" si="82"/>
        <v>1</v>
      </c>
      <c r="W52" s="26">
        <f t="shared" ca="1" si="82"/>
        <v>3</v>
      </c>
      <c r="X52" s="11"/>
      <c r="AJ52" s="14">
        <f t="shared" ca="1" si="47"/>
        <v>6</v>
      </c>
      <c r="AK52" s="14">
        <f t="shared" ca="1" si="47"/>
        <v>7</v>
      </c>
      <c r="AL52" s="14">
        <f t="shared" ca="1" si="47"/>
        <v>3</v>
      </c>
      <c r="AM52" s="1"/>
      <c r="AN52" s="14">
        <f t="shared" ca="1" si="48"/>
        <v>9</v>
      </c>
      <c r="AO52" s="14">
        <f t="shared" ca="1" si="48"/>
        <v>1</v>
      </c>
      <c r="AP52" s="14">
        <f t="shared" ca="1" si="48"/>
        <v>0</v>
      </c>
      <c r="AQ52" s="1"/>
      <c r="AR52" s="14">
        <f t="shared" ca="1" si="49"/>
        <v>0</v>
      </c>
      <c r="AS52" s="14">
        <f t="shared" ca="1" si="65"/>
        <v>0</v>
      </c>
      <c r="AT52" s="14">
        <f t="shared" ca="1" si="66"/>
        <v>0</v>
      </c>
      <c r="AU52" s="1"/>
      <c r="AV52" s="47">
        <f t="shared" ca="1" si="67"/>
        <v>0</v>
      </c>
      <c r="AW52" s="95">
        <f t="shared" ca="1" si="50"/>
        <v>0</v>
      </c>
      <c r="AX52" s="98">
        <f t="shared" ca="1" si="68"/>
        <v>0</v>
      </c>
      <c r="AY52" s="47">
        <f t="shared" ca="1" si="51"/>
        <v>0</v>
      </c>
      <c r="AZ52" s="47">
        <f t="shared" ca="1" si="51"/>
        <v>0</v>
      </c>
      <c r="BA52" s="96">
        <f t="shared" ca="1" si="52"/>
        <v>0</v>
      </c>
      <c r="BB52" s="97">
        <f t="shared" ca="1" si="69"/>
        <v>0</v>
      </c>
      <c r="BC52" s="92"/>
      <c r="BD52" s="47">
        <f t="shared" ca="1" si="53"/>
        <v>6</v>
      </c>
      <c r="BE52" s="47">
        <f t="shared" ca="1" si="53"/>
        <v>7</v>
      </c>
      <c r="BF52" s="47">
        <f t="shared" ca="1" si="53"/>
        <v>3</v>
      </c>
      <c r="BG52" s="93"/>
      <c r="BH52" s="47">
        <f t="shared" ca="1" si="54"/>
        <v>9</v>
      </c>
      <c r="BI52" s="47">
        <f t="shared" ca="1" si="54"/>
        <v>1</v>
      </c>
      <c r="BJ52" s="47">
        <f t="shared" ca="1" si="54"/>
        <v>0</v>
      </c>
      <c r="BK52" s="93"/>
      <c r="BL52" s="47">
        <f t="shared" ca="1" si="55"/>
        <v>7</v>
      </c>
      <c r="BM52" s="47">
        <f t="shared" ca="1" si="70"/>
        <v>7</v>
      </c>
      <c r="BN52" s="47">
        <f t="shared" ca="1" si="71"/>
        <v>3</v>
      </c>
      <c r="BO52" s="93"/>
      <c r="BP52" s="47">
        <f t="shared" ca="1" si="72"/>
        <v>0</v>
      </c>
      <c r="BQ52" s="95">
        <f t="shared" ca="1" si="56"/>
        <v>0</v>
      </c>
      <c r="BR52" s="98">
        <f t="shared" ca="1" si="73"/>
        <v>0</v>
      </c>
      <c r="BS52" s="47">
        <f t="shared" ca="1" si="57"/>
        <v>0</v>
      </c>
      <c r="BT52" s="47">
        <f t="shared" ca="1" si="57"/>
        <v>0</v>
      </c>
      <c r="BU52" s="96">
        <f t="shared" ca="1" si="58"/>
        <v>0</v>
      </c>
      <c r="BV52" s="97">
        <f t="shared" ca="1" si="74"/>
        <v>0</v>
      </c>
      <c r="BW52" s="92"/>
      <c r="BX52" s="47">
        <f t="shared" ca="1" si="59"/>
        <v>6</v>
      </c>
      <c r="BY52" s="47">
        <f t="shared" ca="1" si="59"/>
        <v>7</v>
      </c>
      <c r="BZ52" s="47">
        <f t="shared" ca="1" si="59"/>
        <v>3</v>
      </c>
      <c r="CA52" s="93"/>
      <c r="CB52" s="47">
        <f t="shared" ca="1" si="60"/>
        <v>9</v>
      </c>
      <c r="CC52" s="47">
        <f t="shared" ca="1" si="60"/>
        <v>1</v>
      </c>
      <c r="CD52" s="47">
        <f t="shared" ca="1" si="60"/>
        <v>0</v>
      </c>
      <c r="CE52" s="93"/>
      <c r="CF52" s="47">
        <f t="shared" ca="1" si="61"/>
        <v>65</v>
      </c>
      <c r="CG52" s="47">
        <f t="shared" ca="1" si="75"/>
        <v>63</v>
      </c>
      <c r="CH52" s="47">
        <f t="shared" ca="1" si="76"/>
        <v>27</v>
      </c>
      <c r="CI52" s="93"/>
      <c r="CJ52" s="47">
        <f t="shared" ca="1" si="77"/>
        <v>6</v>
      </c>
      <c r="CK52" s="95" t="str">
        <f t="shared" ca="1" si="62"/>
        <v>⑥</v>
      </c>
      <c r="CL52" s="98" t="str">
        <f t="shared" ca="1" si="78"/>
        <v>◯</v>
      </c>
      <c r="CM52" s="47">
        <f t="shared" ca="1" si="63"/>
        <v>6</v>
      </c>
      <c r="CN52" s="47">
        <f t="shared" ca="1" si="63"/>
        <v>2</v>
      </c>
      <c r="CO52" s="96" t="str">
        <f t="shared" ca="1" si="64"/>
        <v>②</v>
      </c>
      <c r="CP52" s="97" t="str">
        <f t="shared" ca="1" si="79"/>
        <v>◯</v>
      </c>
      <c r="CR52" s="53">
        <v>4</v>
      </c>
      <c r="CS52" s="48" t="s">
        <v>8</v>
      </c>
      <c r="CT52" s="54" t="s">
        <v>58</v>
      </c>
      <c r="CW52" s="4">
        <f t="shared" ca="1" si="24"/>
        <v>0.93426087097059718</v>
      </c>
      <c r="CX52" s="3">
        <f t="shared" ca="1" si="11"/>
        <v>4</v>
      </c>
      <c r="CY52" s="1"/>
      <c r="CZ52" s="1">
        <v>52</v>
      </c>
      <c r="DA52" s="1">
        <v>6</v>
      </c>
      <c r="DB52" s="1">
        <v>7</v>
      </c>
      <c r="DC52" s="1"/>
      <c r="DD52" s="4">
        <f t="shared" ca="1" si="25"/>
        <v>0.50556571786982396</v>
      </c>
      <c r="DE52" s="3">
        <f t="shared" ca="1" si="12"/>
        <v>44</v>
      </c>
      <c r="DF52" s="1"/>
      <c r="DG52" s="1">
        <v>52</v>
      </c>
      <c r="DH52" s="1">
        <v>5</v>
      </c>
      <c r="DI52" s="1">
        <v>1</v>
      </c>
      <c r="DK52" s="4">
        <f t="shared" ca="1" si="26"/>
        <v>0.20472185916569396</v>
      </c>
      <c r="DL52" s="3">
        <f t="shared" ca="1" si="13"/>
        <v>82</v>
      </c>
      <c r="DM52" s="1"/>
      <c r="DN52" s="1">
        <v>52</v>
      </c>
      <c r="DO52" s="1">
        <v>5</v>
      </c>
      <c r="DP52" s="1">
        <v>1</v>
      </c>
    </row>
    <row r="53" spans="1:120" ht="45" customHeight="1" thickBot="1" x14ac:dyDescent="0.3">
      <c r="A53" s="102"/>
      <c r="B53" s="27"/>
      <c r="C53" s="27"/>
      <c r="D53" s="75" t="str">
        <f>$D$17</f>
        <v>×</v>
      </c>
      <c r="E53" s="83">
        <f t="shared" ca="1" si="80"/>
        <v>8</v>
      </c>
      <c r="F53" s="45">
        <f t="shared" ca="1" si="80"/>
        <v>2</v>
      </c>
      <c r="G53" s="46">
        <f t="shared" ca="1" si="80"/>
        <v>2</v>
      </c>
      <c r="H53" s="18"/>
      <c r="I53" s="103"/>
      <c r="J53" s="27"/>
      <c r="K53" s="27"/>
      <c r="L53" s="75" t="str">
        <f>$L$17</f>
        <v>×</v>
      </c>
      <c r="M53" s="83">
        <f t="shared" ca="1" si="81"/>
        <v>9</v>
      </c>
      <c r="N53" s="45">
        <f t="shared" ca="1" si="81"/>
        <v>1</v>
      </c>
      <c r="O53" s="46">
        <f t="shared" ca="1" si="81"/>
        <v>0</v>
      </c>
      <c r="P53" s="18"/>
      <c r="Q53" s="103"/>
      <c r="R53" s="27"/>
      <c r="S53" s="27"/>
      <c r="T53" s="75" t="str">
        <f>$T$17</f>
        <v>×</v>
      </c>
      <c r="U53" s="83">
        <f t="shared" ca="1" si="82"/>
        <v>9</v>
      </c>
      <c r="V53" s="45">
        <f t="shared" ca="1" si="82"/>
        <v>4</v>
      </c>
      <c r="W53" s="46">
        <f t="shared" ca="1" si="82"/>
        <v>3</v>
      </c>
      <c r="X53" s="11"/>
      <c r="AJ53" s="14">
        <f t="shared" ca="1" si="47"/>
        <v>3</v>
      </c>
      <c r="AK53" s="14">
        <f t="shared" ca="1" si="47"/>
        <v>1</v>
      </c>
      <c r="AL53" s="14">
        <f t="shared" ca="1" si="47"/>
        <v>3</v>
      </c>
      <c r="AM53" s="1"/>
      <c r="AN53" s="14">
        <f t="shared" ca="1" si="48"/>
        <v>9</v>
      </c>
      <c r="AO53" s="14">
        <f t="shared" ca="1" si="48"/>
        <v>4</v>
      </c>
      <c r="AP53" s="14">
        <f t="shared" ca="1" si="48"/>
        <v>3</v>
      </c>
      <c r="AQ53" s="1"/>
      <c r="AR53" s="14">
        <f t="shared" ca="1" si="49"/>
        <v>3</v>
      </c>
      <c r="AS53" s="14">
        <f t="shared" ca="1" si="65"/>
        <v>3</v>
      </c>
      <c r="AT53" s="14">
        <f t="shared" ca="1" si="66"/>
        <v>9</v>
      </c>
      <c r="AU53" s="1"/>
      <c r="AV53" s="47">
        <f t="shared" ca="1" si="67"/>
        <v>0</v>
      </c>
      <c r="AW53" s="95">
        <f t="shared" ca="1" si="50"/>
        <v>0</v>
      </c>
      <c r="AX53" s="98">
        <f t="shared" ca="1" si="68"/>
        <v>0</v>
      </c>
      <c r="AY53" s="47">
        <f t="shared" ca="1" si="51"/>
        <v>0</v>
      </c>
      <c r="AZ53" s="47">
        <f t="shared" ca="1" si="51"/>
        <v>0</v>
      </c>
      <c r="BA53" s="96">
        <f t="shared" ca="1" si="52"/>
        <v>0</v>
      </c>
      <c r="BB53" s="97">
        <f t="shared" ca="1" si="69"/>
        <v>0</v>
      </c>
      <c r="BC53" s="92"/>
      <c r="BD53" s="47">
        <f t="shared" ca="1" si="53"/>
        <v>3</v>
      </c>
      <c r="BE53" s="47">
        <f t="shared" ca="1" si="53"/>
        <v>1</v>
      </c>
      <c r="BF53" s="47">
        <f t="shared" ca="1" si="53"/>
        <v>3</v>
      </c>
      <c r="BG53" s="93"/>
      <c r="BH53" s="47">
        <f t="shared" ca="1" si="54"/>
        <v>9</v>
      </c>
      <c r="BI53" s="47">
        <f t="shared" ca="1" si="54"/>
        <v>4</v>
      </c>
      <c r="BJ53" s="47">
        <f t="shared" ca="1" si="54"/>
        <v>3</v>
      </c>
      <c r="BK53" s="93"/>
      <c r="BL53" s="47">
        <f t="shared" ca="1" si="55"/>
        <v>5</v>
      </c>
      <c r="BM53" s="47">
        <f t="shared" ca="1" si="70"/>
        <v>4</v>
      </c>
      <c r="BN53" s="47">
        <f t="shared" ca="1" si="71"/>
        <v>12</v>
      </c>
      <c r="BO53" s="93"/>
      <c r="BP53" s="47">
        <f t="shared" ca="1" si="72"/>
        <v>0</v>
      </c>
      <c r="BQ53" s="95">
        <f t="shared" ca="1" si="56"/>
        <v>0</v>
      </c>
      <c r="BR53" s="98">
        <f t="shared" ca="1" si="73"/>
        <v>0</v>
      </c>
      <c r="BS53" s="47">
        <f t="shared" ca="1" si="57"/>
        <v>0</v>
      </c>
      <c r="BT53" s="47">
        <f t="shared" ca="1" si="57"/>
        <v>1</v>
      </c>
      <c r="BU53" s="96" t="str">
        <f t="shared" ca="1" si="58"/>
        <v>①</v>
      </c>
      <c r="BV53" s="97" t="str">
        <f t="shared" ca="1" si="74"/>
        <v>◯</v>
      </c>
      <c r="BW53" s="92"/>
      <c r="BX53" s="47">
        <f t="shared" ca="1" si="59"/>
        <v>3</v>
      </c>
      <c r="BY53" s="47">
        <f t="shared" ca="1" si="59"/>
        <v>1</v>
      </c>
      <c r="BZ53" s="47">
        <f t="shared" ca="1" si="59"/>
        <v>3</v>
      </c>
      <c r="CA53" s="93"/>
      <c r="CB53" s="47">
        <f t="shared" ca="1" si="60"/>
        <v>9</v>
      </c>
      <c r="CC53" s="47">
        <f t="shared" ca="1" si="60"/>
        <v>4</v>
      </c>
      <c r="CD53" s="47">
        <f t="shared" ca="1" si="60"/>
        <v>3</v>
      </c>
      <c r="CE53" s="93"/>
      <c r="CF53" s="47">
        <f t="shared" ca="1" si="61"/>
        <v>11</v>
      </c>
      <c r="CG53" s="47">
        <f t="shared" ca="1" si="75"/>
        <v>9</v>
      </c>
      <c r="CH53" s="47">
        <f t="shared" ca="1" si="76"/>
        <v>27</v>
      </c>
      <c r="CI53" s="93"/>
      <c r="CJ53" s="47">
        <f t="shared" ca="1" si="77"/>
        <v>1</v>
      </c>
      <c r="CK53" s="95" t="str">
        <f t="shared" ca="1" si="62"/>
        <v>①</v>
      </c>
      <c r="CL53" s="98" t="str">
        <f t="shared" ca="1" si="78"/>
        <v>◯</v>
      </c>
      <c r="CM53" s="47">
        <f t="shared" ca="1" si="63"/>
        <v>0</v>
      </c>
      <c r="CN53" s="47">
        <f t="shared" ca="1" si="63"/>
        <v>2</v>
      </c>
      <c r="CO53" s="96" t="str">
        <f t="shared" ca="1" si="64"/>
        <v>②</v>
      </c>
      <c r="CP53" s="97" t="str">
        <f t="shared" ca="1" si="79"/>
        <v>◯</v>
      </c>
      <c r="CR53" s="53">
        <v>5</v>
      </c>
      <c r="CS53" s="48" t="s">
        <v>56</v>
      </c>
      <c r="CT53" s="54" t="s">
        <v>58</v>
      </c>
      <c r="CW53" s="4">
        <f t="shared" ca="1" si="24"/>
        <v>9.7684274820571737E-2</v>
      </c>
      <c r="CX53" s="3">
        <f t="shared" ca="1" si="11"/>
        <v>72</v>
      </c>
      <c r="CY53" s="1"/>
      <c r="CZ53" s="1">
        <v>53</v>
      </c>
      <c r="DA53" s="1">
        <v>6</v>
      </c>
      <c r="DB53" s="1">
        <v>8</v>
      </c>
      <c r="DC53" s="1"/>
      <c r="DD53" s="4">
        <f t="shared" ca="1" si="25"/>
        <v>0.55901548787950928</v>
      </c>
      <c r="DE53" s="3">
        <f t="shared" ca="1" si="12"/>
        <v>37</v>
      </c>
      <c r="DF53" s="1"/>
      <c r="DG53" s="1">
        <v>53</v>
      </c>
      <c r="DH53" s="1">
        <v>5</v>
      </c>
      <c r="DI53" s="1">
        <v>2</v>
      </c>
      <c r="DK53" s="4">
        <f t="shared" ca="1" si="26"/>
        <v>0.14297712771427951</v>
      </c>
      <c r="DL53" s="3">
        <f t="shared" ca="1" si="13"/>
        <v>87</v>
      </c>
      <c r="DM53" s="1"/>
      <c r="DN53" s="1">
        <v>53</v>
      </c>
      <c r="DO53" s="1">
        <v>5</v>
      </c>
      <c r="DP53" s="1">
        <v>2</v>
      </c>
    </row>
    <row r="54" spans="1:120" ht="26.1" customHeight="1" x14ac:dyDescent="0.25">
      <c r="A54" s="104"/>
      <c r="B54" s="86"/>
      <c r="C54" s="87" t="str">
        <f ca="1">IF(A51="F",IF($CK51=0,"",$CK51),"")</f>
        <v/>
      </c>
      <c r="D54" s="88" t="str">
        <f ca="1">IF(OR(A51="B",A51="G"),IF($BQ51=0,"",$BQ51),IF(A51="F",IF($CO51=0,"",$CO51),""))</f>
        <v/>
      </c>
      <c r="E54" s="88" t="str">
        <f ca="1">IF(OR(A51="A",A51="C",A51="D",A51="E"),IF($AW51=0,"",$AW51),IF(OR(A51="B",A51="G"),IF($BU51=0,"",$BU51),""))</f>
        <v/>
      </c>
      <c r="F54" s="89" t="str">
        <f ca="1">IF(OR(A51="A",A51="C",A51="D",A51="E"),IF($BA51=0,"",$BA51),"")</f>
        <v/>
      </c>
      <c r="G54" s="90"/>
      <c r="H54" s="91"/>
      <c r="I54" s="104"/>
      <c r="J54" s="86"/>
      <c r="K54" s="87" t="str">
        <f ca="1">IF(I51="F",IF($CK52=0,"",$CK52),"")</f>
        <v/>
      </c>
      <c r="L54" s="88" t="str">
        <f ca="1">IF(OR(I51="B",I51="G"),IF($BQ52=0,"",$BQ52),IF(I51="F",IF($CO52=0,"",$CO52),""))</f>
        <v/>
      </c>
      <c r="M54" s="88" t="str">
        <f ca="1">IF(OR(I51="A",I51="C",I51="D",I51="E"),IF($AW52=0,"",$AW52),IF(OR(I51="B",I51="G"),IF($BU52=0,"",$BU52),""))</f>
        <v/>
      </c>
      <c r="N54" s="89" t="str">
        <f ca="1">IF(OR(I51="A",I51="C",I51="D",I51="E"),IF($BA52=0,"",$BA52),"")</f>
        <v/>
      </c>
      <c r="O54" s="90"/>
      <c r="P54" s="91"/>
      <c r="Q54" s="104"/>
      <c r="R54" s="86"/>
      <c r="S54" s="87" t="str">
        <f ca="1">IF(Q51="F",IF($CK53=0,"",$CK53),"")</f>
        <v/>
      </c>
      <c r="T54" s="88" t="str">
        <f ca="1">IF(OR(Q51="B",Q51="G"),IF($BQ53=0,"",$BQ53),IF(Q51="F",IF($CO53=0,"",$CO53),""))</f>
        <v/>
      </c>
      <c r="U54" s="88" t="str">
        <f ca="1">IF(OR(Q51="A",Q51="C",Q51="D",Q51="E"),IF($AW53=0,"",$AW53),IF(OR(Q51="B",Q51="G"),IF($BU53=0,"",$BU53),""))</f>
        <v/>
      </c>
      <c r="V54" s="89" t="str">
        <f ca="1">IF(OR(Q51="A",Q51="C",Q51="D",Q51="E"),IF($BA53=0,"",$BA53),"")</f>
        <v/>
      </c>
      <c r="W54" s="90"/>
      <c r="X54" s="88"/>
      <c r="AJ54" s="14">
        <f t="shared" ca="1" si="47"/>
        <v>3</v>
      </c>
      <c r="AK54" s="14">
        <f t="shared" ca="1" si="47"/>
        <v>0</v>
      </c>
      <c r="AL54" s="14">
        <f t="shared" ca="1" si="47"/>
        <v>9</v>
      </c>
      <c r="AM54" s="1"/>
      <c r="AN54" s="14">
        <f t="shared" ca="1" si="48"/>
        <v>4</v>
      </c>
      <c r="AO54" s="14">
        <f t="shared" ca="1" si="48"/>
        <v>4</v>
      </c>
      <c r="AP54" s="14">
        <f t="shared" ca="1" si="48"/>
        <v>1</v>
      </c>
      <c r="AQ54" s="1"/>
      <c r="AR54" s="14">
        <f t="shared" ca="1" si="49"/>
        <v>0</v>
      </c>
      <c r="AS54" s="14">
        <f t="shared" ca="1" si="65"/>
        <v>0</v>
      </c>
      <c r="AT54" s="14">
        <f t="shared" ca="1" si="66"/>
        <v>9</v>
      </c>
      <c r="AU54" s="1"/>
      <c r="AV54" s="47">
        <f t="shared" ca="1" si="67"/>
        <v>0</v>
      </c>
      <c r="AW54" s="95">
        <f t="shared" ca="1" si="50"/>
        <v>0</v>
      </c>
      <c r="AX54" s="98">
        <f t="shared" ca="1" si="68"/>
        <v>0</v>
      </c>
      <c r="AY54" s="47">
        <f t="shared" ca="1" si="51"/>
        <v>0</v>
      </c>
      <c r="AZ54" s="47">
        <f t="shared" ca="1" si="51"/>
        <v>0</v>
      </c>
      <c r="BA54" s="96">
        <f t="shared" ca="1" si="52"/>
        <v>0</v>
      </c>
      <c r="BB54" s="97">
        <f t="shared" ca="1" si="69"/>
        <v>0</v>
      </c>
      <c r="BC54" s="92"/>
      <c r="BD54" s="47">
        <f t="shared" ca="1" si="53"/>
        <v>3</v>
      </c>
      <c r="BE54" s="47">
        <f t="shared" ca="1" si="53"/>
        <v>0</v>
      </c>
      <c r="BF54" s="47">
        <f t="shared" ca="1" si="53"/>
        <v>9</v>
      </c>
      <c r="BG54" s="93"/>
      <c r="BH54" s="47">
        <f t="shared" ca="1" si="54"/>
        <v>4</v>
      </c>
      <c r="BI54" s="47">
        <f t="shared" ca="1" si="54"/>
        <v>4</v>
      </c>
      <c r="BJ54" s="47">
        <f t="shared" ca="1" si="54"/>
        <v>1</v>
      </c>
      <c r="BK54" s="93"/>
      <c r="BL54" s="47">
        <f t="shared" ca="1" si="55"/>
        <v>3</v>
      </c>
      <c r="BM54" s="47">
        <f t="shared" ca="1" si="70"/>
        <v>0</v>
      </c>
      <c r="BN54" s="47">
        <f t="shared" ca="1" si="71"/>
        <v>36</v>
      </c>
      <c r="BO54" s="93"/>
      <c r="BP54" s="47">
        <f t="shared" ca="1" si="72"/>
        <v>0</v>
      </c>
      <c r="BQ54" s="95">
        <f t="shared" ca="1" si="56"/>
        <v>0</v>
      </c>
      <c r="BR54" s="98">
        <f t="shared" ca="1" si="73"/>
        <v>0</v>
      </c>
      <c r="BS54" s="47">
        <f t="shared" ca="1" si="57"/>
        <v>0</v>
      </c>
      <c r="BT54" s="47">
        <f t="shared" ca="1" si="57"/>
        <v>3</v>
      </c>
      <c r="BU54" s="96" t="str">
        <f t="shared" ca="1" si="58"/>
        <v>③</v>
      </c>
      <c r="BV54" s="97" t="str">
        <f t="shared" ca="1" si="74"/>
        <v>◯</v>
      </c>
      <c r="BW54" s="92"/>
      <c r="BX54" s="47">
        <f t="shared" ca="1" si="59"/>
        <v>3</v>
      </c>
      <c r="BY54" s="47">
        <f t="shared" ca="1" si="59"/>
        <v>0</v>
      </c>
      <c r="BZ54" s="47">
        <f t="shared" ca="1" si="59"/>
        <v>9</v>
      </c>
      <c r="CA54" s="93"/>
      <c r="CB54" s="47">
        <f t="shared" ca="1" si="60"/>
        <v>4</v>
      </c>
      <c r="CC54" s="47">
        <f t="shared" ca="1" si="60"/>
        <v>4</v>
      </c>
      <c r="CD54" s="47">
        <f t="shared" ca="1" si="60"/>
        <v>1</v>
      </c>
      <c r="CE54" s="93"/>
      <c r="CF54" s="47">
        <f t="shared" ca="1" si="61"/>
        <v>3</v>
      </c>
      <c r="CG54" s="47">
        <f t="shared" ca="1" si="75"/>
        <v>0</v>
      </c>
      <c r="CH54" s="47">
        <f t="shared" ca="1" si="76"/>
        <v>36</v>
      </c>
      <c r="CI54" s="93"/>
      <c r="CJ54" s="47">
        <f t="shared" ca="1" si="77"/>
        <v>0</v>
      </c>
      <c r="CK54" s="95">
        <f t="shared" ca="1" si="62"/>
        <v>0</v>
      </c>
      <c r="CL54" s="98">
        <f t="shared" ca="1" si="78"/>
        <v>0</v>
      </c>
      <c r="CM54" s="47">
        <f t="shared" ca="1" si="63"/>
        <v>0</v>
      </c>
      <c r="CN54" s="47">
        <f t="shared" ca="1" si="63"/>
        <v>3</v>
      </c>
      <c r="CO54" s="96" t="str">
        <f t="shared" ca="1" si="64"/>
        <v>③</v>
      </c>
      <c r="CP54" s="97" t="str">
        <f t="shared" ca="1" si="79"/>
        <v>◯</v>
      </c>
      <c r="CR54" s="53">
        <v>6</v>
      </c>
      <c r="CS54" s="48" t="s">
        <v>10</v>
      </c>
      <c r="CT54" s="54" t="s">
        <v>58</v>
      </c>
      <c r="CW54" s="4">
        <f t="shared" ca="1" si="24"/>
        <v>0.86418464740926448</v>
      </c>
      <c r="CX54" s="3">
        <f t="shared" ca="1" si="11"/>
        <v>13</v>
      </c>
      <c r="CY54" s="1"/>
      <c r="CZ54" s="1">
        <v>54</v>
      </c>
      <c r="DA54" s="1">
        <v>6</v>
      </c>
      <c r="DB54" s="1">
        <v>9</v>
      </c>
      <c r="DC54" s="1"/>
      <c r="DD54" s="4">
        <f t="shared" ca="1" si="25"/>
        <v>0.89849297226559821</v>
      </c>
      <c r="DE54" s="3">
        <f t="shared" ca="1" si="12"/>
        <v>6</v>
      </c>
      <c r="DF54" s="1"/>
      <c r="DG54" s="1">
        <v>54</v>
      </c>
      <c r="DH54" s="1">
        <v>5</v>
      </c>
      <c r="DI54" s="1">
        <v>3</v>
      </c>
      <c r="DK54" s="4">
        <f t="shared" ca="1" si="26"/>
        <v>2.3509878589693445E-2</v>
      </c>
      <c r="DL54" s="3">
        <f t="shared" ca="1" si="13"/>
        <v>98</v>
      </c>
      <c r="DM54" s="1"/>
      <c r="DN54" s="1">
        <v>54</v>
      </c>
      <c r="DO54" s="1">
        <v>5</v>
      </c>
      <c r="DP54" s="1">
        <v>3</v>
      </c>
    </row>
    <row r="55" spans="1:120" ht="45" customHeight="1" x14ac:dyDescent="0.25">
      <c r="A55" s="102"/>
      <c r="B55" s="16">
        <f ca="1">IF(OR($A$51="A",$A$51="C",$A$51="D"),$AR$32,IF($A$51="B",$AY$32,$BM$32))</f>
        <v>0</v>
      </c>
      <c r="C55" s="74">
        <f ca="1">IF(OR($A$51="A",$A$51="C",$A$51="D"),$AS$32,IF($A$51="B",$AZ$32,$BN$32))</f>
        <v>0</v>
      </c>
      <c r="D55" s="16">
        <f ca="1">IF(OR($A$51="A",$A$51="C",$A$51="D"),$AT$32,IF($A$51="B",$BA$32,$BO$32))</f>
        <v>1</v>
      </c>
      <c r="E55" s="16">
        <f ca="1">IF(OR($A$51="A",$A$51="C",$A$51="D"),$AU$32,IF($A$51="B",$BB$32,$BP$32))</f>
        <v>8</v>
      </c>
      <c r="F55" s="74">
        <f ca="1">IF(OR($A$51="A",$A$51="C",$A$51="D"),$AV$32,IF($A$51="B",$BC$32,$BQ$32))</f>
        <v>4</v>
      </c>
      <c r="G55" s="85">
        <f ca="1">IF(OR($A$51="A",$A$51="C",$A$51="D"),$AW$32,IF($A$51="B",$BD$32,$BR$32))</f>
        <v>6</v>
      </c>
      <c r="H55" s="18"/>
      <c r="I55" s="102"/>
      <c r="J55" s="16">
        <f ca="1">IF(OR($I$51="A",$I$51="C",$I$51="D"),$AR$33,IF($I$51="B",$AY$33,$BM$33))</f>
        <v>0</v>
      </c>
      <c r="K55" s="74">
        <f ca="1">IF(OR($I$51="A",$I$51="C",$I$51="D"),$AS$33,IF($I$51="B",$AZ$33,$BN$33))</f>
        <v>0</v>
      </c>
      <c r="L55" s="16">
        <f ca="1">IF(OR($I$51="A",$I$51="C",$I$51="D"),$AT$33,IF($I$51="B",$BA$33,$BO$33))</f>
        <v>6</v>
      </c>
      <c r="M55" s="16">
        <f ca="1">IF(OR($I$51="A",$I$51="C",$I$51="D"),$AU$33,IF($I$51="B",$BB$33,$BP$33))</f>
        <v>7</v>
      </c>
      <c r="N55" s="74">
        <f ca="1">IF(OR($I$51="A",$I$51="C",$I$51="D"),$AV$33,IF($I$51="B",$BC$33,$BQ$33))</f>
        <v>3</v>
      </c>
      <c r="O55" s="85">
        <f ca="1">IF(OR($I$51="A",$I$51="C",$I$51="D"),$AW$33,IF($I$51="B",$BD$33,$BR$33))</f>
        <v>0</v>
      </c>
      <c r="P55" s="18"/>
      <c r="Q55" s="102"/>
      <c r="R55" s="16">
        <f ca="1">IF(OR($Q$51="A",$Q$51="C",$Q$51="D"),$AR$34,IF($Q$51="B",$AY$34,$BM$34))</f>
        <v>0</v>
      </c>
      <c r="S55" s="74">
        <f ca="1">IF(OR($Q$51="A",$Q$51="C",$Q$51="D"),$AS$34,IF($Q$51="B",$AZ$34,$BN$34))</f>
        <v>0</v>
      </c>
      <c r="T55" s="16">
        <f ca="1">IF(OR($Q$51="A",$Q$51="C",$Q$51="D"),$AT$34,IF($Q$51="B",$BA$34,$BO$34))</f>
        <v>0</v>
      </c>
      <c r="U55" s="16">
        <f ca="1">IF(OR($Q$51="A",$Q$51="C",$Q$51="D"),$AU$34,IF($Q$51="B",$BB$34,$BP$34))</f>
        <v>9</v>
      </c>
      <c r="V55" s="74">
        <f ca="1">IF(OR($Q$51="A",$Q$51="C",$Q$51="D"),$AV$34,IF($Q$51="B",$BC$34,$BQ$34))</f>
        <v>3</v>
      </c>
      <c r="W55" s="85">
        <f ca="1">IF(OR($Q$51="A",$Q$51="C",$Q$51="D"),$AW$34,IF($Q$51="B",$BD$34,$BR$34))</f>
        <v>9</v>
      </c>
      <c r="X55" s="18"/>
      <c r="AJ55" s="14">
        <f t="shared" ca="1" si="47"/>
        <v>6</v>
      </c>
      <c r="AK55" s="14">
        <f t="shared" ca="1" si="47"/>
        <v>7</v>
      </c>
      <c r="AL55" s="14">
        <f t="shared" ca="1" si="47"/>
        <v>3</v>
      </c>
      <c r="AM55" s="1"/>
      <c r="AN55" s="14">
        <f t="shared" ca="1" si="48"/>
        <v>3</v>
      </c>
      <c r="AO55" s="14">
        <f t="shared" ca="1" si="48"/>
        <v>5</v>
      </c>
      <c r="AP55" s="14">
        <f t="shared" ca="1" si="48"/>
        <v>4</v>
      </c>
      <c r="AQ55" s="1"/>
      <c r="AR55" s="14">
        <f t="shared" ca="1" si="49"/>
        <v>29</v>
      </c>
      <c r="AS55" s="14">
        <f t="shared" ca="1" si="65"/>
        <v>28</v>
      </c>
      <c r="AT55" s="14">
        <f t="shared" ca="1" si="66"/>
        <v>12</v>
      </c>
      <c r="AU55" s="1"/>
      <c r="AV55" s="47">
        <f t="shared" ca="1" si="67"/>
        <v>2</v>
      </c>
      <c r="AW55" s="95" t="str">
        <f t="shared" ca="1" si="50"/>
        <v>②</v>
      </c>
      <c r="AX55" s="98" t="str">
        <f t="shared" ca="1" si="68"/>
        <v>◯</v>
      </c>
      <c r="AY55" s="47">
        <f t="shared" ca="1" si="51"/>
        <v>2</v>
      </c>
      <c r="AZ55" s="47">
        <f t="shared" ca="1" si="51"/>
        <v>1</v>
      </c>
      <c r="BA55" s="96" t="str">
        <f t="shared" ca="1" si="52"/>
        <v>①</v>
      </c>
      <c r="BB55" s="97" t="str">
        <f t="shared" ca="1" si="69"/>
        <v>◯</v>
      </c>
      <c r="BC55" s="92"/>
      <c r="BD55" s="47">
        <f t="shared" ca="1" si="53"/>
        <v>6</v>
      </c>
      <c r="BE55" s="47">
        <f t="shared" ca="1" si="53"/>
        <v>7</v>
      </c>
      <c r="BF55" s="47">
        <f t="shared" ca="1" si="53"/>
        <v>3</v>
      </c>
      <c r="BG55" s="93"/>
      <c r="BH55" s="47">
        <f t="shared" ca="1" si="54"/>
        <v>3</v>
      </c>
      <c r="BI55" s="47">
        <f t="shared" ca="1" si="54"/>
        <v>5</v>
      </c>
      <c r="BJ55" s="47">
        <f t="shared" ca="1" si="54"/>
        <v>4</v>
      </c>
      <c r="BK55" s="93"/>
      <c r="BL55" s="47">
        <f t="shared" ca="1" si="55"/>
        <v>36</v>
      </c>
      <c r="BM55" s="47">
        <f t="shared" ca="1" si="70"/>
        <v>35</v>
      </c>
      <c r="BN55" s="47">
        <f t="shared" ca="1" si="71"/>
        <v>15</v>
      </c>
      <c r="BO55" s="93"/>
      <c r="BP55" s="47">
        <f t="shared" ca="1" si="72"/>
        <v>3</v>
      </c>
      <c r="BQ55" s="95" t="str">
        <f t="shared" ca="1" si="56"/>
        <v>③</v>
      </c>
      <c r="BR55" s="98" t="str">
        <f t="shared" ca="1" si="73"/>
        <v>◯</v>
      </c>
      <c r="BS55" s="47">
        <f t="shared" ca="1" si="57"/>
        <v>3</v>
      </c>
      <c r="BT55" s="47">
        <f t="shared" ca="1" si="57"/>
        <v>1</v>
      </c>
      <c r="BU55" s="96" t="str">
        <f t="shared" ca="1" si="58"/>
        <v>①</v>
      </c>
      <c r="BV55" s="97" t="str">
        <f t="shared" ca="1" si="74"/>
        <v>◯</v>
      </c>
      <c r="BW55" s="92"/>
      <c r="BX55" s="47">
        <f t="shared" ca="1" si="59"/>
        <v>6</v>
      </c>
      <c r="BY55" s="47">
        <f t="shared" ca="1" si="59"/>
        <v>7</v>
      </c>
      <c r="BZ55" s="47">
        <f t="shared" ca="1" si="59"/>
        <v>3</v>
      </c>
      <c r="CA55" s="93"/>
      <c r="CB55" s="47">
        <f t="shared" ca="1" si="60"/>
        <v>3</v>
      </c>
      <c r="CC55" s="47">
        <f t="shared" ca="1" si="60"/>
        <v>5</v>
      </c>
      <c r="CD55" s="47">
        <f t="shared" ca="1" si="60"/>
        <v>4</v>
      </c>
      <c r="CE55" s="93"/>
      <c r="CF55" s="47">
        <f t="shared" ca="1" si="61"/>
        <v>21</v>
      </c>
      <c r="CG55" s="47">
        <f t="shared" ca="1" si="75"/>
        <v>21</v>
      </c>
      <c r="CH55" s="47">
        <f t="shared" ca="1" si="76"/>
        <v>9</v>
      </c>
      <c r="CI55" s="93"/>
      <c r="CJ55" s="47">
        <f t="shared" ca="1" si="77"/>
        <v>2</v>
      </c>
      <c r="CK55" s="95" t="str">
        <f t="shared" ca="1" si="62"/>
        <v>②</v>
      </c>
      <c r="CL55" s="98" t="str">
        <f t="shared" ca="1" si="78"/>
        <v>◯</v>
      </c>
      <c r="CM55" s="47">
        <f t="shared" ca="1" si="63"/>
        <v>2</v>
      </c>
      <c r="CN55" s="47">
        <f t="shared" ca="1" si="63"/>
        <v>0</v>
      </c>
      <c r="CO55" s="96">
        <f t="shared" ca="1" si="64"/>
        <v>0</v>
      </c>
      <c r="CP55" s="97">
        <f t="shared" ca="1" si="79"/>
        <v>0</v>
      </c>
      <c r="CR55" s="53">
        <v>7</v>
      </c>
      <c r="CS55" s="48" t="s">
        <v>57</v>
      </c>
      <c r="CT55" s="54" t="s">
        <v>58</v>
      </c>
      <c r="CW55" s="4">
        <f t="shared" ca="1" si="24"/>
        <v>2.7365778815527264E-2</v>
      </c>
      <c r="CX55" s="3">
        <f t="shared" ca="1" si="11"/>
        <v>77</v>
      </c>
      <c r="CY55" s="1"/>
      <c r="CZ55" s="1">
        <v>55</v>
      </c>
      <c r="DA55" s="1">
        <v>7</v>
      </c>
      <c r="DB55" s="1">
        <v>1</v>
      </c>
      <c r="DC55" s="1"/>
      <c r="DD55" s="4">
        <f t="shared" ca="1" si="25"/>
        <v>0.53812535490802627</v>
      </c>
      <c r="DE55" s="3">
        <f t="shared" ca="1" si="12"/>
        <v>41</v>
      </c>
      <c r="DF55" s="1"/>
      <c r="DG55" s="1">
        <v>55</v>
      </c>
      <c r="DH55" s="1">
        <v>5</v>
      </c>
      <c r="DI55" s="1">
        <v>4</v>
      </c>
      <c r="DK55" s="4">
        <f t="shared" ca="1" si="26"/>
        <v>0.6790299298411715</v>
      </c>
      <c r="DL55" s="3">
        <f t="shared" ca="1" si="13"/>
        <v>30</v>
      </c>
      <c r="DM55" s="1"/>
      <c r="DN55" s="1">
        <v>55</v>
      </c>
      <c r="DO55" s="1">
        <v>5</v>
      </c>
      <c r="DP55" s="1">
        <v>4</v>
      </c>
    </row>
    <row r="56" spans="1:120" ht="26.1" customHeight="1" x14ac:dyDescent="0.25">
      <c r="A56" s="102"/>
      <c r="B56" s="16"/>
      <c r="C56" s="87" t="str">
        <f ca="1">IF(OR(A51="B",A51="C"),IF($CK51=0,"",$CK51),"")</f>
        <v/>
      </c>
      <c r="D56" s="87" t="str">
        <f ca="1">IF(OR(A51="A",A51="D"),IF($BQ51=0,"",$BQ51),IF(OR(A51="B",A51="C"),IF($CO51=0,"",$CO51),""))</f>
        <v/>
      </c>
      <c r="E56" s="87" t="str">
        <f ca="1">IF(OR(A51="A",A51="D"),IF($BU51=0,"",$BU51),"")</f>
        <v/>
      </c>
      <c r="F56" s="87"/>
      <c r="G56" s="74"/>
      <c r="H56" s="18"/>
      <c r="I56" s="106"/>
      <c r="J56" s="74"/>
      <c r="K56" s="87" t="str">
        <f ca="1">IF(OR(I51="B",I51="C"),IF($CK52=0,"",$CK52),"")</f>
        <v>⑥</v>
      </c>
      <c r="L56" s="87" t="str">
        <f ca="1">IF(OR(I51="A",I51="D"),IF($BQ52=0,"",$BQ52),IF(OR(I51="B",I51="C"),IF($CO52=0,"",$CO52),""))</f>
        <v>②</v>
      </c>
      <c r="M56" s="87" t="str">
        <f ca="1">IF(OR(I51="A",I51="D"),IF($BU52=0,"",$BU52),"")</f>
        <v/>
      </c>
      <c r="N56" s="87"/>
      <c r="O56" s="74"/>
      <c r="P56" s="18"/>
      <c r="Q56" s="102"/>
      <c r="R56" s="16"/>
      <c r="S56" s="87" t="str">
        <f ca="1">IF(OR(Q51="B",Q51="C"),IF($CK53=0,"",$CK53),"")</f>
        <v/>
      </c>
      <c r="T56" s="87" t="str">
        <f ca="1">IF(OR(Q51="A",Q51="D"),IF($BQ53=0,"",$BQ53),IF(OR(Q51="B",Q51="C"),IF($CO53=0,"",$CO53),""))</f>
        <v/>
      </c>
      <c r="U56" s="87" t="str">
        <f ca="1">IF(OR(Q51="A",Q51="D"),IF($BU53=0,"",$BU53),"")</f>
        <v>①</v>
      </c>
      <c r="V56" s="87"/>
      <c r="W56" s="74"/>
      <c r="X56" s="18"/>
      <c r="AJ56" s="14">
        <f ca="1">AJ37</f>
        <v>1</v>
      </c>
      <c r="AK56" s="14">
        <f ca="1">AK37</f>
        <v>3</v>
      </c>
      <c r="AL56" s="14">
        <f ca="1">AL37</f>
        <v>2</v>
      </c>
      <c r="AM56" s="1"/>
      <c r="AN56" s="14">
        <f ca="1">AN37</f>
        <v>3</v>
      </c>
      <c r="AO56" s="14">
        <f ca="1">AO37</f>
        <v>8</v>
      </c>
      <c r="AP56" s="14">
        <f ca="1">AP37</f>
        <v>7</v>
      </c>
      <c r="AQ56" s="1"/>
      <c r="AR56" s="14">
        <f t="shared" ca="1" si="49"/>
        <v>22</v>
      </c>
      <c r="AS56" s="14">
        <f t="shared" ca="1" si="65"/>
        <v>21</v>
      </c>
      <c r="AT56" s="14">
        <f t="shared" ca="1" si="66"/>
        <v>14</v>
      </c>
      <c r="AU56" s="1"/>
      <c r="AV56" s="47">
        <f t="shared" ca="1" si="67"/>
        <v>2</v>
      </c>
      <c r="AW56" s="95" t="str">
        <f t="shared" ca="1" si="50"/>
        <v>②</v>
      </c>
      <c r="AX56" s="98" t="str">
        <f t="shared" ca="1" si="68"/>
        <v>◯</v>
      </c>
      <c r="AY56" s="47">
        <f t="shared" ca="1" si="51"/>
        <v>2</v>
      </c>
      <c r="AZ56" s="47">
        <f t="shared" ca="1" si="51"/>
        <v>1</v>
      </c>
      <c r="BA56" s="96" t="str">
        <f t="shared" ca="1" si="52"/>
        <v>①</v>
      </c>
      <c r="BB56" s="97" t="str">
        <f t="shared" ca="1" si="69"/>
        <v>◯</v>
      </c>
      <c r="BC56" s="92"/>
      <c r="BD56" s="47">
        <f t="shared" ca="1" si="53"/>
        <v>1</v>
      </c>
      <c r="BE56" s="47">
        <f t="shared" ca="1" si="53"/>
        <v>3</v>
      </c>
      <c r="BF56" s="47">
        <f t="shared" ca="1" si="53"/>
        <v>2</v>
      </c>
      <c r="BG56" s="93"/>
      <c r="BH56" s="47">
        <f t="shared" ca="1" si="54"/>
        <v>3</v>
      </c>
      <c r="BI56" s="47">
        <f t="shared" ca="1" si="54"/>
        <v>8</v>
      </c>
      <c r="BJ56" s="47">
        <f t="shared" ca="1" si="54"/>
        <v>7</v>
      </c>
      <c r="BK56" s="93"/>
      <c r="BL56" s="47">
        <f t="shared" ca="1" si="55"/>
        <v>25</v>
      </c>
      <c r="BM56" s="47">
        <f t="shared" ca="1" si="70"/>
        <v>24</v>
      </c>
      <c r="BN56" s="47">
        <f t="shared" ca="1" si="71"/>
        <v>16</v>
      </c>
      <c r="BO56" s="93"/>
      <c r="BP56" s="47">
        <f t="shared" ca="1" si="72"/>
        <v>2</v>
      </c>
      <c r="BQ56" s="95" t="str">
        <f t="shared" ca="1" si="56"/>
        <v>②</v>
      </c>
      <c r="BR56" s="98" t="str">
        <f t="shared" ca="1" si="73"/>
        <v>◯</v>
      </c>
      <c r="BS56" s="47">
        <f t="shared" ca="1" si="57"/>
        <v>2</v>
      </c>
      <c r="BT56" s="47">
        <f t="shared" ca="1" si="57"/>
        <v>1</v>
      </c>
      <c r="BU56" s="96" t="str">
        <f t="shared" ca="1" si="58"/>
        <v>①</v>
      </c>
      <c r="BV56" s="97" t="str">
        <f t="shared" ca="1" si="74"/>
        <v>◯</v>
      </c>
      <c r="BW56" s="92"/>
      <c r="BX56" s="47">
        <f t="shared" ca="1" si="59"/>
        <v>1</v>
      </c>
      <c r="BY56" s="47">
        <f t="shared" ca="1" si="59"/>
        <v>3</v>
      </c>
      <c r="BZ56" s="47">
        <f t="shared" ca="1" si="59"/>
        <v>2</v>
      </c>
      <c r="CA56" s="93"/>
      <c r="CB56" s="47">
        <f t="shared" ca="1" si="60"/>
        <v>3</v>
      </c>
      <c r="CC56" s="47">
        <f t="shared" ca="1" si="60"/>
        <v>8</v>
      </c>
      <c r="CD56" s="47">
        <f t="shared" ca="1" si="60"/>
        <v>7</v>
      </c>
      <c r="CE56" s="93"/>
      <c r="CF56" s="47">
        <f t="shared" ca="1" si="61"/>
        <v>9</v>
      </c>
      <c r="CG56" s="47">
        <f t="shared" ca="1" si="75"/>
        <v>9</v>
      </c>
      <c r="CH56" s="47">
        <f t="shared" ca="1" si="76"/>
        <v>6</v>
      </c>
      <c r="CI56" s="93"/>
      <c r="CJ56" s="47">
        <f t="shared" ca="1" si="77"/>
        <v>0</v>
      </c>
      <c r="CK56" s="95">
        <f t="shared" ca="1" si="62"/>
        <v>0</v>
      </c>
      <c r="CL56" s="98">
        <f t="shared" ca="1" si="78"/>
        <v>0</v>
      </c>
      <c r="CM56" s="47">
        <f t="shared" ca="1" si="63"/>
        <v>0</v>
      </c>
      <c r="CN56" s="47">
        <f t="shared" ca="1" si="63"/>
        <v>0</v>
      </c>
      <c r="CO56" s="96">
        <f t="shared" ca="1" si="64"/>
        <v>0</v>
      </c>
      <c r="CP56" s="97">
        <f t="shared" ca="1" si="79"/>
        <v>0</v>
      </c>
      <c r="CR56" s="53">
        <v>8</v>
      </c>
      <c r="CS56" s="48" t="s">
        <v>12</v>
      </c>
      <c r="CT56" s="54" t="s">
        <v>58</v>
      </c>
      <c r="CW56" s="4">
        <f t="shared" ca="1" si="24"/>
        <v>0.34754245186018262</v>
      </c>
      <c r="CX56" s="3">
        <f t="shared" ca="1" si="11"/>
        <v>57</v>
      </c>
      <c r="CY56" s="1"/>
      <c r="CZ56" s="1">
        <v>56</v>
      </c>
      <c r="DA56" s="1">
        <v>7</v>
      </c>
      <c r="DB56" s="1">
        <v>2</v>
      </c>
      <c r="DC56" s="1"/>
      <c r="DD56" s="4">
        <f t="shared" ca="1" si="25"/>
        <v>0.84346140638142075</v>
      </c>
      <c r="DE56" s="3">
        <f t="shared" ca="1" si="12"/>
        <v>11</v>
      </c>
      <c r="DF56" s="1"/>
      <c r="DG56" s="1">
        <v>56</v>
      </c>
      <c r="DH56" s="1">
        <v>5</v>
      </c>
      <c r="DI56" s="1">
        <v>5</v>
      </c>
      <c r="DK56" s="4">
        <f t="shared" ca="1" si="26"/>
        <v>0.32772912086179518</v>
      </c>
      <c r="DL56" s="3">
        <f t="shared" ca="1" si="13"/>
        <v>68</v>
      </c>
      <c r="DM56" s="1"/>
      <c r="DN56" s="1">
        <v>56</v>
      </c>
      <c r="DO56" s="1">
        <v>5</v>
      </c>
      <c r="DP56" s="1">
        <v>5</v>
      </c>
    </row>
    <row r="57" spans="1:120" ht="45" customHeight="1" thickBot="1" x14ac:dyDescent="0.3">
      <c r="A57" s="106"/>
      <c r="B57" s="74">
        <f ca="1">IF(OR($A$51="A",$A$51="D"),$AY$32,IF(OR($A$51="B",$A$51="C"),$BF$32,$BT$32))</f>
        <v>0</v>
      </c>
      <c r="C57" s="74">
        <f ca="1">IF(OR($A$51="A",$A$51="D"),$AZ$32,IF(OR($A$51="B",$A$51="C"),$BG$32,$BT$32))</f>
        <v>1</v>
      </c>
      <c r="D57" s="74">
        <f ca="1">IF(OR($A$51="A",$A$51="D"),$BA$32,IF(OR($A$51="B",$A$51="C"),$BH$32,$BV$32))</f>
        <v>8</v>
      </c>
      <c r="E57" s="74">
        <f ca="1">IF(OR($A$51="A",$A$51="D"),$BB$32,IF(OR($A$51="B",$A$51="C"),$BI$32,$BW$32))</f>
        <v>4</v>
      </c>
      <c r="F57" s="74">
        <f ca="1">IF(OR($A$51="A",$A$51="D"),$BC$32,IF($A$51="B","",IF($A$51="C",$BJ$32,"")))</f>
        <v>6</v>
      </c>
      <c r="G57" s="74"/>
      <c r="H57" s="18"/>
      <c r="I57" s="106"/>
      <c r="J57" s="74">
        <f ca="1">IF(OR($I$51="A",$I$51="D"),$AY$33,IF(OR($I$51="B",$I$51="C"),$BF$33,$BT$33))</f>
        <v>6</v>
      </c>
      <c r="K57" s="74">
        <f ca="1">IF(OR($I$51="A",$I$51="D"),$AZ$33,IF(OR($I$51="B",$I$51="C"),$BG$33,$BT$33))</f>
        <v>0</v>
      </c>
      <c r="L57" s="74">
        <f ca="1">IF(OR($I$51="A",$I$51="D"),$BA$33,IF(OR($I$51="B",$I$51="C"),$BH$33,$BV$33))</f>
        <v>5</v>
      </c>
      <c r="M57" s="74">
        <f ca="1">IF(OR($I$51="A",$I$51="D"),$BB$33,IF(OR($I$51="B",$I$51="C"),$BI$33,$BW$33))</f>
        <v>7</v>
      </c>
      <c r="N57" s="74" t="str">
        <f ca="1">IF(OR($I$51="A",$I$51="D"),$BC$33,IF($I$51="B","",IF($I$51="C",$BJ$33,"")))</f>
        <v/>
      </c>
      <c r="O57" s="74"/>
      <c r="P57" s="18"/>
      <c r="Q57" s="106"/>
      <c r="R57" s="74">
        <f ca="1">IF(OR($Q$51="A",$Q$51="D"),$AY$34,IF(OR($Q$51="B",$Q$51="C"),$BF$34,$BT$34))</f>
        <v>0</v>
      </c>
      <c r="S57" s="74">
        <f ca="1">IF(OR($Q$51="A",$Q$51="D"),$AZ$34,IF(OR($Q$51="B",$Q$51="C"),$BG$34,$BT$34))</f>
        <v>1</v>
      </c>
      <c r="T57" s="74">
        <f ca="1">IF(OR($Q$51="A",$Q$51="D"),$BA$34,IF(OR($Q$51="B",$Q$51="C"),$BH$34,$BV$34))</f>
        <v>2</v>
      </c>
      <c r="U57" s="74">
        <f ca="1">IF(OR($Q$51="A",$Q$51="D"),$BB$34,IF(OR($Q$51="B",$Q$51="C"),$BI$34,$BW$34))</f>
        <v>5</v>
      </c>
      <c r="V57" s="74">
        <f ca="1">IF(OR($Q$51="A",$Q$51="D"),$BC$34,IF($Q$51="B","",IF($Q$51="C",$BJ$34,"")))</f>
        <v>2</v>
      </c>
      <c r="W57" s="74"/>
      <c r="X57" s="18"/>
      <c r="AV57" s="92"/>
      <c r="AW57" s="92"/>
      <c r="AY57" s="92"/>
      <c r="AZ57" s="92"/>
      <c r="BA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S57" s="92"/>
      <c r="BT57" s="92"/>
      <c r="BU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M57" s="92"/>
      <c r="CN57" s="92"/>
      <c r="CO57" s="94"/>
      <c r="CR57" s="55">
        <v>9</v>
      </c>
      <c r="CS57" s="57" t="s">
        <v>13</v>
      </c>
      <c r="CT57" s="58" t="s">
        <v>58</v>
      </c>
      <c r="CW57" s="4">
        <f t="shared" ca="1" si="24"/>
        <v>6.1989705416240271E-2</v>
      </c>
      <c r="CX57" s="3">
        <f t="shared" ca="1" si="11"/>
        <v>74</v>
      </c>
      <c r="CY57" s="1"/>
      <c r="CZ57" s="1">
        <v>57</v>
      </c>
      <c r="DA57" s="1">
        <v>7</v>
      </c>
      <c r="DB57" s="1">
        <v>3</v>
      </c>
      <c r="DC57" s="1"/>
      <c r="DD57" s="4">
        <f t="shared" ca="1" si="25"/>
        <v>0.57360783857711672</v>
      </c>
      <c r="DE57" s="3">
        <f t="shared" ca="1" si="12"/>
        <v>36</v>
      </c>
      <c r="DF57" s="1"/>
      <c r="DG57" s="1">
        <v>57</v>
      </c>
      <c r="DH57" s="1">
        <v>5</v>
      </c>
      <c r="DI57" s="1">
        <v>6</v>
      </c>
      <c r="DK57" s="4">
        <f t="shared" ca="1" si="26"/>
        <v>0.9432532080634789</v>
      </c>
      <c r="DL57" s="3">
        <f t="shared" ca="1" si="13"/>
        <v>6</v>
      </c>
      <c r="DM57" s="1"/>
      <c r="DN57" s="1">
        <v>57</v>
      </c>
      <c r="DO57" s="1">
        <v>5</v>
      </c>
      <c r="DP57" s="1">
        <v>6</v>
      </c>
    </row>
    <row r="58" spans="1:120" ht="26.1" customHeight="1" x14ac:dyDescent="0.25">
      <c r="A58" s="106"/>
      <c r="B58" s="87"/>
      <c r="C58" s="87" t="str">
        <f ca="1">IF(A51="A",IF($CK51=0,"",$CK51),"")</f>
        <v>①</v>
      </c>
      <c r="D58" s="87" t="str">
        <f ca="1">IF(A51="A",IF($CO51=0,"",$CO51),"")</f>
        <v>②</v>
      </c>
      <c r="E58" s="87"/>
      <c r="F58" s="74"/>
      <c r="G58" s="74"/>
      <c r="H58" s="18"/>
      <c r="I58" s="106"/>
      <c r="J58" s="87"/>
      <c r="K58" s="87" t="str">
        <f ca="1">IF(I51="A",IF($CK52=0,"",$CK52),"")</f>
        <v/>
      </c>
      <c r="L58" s="87" t="str">
        <f ca="1">IF(I51="A",IF($CO52=0,"",$CO52),"")</f>
        <v/>
      </c>
      <c r="M58" s="87"/>
      <c r="N58" s="74"/>
      <c r="O58" s="74"/>
      <c r="P58" s="18"/>
      <c r="Q58" s="106"/>
      <c r="R58" s="87"/>
      <c r="S58" s="87" t="str">
        <f ca="1">IF(Q51="A",IF($CK53=0,"",$CK53),"")</f>
        <v>①</v>
      </c>
      <c r="T58" s="87" t="str">
        <f ca="1">IF(Q51="A",IF($CO53=0,"",$CO53),"")</f>
        <v>②</v>
      </c>
      <c r="U58" s="87"/>
      <c r="V58" s="74"/>
      <c r="W58" s="74"/>
      <c r="X58" s="18"/>
      <c r="CW58" s="4">
        <f t="shared" ca="1" si="24"/>
        <v>0.32833368461242451</v>
      </c>
      <c r="CX58" s="3">
        <f t="shared" ca="1" si="11"/>
        <v>59</v>
      </c>
      <c r="CY58" s="1"/>
      <c r="CZ58" s="1">
        <v>58</v>
      </c>
      <c r="DA58" s="1">
        <v>7</v>
      </c>
      <c r="DB58" s="1">
        <v>4</v>
      </c>
      <c r="DC58" s="1"/>
      <c r="DD58" s="4">
        <f t="shared" ca="1" si="25"/>
        <v>0.60923478198388292</v>
      </c>
      <c r="DE58" s="3">
        <f t="shared" ca="1" si="12"/>
        <v>35</v>
      </c>
      <c r="DF58" s="1"/>
      <c r="DG58" s="1">
        <v>58</v>
      </c>
      <c r="DH58" s="1">
        <v>5</v>
      </c>
      <c r="DI58" s="1">
        <v>7</v>
      </c>
      <c r="DK58" s="4">
        <f t="shared" ca="1" si="26"/>
        <v>0.52326631050381678</v>
      </c>
      <c r="DL58" s="3">
        <f t="shared" ca="1" si="13"/>
        <v>46</v>
      </c>
      <c r="DM58" s="1"/>
      <c r="DN58" s="1">
        <v>58</v>
      </c>
      <c r="DO58" s="1">
        <v>5</v>
      </c>
      <c r="DP58" s="1">
        <v>7</v>
      </c>
    </row>
    <row r="59" spans="1:120" ht="45" customHeight="1" x14ac:dyDescent="0.25">
      <c r="A59" s="106"/>
      <c r="B59" s="74">
        <f ca="1">IF($A$51="A",$BF$32,IF(OR($A$51="B",$A$51="C",$A$51="D"),$BM$32,""))</f>
        <v>7</v>
      </c>
      <c r="C59" s="74">
        <f ca="1">IF($A$51="A",$BG$32,IF(OR($A$51="B",$A$51="C",$A$51="D"),$BN$32,""))</f>
        <v>3</v>
      </c>
      <c r="D59" s="74">
        <f ca="1">IF($A$51="A",$BH$32,IF(OR($A$51="B",$A$51="C",$A$51="D"),$BO$32,""))</f>
        <v>8</v>
      </c>
      <c r="E59" s="74">
        <f ca="1">IF($A$51="A",$BI$32,IF(OR($A$51="B",$A$51="C",$A$51="D"),$BP$32,""))</f>
        <v>4</v>
      </c>
      <c r="F59" s="74" t="str">
        <f ca="1">IF($A$51="A","",IF(OR($A$51="B",$A$51="C",$A$51="D"),$BQ$32,""))</f>
        <v/>
      </c>
      <c r="G59" s="74" t="str">
        <f ca="1">IF($A$51="A","",IF(OR($A$51="B",$A$51="C",$A$51="D"),$BR$32,""))</f>
        <v/>
      </c>
      <c r="H59" s="18"/>
      <c r="I59" s="106"/>
      <c r="J59" s="74">
        <f ca="1">IF($I$51="A",$BF$33,IF(OR($I$51="B",$I$51="C",$I$51="D"),$BM$33,""))</f>
        <v>6</v>
      </c>
      <c r="K59" s="74">
        <f ca="1">IF($I$51="A",$BG$33,IF(OR($I$51="B",$I$51="C",$I$51="D"),$BN$33,""))</f>
        <v>1</v>
      </c>
      <c r="L59" s="74">
        <f ca="1">IF($I$51="A",$BH$33,IF(OR($I$51="B",$I$51="C",$I$51="D"),$BO$33,""))</f>
        <v>2</v>
      </c>
      <c r="M59" s="74">
        <f ca="1">IF($I$51="A",$BI$33,IF(OR($I$51="B",$I$51="C",$I$51="D"),$BP$33,""))</f>
        <v>4</v>
      </c>
      <c r="N59" s="74">
        <f ca="1">IF($I$51="A","",IF(OR($I$51="B",$I$51="C",$I$51="D"),$BQ$33,""))</f>
        <v>3</v>
      </c>
      <c r="O59" s="74">
        <f ca="1">IF($I$51="A","",IF(OR($I$51="B",$I$51="C",$I$51="D"),$BR$33,""))</f>
        <v>0</v>
      </c>
      <c r="P59" s="18"/>
      <c r="Q59" s="106"/>
      <c r="R59" s="74">
        <f ca="1">IF($Q$51="A",$BF$34,IF(OR($Q$51="B",$Q$51="C",$Q$51="D"),$BM$34,""))</f>
        <v>2</v>
      </c>
      <c r="S59" s="74">
        <f ca="1">IF($Q$51="A",$BG$34,IF(OR($Q$51="B",$Q$51="C",$Q$51="D"),$BN$34,""))</f>
        <v>8</v>
      </c>
      <c r="T59" s="74">
        <f ca="1">IF($Q$51="A",$BH$34,IF(OR($Q$51="B",$Q$51="C",$Q$51="D"),$BO$34,""))</f>
        <v>1</v>
      </c>
      <c r="U59" s="74">
        <f ca="1">IF($Q$51="A",$BI$34,IF(OR($Q$51="B",$Q$51="C",$Q$51="D"),$BP$34,""))</f>
        <v>7</v>
      </c>
      <c r="V59" s="74" t="str">
        <f ca="1">IF($Q$51="A","",IF(OR($Q$51="B",$Q$51="C",$Q$51="D"),$BQ$34,""))</f>
        <v/>
      </c>
      <c r="W59" s="74" t="str">
        <f ca="1">IF($Q$51="A","",IF(OR($Q$51="B",$Q$51="C",$Q$51="D"),$BR$34,""))</f>
        <v/>
      </c>
      <c r="X59" s="18"/>
      <c r="CW59" s="4">
        <f t="shared" ca="1" si="24"/>
        <v>0.28903766154088251</v>
      </c>
      <c r="CX59" s="3">
        <f t="shared" ca="1" si="11"/>
        <v>61</v>
      </c>
      <c r="CY59" s="1"/>
      <c r="CZ59" s="1">
        <v>59</v>
      </c>
      <c r="DA59" s="1">
        <v>7</v>
      </c>
      <c r="DB59" s="1">
        <v>5</v>
      </c>
      <c r="DC59" s="1"/>
      <c r="DD59" s="4">
        <f t="shared" ca="1" si="25"/>
        <v>0.22223712517011596</v>
      </c>
      <c r="DE59" s="3">
        <f t="shared" ca="1" si="12"/>
        <v>74</v>
      </c>
      <c r="DF59" s="1"/>
      <c r="DG59" s="1">
        <v>59</v>
      </c>
      <c r="DH59" s="1">
        <v>5</v>
      </c>
      <c r="DI59" s="1">
        <v>8</v>
      </c>
      <c r="DK59" s="4">
        <f t="shared" ca="1" si="26"/>
        <v>0.24065369544110371</v>
      </c>
      <c r="DL59" s="3">
        <f t="shared" ca="1" si="13"/>
        <v>78</v>
      </c>
      <c r="DM59" s="1"/>
      <c r="DN59" s="1">
        <v>59</v>
      </c>
      <c r="DO59" s="1">
        <v>5</v>
      </c>
      <c r="DP59" s="1">
        <v>8</v>
      </c>
    </row>
    <row r="60" spans="1:120" ht="45" customHeight="1" x14ac:dyDescent="0.25">
      <c r="B60" s="16">
        <f ca="1">IF($A$51="A",$BM$32,"")</f>
        <v>7</v>
      </c>
      <c r="C60" s="74">
        <f ca="1">IF($A$51="A",$BN$32,"")</f>
        <v>5</v>
      </c>
      <c r="D60" s="74">
        <f ca="1">IF($A$51="A",$BO$32,"")</f>
        <v>8</v>
      </c>
      <c r="E60" s="74">
        <f ca="1">IF($A$51="A",$BP$32,"")</f>
        <v>7</v>
      </c>
      <c r="F60" s="74">
        <f ca="1">IF($A$51="A",$BQ$32,"")</f>
        <v>0</v>
      </c>
      <c r="G60" s="74">
        <f ca="1">IF($A$51="A",$BR$32,"")</f>
        <v>6</v>
      </c>
      <c r="H60" s="18"/>
      <c r="I60" s="110"/>
      <c r="J60" s="74" t="str">
        <f ca="1">IF($I$51="A",$BM$33,"")</f>
        <v/>
      </c>
      <c r="K60" s="74" t="str">
        <f ca="1">IF($I$51="A",$BN$33,"")</f>
        <v/>
      </c>
      <c r="L60" s="74" t="str">
        <f ca="1">IF($I$51="A",$BO$33,"")</f>
        <v/>
      </c>
      <c r="M60" s="74" t="str">
        <f ca="1">IF($I$51="A",$BP$33,"")</f>
        <v/>
      </c>
      <c r="N60" s="74" t="str">
        <f ca="1">IF($I$51="A",$BQ$33,"")</f>
        <v/>
      </c>
      <c r="O60" s="74" t="str">
        <f ca="1">IF($I$51="A",$BR$33,"")</f>
        <v/>
      </c>
      <c r="P60" s="18"/>
      <c r="R60" s="16">
        <f ca="1">IF($Q$51="A",$BM$34,"")</f>
        <v>2</v>
      </c>
      <c r="S60" s="74">
        <f ca="1">IF($Q$51="A",$BN$34,"")</f>
        <v>9</v>
      </c>
      <c r="T60" s="74">
        <f ca="1">IF($Q$51="A",$BO$34,"")</f>
        <v>5</v>
      </c>
      <c r="U60" s="74">
        <f ca="1">IF($Q$51="A",$BP$34,"")</f>
        <v>1</v>
      </c>
      <c r="V60" s="74">
        <f ca="1">IF($Q$51="A",$BQ$34,"")</f>
        <v>5</v>
      </c>
      <c r="W60" s="74">
        <f ca="1">IF($Q$51="A",$BR$34,"")</f>
        <v>9</v>
      </c>
      <c r="X60" s="18"/>
      <c r="CW60" s="4">
        <f t="shared" ca="1" si="24"/>
        <v>0.42125851626843303</v>
      </c>
      <c r="CX60" s="3">
        <f t="shared" ca="1" si="11"/>
        <v>52</v>
      </c>
      <c r="CY60" s="1"/>
      <c r="CZ60" s="1">
        <v>60</v>
      </c>
      <c r="DA60" s="1">
        <v>7</v>
      </c>
      <c r="DB60" s="1">
        <v>6</v>
      </c>
      <c r="DC60" s="1"/>
      <c r="DD60" s="4">
        <f t="shared" ca="1" si="25"/>
        <v>0.796862828827683</v>
      </c>
      <c r="DE60" s="3">
        <f t="shared" ca="1" si="12"/>
        <v>20</v>
      </c>
      <c r="DF60" s="1"/>
      <c r="DG60" s="1">
        <v>60</v>
      </c>
      <c r="DH60" s="1">
        <v>5</v>
      </c>
      <c r="DI60" s="1">
        <v>9</v>
      </c>
      <c r="DK60" s="4">
        <f t="shared" ca="1" si="26"/>
        <v>0.32068489932092969</v>
      </c>
      <c r="DL60" s="3">
        <f t="shared" ca="1" si="13"/>
        <v>69</v>
      </c>
      <c r="DM60" s="1"/>
      <c r="DN60" s="1">
        <v>60</v>
      </c>
      <c r="DO60" s="1">
        <v>5</v>
      </c>
      <c r="DP60" s="1">
        <v>9</v>
      </c>
    </row>
    <row r="61" spans="1:120" ht="9.9499999999999993" customHeight="1" x14ac:dyDescent="0.25">
      <c r="A61" s="108"/>
      <c r="B61" s="12"/>
      <c r="C61" s="12"/>
      <c r="D61" s="20"/>
      <c r="E61" s="20"/>
      <c r="F61" s="20"/>
      <c r="G61" s="20"/>
      <c r="H61" s="21"/>
      <c r="I61" s="108"/>
      <c r="J61" s="12"/>
      <c r="K61" s="12"/>
      <c r="L61" s="20"/>
      <c r="M61" s="20"/>
      <c r="N61" s="20"/>
      <c r="O61" s="20"/>
      <c r="P61" s="21"/>
      <c r="Q61" s="108"/>
      <c r="R61" s="12"/>
      <c r="S61" s="12"/>
      <c r="T61" s="20"/>
      <c r="U61" s="20"/>
      <c r="V61" s="20"/>
      <c r="W61" s="20"/>
      <c r="X61" s="21"/>
      <c r="CW61" s="4">
        <f t="shared" ca="1" si="24"/>
        <v>0.97509876085795066</v>
      </c>
      <c r="CX61" s="3">
        <f t="shared" ca="1" si="11"/>
        <v>2</v>
      </c>
      <c r="CY61" s="1"/>
      <c r="CZ61" s="1">
        <v>61</v>
      </c>
      <c r="DA61" s="1">
        <v>7</v>
      </c>
      <c r="DB61" s="1">
        <v>7</v>
      </c>
      <c r="DC61" s="1"/>
      <c r="DD61" s="4">
        <f t="shared" ca="1" si="25"/>
        <v>0.79719009164043753</v>
      </c>
      <c r="DE61" s="3">
        <f t="shared" ca="1" si="12"/>
        <v>19</v>
      </c>
      <c r="DF61" s="1"/>
      <c r="DG61" s="1">
        <v>61</v>
      </c>
      <c r="DH61" s="1">
        <v>6</v>
      </c>
      <c r="DI61" s="1">
        <v>0</v>
      </c>
      <c r="DK61" s="4">
        <f t="shared" ca="1" si="26"/>
        <v>0.9542262613094461</v>
      </c>
      <c r="DL61" s="3">
        <f t="shared" ca="1" si="13"/>
        <v>3</v>
      </c>
      <c r="DM61" s="1"/>
      <c r="DN61" s="1">
        <v>61</v>
      </c>
      <c r="DO61" s="1">
        <v>6</v>
      </c>
      <c r="DP61" s="1">
        <v>0</v>
      </c>
    </row>
    <row r="62" spans="1:120" ht="9.9499999999999993" customHeight="1" x14ac:dyDescent="0.25">
      <c r="A62" s="101" t="str">
        <f ca="1">$AA7</f>
        <v>A</v>
      </c>
      <c r="B62" s="7"/>
      <c r="C62" s="7"/>
      <c r="D62" s="22"/>
      <c r="E62" s="23"/>
      <c r="F62" s="23"/>
      <c r="G62" s="23"/>
      <c r="H62" s="24"/>
      <c r="I62" s="101" t="str">
        <f ca="1">$AA8</f>
        <v>A</v>
      </c>
      <c r="J62" s="22"/>
      <c r="K62" s="22"/>
      <c r="L62" s="22"/>
      <c r="M62" s="23"/>
      <c r="N62" s="23"/>
      <c r="O62" s="23"/>
      <c r="P62" s="24"/>
      <c r="Q62" s="101" t="str">
        <f ca="1">$AA9</f>
        <v>A</v>
      </c>
      <c r="R62" s="22"/>
      <c r="S62" s="22"/>
      <c r="T62" s="22"/>
      <c r="U62" s="23"/>
      <c r="V62" s="23"/>
      <c r="W62" s="23"/>
      <c r="X62" s="9"/>
      <c r="CW62" s="4">
        <f t="shared" ca="1" si="24"/>
        <v>0.16716821766617795</v>
      </c>
      <c r="CX62" s="3">
        <f t="shared" ca="1" si="11"/>
        <v>68</v>
      </c>
      <c r="CY62" s="1"/>
      <c r="CZ62" s="1">
        <v>62</v>
      </c>
      <c r="DA62" s="1">
        <v>7</v>
      </c>
      <c r="DB62" s="1">
        <v>8</v>
      </c>
      <c r="DC62" s="1"/>
      <c r="DD62" s="4">
        <f t="shared" ca="1" si="25"/>
        <v>0.2255977157714173</v>
      </c>
      <c r="DE62" s="3">
        <f t="shared" ca="1" si="12"/>
        <v>73</v>
      </c>
      <c r="DF62" s="1"/>
      <c r="DG62" s="1">
        <v>62</v>
      </c>
      <c r="DH62" s="1">
        <v>6</v>
      </c>
      <c r="DI62" s="1">
        <v>1</v>
      </c>
      <c r="DK62" s="4">
        <f t="shared" ca="1" si="26"/>
        <v>0.48932557748437611</v>
      </c>
      <c r="DL62" s="3">
        <f t="shared" ca="1" si="13"/>
        <v>53</v>
      </c>
      <c r="DM62" s="1"/>
      <c r="DN62" s="1">
        <v>62</v>
      </c>
      <c r="DO62" s="1">
        <v>6</v>
      </c>
      <c r="DP62" s="1">
        <v>1</v>
      </c>
    </row>
    <row r="63" spans="1:120" ht="45" customHeight="1" x14ac:dyDescent="0.25">
      <c r="A63" s="102"/>
      <c r="B63" s="10"/>
      <c r="C63" s="10"/>
      <c r="D63" s="25"/>
      <c r="E63" s="44">
        <f t="shared" ref="E63:G64" ca="1" si="83">E27</f>
        <v>3</v>
      </c>
      <c r="F63" s="26">
        <f t="shared" ca="1" si="83"/>
        <v>0</v>
      </c>
      <c r="G63" s="26">
        <f t="shared" ca="1" si="83"/>
        <v>9</v>
      </c>
      <c r="H63" s="18"/>
      <c r="I63" s="103"/>
      <c r="J63" s="10"/>
      <c r="K63" s="10"/>
      <c r="L63" s="25"/>
      <c r="M63" s="44">
        <f t="shared" ref="M63:O64" ca="1" si="84">M27</f>
        <v>6</v>
      </c>
      <c r="N63" s="26">
        <f t="shared" ca="1" si="84"/>
        <v>7</v>
      </c>
      <c r="O63" s="26">
        <f t="shared" ca="1" si="84"/>
        <v>3</v>
      </c>
      <c r="P63" s="18"/>
      <c r="R63" s="10"/>
      <c r="S63" s="10"/>
      <c r="T63" s="25"/>
      <c r="U63" s="44">
        <f t="shared" ref="U63:W64" ca="1" si="85">U27</f>
        <v>1</v>
      </c>
      <c r="V63" s="26">
        <f t="shared" ca="1" si="85"/>
        <v>3</v>
      </c>
      <c r="W63" s="26">
        <f t="shared" ca="1" si="85"/>
        <v>2</v>
      </c>
      <c r="X63" s="11"/>
      <c r="CW63" s="4">
        <f t="shared" ca="1" si="24"/>
        <v>0.50532966488926923</v>
      </c>
      <c r="CX63" s="3">
        <f t="shared" ca="1" si="11"/>
        <v>45</v>
      </c>
      <c r="CY63" s="1"/>
      <c r="CZ63" s="1">
        <v>63</v>
      </c>
      <c r="DA63" s="1">
        <v>7</v>
      </c>
      <c r="DB63" s="1">
        <v>9</v>
      </c>
      <c r="DC63" s="1"/>
      <c r="DD63" s="4">
        <f t="shared" ca="1" si="25"/>
        <v>0.67571441811501975</v>
      </c>
      <c r="DE63" s="3">
        <f t="shared" ca="1" si="12"/>
        <v>33</v>
      </c>
      <c r="DF63" s="1"/>
      <c r="DG63" s="1">
        <v>63</v>
      </c>
      <c r="DH63" s="1">
        <v>6</v>
      </c>
      <c r="DI63" s="1">
        <v>2</v>
      </c>
      <c r="DK63" s="4">
        <f t="shared" ca="1" si="26"/>
        <v>0.14007492497733631</v>
      </c>
      <c r="DL63" s="3">
        <f t="shared" ca="1" si="13"/>
        <v>88</v>
      </c>
      <c r="DM63" s="1"/>
      <c r="DN63" s="1">
        <v>63</v>
      </c>
      <c r="DO63" s="1">
        <v>6</v>
      </c>
      <c r="DP63" s="1">
        <v>2</v>
      </c>
    </row>
    <row r="64" spans="1:120" ht="45" customHeight="1" thickBot="1" x14ac:dyDescent="0.3">
      <c r="A64" s="102"/>
      <c r="B64" s="27"/>
      <c r="C64" s="27"/>
      <c r="D64" s="75" t="str">
        <f>$D$28</f>
        <v>×</v>
      </c>
      <c r="E64" s="83">
        <f t="shared" ca="1" si="83"/>
        <v>4</v>
      </c>
      <c r="F64" s="45">
        <f t="shared" ca="1" si="83"/>
        <v>4</v>
      </c>
      <c r="G64" s="46">
        <f t="shared" ca="1" si="83"/>
        <v>1</v>
      </c>
      <c r="H64" s="18"/>
      <c r="I64" s="103"/>
      <c r="J64" s="27"/>
      <c r="K64" s="27"/>
      <c r="L64" s="75" t="str">
        <f>$L$28</f>
        <v>×</v>
      </c>
      <c r="M64" s="83">
        <f t="shared" ca="1" si="84"/>
        <v>3</v>
      </c>
      <c r="N64" s="45">
        <f t="shared" ca="1" si="84"/>
        <v>5</v>
      </c>
      <c r="O64" s="46">
        <f t="shared" ca="1" si="84"/>
        <v>4</v>
      </c>
      <c r="P64" s="18"/>
      <c r="Q64" s="103"/>
      <c r="R64" s="27"/>
      <c r="S64" s="27"/>
      <c r="T64" s="75" t="str">
        <f>$T$28</f>
        <v>×</v>
      </c>
      <c r="U64" s="83">
        <f t="shared" ca="1" si="85"/>
        <v>3</v>
      </c>
      <c r="V64" s="45">
        <f t="shared" ca="1" si="85"/>
        <v>8</v>
      </c>
      <c r="W64" s="46">
        <f t="shared" ca="1" si="85"/>
        <v>7</v>
      </c>
      <c r="X64" s="11"/>
      <c r="CW64" s="4">
        <f t="shared" ca="1" si="24"/>
        <v>0.81782788065887924</v>
      </c>
      <c r="CX64" s="3">
        <f t="shared" ca="1" si="11"/>
        <v>15</v>
      </c>
      <c r="CY64" s="1"/>
      <c r="CZ64" s="1">
        <v>64</v>
      </c>
      <c r="DA64" s="1">
        <v>8</v>
      </c>
      <c r="DB64" s="1">
        <v>1</v>
      </c>
      <c r="DC64" s="1"/>
      <c r="DD64" s="4">
        <f t="shared" ca="1" si="25"/>
        <v>0.27645174594268129</v>
      </c>
      <c r="DE64" s="3">
        <f t="shared" ca="1" si="12"/>
        <v>68</v>
      </c>
      <c r="DF64" s="1"/>
      <c r="DG64" s="1">
        <v>64</v>
      </c>
      <c r="DH64" s="1">
        <v>6</v>
      </c>
      <c r="DI64" s="1">
        <v>3</v>
      </c>
      <c r="DK64" s="4">
        <f t="shared" ca="1" si="26"/>
        <v>0.72859688998381389</v>
      </c>
      <c r="DL64" s="3">
        <f t="shared" ca="1" si="13"/>
        <v>24</v>
      </c>
      <c r="DM64" s="1"/>
      <c r="DN64" s="1">
        <v>64</v>
      </c>
      <c r="DO64" s="1">
        <v>6</v>
      </c>
      <c r="DP64" s="1">
        <v>3</v>
      </c>
    </row>
    <row r="65" spans="1:120" ht="26.1" customHeight="1" x14ac:dyDescent="0.25">
      <c r="A65" s="104"/>
      <c r="B65" s="86"/>
      <c r="C65" s="87" t="str">
        <f ca="1">IF(A62="F",IF($CK54=0,"",$CK54),"")</f>
        <v/>
      </c>
      <c r="D65" s="88" t="str">
        <f ca="1">IF(OR(A62="B",A62="G"),IF($BQ54=0,"",$BQ54),IF(A62="F",IF($CO54=0,"",$CO54),""))</f>
        <v/>
      </c>
      <c r="E65" s="88" t="str">
        <f ca="1">IF(OR(A62="A",A62="C",A62="D",A62="E"),IF($AW54=0,"",$AW54),IF(OR(A62="B",A62="G"),IF($BU54=0,"",$BU54),""))</f>
        <v/>
      </c>
      <c r="F65" s="89" t="str">
        <f ca="1">IF(OR(A62="A",A62="C",A62="D",A62="E"),IF($BA54=0,"",$BA54),"")</f>
        <v/>
      </c>
      <c r="G65" s="90"/>
      <c r="H65" s="91"/>
      <c r="I65" s="104"/>
      <c r="J65" s="86"/>
      <c r="K65" s="87" t="str">
        <f ca="1">IF(I62="F",IF($CK55=0,"",$CK55),"")</f>
        <v/>
      </c>
      <c r="L65" s="88" t="str">
        <f ca="1">IF(OR(I62="B",I62="G"),IF($BQ55=0,"",$BQ55),IF(I62="F",IF($CO55=0,"",$CO55),""))</f>
        <v/>
      </c>
      <c r="M65" s="88" t="str">
        <f ca="1">IF(OR(I62="A",I62="C",I62="D",I62="E"),IF($AW55=0,"",$AW55),IF(OR(I62="B",I62="G"),IF($BU55=0,"",$BU55),""))</f>
        <v>②</v>
      </c>
      <c r="N65" s="89" t="str">
        <f ca="1">IF(OR(I62="A",I62="C",I62="D",I62="E"),IF($BA55=0,"",$BA55),"")</f>
        <v>①</v>
      </c>
      <c r="O65" s="90"/>
      <c r="P65" s="91"/>
      <c r="Q65" s="104"/>
      <c r="R65" s="86"/>
      <c r="S65" s="87" t="str">
        <f ca="1">IF(Q62="F",IF($CK56=0,"",$CK56),"")</f>
        <v/>
      </c>
      <c r="T65" s="88" t="str">
        <f ca="1">IF(OR(Q62="B",Q62="G"),IF($BQ56=0,"",$BQ56),IF(Q62="F",IF($CO56=0,"",$CO56),""))</f>
        <v/>
      </c>
      <c r="U65" s="88" t="str">
        <f ca="1">IF(OR(Q62="A",Q62="C",Q62="D",Q62="E"),IF($AW56=0,"",$AW56),IF(OR(Q62="B",Q62="G"),IF($BU56=0,"",$BU56),""))</f>
        <v>②</v>
      </c>
      <c r="V65" s="89" t="str">
        <f ca="1">IF(OR(Q62="A",Q62="C",Q62="D",Q62="E"),IF($BA56=0,"",$BA56),"")</f>
        <v>①</v>
      </c>
      <c r="W65" s="90"/>
      <c r="X65" s="91"/>
      <c r="CW65" s="4">
        <f t="shared" ca="1" si="24"/>
        <v>9.1151084133080151E-2</v>
      </c>
      <c r="CX65" s="3">
        <f t="shared" ref="CX65:CX81" ca="1" si="86">RANK(CW65,$CW$1:$CW$100,)</f>
        <v>73</v>
      </c>
      <c r="CY65" s="1"/>
      <c r="CZ65" s="1">
        <v>65</v>
      </c>
      <c r="DA65" s="1">
        <v>8</v>
      </c>
      <c r="DB65" s="1">
        <v>2</v>
      </c>
      <c r="DC65" s="1"/>
      <c r="DD65" s="4">
        <f t="shared" ca="1" si="25"/>
        <v>0.80649714998363864</v>
      </c>
      <c r="DE65" s="3">
        <f t="shared" ref="DE65:DE99" ca="1" si="87">RANK(DD65,$DD$1:$DD$100,)</f>
        <v>16</v>
      </c>
      <c r="DF65" s="1"/>
      <c r="DG65" s="1">
        <v>65</v>
      </c>
      <c r="DH65" s="1">
        <v>6</v>
      </c>
      <c r="DI65" s="1">
        <v>4</v>
      </c>
      <c r="DK65" s="4">
        <f t="shared" ca="1" si="26"/>
        <v>0.5547543724842009</v>
      </c>
      <c r="DL65" s="3">
        <f t="shared" ref="DL65:DL99" ca="1" si="88">RANK(DK65,$DK$1:$DK$100,)</f>
        <v>42</v>
      </c>
      <c r="DM65" s="1"/>
      <c r="DN65" s="1">
        <v>65</v>
      </c>
      <c r="DO65" s="1">
        <v>6</v>
      </c>
      <c r="DP65" s="1">
        <v>4</v>
      </c>
    </row>
    <row r="66" spans="1:120" ht="45" customHeight="1" x14ac:dyDescent="0.25">
      <c r="A66" s="102"/>
      <c r="B66" s="16">
        <f ca="1">IF(OR($A$62="A",$A$62="C",$A$62="D"),$AR$35,IF($A$62="B",$AY$35,$BM$35))</f>
        <v>0</v>
      </c>
      <c r="C66" s="74">
        <f ca="1">IF(OR($A$62="A",$A$62="C",$A$62="D"),$AS$35,IF($A$62="B",$AZ$35,$BN$35))</f>
        <v>0</v>
      </c>
      <c r="D66" s="16">
        <f ca="1">IF(OR($A$62="A",$A$62="C",$A$62="D"),$AT$35,IF($A$62="B",$BA$35,$BO$35))</f>
        <v>0</v>
      </c>
      <c r="E66" s="16">
        <f ca="1">IF(OR($A$62="A",$A$62="C",$A$62="D"),$AU$35,IF($A$62="B",$BB$35,$BP$35))</f>
        <v>3</v>
      </c>
      <c r="F66" s="74">
        <f ca="1">IF(OR($A$62="A",$A$62="C",$A$62="D"),$AV$35,IF($A$62="B",$BC$35,$BQ$35))</f>
        <v>0</v>
      </c>
      <c r="G66" s="85">
        <f ca="1">IF(OR($A$62="A",$A$62="C",$A$62="D"),$AW$35,IF($A$62="B",$BD$35,$BR$35))</f>
        <v>9</v>
      </c>
      <c r="H66" s="18"/>
      <c r="I66" s="102"/>
      <c r="J66" s="16">
        <f ca="1">IF(OR($I$62="A",$I$62="C",$I$62="D"),$AR$36,IF($I$62="B",$AY$36,$BM$36))</f>
        <v>0</v>
      </c>
      <c r="K66" s="74">
        <f ca="1">IF(OR($I$62="A",$I$62="C",$I$62="D"),$AS$36,IF($I$62="B",$AZ$36,$BN$36))</f>
        <v>0</v>
      </c>
      <c r="L66" s="16">
        <f ca="1">IF(OR($I$62="A",$I$62="C",$I$62="D"),$AT$36,IF($I$62="B",$BA$36,$BO$36))</f>
        <v>2</v>
      </c>
      <c r="M66" s="16">
        <f ca="1">IF(OR($I$62="A",$I$62="C",$I$62="D"),$AU$36,IF($I$62="B",$BB$36,$BP$36))</f>
        <v>6</v>
      </c>
      <c r="N66" s="74">
        <f ca="1">IF(OR($I$62="A",$I$62="C",$I$62="D"),$AV$36,IF($I$62="B",$BC$36,$BQ$36))</f>
        <v>9</v>
      </c>
      <c r="O66" s="85">
        <f ca="1">IF(OR($I$62="A",$I$62="C",$I$62="D"),$AW$36,IF($I$62="B",$BD$36,$BR$36))</f>
        <v>2</v>
      </c>
      <c r="P66" s="18"/>
      <c r="Q66" s="102"/>
      <c r="R66" s="16">
        <f ca="1">IF(OR($Q$62="A",$Q$62="C",$Q$62="D"),$AR$37,IF($Q$62="B",$AY$37,$BM$37))</f>
        <v>0</v>
      </c>
      <c r="S66" s="74">
        <f ca="1">IF(OR($Q$62="A",$Q$62="C",$Q$62="D"),$AS$37,IF($Q$62="B",$AZ$37,$BN$37))</f>
        <v>0</v>
      </c>
      <c r="T66" s="16">
        <f ca="1">IF(OR($Q$62="A",$Q$62="C",$Q$62="D"),$AT$37,IF($Q$62="B",$BA$37,$BO$37))</f>
        <v>0</v>
      </c>
      <c r="U66" s="16">
        <f ca="1">IF(OR($Q$62="A",$Q$62="C",$Q$62="D"),$AU$37,IF($Q$62="B",$BB$37,$BP$37))</f>
        <v>9</v>
      </c>
      <c r="V66" s="74">
        <f ca="1">IF(OR($Q$62="A",$Q$62="C",$Q$62="D"),$AV$37,IF($Q$62="B",$BC$37,$BQ$37))</f>
        <v>2</v>
      </c>
      <c r="W66" s="85">
        <f ca="1">IF(OR($Q$62="A",$Q$62="C",$Q$62="D"),$AW$37,IF($Q$62="B",$BD$37,$BR$37))</f>
        <v>4</v>
      </c>
      <c r="X66" s="18"/>
      <c r="CW66" s="4">
        <f t="shared" ref="CW66:CW81" ca="1" si="89">RAND()</f>
        <v>0.60728559779495217</v>
      </c>
      <c r="CX66" s="3">
        <f t="shared" ca="1" si="86"/>
        <v>37</v>
      </c>
      <c r="CY66" s="1"/>
      <c r="CZ66" s="1">
        <v>66</v>
      </c>
      <c r="DA66" s="1">
        <v>8</v>
      </c>
      <c r="DB66" s="1">
        <v>3</v>
      </c>
      <c r="DC66" s="1"/>
      <c r="DD66" s="4">
        <f t="shared" ref="DD66:DD100" ca="1" si="90">RAND()</f>
        <v>0.12896420078196946</v>
      </c>
      <c r="DE66" s="3">
        <f t="shared" ca="1" si="87"/>
        <v>87</v>
      </c>
      <c r="DF66" s="1"/>
      <c r="DG66" s="1">
        <v>66</v>
      </c>
      <c r="DH66" s="1">
        <v>6</v>
      </c>
      <c r="DI66" s="1">
        <v>5</v>
      </c>
      <c r="DK66" s="4">
        <f t="shared" ref="DK66:DK100" ca="1" si="91">RAND()</f>
        <v>0.13382386768104937</v>
      </c>
      <c r="DL66" s="3">
        <f t="shared" ca="1" si="88"/>
        <v>89</v>
      </c>
      <c r="DM66" s="1"/>
      <c r="DN66" s="1">
        <v>66</v>
      </c>
      <c r="DO66" s="1">
        <v>6</v>
      </c>
      <c r="DP66" s="1">
        <v>5</v>
      </c>
    </row>
    <row r="67" spans="1:120" ht="26.1" customHeight="1" x14ac:dyDescent="0.25">
      <c r="A67" s="102"/>
      <c r="B67" s="16"/>
      <c r="C67" s="87" t="str">
        <f ca="1">IF(OR(A62="B",A62="C"),IF($CK54=0,"",$CK54),"")</f>
        <v/>
      </c>
      <c r="D67" s="87" t="str">
        <f ca="1">IF(OR(A62="A",A62="D"),IF($BQ54=0,"",$BQ54),IF(OR(A62="B",A62="C"),IF($CO54=0,"",$CO54),""))</f>
        <v/>
      </c>
      <c r="E67" s="87" t="str">
        <f ca="1">IF(OR(A62="A",A62="D"),IF($BU54=0,"",$BU54),"")</f>
        <v>③</v>
      </c>
      <c r="F67" s="87"/>
      <c r="G67" s="74"/>
      <c r="H67" s="18"/>
      <c r="I67" s="106"/>
      <c r="J67" s="74"/>
      <c r="K67" s="87" t="str">
        <f ca="1">IF(OR(I62="B",I62="C"),IF($CK55=0,"",$CK55),"")</f>
        <v/>
      </c>
      <c r="L67" s="87" t="str">
        <f ca="1">IF(OR(I62="A",I62="D"),IF($BQ55=0,"",$BQ55),IF(OR(I62="B",I62="C"),IF($CO55=0,"",$CO55),""))</f>
        <v>③</v>
      </c>
      <c r="M67" s="87" t="str">
        <f ca="1">IF(OR(I62="A",I62="D"),IF($BU55=0,"",$BU55),"")</f>
        <v>①</v>
      </c>
      <c r="N67" s="87"/>
      <c r="O67" s="74"/>
      <c r="P67" s="18"/>
      <c r="Q67" s="106"/>
      <c r="R67" s="74"/>
      <c r="S67" s="87" t="str">
        <f ca="1">IF(OR(Q62="B",Q62="C"),IF($CK56=0,"",$CK56),"")</f>
        <v/>
      </c>
      <c r="T67" s="87" t="str">
        <f ca="1">IF(OR(Q62="A",Q62="D"),IF($BQ56=0,"",$BQ56),IF(OR(Q62="B",Q62="C"),IF($CO56=0,"",$CO56),""))</f>
        <v>②</v>
      </c>
      <c r="U67" s="87" t="str">
        <f ca="1">IF(OR(Q62="A",Q62="D"),IF($BU56=0,"",$BU56),"")</f>
        <v>①</v>
      </c>
      <c r="V67" s="87"/>
      <c r="W67" s="74"/>
      <c r="X67" s="18"/>
      <c r="CW67" s="4">
        <f t="shared" ca="1" si="89"/>
        <v>0.78447131246521384</v>
      </c>
      <c r="CX67" s="3">
        <f t="shared" ca="1" si="86"/>
        <v>23</v>
      </c>
      <c r="CY67" s="1"/>
      <c r="CZ67" s="1">
        <v>67</v>
      </c>
      <c r="DA67" s="1">
        <v>8</v>
      </c>
      <c r="DB67" s="1">
        <v>4</v>
      </c>
      <c r="DC67" s="1"/>
      <c r="DD67" s="4">
        <f t="shared" ca="1" si="90"/>
        <v>6.2141883591647851E-2</v>
      </c>
      <c r="DE67" s="3">
        <f t="shared" ca="1" si="87"/>
        <v>90</v>
      </c>
      <c r="DF67" s="1"/>
      <c r="DG67" s="1">
        <v>67</v>
      </c>
      <c r="DH67" s="1">
        <v>6</v>
      </c>
      <c r="DI67" s="1">
        <v>6</v>
      </c>
      <c r="DK67" s="4">
        <f t="shared" ca="1" si="91"/>
        <v>0.76032458646127521</v>
      </c>
      <c r="DL67" s="3">
        <f t="shared" ca="1" si="88"/>
        <v>21</v>
      </c>
      <c r="DM67" s="1"/>
      <c r="DN67" s="1">
        <v>67</v>
      </c>
      <c r="DO67" s="1">
        <v>6</v>
      </c>
      <c r="DP67" s="1">
        <v>6</v>
      </c>
    </row>
    <row r="68" spans="1:120" ht="45" customHeight="1" x14ac:dyDescent="0.25">
      <c r="A68" s="106"/>
      <c r="B68" s="74">
        <f ca="1">IF(OR($A$62="A",$A$62="D"),$AY$35,IF(OR($A$62="B",$A$62="C"),$BF$35,$BT$35))</f>
        <v>0</v>
      </c>
      <c r="C68" s="74">
        <f ca="1">IF(OR($A$62="A",$A$62="D"),$AZ$35,IF(OR($A$62="B",$A$62="C"),$BG$35,$BT$35))</f>
        <v>1</v>
      </c>
      <c r="D68" s="74">
        <f ca="1">IF(OR($A$62="A",$A$62="D"),$BA$35,IF(OR($A$62="B",$A$62="C"),$BH$35,$BV$35))</f>
        <v>2</v>
      </c>
      <c r="E68" s="74">
        <f ca="1">IF(OR($A$62="A",$A$62="D"),$BB$35,IF(OR($A$62="B",$A$62="C"),$BI$35,$BW$35))</f>
        <v>3</v>
      </c>
      <c r="F68" s="74">
        <f ca="1">IF(OR($A$62="A",$A$62="D"),$BC$35,IF($A$62="B","",IF($A$62="C",$BJ$35,"")))</f>
        <v>6</v>
      </c>
      <c r="G68" s="74"/>
      <c r="H68" s="18"/>
      <c r="I68" s="106"/>
      <c r="J68" s="74">
        <f ca="1">IF(OR($I$62="A",$I$62="D"),$AY$36,IF(OR($I$62="B",$I$62="C"),$BF$36,$BT$36))</f>
        <v>0</v>
      </c>
      <c r="K68" s="74">
        <f ca="1">IF(OR($I$62="A",$I$62="D"),$AZ$36,IF(OR($I$62="B",$I$62="C"),$BG$36,$BT$36))</f>
        <v>3</v>
      </c>
      <c r="L68" s="74">
        <f ca="1">IF(OR($I$62="A",$I$62="D"),$BA$36,IF(OR($I$62="B",$I$62="C"),$BH$36,$BV$36))</f>
        <v>3</v>
      </c>
      <c r="M68" s="74">
        <f ca="1">IF(OR($I$62="A",$I$62="D"),$BB$36,IF(OR($I$62="B",$I$62="C"),$BI$36,$BW$36))</f>
        <v>6</v>
      </c>
      <c r="N68" s="74">
        <f ca="1">IF(OR($I$62="A",$I$62="D"),$BC$36,IF($I$62="B","",IF($I$62="C",$BJ$36,"")))</f>
        <v>5</v>
      </c>
      <c r="O68" s="74"/>
      <c r="P68" s="18"/>
      <c r="Q68" s="106"/>
      <c r="R68" s="74">
        <f ca="1">IF(OR($Q$62="A",$Q$62="D"),$AY$37,IF(OR($Q$62="B",$Q$62="C"),$BF$37,$BT$37))</f>
        <v>0</v>
      </c>
      <c r="S68" s="74">
        <f ca="1">IF(OR($Q$62="A",$Q$62="D"),$AZ$37,IF(OR($Q$62="B",$Q$62="C"),$BG$37,$BT$37))</f>
        <v>1</v>
      </c>
      <c r="T68" s="74">
        <f ca="1">IF(OR($Q$62="A",$Q$62="D"),$BA$37,IF(OR($Q$62="B",$Q$62="C"),$BH$37,$BV$37))</f>
        <v>0</v>
      </c>
      <c r="U68" s="74">
        <f ca="1">IF(OR($Q$62="A",$Q$62="D"),$BB$37,IF(OR($Q$62="B",$Q$62="C"),$BI$37,$BW$37))</f>
        <v>5</v>
      </c>
      <c r="V68" s="74">
        <f ca="1">IF(OR($Q$62="A",$Q$62="D"),$BC$37,IF($Q$62="B","",IF($Q$62="C",$BJ$37,"")))</f>
        <v>6</v>
      </c>
      <c r="W68" s="74"/>
      <c r="X68" s="18"/>
      <c r="CW68" s="4">
        <f t="shared" ca="1" si="89"/>
        <v>0.51146938364541283</v>
      </c>
      <c r="CX68" s="3">
        <f t="shared" ca="1" si="86"/>
        <v>44</v>
      </c>
      <c r="CY68" s="1"/>
      <c r="CZ68" s="1">
        <v>68</v>
      </c>
      <c r="DA68" s="1">
        <v>8</v>
      </c>
      <c r="DB68" s="1">
        <v>5</v>
      </c>
      <c r="DC68" s="1"/>
      <c r="DD68" s="4">
        <f t="shared" ca="1" si="90"/>
        <v>0.45415421363424524</v>
      </c>
      <c r="DE68" s="3">
        <f t="shared" ca="1" si="87"/>
        <v>50</v>
      </c>
      <c r="DF68" s="1"/>
      <c r="DG68" s="1">
        <v>68</v>
      </c>
      <c r="DH68" s="1">
        <v>6</v>
      </c>
      <c r="DI68" s="1">
        <v>7</v>
      </c>
      <c r="DK68" s="4">
        <f t="shared" ca="1" si="91"/>
        <v>0.88753685053827913</v>
      </c>
      <c r="DL68" s="3">
        <f t="shared" ca="1" si="88"/>
        <v>11</v>
      </c>
      <c r="DM68" s="1"/>
      <c r="DN68" s="1">
        <v>68</v>
      </c>
      <c r="DO68" s="1">
        <v>6</v>
      </c>
      <c r="DP68" s="1">
        <v>7</v>
      </c>
    </row>
    <row r="69" spans="1:120" ht="26.1" customHeight="1" x14ac:dyDescent="0.25">
      <c r="A69" s="106"/>
      <c r="B69" s="87"/>
      <c r="C69" s="87" t="str">
        <f ca="1">IF(A62="A",IF($CK54=0,"",$CK54),"")</f>
        <v/>
      </c>
      <c r="D69" s="87" t="str">
        <f ca="1">IF(A62="A",IF($CO54=0,"",$CO54),"")</f>
        <v>③</v>
      </c>
      <c r="E69" s="87"/>
      <c r="F69" s="74"/>
      <c r="G69" s="74"/>
      <c r="H69" s="18"/>
      <c r="I69" s="106"/>
      <c r="J69" s="87"/>
      <c r="K69" s="87" t="str">
        <f ca="1">IF(I62="A",IF($CK55=0,"",$CK55),"")</f>
        <v>②</v>
      </c>
      <c r="L69" s="87" t="str">
        <f ca="1">IF(I62="A",IF($CO55=0,"",$CO55),"")</f>
        <v/>
      </c>
      <c r="M69" s="87"/>
      <c r="N69" s="74"/>
      <c r="O69" s="74"/>
      <c r="P69" s="18"/>
      <c r="Q69" s="106"/>
      <c r="R69" s="87"/>
      <c r="S69" s="87" t="str">
        <f ca="1">IF(Q62="A",IF($CK56=0,"",$CK56),"")</f>
        <v/>
      </c>
      <c r="T69" s="87" t="str">
        <f ca="1">IF(Q62="A",IF($CO56=0,"",$CO56),"")</f>
        <v/>
      </c>
      <c r="U69" s="87"/>
      <c r="V69" s="74"/>
      <c r="W69" s="74"/>
      <c r="X69" s="18"/>
      <c r="CW69" s="4">
        <f t="shared" ca="1" si="89"/>
        <v>0.87186285298672606</v>
      </c>
      <c r="CX69" s="3">
        <f t="shared" ca="1" si="86"/>
        <v>12</v>
      </c>
      <c r="CY69" s="1"/>
      <c r="CZ69" s="1">
        <v>69</v>
      </c>
      <c r="DA69" s="1">
        <v>8</v>
      </c>
      <c r="DB69" s="1">
        <v>6</v>
      </c>
      <c r="DC69" s="1"/>
      <c r="DD69" s="4">
        <f t="shared" ca="1" si="90"/>
        <v>0.17909621658587571</v>
      </c>
      <c r="DE69" s="3">
        <f t="shared" ca="1" si="87"/>
        <v>81</v>
      </c>
      <c r="DF69" s="1"/>
      <c r="DG69" s="1">
        <v>69</v>
      </c>
      <c r="DH69" s="1">
        <v>6</v>
      </c>
      <c r="DI69" s="1">
        <v>8</v>
      </c>
      <c r="DK69" s="4">
        <f t="shared" ca="1" si="91"/>
        <v>0.36745251780857657</v>
      </c>
      <c r="DL69" s="3">
        <f t="shared" ca="1" si="88"/>
        <v>65</v>
      </c>
      <c r="DM69" s="1"/>
      <c r="DN69" s="1">
        <v>69</v>
      </c>
      <c r="DO69" s="1">
        <v>6</v>
      </c>
      <c r="DP69" s="1">
        <v>8</v>
      </c>
    </row>
    <row r="70" spans="1:120" ht="45" customHeight="1" x14ac:dyDescent="0.25">
      <c r="A70" s="106"/>
      <c r="B70" s="74">
        <f ca="1">IF($A$62="A",$BF$35,IF(OR($A$62="B",$A$62="C",$A$62="D"),$BM$35,""))</f>
        <v>1</v>
      </c>
      <c r="C70" s="74">
        <f ca="1">IF($A$62="A",$BG$35,IF(OR($A$62="B",$A$62="C",$A$62="D"),$BN$35,""))</f>
        <v>2</v>
      </c>
      <c r="D70" s="74">
        <f ca="1">IF($A$62="A",$BH$35,IF(OR($A$62="B",$A$62="C",$A$62="D"),$BO$35,""))</f>
        <v>3</v>
      </c>
      <c r="E70" s="74">
        <f ca="1">IF($A$62="A",$BI$35,IF(OR($A$62="B",$A$62="C",$A$62="D"),$BP$35,""))</f>
        <v>6</v>
      </c>
      <c r="F70" s="74" t="str">
        <f ca="1">IF($A$62="A","",IF(OR($A$62="B",$A$62="C",$A$62="D"),$BQ$35,""))</f>
        <v/>
      </c>
      <c r="G70" s="74" t="str">
        <f ca="1">IF($A$62="A","",IF(OR($A$62="B",$A$62="C",$A$62="D"),$BR$35,""))</f>
        <v/>
      </c>
      <c r="H70" s="18"/>
      <c r="I70" s="106"/>
      <c r="J70" s="74">
        <f ca="1">IF($I$62="A",$BF$36,IF(OR($I$62="B",$I$62="C",$I$62="D"),$BM$36,""))</f>
        <v>2</v>
      </c>
      <c r="K70" s="74">
        <f ca="1">IF($I$62="A",$BG$36,IF(OR($I$62="B",$I$62="C",$I$62="D"),$BN$36,""))</f>
        <v>0</v>
      </c>
      <c r="L70" s="74">
        <f ca="1">IF($I$62="A",$BH$36,IF(OR($I$62="B",$I$62="C",$I$62="D"),$BO$36,""))</f>
        <v>1</v>
      </c>
      <c r="M70" s="74">
        <f ca="1">IF($I$62="A",$BI$36,IF(OR($I$62="B",$I$62="C",$I$62="D"),$BP$36,""))</f>
        <v>9</v>
      </c>
      <c r="N70" s="74" t="str">
        <f ca="1">IF($I$62="A","",IF(OR($I$62="B",$I$62="C",$I$62="D"),$BQ$36,""))</f>
        <v/>
      </c>
      <c r="O70" s="74" t="str">
        <f ca="1">IF($I$62="A","",IF(OR($I$62="B",$I$62="C",$I$62="D"),$BR$36,""))</f>
        <v/>
      </c>
      <c r="P70" s="18"/>
      <c r="Q70" s="106"/>
      <c r="R70" s="74">
        <f ca="1">IF($Q$62="A",$BF$37,IF(OR($Q$62="B",$Q$62="C",$Q$62="D"),$BM$37,""))</f>
        <v>0</v>
      </c>
      <c r="S70" s="74">
        <f ca="1">IF($Q$62="A",$BG$37,IF(OR($Q$62="B",$Q$62="C",$Q$62="D"),$BN$37,""))</f>
        <v>3</v>
      </c>
      <c r="T70" s="74">
        <f ca="1">IF($Q$62="A",$BH$37,IF(OR($Q$62="B",$Q$62="C",$Q$62="D"),$BO$37,""))</f>
        <v>9</v>
      </c>
      <c r="U70" s="74">
        <f ca="1">IF($Q$62="A",$BI$37,IF(OR($Q$62="B",$Q$62="C",$Q$62="D"),$BP$37,""))</f>
        <v>6</v>
      </c>
      <c r="V70" s="74" t="str">
        <f ca="1">IF($Q$62="A","",IF(OR($Q$62="B",$Q$62="C",$Q$62="D"),$BQ$37,""))</f>
        <v/>
      </c>
      <c r="W70" s="74" t="str">
        <f ca="1">IF($Q$62="A","",IF(OR($Q$62="B",$Q$62="C",$Q$62="D"),$BR$37,""))</f>
        <v/>
      </c>
      <c r="X70" s="18"/>
      <c r="CW70" s="4">
        <f t="shared" ca="1" si="89"/>
        <v>9.9919222408209163E-2</v>
      </c>
      <c r="CX70" s="3">
        <f t="shared" ca="1" si="86"/>
        <v>71</v>
      </c>
      <c r="CY70" s="1"/>
      <c r="CZ70" s="1">
        <v>70</v>
      </c>
      <c r="DA70" s="1">
        <v>8</v>
      </c>
      <c r="DB70" s="1">
        <v>7</v>
      </c>
      <c r="DC70" s="1"/>
      <c r="DD70" s="4">
        <f t="shared" ca="1" si="90"/>
        <v>0.42101471145111136</v>
      </c>
      <c r="DE70" s="3">
        <f t="shared" ca="1" si="87"/>
        <v>53</v>
      </c>
      <c r="DF70" s="1"/>
      <c r="DG70" s="1">
        <v>70</v>
      </c>
      <c r="DH70" s="1">
        <v>6</v>
      </c>
      <c r="DI70" s="1">
        <v>9</v>
      </c>
      <c r="DK70" s="4">
        <f t="shared" ca="1" si="91"/>
        <v>0.38495312802675297</v>
      </c>
      <c r="DL70" s="3">
        <f t="shared" ca="1" si="88"/>
        <v>62</v>
      </c>
      <c r="DM70" s="1"/>
      <c r="DN70" s="1">
        <v>70</v>
      </c>
      <c r="DO70" s="1">
        <v>6</v>
      </c>
      <c r="DP70" s="1">
        <v>9</v>
      </c>
    </row>
    <row r="71" spans="1:120" ht="45" customHeight="1" x14ac:dyDescent="0.25">
      <c r="A71" s="106"/>
      <c r="B71" s="74">
        <f ca="1">IF($A$62="A",$BM$35,"")</f>
        <v>1</v>
      </c>
      <c r="C71" s="74">
        <f ca="1">IF($A$62="A",$BN$35,"")</f>
        <v>3</v>
      </c>
      <c r="D71" s="74">
        <f ca="1">IF($A$62="A",$BO$35,"")</f>
        <v>6</v>
      </c>
      <c r="E71" s="74">
        <f ca="1">IF($A$62="A",$BP$35,"")</f>
        <v>2</v>
      </c>
      <c r="F71" s="74">
        <f ca="1">IF($A$62="A",$BQ$35,"")</f>
        <v>6</v>
      </c>
      <c r="G71" s="74">
        <f ca="1">IF($A$62="A",$BR$35,"")</f>
        <v>9</v>
      </c>
      <c r="H71" s="18"/>
      <c r="I71" s="106"/>
      <c r="J71" s="74">
        <f ca="1">IF($I$62="A",$BM$36,"")</f>
        <v>2</v>
      </c>
      <c r="K71" s="74">
        <f ca="1">IF($I$62="A",$BN$36,"")</f>
        <v>3</v>
      </c>
      <c r="L71" s="74">
        <f ca="1">IF($I$62="A",$BO$36,"")</f>
        <v>8</v>
      </c>
      <c r="M71" s="74">
        <f ca="1">IF($I$62="A",$BP$36,"")</f>
        <v>2</v>
      </c>
      <c r="N71" s="74">
        <f ca="1">IF($I$62="A",$BQ$36,"")</f>
        <v>4</v>
      </c>
      <c r="O71" s="74">
        <f ca="1">IF($I$62="A",$BR$36,"")</f>
        <v>2</v>
      </c>
      <c r="P71" s="18"/>
      <c r="Q71" s="106"/>
      <c r="R71" s="74">
        <f ca="1">IF($Q$62="A",$BM$37,"")</f>
        <v>0</v>
      </c>
      <c r="S71" s="74">
        <f ca="1">IF($Q$62="A",$BN$37,"")</f>
        <v>5</v>
      </c>
      <c r="T71" s="74">
        <f ca="1">IF($Q$62="A",$BO$37,"")</f>
        <v>1</v>
      </c>
      <c r="U71" s="74">
        <f ca="1">IF($Q$62="A",$BP$37,"")</f>
        <v>0</v>
      </c>
      <c r="V71" s="74">
        <f ca="1">IF($Q$62="A",$BQ$37,"")</f>
        <v>8</v>
      </c>
      <c r="W71" s="74">
        <f ca="1">IF($Q$62="A",$BR$37,"")</f>
        <v>4</v>
      </c>
      <c r="X71" s="18"/>
      <c r="CW71" s="4">
        <f t="shared" ca="1" si="89"/>
        <v>0.51354617402282166</v>
      </c>
      <c r="CX71" s="3">
        <f t="shared" ca="1" si="86"/>
        <v>43</v>
      </c>
      <c r="CY71" s="1"/>
      <c r="CZ71" s="1">
        <v>71</v>
      </c>
      <c r="DA71" s="1">
        <v>8</v>
      </c>
      <c r="DB71" s="1">
        <v>8</v>
      </c>
      <c r="DC71" s="1"/>
      <c r="DD71" s="4">
        <f t="shared" ca="1" si="90"/>
        <v>0.36762024176142183</v>
      </c>
      <c r="DE71" s="3">
        <f t="shared" ca="1" si="87"/>
        <v>58</v>
      </c>
      <c r="DF71" s="1"/>
      <c r="DG71" s="1">
        <v>71</v>
      </c>
      <c r="DH71" s="1">
        <v>7</v>
      </c>
      <c r="DI71" s="1">
        <v>0</v>
      </c>
      <c r="DK71" s="4">
        <f t="shared" ca="1" si="91"/>
        <v>0.70891833570402307</v>
      </c>
      <c r="DL71" s="3">
        <f t="shared" ca="1" si="88"/>
        <v>27</v>
      </c>
      <c r="DM71" s="1"/>
      <c r="DN71" s="1">
        <v>71</v>
      </c>
      <c r="DO71" s="1">
        <v>7</v>
      </c>
      <c r="DP71" s="1">
        <v>0</v>
      </c>
    </row>
    <row r="72" spans="1:120" ht="9.9499999999999993" customHeight="1" x14ac:dyDescent="0.25">
      <c r="A72" s="108"/>
      <c r="B72" s="12"/>
      <c r="C72" s="12"/>
      <c r="D72" s="20"/>
      <c r="E72" s="20"/>
      <c r="F72" s="20"/>
      <c r="G72" s="20"/>
      <c r="H72" s="21"/>
      <c r="I72" s="108"/>
      <c r="J72" s="12"/>
      <c r="K72" s="12"/>
      <c r="L72" s="20"/>
      <c r="M72" s="20"/>
      <c r="N72" s="20"/>
      <c r="O72" s="20"/>
      <c r="P72" s="21"/>
      <c r="Q72" s="108"/>
      <c r="R72" s="12"/>
      <c r="S72" s="12"/>
      <c r="T72" s="20"/>
      <c r="U72" s="20"/>
      <c r="V72" s="20"/>
      <c r="W72" s="20"/>
      <c r="X72" s="21"/>
      <c r="CW72" s="4">
        <f t="shared" ca="1" si="89"/>
        <v>0.89982071849882095</v>
      </c>
      <c r="CX72" s="3">
        <f t="shared" ca="1" si="86"/>
        <v>8</v>
      </c>
      <c r="CY72" s="1"/>
      <c r="CZ72" s="1">
        <v>72</v>
      </c>
      <c r="DA72" s="1">
        <v>8</v>
      </c>
      <c r="DB72" s="1">
        <v>9</v>
      </c>
      <c r="DC72" s="1"/>
      <c r="DD72" s="4">
        <f t="shared" ca="1" si="90"/>
        <v>4.8554878539365909E-2</v>
      </c>
      <c r="DE72" s="3">
        <f t="shared" ca="1" si="87"/>
        <v>93</v>
      </c>
      <c r="DF72" s="1"/>
      <c r="DG72" s="1">
        <v>72</v>
      </c>
      <c r="DH72" s="1">
        <v>7</v>
      </c>
      <c r="DI72" s="1">
        <v>1</v>
      </c>
      <c r="DK72" s="4">
        <f t="shared" ca="1" si="91"/>
        <v>0.50193560789347669</v>
      </c>
      <c r="DL72" s="3">
        <f t="shared" ca="1" si="88"/>
        <v>50</v>
      </c>
      <c r="DM72" s="1"/>
      <c r="DN72" s="1">
        <v>72</v>
      </c>
      <c r="DO72" s="1">
        <v>7</v>
      </c>
      <c r="DP72" s="1">
        <v>1</v>
      </c>
    </row>
    <row r="73" spans="1:120" ht="18.75" x14ac:dyDescent="0.25">
      <c r="CW73" s="4">
        <f t="shared" ca="1" si="89"/>
        <v>0.52118020037138424</v>
      </c>
      <c r="CX73" s="3">
        <f t="shared" ca="1" si="86"/>
        <v>42</v>
      </c>
      <c r="CY73" s="1"/>
      <c r="CZ73" s="1">
        <v>73</v>
      </c>
      <c r="DA73" s="1">
        <v>9</v>
      </c>
      <c r="DB73" s="1">
        <v>1</v>
      </c>
      <c r="DC73" s="1"/>
      <c r="DD73" s="4">
        <f t="shared" ca="1" si="90"/>
        <v>0.47265169447856947</v>
      </c>
      <c r="DE73" s="3">
        <f t="shared" ca="1" si="87"/>
        <v>47</v>
      </c>
      <c r="DF73" s="1"/>
      <c r="DG73" s="1">
        <v>73</v>
      </c>
      <c r="DH73" s="1">
        <v>7</v>
      </c>
      <c r="DI73" s="1">
        <v>2</v>
      </c>
      <c r="DK73" s="4">
        <f t="shared" ca="1" si="91"/>
        <v>0.30054259269503181</v>
      </c>
      <c r="DL73" s="3">
        <f t="shared" ca="1" si="88"/>
        <v>72</v>
      </c>
      <c r="DM73" s="1"/>
      <c r="DN73" s="1">
        <v>73</v>
      </c>
      <c r="DO73" s="1">
        <v>7</v>
      </c>
      <c r="DP73" s="1">
        <v>2</v>
      </c>
    </row>
    <row r="74" spans="1:120" ht="18.75" x14ac:dyDescent="0.25">
      <c r="CW74" s="4">
        <f t="shared" ca="1" si="89"/>
        <v>0.40584138491121668</v>
      </c>
      <c r="CX74" s="3">
        <f t="shared" ca="1" si="86"/>
        <v>53</v>
      </c>
      <c r="CY74" s="1"/>
      <c r="CZ74" s="1">
        <v>74</v>
      </c>
      <c r="DA74" s="1">
        <v>9</v>
      </c>
      <c r="DB74" s="1">
        <v>2</v>
      </c>
      <c r="DC74" s="1"/>
      <c r="DD74" s="4">
        <f t="shared" ca="1" si="90"/>
        <v>0.2511864925608478</v>
      </c>
      <c r="DE74" s="3">
        <f t="shared" ca="1" si="87"/>
        <v>70</v>
      </c>
      <c r="DF74" s="1"/>
      <c r="DG74" s="1">
        <v>74</v>
      </c>
      <c r="DH74" s="1">
        <v>7</v>
      </c>
      <c r="DI74" s="1">
        <v>3</v>
      </c>
      <c r="DK74" s="4">
        <f t="shared" ca="1" si="91"/>
        <v>0.2327436491496363</v>
      </c>
      <c r="DL74" s="3">
        <f t="shared" ca="1" si="88"/>
        <v>80</v>
      </c>
      <c r="DM74" s="1"/>
      <c r="DN74" s="1">
        <v>74</v>
      </c>
      <c r="DO74" s="1">
        <v>7</v>
      </c>
      <c r="DP74" s="1">
        <v>3</v>
      </c>
    </row>
    <row r="75" spans="1:120" ht="18.75" x14ac:dyDescent="0.25">
      <c r="CW75" s="4">
        <f t="shared" ca="1" si="89"/>
        <v>0.33556335540290572</v>
      </c>
      <c r="CX75" s="3">
        <f t="shared" ca="1" si="86"/>
        <v>58</v>
      </c>
      <c r="CY75" s="1"/>
      <c r="CZ75" s="1">
        <v>75</v>
      </c>
      <c r="DA75" s="1">
        <v>9</v>
      </c>
      <c r="DB75" s="1">
        <v>3</v>
      </c>
      <c r="DC75" s="1"/>
      <c r="DD75" s="4">
        <f t="shared" ca="1" si="90"/>
        <v>0.90637067915832281</v>
      </c>
      <c r="DE75" s="3">
        <f t="shared" ca="1" si="87"/>
        <v>4</v>
      </c>
      <c r="DF75" s="1"/>
      <c r="DG75" s="1">
        <v>75</v>
      </c>
      <c r="DH75" s="1">
        <v>7</v>
      </c>
      <c r="DI75" s="1">
        <v>4</v>
      </c>
      <c r="DK75" s="4">
        <f t="shared" ca="1" si="91"/>
        <v>0.17075670555388567</v>
      </c>
      <c r="DL75" s="3">
        <f t="shared" ca="1" si="88"/>
        <v>85</v>
      </c>
      <c r="DM75" s="1"/>
      <c r="DN75" s="1">
        <v>75</v>
      </c>
      <c r="DO75" s="1">
        <v>7</v>
      </c>
      <c r="DP75" s="1">
        <v>4</v>
      </c>
    </row>
    <row r="76" spans="1:120" ht="18.75" x14ac:dyDescent="0.25">
      <c r="CW76" s="4">
        <f t="shared" ca="1" si="89"/>
        <v>0.90434766454845184</v>
      </c>
      <c r="CX76" s="3">
        <f t="shared" ca="1" si="86"/>
        <v>7</v>
      </c>
      <c r="CY76" s="1"/>
      <c r="CZ76" s="1">
        <v>76</v>
      </c>
      <c r="DA76" s="1">
        <v>9</v>
      </c>
      <c r="DB76" s="1">
        <v>4</v>
      </c>
      <c r="DC76" s="1"/>
      <c r="DD76" s="4">
        <f t="shared" ca="1" si="90"/>
        <v>0.48563705173354232</v>
      </c>
      <c r="DE76" s="3">
        <f t="shared" ca="1" si="87"/>
        <v>45</v>
      </c>
      <c r="DF76" s="1"/>
      <c r="DG76" s="1">
        <v>76</v>
      </c>
      <c r="DH76" s="1">
        <v>7</v>
      </c>
      <c r="DI76" s="1">
        <v>5</v>
      </c>
      <c r="DK76" s="4">
        <f t="shared" ca="1" si="91"/>
        <v>0.535746212677781</v>
      </c>
      <c r="DL76" s="3">
        <f t="shared" ca="1" si="88"/>
        <v>45</v>
      </c>
      <c r="DM76" s="1"/>
      <c r="DN76" s="1">
        <v>76</v>
      </c>
      <c r="DO76" s="1">
        <v>7</v>
      </c>
      <c r="DP76" s="1">
        <v>5</v>
      </c>
    </row>
    <row r="77" spans="1:120" ht="18.75" x14ac:dyDescent="0.25">
      <c r="CW77" s="4">
        <f t="shared" ca="1" si="89"/>
        <v>0.70328646374350823</v>
      </c>
      <c r="CX77" s="3">
        <f t="shared" ca="1" si="86"/>
        <v>25</v>
      </c>
      <c r="CY77" s="1"/>
      <c r="CZ77" s="1">
        <v>77</v>
      </c>
      <c r="DA77" s="1">
        <v>9</v>
      </c>
      <c r="DB77" s="1">
        <v>5</v>
      </c>
      <c r="DC77" s="1"/>
      <c r="DD77" s="4">
        <f t="shared" ca="1" si="90"/>
        <v>0.92599082022716184</v>
      </c>
      <c r="DE77" s="3">
        <f t="shared" ca="1" si="87"/>
        <v>2</v>
      </c>
      <c r="DF77" s="1"/>
      <c r="DG77" s="1">
        <v>77</v>
      </c>
      <c r="DH77" s="1">
        <v>7</v>
      </c>
      <c r="DI77" s="1">
        <v>6</v>
      </c>
      <c r="DK77" s="4">
        <f t="shared" ca="1" si="91"/>
        <v>3.2257284136376185E-2</v>
      </c>
      <c r="DL77" s="3">
        <f t="shared" ca="1" si="88"/>
        <v>97</v>
      </c>
      <c r="DM77" s="1"/>
      <c r="DN77" s="1">
        <v>77</v>
      </c>
      <c r="DO77" s="1">
        <v>7</v>
      </c>
      <c r="DP77" s="1">
        <v>6</v>
      </c>
    </row>
    <row r="78" spans="1:120" ht="18.75" x14ac:dyDescent="0.25">
      <c r="CW78" s="4">
        <f t="shared" ca="1" si="89"/>
        <v>0.7951255660687615</v>
      </c>
      <c r="CX78" s="3">
        <f t="shared" ca="1" si="86"/>
        <v>21</v>
      </c>
      <c r="CY78" s="1"/>
      <c r="CZ78" s="1">
        <v>78</v>
      </c>
      <c r="DA78" s="1">
        <v>9</v>
      </c>
      <c r="DB78" s="1">
        <v>6</v>
      </c>
      <c r="DC78" s="1"/>
      <c r="DD78" s="4">
        <f t="shared" ca="1" si="90"/>
        <v>0.15826472168279448</v>
      </c>
      <c r="DE78" s="3">
        <f t="shared" ca="1" si="87"/>
        <v>85</v>
      </c>
      <c r="DF78" s="1"/>
      <c r="DG78" s="1">
        <v>78</v>
      </c>
      <c r="DH78" s="1">
        <v>7</v>
      </c>
      <c r="DI78" s="1">
        <v>7</v>
      </c>
      <c r="DK78" s="4">
        <f t="shared" ca="1" si="91"/>
        <v>0.96674391744536747</v>
      </c>
      <c r="DL78" s="3">
        <f t="shared" ca="1" si="88"/>
        <v>2</v>
      </c>
      <c r="DM78" s="1"/>
      <c r="DN78" s="1">
        <v>78</v>
      </c>
      <c r="DO78" s="1">
        <v>7</v>
      </c>
      <c r="DP78" s="1">
        <v>7</v>
      </c>
    </row>
    <row r="79" spans="1:120" ht="18.75" x14ac:dyDescent="0.25">
      <c r="CW79" s="4">
        <f t="shared" ca="1" si="89"/>
        <v>0.35521798173164942</v>
      </c>
      <c r="CX79" s="3">
        <f t="shared" ca="1" si="86"/>
        <v>56</v>
      </c>
      <c r="CY79" s="1"/>
      <c r="CZ79" s="1">
        <v>79</v>
      </c>
      <c r="DA79" s="1">
        <v>9</v>
      </c>
      <c r="DB79" s="1">
        <v>7</v>
      </c>
      <c r="DC79" s="1"/>
      <c r="DD79" s="4">
        <f t="shared" ca="1" si="90"/>
        <v>5.4815616404847778E-2</v>
      </c>
      <c r="DE79" s="3">
        <f t="shared" ca="1" si="87"/>
        <v>91</v>
      </c>
      <c r="DF79" s="1"/>
      <c r="DG79" s="1">
        <v>79</v>
      </c>
      <c r="DH79" s="1">
        <v>7</v>
      </c>
      <c r="DI79" s="1">
        <v>8</v>
      </c>
      <c r="DK79" s="4">
        <f t="shared" ca="1" si="91"/>
        <v>0.91106272825305912</v>
      </c>
      <c r="DL79" s="3">
        <f t="shared" ca="1" si="88"/>
        <v>9</v>
      </c>
      <c r="DM79" s="1"/>
      <c r="DN79" s="1">
        <v>79</v>
      </c>
      <c r="DO79" s="1">
        <v>7</v>
      </c>
      <c r="DP79" s="1">
        <v>8</v>
      </c>
    </row>
    <row r="80" spans="1:120" ht="18.75" x14ac:dyDescent="0.25">
      <c r="CW80" s="4">
        <f t="shared" ca="1" si="89"/>
        <v>0.24545330697614398</v>
      </c>
      <c r="CX80" s="3">
        <f t="shared" ca="1" si="86"/>
        <v>65</v>
      </c>
      <c r="CY80" s="1"/>
      <c r="CZ80" s="1">
        <v>80</v>
      </c>
      <c r="DA80" s="1">
        <v>9</v>
      </c>
      <c r="DB80" s="1">
        <v>8</v>
      </c>
      <c r="DC80" s="1"/>
      <c r="DD80" s="4">
        <f t="shared" ca="1" si="90"/>
        <v>0.43741455637679982</v>
      </c>
      <c r="DE80" s="3">
        <f t="shared" ca="1" si="87"/>
        <v>51</v>
      </c>
      <c r="DF80" s="1"/>
      <c r="DG80" s="1">
        <v>80</v>
      </c>
      <c r="DH80" s="1">
        <v>7</v>
      </c>
      <c r="DI80" s="1">
        <v>9</v>
      </c>
      <c r="DK80" s="4">
        <f t="shared" ca="1" si="91"/>
        <v>0.84466725090339234</v>
      </c>
      <c r="DL80" s="3">
        <f t="shared" ca="1" si="88"/>
        <v>14</v>
      </c>
      <c r="DM80" s="1"/>
      <c r="DN80" s="1">
        <v>80</v>
      </c>
      <c r="DO80" s="1">
        <v>7</v>
      </c>
      <c r="DP80" s="1">
        <v>9</v>
      </c>
    </row>
    <row r="81" spans="101:120" ht="18.75" x14ac:dyDescent="0.25">
      <c r="CW81" s="4">
        <f t="shared" ca="1" si="89"/>
        <v>0.81440000260912637</v>
      </c>
      <c r="CX81" s="3">
        <f t="shared" ca="1" si="86"/>
        <v>18</v>
      </c>
      <c r="CY81" s="1"/>
      <c r="CZ81" s="1">
        <v>81</v>
      </c>
      <c r="DA81" s="1">
        <v>9</v>
      </c>
      <c r="DB81" s="1">
        <v>9</v>
      </c>
      <c r="DC81" s="1"/>
      <c r="DD81" s="4">
        <f t="shared" ca="1" si="90"/>
        <v>0.89226981230586866</v>
      </c>
      <c r="DE81" s="3">
        <f t="shared" ca="1" si="87"/>
        <v>7</v>
      </c>
      <c r="DF81" s="1"/>
      <c r="DG81" s="1">
        <v>81</v>
      </c>
      <c r="DH81" s="1">
        <v>8</v>
      </c>
      <c r="DI81" s="1">
        <v>0</v>
      </c>
      <c r="DK81" s="4">
        <f t="shared" ca="1" si="91"/>
        <v>6.150155074892194E-2</v>
      </c>
      <c r="DL81" s="3">
        <f t="shared" ca="1" si="88"/>
        <v>96</v>
      </c>
      <c r="DM81" s="1"/>
      <c r="DN81" s="1">
        <v>81</v>
      </c>
      <c r="DO81" s="1">
        <v>8</v>
      </c>
      <c r="DP81" s="1">
        <v>0</v>
      </c>
    </row>
    <row r="82" spans="101:120" ht="18.75" x14ac:dyDescent="0.25">
      <c r="CW82" s="4"/>
      <c r="CX82" s="3"/>
      <c r="CZ82" s="1"/>
      <c r="DA82" s="1"/>
      <c r="DB82" s="1"/>
      <c r="DD82" s="4">
        <f t="shared" ca="1" si="90"/>
        <v>4.1737671203729065E-2</v>
      </c>
      <c r="DE82" s="3">
        <f t="shared" ca="1" si="87"/>
        <v>94</v>
      </c>
      <c r="DG82" s="1">
        <v>82</v>
      </c>
      <c r="DH82" s="1">
        <v>8</v>
      </c>
      <c r="DI82" s="1">
        <v>1</v>
      </c>
      <c r="DK82" s="4">
        <f t="shared" ca="1" si="91"/>
        <v>0.34653987435120526</v>
      </c>
      <c r="DL82" s="3">
        <f t="shared" ca="1" si="88"/>
        <v>66</v>
      </c>
      <c r="DN82" s="1">
        <v>82</v>
      </c>
      <c r="DO82" s="1">
        <v>8</v>
      </c>
      <c r="DP82" s="1">
        <v>1</v>
      </c>
    </row>
    <row r="83" spans="101:120" ht="18.75" x14ac:dyDescent="0.25">
      <c r="CW83" s="4"/>
      <c r="CX83" s="3"/>
      <c r="CZ83" s="1"/>
      <c r="DA83" s="1"/>
      <c r="DB83" s="1"/>
      <c r="DD83" s="4">
        <f t="shared" ca="1" si="90"/>
        <v>0.79444916973740365</v>
      </c>
      <c r="DE83" s="3">
        <f t="shared" ca="1" si="87"/>
        <v>21</v>
      </c>
      <c r="DG83" s="1">
        <v>83</v>
      </c>
      <c r="DH83" s="1">
        <v>8</v>
      </c>
      <c r="DI83" s="1">
        <v>2</v>
      </c>
      <c r="DK83" s="4">
        <f t="shared" ca="1" si="91"/>
        <v>0.21612271811081563</v>
      </c>
      <c r="DL83" s="3">
        <f t="shared" ca="1" si="88"/>
        <v>81</v>
      </c>
      <c r="DN83" s="1">
        <v>83</v>
      </c>
      <c r="DO83" s="1">
        <v>8</v>
      </c>
      <c r="DP83" s="1">
        <v>2</v>
      </c>
    </row>
    <row r="84" spans="101:120" ht="18.75" x14ac:dyDescent="0.25">
      <c r="CW84" s="4"/>
      <c r="CX84" s="3"/>
      <c r="CZ84" s="1"/>
      <c r="DA84" s="1"/>
      <c r="DB84" s="1"/>
      <c r="DD84" s="4">
        <f t="shared" ca="1" si="90"/>
        <v>0.42375316823134102</v>
      </c>
      <c r="DE84" s="3">
        <f t="shared" ca="1" si="87"/>
        <v>52</v>
      </c>
      <c r="DG84" s="1">
        <v>84</v>
      </c>
      <c r="DH84" s="1">
        <v>8</v>
      </c>
      <c r="DI84" s="1">
        <v>3</v>
      </c>
      <c r="DK84" s="4">
        <f t="shared" ca="1" si="91"/>
        <v>0.60923283805308082</v>
      </c>
      <c r="DL84" s="3">
        <f t="shared" ca="1" si="88"/>
        <v>36</v>
      </c>
      <c r="DN84" s="1">
        <v>84</v>
      </c>
      <c r="DO84" s="1">
        <v>8</v>
      </c>
      <c r="DP84" s="1">
        <v>3</v>
      </c>
    </row>
    <row r="85" spans="101:120" ht="18.75" x14ac:dyDescent="0.25">
      <c r="CW85" s="4"/>
      <c r="CX85" s="3"/>
      <c r="CZ85" s="1"/>
      <c r="DA85" s="1"/>
      <c r="DB85" s="1"/>
      <c r="DD85" s="4">
        <f t="shared" ca="1" si="90"/>
        <v>0.13125218596895361</v>
      </c>
      <c r="DE85" s="3">
        <f t="shared" ca="1" si="87"/>
        <v>86</v>
      </c>
      <c r="DG85" s="1">
        <v>85</v>
      </c>
      <c r="DH85" s="1">
        <v>8</v>
      </c>
      <c r="DI85" s="1">
        <v>4</v>
      </c>
      <c r="DK85" s="4">
        <f t="shared" ca="1" si="91"/>
        <v>0.94630269286248547</v>
      </c>
      <c r="DL85" s="3">
        <f t="shared" ca="1" si="88"/>
        <v>5</v>
      </c>
      <c r="DN85" s="1">
        <v>85</v>
      </c>
      <c r="DO85" s="1">
        <v>8</v>
      </c>
      <c r="DP85" s="1">
        <v>4</v>
      </c>
    </row>
    <row r="86" spans="101:120" ht="18.75" x14ac:dyDescent="0.25">
      <c r="CW86" s="4"/>
      <c r="CX86" s="3"/>
      <c r="CZ86" s="1"/>
      <c r="DA86" s="1"/>
      <c r="DB86" s="1"/>
      <c r="DD86" s="4">
        <f t="shared" ca="1" si="90"/>
        <v>0.32802846278818287</v>
      </c>
      <c r="DE86" s="3">
        <f t="shared" ca="1" si="87"/>
        <v>60</v>
      </c>
      <c r="DG86" s="1">
        <v>86</v>
      </c>
      <c r="DH86" s="1">
        <v>8</v>
      </c>
      <c r="DI86" s="1">
        <v>5</v>
      </c>
      <c r="DK86" s="4">
        <f t="shared" ca="1" si="91"/>
        <v>0.57509571240415658</v>
      </c>
      <c r="DL86" s="3">
        <f t="shared" ca="1" si="88"/>
        <v>41</v>
      </c>
      <c r="DN86" s="1">
        <v>86</v>
      </c>
      <c r="DO86" s="1">
        <v>8</v>
      </c>
      <c r="DP86" s="1">
        <v>5</v>
      </c>
    </row>
    <row r="87" spans="101:120" ht="18.75" x14ac:dyDescent="0.25">
      <c r="CW87" s="4"/>
      <c r="CX87" s="3"/>
      <c r="CZ87" s="1"/>
      <c r="DA87" s="1"/>
      <c r="DB87" s="1"/>
      <c r="DD87" s="4">
        <f t="shared" ca="1" si="90"/>
        <v>0.4806633570765585</v>
      </c>
      <c r="DE87" s="3">
        <f t="shared" ca="1" si="87"/>
        <v>46</v>
      </c>
      <c r="DG87" s="1">
        <v>87</v>
      </c>
      <c r="DH87" s="1">
        <v>8</v>
      </c>
      <c r="DI87" s="1">
        <v>6</v>
      </c>
      <c r="DK87" s="4">
        <f t="shared" ca="1" si="91"/>
        <v>0.87358650407040161</v>
      </c>
      <c r="DL87" s="3">
        <f t="shared" ca="1" si="88"/>
        <v>12</v>
      </c>
      <c r="DN87" s="1">
        <v>87</v>
      </c>
      <c r="DO87" s="1">
        <v>8</v>
      </c>
      <c r="DP87" s="1">
        <v>6</v>
      </c>
    </row>
    <row r="88" spans="101:120" ht="18.75" x14ac:dyDescent="0.25">
      <c r="CW88" s="4"/>
      <c r="CX88" s="3"/>
      <c r="CZ88" s="1"/>
      <c r="DA88" s="1"/>
      <c r="DB88" s="1"/>
      <c r="DD88" s="4">
        <f t="shared" ca="1" si="90"/>
        <v>0.20068308374733701</v>
      </c>
      <c r="DE88" s="3">
        <f t="shared" ca="1" si="87"/>
        <v>77</v>
      </c>
      <c r="DG88" s="1">
        <v>88</v>
      </c>
      <c r="DH88" s="1">
        <v>8</v>
      </c>
      <c r="DI88" s="1">
        <v>7</v>
      </c>
      <c r="DK88" s="4">
        <f t="shared" ca="1" si="91"/>
        <v>0.60369239174635236</v>
      </c>
      <c r="DL88" s="3">
        <f t="shared" ca="1" si="88"/>
        <v>38</v>
      </c>
      <c r="DN88" s="1">
        <v>88</v>
      </c>
      <c r="DO88" s="1">
        <v>8</v>
      </c>
      <c r="DP88" s="1">
        <v>7</v>
      </c>
    </row>
    <row r="89" spans="101:120" ht="18.75" x14ac:dyDescent="0.25">
      <c r="CW89" s="4"/>
      <c r="CX89" s="3"/>
      <c r="CZ89" s="1"/>
      <c r="DA89" s="1"/>
      <c r="DB89" s="1"/>
      <c r="DD89" s="4">
        <f t="shared" ca="1" si="90"/>
        <v>0.83688851427817268</v>
      </c>
      <c r="DE89" s="3">
        <f t="shared" ca="1" si="87"/>
        <v>13</v>
      </c>
      <c r="DG89" s="1">
        <v>89</v>
      </c>
      <c r="DH89" s="1">
        <v>8</v>
      </c>
      <c r="DI89" s="1">
        <v>8</v>
      </c>
      <c r="DK89" s="4">
        <f t="shared" ca="1" si="91"/>
        <v>0.46309545839247901</v>
      </c>
      <c r="DL89" s="3">
        <f t="shared" ca="1" si="88"/>
        <v>56</v>
      </c>
      <c r="DN89" s="1">
        <v>89</v>
      </c>
      <c r="DO89" s="1">
        <v>8</v>
      </c>
      <c r="DP89" s="1">
        <v>8</v>
      </c>
    </row>
    <row r="90" spans="101:120" ht="18.75" x14ac:dyDescent="0.25">
      <c r="CW90" s="4"/>
      <c r="CX90" s="3"/>
      <c r="CZ90" s="1"/>
      <c r="DA90" s="1"/>
      <c r="DB90" s="1"/>
      <c r="DD90" s="4">
        <f t="shared" ca="1" si="90"/>
        <v>0.37116110530187651</v>
      </c>
      <c r="DE90" s="3">
        <f t="shared" ca="1" si="87"/>
        <v>57</v>
      </c>
      <c r="DG90" s="1">
        <v>90</v>
      </c>
      <c r="DH90" s="1">
        <v>8</v>
      </c>
      <c r="DI90" s="1">
        <v>9</v>
      </c>
      <c r="DK90" s="4">
        <f t="shared" ca="1" si="91"/>
        <v>7.8531071208473691E-2</v>
      </c>
      <c r="DL90" s="3">
        <f t="shared" ca="1" si="88"/>
        <v>94</v>
      </c>
      <c r="DN90" s="1">
        <v>90</v>
      </c>
      <c r="DO90" s="1">
        <v>8</v>
      </c>
      <c r="DP90" s="1">
        <v>9</v>
      </c>
    </row>
    <row r="91" spans="101:120" ht="18.75" x14ac:dyDescent="0.25">
      <c r="CW91" s="4"/>
      <c r="CX91" s="3"/>
      <c r="CZ91" s="1"/>
      <c r="DA91" s="1"/>
      <c r="DB91" s="1"/>
      <c r="DD91" s="4">
        <f t="shared" ca="1" si="90"/>
        <v>0.19978541279585282</v>
      </c>
      <c r="DE91" s="3">
        <f t="shared" ca="1" si="87"/>
        <v>78</v>
      </c>
      <c r="DG91" s="1">
        <v>91</v>
      </c>
      <c r="DH91" s="1">
        <v>9</v>
      </c>
      <c r="DI91" s="1">
        <v>0</v>
      </c>
      <c r="DK91" s="4">
        <f t="shared" ca="1" si="91"/>
        <v>9.2390968454134748E-2</v>
      </c>
      <c r="DL91" s="3">
        <f t="shared" ca="1" si="88"/>
        <v>93</v>
      </c>
      <c r="DN91" s="1">
        <v>91</v>
      </c>
      <c r="DO91" s="1">
        <v>9</v>
      </c>
      <c r="DP91" s="1">
        <v>0</v>
      </c>
    </row>
    <row r="92" spans="101:120" ht="18.75" x14ac:dyDescent="0.25">
      <c r="CW92" s="4"/>
      <c r="CX92" s="3"/>
      <c r="CZ92" s="1"/>
      <c r="DA92" s="1"/>
      <c r="DB92" s="1"/>
      <c r="DD92" s="4">
        <f t="shared" ca="1" si="90"/>
        <v>0.11288933779253441</v>
      </c>
      <c r="DE92" s="3">
        <f t="shared" ca="1" si="87"/>
        <v>88</v>
      </c>
      <c r="DG92" s="1">
        <v>92</v>
      </c>
      <c r="DH92" s="1">
        <v>9</v>
      </c>
      <c r="DI92" s="1">
        <v>1</v>
      </c>
      <c r="DK92" s="4">
        <f t="shared" ca="1" si="91"/>
        <v>0.30314888207578439</v>
      </c>
      <c r="DL92" s="3">
        <f t="shared" ca="1" si="88"/>
        <v>71</v>
      </c>
      <c r="DN92" s="1">
        <v>92</v>
      </c>
      <c r="DO92" s="1">
        <v>9</v>
      </c>
      <c r="DP92" s="1">
        <v>1</v>
      </c>
    </row>
    <row r="93" spans="101:120" ht="18.75" x14ac:dyDescent="0.25">
      <c r="CW93" s="4"/>
      <c r="CX93" s="3"/>
      <c r="CZ93" s="1"/>
      <c r="DA93" s="1"/>
      <c r="DB93" s="1"/>
      <c r="DD93" s="4">
        <f t="shared" ca="1" si="90"/>
        <v>0.85050479581803096</v>
      </c>
      <c r="DE93" s="3">
        <f t="shared" ca="1" si="87"/>
        <v>9</v>
      </c>
      <c r="DG93" s="1">
        <v>93</v>
      </c>
      <c r="DH93" s="1">
        <v>9</v>
      </c>
      <c r="DI93" s="1">
        <v>2</v>
      </c>
      <c r="DK93" s="4">
        <f t="shared" ca="1" si="91"/>
        <v>0.60784313934120782</v>
      </c>
      <c r="DL93" s="3">
        <f t="shared" ca="1" si="88"/>
        <v>37</v>
      </c>
      <c r="DN93" s="1">
        <v>93</v>
      </c>
      <c r="DO93" s="1">
        <v>9</v>
      </c>
      <c r="DP93" s="1">
        <v>2</v>
      </c>
    </row>
    <row r="94" spans="101:120" ht="18.75" x14ac:dyDescent="0.25">
      <c r="CW94" s="4"/>
      <c r="CX94" s="3"/>
      <c r="CZ94" s="1"/>
      <c r="DA94" s="1"/>
      <c r="DB94" s="1"/>
      <c r="DD94" s="4">
        <f t="shared" ca="1" si="90"/>
        <v>0.18151913533266051</v>
      </c>
      <c r="DE94" s="3">
        <f t="shared" ca="1" si="87"/>
        <v>79</v>
      </c>
      <c r="DG94" s="1">
        <v>94</v>
      </c>
      <c r="DH94" s="1">
        <v>9</v>
      </c>
      <c r="DI94" s="1">
        <v>3</v>
      </c>
      <c r="DK94" s="4">
        <f t="shared" ca="1" si="91"/>
        <v>0.77450683906280793</v>
      </c>
      <c r="DL94" s="3">
        <f t="shared" ca="1" si="88"/>
        <v>18</v>
      </c>
      <c r="DN94" s="1">
        <v>94</v>
      </c>
      <c r="DO94" s="1">
        <v>9</v>
      </c>
      <c r="DP94" s="1">
        <v>3</v>
      </c>
    </row>
    <row r="95" spans="101:120" ht="18.75" x14ac:dyDescent="0.25">
      <c r="CW95" s="4"/>
      <c r="CX95" s="3"/>
      <c r="CZ95" s="1"/>
      <c r="DA95" s="1"/>
      <c r="DB95" s="1"/>
      <c r="DD95" s="4">
        <f t="shared" ca="1" si="90"/>
        <v>0.34642167047686057</v>
      </c>
      <c r="DE95" s="3">
        <f t="shared" ca="1" si="87"/>
        <v>59</v>
      </c>
      <c r="DG95" s="1">
        <v>95</v>
      </c>
      <c r="DH95" s="1">
        <v>9</v>
      </c>
      <c r="DI95" s="1">
        <v>4</v>
      </c>
      <c r="DK95" s="4">
        <f t="shared" ca="1" si="91"/>
        <v>0.84737704598053465</v>
      </c>
      <c r="DL95" s="3">
        <f t="shared" ca="1" si="88"/>
        <v>13</v>
      </c>
      <c r="DN95" s="1">
        <v>95</v>
      </c>
      <c r="DO95" s="1">
        <v>9</v>
      </c>
      <c r="DP95" s="1">
        <v>4</v>
      </c>
    </row>
    <row r="96" spans="101:120" ht="18.75" x14ac:dyDescent="0.25">
      <c r="CW96" s="4"/>
      <c r="CX96" s="3"/>
      <c r="CZ96" s="1"/>
      <c r="DA96" s="1"/>
      <c r="DB96" s="1"/>
      <c r="DD96" s="4">
        <f t="shared" ca="1" si="90"/>
        <v>3.2523842171918838E-2</v>
      </c>
      <c r="DE96" s="3">
        <f t="shared" ca="1" si="87"/>
        <v>95</v>
      </c>
      <c r="DG96" s="1">
        <v>96</v>
      </c>
      <c r="DH96" s="1">
        <v>9</v>
      </c>
      <c r="DI96" s="1">
        <v>5</v>
      </c>
      <c r="DK96" s="4">
        <f t="shared" ca="1" si="91"/>
        <v>0.52207839748445917</v>
      </c>
      <c r="DL96" s="3">
        <f t="shared" ca="1" si="88"/>
        <v>48</v>
      </c>
      <c r="DN96" s="1">
        <v>96</v>
      </c>
      <c r="DO96" s="1">
        <v>9</v>
      </c>
      <c r="DP96" s="1">
        <v>5</v>
      </c>
    </row>
    <row r="97" spans="101:120" ht="18.75" x14ac:dyDescent="0.25">
      <c r="CW97" s="4"/>
      <c r="CX97" s="3"/>
      <c r="CZ97" s="1"/>
      <c r="DA97" s="1"/>
      <c r="DB97" s="1"/>
      <c r="DD97" s="4">
        <f t="shared" ca="1" si="90"/>
        <v>0.28161607546117695</v>
      </c>
      <c r="DE97" s="3">
        <f t="shared" ca="1" si="87"/>
        <v>66</v>
      </c>
      <c r="DG97" s="1">
        <v>97</v>
      </c>
      <c r="DH97" s="1">
        <v>9</v>
      </c>
      <c r="DI97" s="1">
        <v>6</v>
      </c>
      <c r="DK97" s="4">
        <f t="shared" ca="1" si="91"/>
        <v>0.16692683422230692</v>
      </c>
      <c r="DL97" s="3">
        <f t="shared" ca="1" si="88"/>
        <v>86</v>
      </c>
      <c r="DN97" s="1">
        <v>97</v>
      </c>
      <c r="DO97" s="1">
        <v>9</v>
      </c>
      <c r="DP97" s="1">
        <v>6</v>
      </c>
    </row>
    <row r="98" spans="101:120" ht="18.75" x14ac:dyDescent="0.25">
      <c r="CW98" s="4"/>
      <c r="CX98" s="3"/>
      <c r="CZ98" s="1"/>
      <c r="DA98" s="1"/>
      <c r="DB98" s="1"/>
      <c r="DD98" s="4">
        <f t="shared" ca="1" si="90"/>
        <v>0.80624167891802534</v>
      </c>
      <c r="DE98" s="3">
        <f t="shared" ca="1" si="87"/>
        <v>17</v>
      </c>
      <c r="DG98" s="1">
        <v>98</v>
      </c>
      <c r="DH98" s="1">
        <v>9</v>
      </c>
      <c r="DI98" s="1">
        <v>7</v>
      </c>
      <c r="DK98" s="4">
        <f t="shared" ca="1" si="91"/>
        <v>0.72220898417136492</v>
      </c>
      <c r="DL98" s="3">
        <f t="shared" ca="1" si="88"/>
        <v>26</v>
      </c>
      <c r="DN98" s="1">
        <v>98</v>
      </c>
      <c r="DO98" s="1">
        <v>9</v>
      </c>
      <c r="DP98" s="1">
        <v>7</v>
      </c>
    </row>
    <row r="99" spans="101:120" ht="18.75" x14ac:dyDescent="0.25">
      <c r="CW99" s="4"/>
      <c r="CX99" s="3"/>
      <c r="CZ99" s="1"/>
      <c r="DA99" s="1"/>
      <c r="DB99" s="1"/>
      <c r="DD99" s="4">
        <f t="shared" ca="1" si="90"/>
        <v>8.8255440156670528E-2</v>
      </c>
      <c r="DE99" s="3">
        <f t="shared" ca="1" si="87"/>
        <v>89</v>
      </c>
      <c r="DG99" s="1">
        <v>99</v>
      </c>
      <c r="DH99" s="1">
        <v>9</v>
      </c>
      <c r="DI99" s="1">
        <v>8</v>
      </c>
      <c r="DK99" s="4">
        <f t="shared" ca="1" si="91"/>
        <v>0.38175111497280945</v>
      </c>
      <c r="DL99" s="3">
        <f t="shared" ca="1" si="88"/>
        <v>63</v>
      </c>
      <c r="DN99" s="1">
        <v>99</v>
      </c>
      <c r="DO99" s="1">
        <v>9</v>
      </c>
      <c r="DP99" s="1">
        <v>8</v>
      </c>
    </row>
    <row r="100" spans="101:120" ht="18.75" x14ac:dyDescent="0.25">
      <c r="CZ100" s="1"/>
      <c r="DA100" s="1"/>
      <c r="DB100" s="1"/>
      <c r="DD100" s="4">
        <f t="shared" ca="1" si="90"/>
        <v>0.73378495409274191</v>
      </c>
      <c r="DE100" s="3">
        <f t="shared" ref="DE100" ca="1" si="92">RANK(DD100,$DD$1:$DD$100,)</f>
        <v>25</v>
      </c>
      <c r="DG100" s="1">
        <v>100</v>
      </c>
      <c r="DH100" s="1">
        <v>9</v>
      </c>
      <c r="DI100" s="1">
        <v>9</v>
      </c>
      <c r="DK100" s="4">
        <f t="shared" ca="1" si="91"/>
        <v>0.80767758570324966</v>
      </c>
      <c r="DL100" s="3">
        <f t="shared" ref="DL100" ca="1" si="93">RANK(DK100,$DK$1:$DK$100,)</f>
        <v>17</v>
      </c>
      <c r="DN100" s="1">
        <v>100</v>
      </c>
      <c r="DO100" s="1">
        <v>9</v>
      </c>
      <c r="DP100" s="1">
        <v>9</v>
      </c>
    </row>
  </sheetData>
  <sheetProtection algorithmName="SHA-512" hashValue="7a2f2ORgrAPJCmqEFUx5bjrFNjbHu4vQ0c7AqBXfcA+NYzA0vEUSN/k2Pgw0gLYXFk05GEM0ECiLw2FvOE/bTg==" saltValue="yokVFxkU1kPA8eZLYGH8KA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8"/>
  <conditionalFormatting sqref="AL1:AL9 AP1:AP9">
    <cfRule type="expression" dxfId="3761" priority="3006">
      <formula>AND(AY1=0,AZ1=0,BA1=0)</formula>
    </cfRule>
  </conditionalFormatting>
  <conditionalFormatting sqref="B49">
    <cfRule type="expression" dxfId="3760" priority="2992">
      <formula>B49=0</formula>
    </cfRule>
  </conditionalFormatting>
  <conditionalFormatting sqref="C49">
    <cfRule type="expression" dxfId="3759" priority="2991">
      <formula>AND(B49=0,C49=0)</formula>
    </cfRule>
  </conditionalFormatting>
  <conditionalFormatting sqref="D49">
    <cfRule type="expression" dxfId="3758" priority="2990">
      <formula>AND(B49=0,C49=0,D49=0)</formula>
    </cfRule>
  </conditionalFormatting>
  <conditionalFormatting sqref="E49">
    <cfRule type="expression" dxfId="3757" priority="2989">
      <formula>AND(B49=0,C49=0,D49=0,E49=0)</formula>
    </cfRule>
  </conditionalFormatting>
  <conditionalFormatting sqref="F49">
    <cfRule type="expression" dxfId="3756" priority="2988">
      <formula>AND(B49=0,C49=0,D49=0,E49=0,F49=0)</formula>
    </cfRule>
  </conditionalFormatting>
  <conditionalFormatting sqref="E41">
    <cfRule type="expression" dxfId="3755" priority="2987">
      <formula>E41=0</formula>
    </cfRule>
  </conditionalFormatting>
  <conditionalFormatting sqref="F41">
    <cfRule type="expression" dxfId="3754" priority="2986">
      <formula>AND(E41=0,F41=0)</formula>
    </cfRule>
  </conditionalFormatting>
  <conditionalFormatting sqref="F42">
    <cfRule type="expression" dxfId="3753" priority="2984">
      <formula>AND(E42=0,F42=0)</formula>
    </cfRule>
  </conditionalFormatting>
  <conditionalFormatting sqref="B44 B66 J66 R66">
    <cfRule type="expression" dxfId="3752" priority="2923">
      <formula>A40="E"</formula>
    </cfRule>
    <cfRule type="expression" dxfId="3751" priority="2927">
      <formula>AND(A40="G",B44=0)</formula>
    </cfRule>
    <cfRule type="expression" dxfId="3750" priority="2949">
      <formula>AND(A40="F",B44=0)</formula>
    </cfRule>
    <cfRule type="expression" dxfId="3749" priority="2968">
      <formula>A40="F"</formula>
    </cfRule>
    <cfRule type="expression" dxfId="3748" priority="3005">
      <formula>B44=0</formula>
    </cfRule>
  </conditionalFormatting>
  <conditionalFormatting sqref="C44 C66 K66 S66">
    <cfRule type="expression" dxfId="3747" priority="2922">
      <formula>AND(A40="E",B44=0,C44=0)</formula>
    </cfRule>
    <cfRule type="expression" dxfId="3746" priority="2926">
      <formula>AND(A40="G",C44=0)</formula>
    </cfRule>
    <cfRule type="expression" dxfId="3745" priority="2928">
      <formula>A40="G"</formula>
    </cfRule>
    <cfRule type="expression" dxfId="3744" priority="2946">
      <formula>AND(A40="B",C44=0)</formula>
    </cfRule>
    <cfRule type="expression" dxfId="3743" priority="2948">
      <formula>AND(A40="F",B44=0,C44=0)</formula>
    </cfRule>
    <cfRule type="expression" dxfId="3742" priority="2967">
      <formula>AND(B44=0,C44=0)</formula>
    </cfRule>
    <cfRule type="expression" dxfId="3741" priority="2980">
      <formula>A40="B"</formula>
    </cfRule>
    <cfRule type="expression" dxfId="3740" priority="3004">
      <formula>A40="F"</formula>
    </cfRule>
  </conditionalFormatting>
  <conditionalFormatting sqref="D44 D66 L66 T66">
    <cfRule type="expression" dxfId="3739" priority="2921">
      <formula>AND(A40="E",B44=0,C44=0,D44=0)</formula>
    </cfRule>
    <cfRule type="expression" dxfId="3738" priority="2925">
      <formula>AND(A40="G",C44=0,D44=0)</formula>
    </cfRule>
    <cfRule type="expression" dxfId="3737" priority="2929">
      <formula>A40="G"</formula>
    </cfRule>
    <cfRule type="expression" dxfId="3736" priority="2943">
      <formula>AND(OR(A40="A",A40="C",A40="D"),D44=0)</formula>
    </cfRule>
    <cfRule type="expression" dxfId="3735" priority="2945">
      <formula>AND(A40="B",C44=0,D44=0)</formula>
    </cfRule>
    <cfRule type="expression" dxfId="3734" priority="2947">
      <formula>AND(A40="F",B44=0,C44=0,D44=0)</formula>
    </cfRule>
    <cfRule type="expression" dxfId="3733" priority="2966">
      <formula>AND(B44=0,C44=0,D44=0)</formula>
    </cfRule>
    <cfRule type="expression" dxfId="3732" priority="2979">
      <formula>OR(A40="A",A40="C",A40="D",A40="E")</formula>
    </cfRule>
    <cfRule type="expression" dxfId="3731" priority="2983">
      <formula>A40="B"</formula>
    </cfRule>
    <cfRule type="expression" dxfId="3730" priority="3003">
      <formula>A40="F"</formula>
    </cfRule>
  </conditionalFormatting>
  <conditionalFormatting sqref="E44 E66 M66 U66">
    <cfRule type="expression" dxfId="3729" priority="2924">
      <formula>AND(A40="G",C44=0,D44=0,E44=0)</formula>
    </cfRule>
    <cfRule type="expression" dxfId="3728" priority="2930">
      <formula>A40="G"</formula>
    </cfRule>
    <cfRule type="expression" dxfId="3727" priority="2942">
      <formula>AND(OR(A40="A",A40="C",A40="D",A40="E"),D44=0,E44=0)</formula>
    </cfRule>
    <cfRule type="expression" dxfId="3726" priority="2944">
      <formula>AND(A40="B",C44=0,D44=0,E44=0)</formula>
    </cfRule>
    <cfRule type="expression" dxfId="3725" priority="2965">
      <formula>AND(B44=0,C44=0,D44=0,E44=0)</formula>
    </cfRule>
    <cfRule type="expression" dxfId="3724" priority="2978">
      <formula>OR(A40="A",A40="C",A40="D",A40="E")</formula>
    </cfRule>
    <cfRule type="expression" dxfId="3723" priority="2982">
      <formula>A40="B"</formula>
    </cfRule>
    <cfRule type="expression" dxfId="3722" priority="3002">
      <formula>A40="F"</formula>
    </cfRule>
  </conditionalFormatting>
  <conditionalFormatting sqref="F44 F66 N66 V66">
    <cfRule type="expression" dxfId="3721" priority="2941">
      <formula>AND(OR(A40="A",A40="C",A40="D",A40="E"),D44=0,E44=0,F44=0)</formula>
    </cfRule>
    <cfRule type="expression" dxfId="3720" priority="2964">
      <formula>AND(B44=0,C44=0,D44=0,E44=0,F44=0)</formula>
    </cfRule>
    <cfRule type="expression" dxfId="3719" priority="2977">
      <formula>OR(A40="A",A40="C",A40="D",A40="E")</formula>
    </cfRule>
    <cfRule type="expression" dxfId="3718" priority="2981">
      <formula>OR(A40="B",A40="F",A40="G")</formula>
    </cfRule>
  </conditionalFormatting>
  <conditionalFormatting sqref="D46 D68 L68 T68">
    <cfRule type="expression" dxfId="3717" priority="2932">
      <formula>AND(OR(A40="B",A40="C"),B46=0,C46=0,D46=0)</formula>
    </cfRule>
    <cfRule type="expression" dxfId="3716" priority="2939">
      <formula>AND(OR(A40="A",A40="D"),C46=0,D46=0)</formula>
    </cfRule>
    <cfRule type="expression" dxfId="3715" priority="2952">
      <formula>A40="D"</formula>
    </cfRule>
    <cfRule type="expression" dxfId="3714" priority="2970">
      <formula>OR(A40="B",A40="C")</formula>
    </cfRule>
    <cfRule type="expression" dxfId="3713" priority="2974">
      <formula>AND(B46=0,C46=0,D46=0)</formula>
    </cfRule>
    <cfRule type="expression" dxfId="3712" priority="3000">
      <formula>A40="A"</formula>
    </cfRule>
  </conditionalFormatting>
  <conditionalFormatting sqref="E46 E68 M68 U68">
    <cfRule type="expression" dxfId="3711" priority="2938">
      <formula>AND(OR(A40="A",A40="D"),C46=0,D46=0,E46=0)</formula>
    </cfRule>
    <cfRule type="expression" dxfId="3710" priority="2953">
      <formula>A40="D"</formula>
    </cfRule>
    <cfRule type="expression" dxfId="3709" priority="2969">
      <formula>OR(A40="B",A40="C")</formula>
    </cfRule>
    <cfRule type="expression" dxfId="3708" priority="2973">
      <formula>AND(B46=0,C46=0,D46=0,E46=0)</formula>
    </cfRule>
    <cfRule type="expression" dxfId="3707" priority="2999">
      <formula>A40="A"</formula>
    </cfRule>
  </conditionalFormatting>
  <conditionalFormatting sqref="F46 F68 N68 V68">
    <cfRule type="expression" dxfId="3706" priority="2920">
      <formula>A40="C"</formula>
    </cfRule>
    <cfRule type="expression" dxfId="3705" priority="2955">
      <formula>A40="D"</formula>
    </cfRule>
    <cfRule type="expression" dxfId="3704" priority="2957">
      <formula>OR(A40="B",A40="C")</formula>
    </cfRule>
    <cfRule type="expression" dxfId="3703" priority="2972">
      <formula>AND(B46=0,C46=0,D46=0,E46=0,F46=0)</formula>
    </cfRule>
    <cfRule type="expression" dxfId="3702" priority="2998">
      <formula>A40="A"</formula>
    </cfRule>
  </conditionalFormatting>
  <conditionalFormatting sqref="B48 B70 J70 R70">
    <cfRule type="expression" dxfId="3701" priority="2937">
      <formula>AND(A40="A",B48=0)</formula>
    </cfRule>
    <cfRule type="expression" dxfId="3700" priority="2963">
      <formula>A40="A"</formula>
    </cfRule>
    <cfRule type="expression" dxfId="3699" priority="2997">
      <formula>B48=0</formula>
    </cfRule>
  </conditionalFormatting>
  <conditionalFormatting sqref="C48 C70 K70 S70">
    <cfRule type="expression" dxfId="3698" priority="2936">
      <formula>AND(A40="A",B48=0,C48=0)</formula>
    </cfRule>
    <cfRule type="expression" dxfId="3697" priority="2962">
      <formula>A40="A"</formula>
    </cfRule>
    <cfRule type="expression" dxfId="3696" priority="2996">
      <formula>AND(B48=0,C48=0)</formula>
    </cfRule>
  </conditionalFormatting>
  <conditionalFormatting sqref="D48 D70 L70 T70">
    <cfRule type="expression" dxfId="3695" priority="2935">
      <formula>AND(A40="A",B48=0,C48=0,D48=0)</formula>
    </cfRule>
    <cfRule type="expression" dxfId="3694" priority="2961">
      <formula>A40="A"</formula>
    </cfRule>
    <cfRule type="expression" dxfId="3693" priority="2995">
      <formula>AND(B48=0,C48=0,D48=0)</formula>
    </cfRule>
  </conditionalFormatting>
  <conditionalFormatting sqref="E48 E70 M70 U70">
    <cfRule type="expression" dxfId="3692" priority="2960">
      <formula>A40="A"</formula>
    </cfRule>
    <cfRule type="expression" dxfId="3691" priority="2994">
      <formula>AND(B48=0,C48=0,D48=0,E48=0)</formula>
    </cfRule>
  </conditionalFormatting>
  <conditionalFormatting sqref="F48 F70 N70 V70">
    <cfRule type="expression" dxfId="3690" priority="2959">
      <formula>A40="A"</formula>
    </cfRule>
    <cfRule type="expression" dxfId="3689" priority="2993">
      <formula>AND(B48=0,C48=0,D48=0,E48=0,F48=0)</formula>
    </cfRule>
  </conditionalFormatting>
  <conditionalFormatting sqref="E42">
    <cfRule type="expression" dxfId="3688" priority="2985">
      <formula>E42=0</formula>
    </cfRule>
  </conditionalFormatting>
  <conditionalFormatting sqref="B46 B68 J68 R68">
    <cfRule type="expression" dxfId="3687" priority="2934">
      <formula>AND(OR(A40="B",A40="C"),B46=0)</formula>
    </cfRule>
    <cfRule type="expression" dxfId="3686" priority="2950">
      <formula>A40="D"</formula>
    </cfRule>
    <cfRule type="expression" dxfId="3685" priority="2975">
      <formula>OR(A40="B",A40="C")</formula>
    </cfRule>
    <cfRule type="expression" dxfId="3684" priority="3001">
      <formula>B46=0</formula>
    </cfRule>
  </conditionalFormatting>
  <conditionalFormatting sqref="C46 C68 K68 S68">
    <cfRule type="expression" dxfId="3683" priority="2931">
      <formula>AND(OR(A40="B",A40="C"),B46=0,C46=0)</formula>
    </cfRule>
    <cfRule type="expression" dxfId="3682" priority="2933">
      <formula>AND(OR(A40="A",A40="D"),B46=0,C46=0)</formula>
    </cfRule>
    <cfRule type="expression" dxfId="3681" priority="2940">
      <formula>A40="D"</formula>
    </cfRule>
    <cfRule type="expression" dxfId="3680" priority="2951">
      <formula>OR(A40="B",A40="C")</formula>
    </cfRule>
    <cfRule type="expression" dxfId="3679" priority="2971">
      <formula>A40="A"</formula>
    </cfRule>
    <cfRule type="expression" dxfId="3678" priority="2976">
      <formula>AND(B46=0,C46=0)</formula>
    </cfRule>
  </conditionalFormatting>
  <conditionalFormatting sqref="G48 G70 O70 W70">
    <cfRule type="expression" dxfId="3677" priority="2958">
      <formula>A40="A"</formula>
    </cfRule>
  </conditionalFormatting>
  <conditionalFormatting sqref="G46 G68 O68 W68">
    <cfRule type="expression" dxfId="3676" priority="2954">
      <formula>A40="D"</formula>
    </cfRule>
    <cfRule type="expression" dxfId="3675" priority="2956">
      <formula>OR(A40="B",A40="C")</formula>
    </cfRule>
  </conditionalFormatting>
  <conditionalFormatting sqref="M41">
    <cfRule type="expression" dxfId="3674" priority="2919">
      <formula>M41=0</formula>
    </cfRule>
  </conditionalFormatting>
  <conditionalFormatting sqref="N41">
    <cfRule type="expression" dxfId="3673" priority="2918">
      <formula>AND(M41=0,N41=0)</formula>
    </cfRule>
  </conditionalFormatting>
  <conditionalFormatting sqref="M42">
    <cfRule type="expression" dxfId="3672" priority="2917">
      <formula>M42=0</formula>
    </cfRule>
  </conditionalFormatting>
  <conditionalFormatting sqref="N42">
    <cfRule type="expression" dxfId="3671" priority="2916">
      <formula>AND(M42=0,N42=0)</formula>
    </cfRule>
  </conditionalFormatting>
  <conditionalFormatting sqref="U41">
    <cfRule type="expression" dxfId="3670" priority="2915">
      <formula>U41=0</formula>
    </cfRule>
  </conditionalFormatting>
  <conditionalFormatting sqref="V41">
    <cfRule type="expression" dxfId="3669" priority="2914">
      <formula>AND(U41=0,V41=0)</formula>
    </cfRule>
  </conditionalFormatting>
  <conditionalFormatting sqref="U42">
    <cfRule type="expression" dxfId="3668" priority="2913">
      <formula>U42=0</formula>
    </cfRule>
  </conditionalFormatting>
  <conditionalFormatting sqref="V42">
    <cfRule type="expression" dxfId="3667" priority="2912">
      <formula>AND(U42=0,V42=0)</formula>
    </cfRule>
  </conditionalFormatting>
  <conditionalFormatting sqref="E52">
    <cfRule type="expression" dxfId="3666" priority="2911">
      <formula>E52=0</formula>
    </cfRule>
  </conditionalFormatting>
  <conditionalFormatting sqref="F52">
    <cfRule type="expression" dxfId="3665" priority="2910">
      <formula>AND(E52=0,F52=0)</formula>
    </cfRule>
  </conditionalFormatting>
  <conditionalFormatting sqref="E53">
    <cfRule type="expression" dxfId="3664" priority="2909">
      <formula>E53=0</formula>
    </cfRule>
  </conditionalFormatting>
  <conditionalFormatting sqref="F53">
    <cfRule type="expression" dxfId="3663" priority="2908">
      <formula>AND(E53=0,F53=0)</formula>
    </cfRule>
  </conditionalFormatting>
  <conditionalFormatting sqref="M52">
    <cfRule type="expression" dxfId="3662" priority="2907">
      <formula>M52=0</formula>
    </cfRule>
  </conditionalFormatting>
  <conditionalFormatting sqref="N52">
    <cfRule type="expression" dxfId="3661" priority="2906">
      <formula>AND(M52=0,N52=0)</formula>
    </cfRule>
  </conditionalFormatting>
  <conditionalFormatting sqref="M53">
    <cfRule type="expression" dxfId="3660" priority="2905">
      <formula>M53=0</formula>
    </cfRule>
  </conditionalFormatting>
  <conditionalFormatting sqref="N53">
    <cfRule type="expression" dxfId="3659" priority="2904">
      <formula>AND(M53=0,N53=0)</formula>
    </cfRule>
  </conditionalFormatting>
  <conditionalFormatting sqref="U52">
    <cfRule type="expression" dxfId="3658" priority="2903">
      <formula>U52=0</formula>
    </cfRule>
  </conditionalFormatting>
  <conditionalFormatting sqref="V52">
    <cfRule type="expression" dxfId="3657" priority="2902">
      <formula>AND(U52=0,V52=0)</formula>
    </cfRule>
  </conditionalFormatting>
  <conditionalFormatting sqref="U53">
    <cfRule type="expression" dxfId="3656" priority="2901">
      <formula>U53=0</formula>
    </cfRule>
  </conditionalFormatting>
  <conditionalFormatting sqref="V53">
    <cfRule type="expression" dxfId="3655" priority="2900">
      <formula>AND(U53=0,V53=0)</formula>
    </cfRule>
  </conditionalFormatting>
  <conditionalFormatting sqref="E63">
    <cfRule type="expression" dxfId="3654" priority="2899">
      <formula>E63=0</formula>
    </cfRule>
  </conditionalFormatting>
  <conditionalFormatting sqref="F63">
    <cfRule type="expression" dxfId="3653" priority="2898">
      <formula>AND(E63=0,F63=0)</formula>
    </cfRule>
  </conditionalFormatting>
  <conditionalFormatting sqref="E64">
    <cfRule type="expression" dxfId="3652" priority="2897">
      <formula>E64=0</formula>
    </cfRule>
  </conditionalFormatting>
  <conditionalFormatting sqref="F64">
    <cfRule type="expression" dxfId="3651" priority="2896">
      <formula>AND(E64=0,F64=0)</formula>
    </cfRule>
  </conditionalFormatting>
  <conditionalFormatting sqref="M63">
    <cfRule type="expression" dxfId="3650" priority="2895">
      <formula>M63=0</formula>
    </cfRule>
  </conditionalFormatting>
  <conditionalFormatting sqref="N63">
    <cfRule type="expression" dxfId="3649" priority="2894">
      <formula>AND(M63=0,N63=0)</formula>
    </cfRule>
  </conditionalFormatting>
  <conditionalFormatting sqref="M64">
    <cfRule type="expression" dxfId="3648" priority="2893">
      <formula>M64=0</formula>
    </cfRule>
  </conditionalFormatting>
  <conditionalFormatting sqref="N64">
    <cfRule type="expression" dxfId="3647" priority="2892">
      <formula>AND(M64=0,N64=0)</formula>
    </cfRule>
  </conditionalFormatting>
  <conditionalFormatting sqref="U63">
    <cfRule type="expression" dxfId="3646" priority="2891">
      <formula>U63=0</formula>
    </cfRule>
  </conditionalFormatting>
  <conditionalFormatting sqref="V63">
    <cfRule type="expression" dxfId="3645" priority="2890">
      <formula>AND(U63=0,V63=0)</formula>
    </cfRule>
  </conditionalFormatting>
  <conditionalFormatting sqref="U64">
    <cfRule type="expression" dxfId="3644" priority="2889">
      <formula>U64=0</formula>
    </cfRule>
  </conditionalFormatting>
  <conditionalFormatting sqref="V64">
    <cfRule type="expression" dxfId="3643" priority="2888">
      <formula>AND(U64=0,V64=0)</formula>
    </cfRule>
  </conditionalFormatting>
  <conditionalFormatting sqref="B43 B65 J65 R65">
    <cfRule type="expression" dxfId="3642" priority="2789">
      <formula>A40="F"</formula>
    </cfRule>
  </conditionalFormatting>
  <conditionalFormatting sqref="C43 C65 K65 S65">
    <cfRule type="expression" dxfId="3641" priority="2786">
      <formula>A40="G"</formula>
    </cfRule>
    <cfRule type="expression" dxfId="3640" priority="2792">
      <formula>A40="B"</formula>
    </cfRule>
    <cfRule type="expression" dxfId="3639" priority="2797">
      <formula>A40="F"</formula>
    </cfRule>
  </conditionalFormatting>
  <conditionalFormatting sqref="D43 D65 L65 T65">
    <cfRule type="expression" dxfId="3638" priority="2787">
      <formula>A40="G"</formula>
    </cfRule>
    <cfRule type="expression" dxfId="3637" priority="2791">
      <formula>OR(A40="A",A40="C",A40="D",A40="E")</formula>
    </cfRule>
    <cfRule type="expression" dxfId="3636" priority="2794">
      <formula>A40="B"</formula>
    </cfRule>
    <cfRule type="expression" dxfId="3635" priority="2796">
      <formula>A40="F"</formula>
    </cfRule>
  </conditionalFormatting>
  <conditionalFormatting sqref="E43 E65 M65 U65">
    <cfRule type="expression" dxfId="3634" priority="2788">
      <formula>A40="G"</formula>
    </cfRule>
    <cfRule type="expression" dxfId="3633" priority="2790">
      <formula>OR(A40="A",A40="C",A40="D",A40="E")</formula>
    </cfRule>
    <cfRule type="expression" dxfId="3632" priority="2793">
      <formula>A40="B"</formula>
    </cfRule>
    <cfRule type="expression" dxfId="3631" priority="2795">
      <formula>A40="F"</formula>
    </cfRule>
  </conditionalFormatting>
  <conditionalFormatting sqref="D45 D67 L67 T67">
    <cfRule type="expression" dxfId="3630" priority="2773">
      <formula>A40="D"</formula>
    </cfRule>
    <cfRule type="expression" dxfId="3629" priority="2780">
      <formula>OR(A40="B",A40="C")</formula>
    </cfRule>
    <cfRule type="expression" dxfId="3628" priority="2785">
      <formula>A40="A"</formula>
    </cfRule>
  </conditionalFormatting>
  <conditionalFormatting sqref="E45 E67 M67 U67">
    <cfRule type="expression" dxfId="3627" priority="2774">
      <formula>A40="D"</formula>
    </cfRule>
    <cfRule type="expression" dxfId="3626" priority="2779">
      <formula>OR(A40="B",A40="C")</formula>
    </cfRule>
    <cfRule type="expression" dxfId="3625" priority="2784">
      <formula>A40="A"</formula>
    </cfRule>
  </conditionalFormatting>
  <conditionalFormatting sqref="F45 F67 N67 V67">
    <cfRule type="expression" dxfId="3624" priority="2776">
      <formula>A40="D"</formula>
    </cfRule>
    <cfRule type="expression" dxfId="3623" priority="2778">
      <formula>OR(A40="B",A40="C")</formula>
    </cfRule>
    <cfRule type="expression" dxfId="3622" priority="2783">
      <formula>A40="A"</formula>
    </cfRule>
  </conditionalFormatting>
  <conditionalFormatting sqref="B45 B67 J67 R67">
    <cfRule type="expression" dxfId="3621" priority="2782">
      <formula>OR(A40="B",A40="C")</formula>
    </cfRule>
  </conditionalFormatting>
  <conditionalFormatting sqref="C45 C67 K67 S67">
    <cfRule type="expression" dxfId="3620" priority="2771">
      <formula>A40="D"</formula>
    </cfRule>
    <cfRule type="expression" dxfId="3619" priority="2772">
      <formula>OR(A40="B",A40="C")</formula>
    </cfRule>
    <cfRule type="expression" dxfId="3618" priority="2781">
      <formula>A40="A"</formula>
    </cfRule>
  </conditionalFormatting>
  <conditionalFormatting sqref="G45 G67 O67 W67">
    <cfRule type="expression" dxfId="3617" priority="2775">
      <formula>A40="D"</formula>
    </cfRule>
    <cfRule type="expression" dxfId="3616" priority="2777">
      <formula>OR(A40="B",A40="C")</formula>
    </cfRule>
  </conditionalFormatting>
  <conditionalFormatting sqref="B47 B69 J69 R69">
    <cfRule type="expression" dxfId="3615" priority="2770">
      <formula>A40="A"</formula>
    </cfRule>
  </conditionalFormatting>
  <conditionalFormatting sqref="C47 C69 K69 S69">
    <cfRule type="expression" dxfId="3614" priority="2769">
      <formula>A40="A"</formula>
    </cfRule>
  </conditionalFormatting>
  <conditionalFormatting sqref="D47 D69 L69 T69">
    <cfRule type="expression" dxfId="3613" priority="2768">
      <formula>A40="A"</formula>
    </cfRule>
  </conditionalFormatting>
  <conditionalFormatting sqref="E47 E69 M69 U69">
    <cfRule type="expression" dxfId="3612" priority="2767">
      <formula>A40="A"</formula>
    </cfRule>
  </conditionalFormatting>
  <conditionalFormatting sqref="F47 F69 N69 V69">
    <cfRule type="expression" dxfId="3611" priority="2766">
      <formula>A40="A"</formula>
    </cfRule>
  </conditionalFormatting>
  <conditionalFormatting sqref="G47 G69 O69 W69">
    <cfRule type="expression" dxfId="3610" priority="2765">
      <formula>A40="A"</formula>
    </cfRule>
  </conditionalFormatting>
  <conditionalFormatting sqref="J71">
    <cfRule type="expression" dxfId="3609" priority="2734">
      <formula>J71=0</formula>
    </cfRule>
  </conditionalFormatting>
  <conditionalFormatting sqref="K71">
    <cfRule type="expression" dxfId="3608" priority="2733">
      <formula>AND(J71=0,K71=0)</formula>
    </cfRule>
  </conditionalFormatting>
  <conditionalFormatting sqref="L71">
    <cfRule type="expression" dxfId="3607" priority="2732">
      <formula>AND(J71=0,K71=0,L71=0)</formula>
    </cfRule>
  </conditionalFormatting>
  <conditionalFormatting sqref="M71">
    <cfRule type="expression" dxfId="3606" priority="2731">
      <formula>AND(J71=0,K71=0,L71=0,M71=0)</formula>
    </cfRule>
  </conditionalFormatting>
  <conditionalFormatting sqref="N71">
    <cfRule type="expression" dxfId="3605" priority="2730">
      <formula>AND(J71=0,K71=0,L71=0,M71=0,N71=0)</formula>
    </cfRule>
  </conditionalFormatting>
  <conditionalFormatting sqref="J49">
    <cfRule type="expression" dxfId="3604" priority="2764">
      <formula>J49=0</formula>
    </cfRule>
  </conditionalFormatting>
  <conditionalFormatting sqref="K49">
    <cfRule type="expression" dxfId="3603" priority="2763">
      <formula>AND(J49=0,K49=0)</formula>
    </cfRule>
  </conditionalFormatting>
  <conditionalFormatting sqref="L49">
    <cfRule type="expression" dxfId="3602" priority="2762">
      <formula>AND(J49=0,K49=0,L49=0)</formula>
    </cfRule>
  </conditionalFormatting>
  <conditionalFormatting sqref="M49">
    <cfRule type="expression" dxfId="3601" priority="2761">
      <formula>AND(J49=0,K49=0,L49=0,M49=0)</formula>
    </cfRule>
  </conditionalFormatting>
  <conditionalFormatting sqref="N49">
    <cfRule type="expression" dxfId="3600" priority="2760">
      <formula>AND(J49=0,K49=0,L49=0,M49=0,N49=0)</formula>
    </cfRule>
  </conditionalFormatting>
  <conditionalFormatting sqref="R49">
    <cfRule type="expression" dxfId="3599" priority="2759">
      <formula>R49=0</formula>
    </cfRule>
  </conditionalFormatting>
  <conditionalFormatting sqref="S49">
    <cfRule type="expression" dxfId="3598" priority="2758">
      <formula>AND(R49=0,S49=0)</formula>
    </cfRule>
  </conditionalFormatting>
  <conditionalFormatting sqref="T49">
    <cfRule type="expression" dxfId="3597" priority="2757">
      <formula>AND(R49=0,S49=0,T49=0)</formula>
    </cfRule>
  </conditionalFormatting>
  <conditionalFormatting sqref="U49">
    <cfRule type="expression" dxfId="3596" priority="2756">
      <formula>AND(R49=0,S49=0,T49=0,U49=0)</formula>
    </cfRule>
  </conditionalFormatting>
  <conditionalFormatting sqref="V49">
    <cfRule type="expression" dxfId="3595" priority="2755">
      <formula>AND(R49=0,S49=0,T49=0,U49=0,V49=0)</formula>
    </cfRule>
  </conditionalFormatting>
  <conditionalFormatting sqref="B60">
    <cfRule type="expression" dxfId="3594" priority="2754">
      <formula>B60=0</formula>
    </cfRule>
  </conditionalFormatting>
  <conditionalFormatting sqref="C60">
    <cfRule type="expression" dxfId="3593" priority="2753">
      <formula>AND(B60=0,C60=0)</formula>
    </cfRule>
  </conditionalFormatting>
  <conditionalFormatting sqref="D60">
    <cfRule type="expression" dxfId="3592" priority="2752">
      <formula>AND(B60=0,C60=0,D60=0)</formula>
    </cfRule>
  </conditionalFormatting>
  <conditionalFormatting sqref="E60">
    <cfRule type="expression" dxfId="3591" priority="2751">
      <formula>AND(B60=0,C60=0,D60=0,E60=0)</formula>
    </cfRule>
  </conditionalFormatting>
  <conditionalFormatting sqref="F60">
    <cfRule type="expression" dxfId="3590" priority="2750">
      <formula>AND(B60=0,C60=0,D60=0,E60=0,F60=0)</formula>
    </cfRule>
  </conditionalFormatting>
  <conditionalFormatting sqref="J60">
    <cfRule type="expression" dxfId="3589" priority="2749">
      <formula>J60=0</formula>
    </cfRule>
  </conditionalFormatting>
  <conditionalFormatting sqref="K60">
    <cfRule type="expression" dxfId="3588" priority="2748">
      <formula>AND(J60=0,K60=0)</formula>
    </cfRule>
  </conditionalFormatting>
  <conditionalFormatting sqref="L60">
    <cfRule type="expression" dxfId="3587" priority="2747">
      <formula>AND(J60=0,K60=0,L60=0)</formula>
    </cfRule>
  </conditionalFormatting>
  <conditionalFormatting sqref="M60">
    <cfRule type="expression" dxfId="3586" priority="2746">
      <formula>AND(J60=0,K60=0,L60=0,M60=0)</formula>
    </cfRule>
  </conditionalFormatting>
  <conditionalFormatting sqref="N60">
    <cfRule type="expression" dxfId="3585" priority="2745">
      <formula>AND(J60=0,K60=0,L60=0,M60=0,N60=0)</formula>
    </cfRule>
  </conditionalFormatting>
  <conditionalFormatting sqref="R60">
    <cfRule type="expression" dxfId="3584" priority="2744">
      <formula>R60=0</formula>
    </cfRule>
  </conditionalFormatting>
  <conditionalFormatting sqref="S60">
    <cfRule type="expression" dxfId="3583" priority="2743">
      <formula>AND(R60=0,S60=0)</formula>
    </cfRule>
  </conditionalFormatting>
  <conditionalFormatting sqref="T60">
    <cfRule type="expression" dxfId="3582" priority="2742">
      <formula>AND(R60=0,S60=0,T60=0)</formula>
    </cfRule>
  </conditionalFormatting>
  <conditionalFormatting sqref="U60">
    <cfRule type="expression" dxfId="3581" priority="2741">
      <formula>AND(R60=0,S60=0,T60=0,U60=0)</formula>
    </cfRule>
  </conditionalFormatting>
  <conditionalFormatting sqref="V60">
    <cfRule type="expression" dxfId="3580" priority="2740">
      <formula>AND(R60=0,S60=0,T60=0,U60=0,V60=0)</formula>
    </cfRule>
  </conditionalFormatting>
  <conditionalFormatting sqref="B71">
    <cfRule type="expression" dxfId="3579" priority="2739">
      <formula>B71=0</formula>
    </cfRule>
  </conditionalFormatting>
  <conditionalFormatting sqref="C71">
    <cfRule type="expression" dxfId="3578" priority="2738">
      <formula>AND(B71=0,C71=0)</formula>
    </cfRule>
  </conditionalFormatting>
  <conditionalFormatting sqref="D71">
    <cfRule type="expression" dxfId="3577" priority="2737">
      <formula>AND(B71=0,C71=0,D71=0)</formula>
    </cfRule>
  </conditionalFormatting>
  <conditionalFormatting sqref="E71">
    <cfRule type="expression" dxfId="3576" priority="2736">
      <formula>AND(B71=0,C71=0,D71=0,E71=0)</formula>
    </cfRule>
  </conditionalFormatting>
  <conditionalFormatting sqref="F71">
    <cfRule type="expression" dxfId="3575" priority="2735">
      <formula>AND(B71=0,C71=0,D71=0,E71=0,F71=0)</formula>
    </cfRule>
  </conditionalFormatting>
  <conditionalFormatting sqref="R71">
    <cfRule type="expression" dxfId="3574" priority="2729">
      <formula>R71=0</formula>
    </cfRule>
  </conditionalFormatting>
  <conditionalFormatting sqref="S71">
    <cfRule type="expression" dxfId="3573" priority="2728">
      <formula>AND(R71=0,S71=0)</formula>
    </cfRule>
  </conditionalFormatting>
  <conditionalFormatting sqref="T71">
    <cfRule type="expression" dxfId="3572" priority="2727">
      <formula>AND(R71=0,S71=0,T71=0)</formula>
    </cfRule>
  </conditionalFormatting>
  <conditionalFormatting sqref="U71">
    <cfRule type="expression" dxfId="3571" priority="2726">
      <formula>AND(R71=0,S71=0,T71=0,U71=0)</formula>
    </cfRule>
  </conditionalFormatting>
  <conditionalFormatting sqref="V71">
    <cfRule type="expression" dxfId="3570" priority="2725">
      <formula>AND(R71=0,S71=0,T71=0,U71=0,V71=0)</formula>
    </cfRule>
  </conditionalFormatting>
  <conditionalFormatting sqref="F65 N65 V65">
    <cfRule type="expression" dxfId="3569" priority="2003">
      <formula>OR(A62="A",A62="C",A62="D",A62="E")</formula>
    </cfRule>
    <cfRule type="expression" dxfId="3568" priority="2004">
      <formula>OR(A62="B",A62="F",A62="G")</formula>
    </cfRule>
  </conditionalFormatting>
  <conditionalFormatting sqref="J44">
    <cfRule type="expression" dxfId="3567" priority="1929">
      <formula>I40="E"</formula>
    </cfRule>
    <cfRule type="expression" dxfId="3566" priority="1933">
      <formula>AND(I40="G",J44=0)</formula>
    </cfRule>
    <cfRule type="expression" dxfId="3565" priority="1955">
      <formula>AND(I40="F",J44=0)</formula>
    </cfRule>
    <cfRule type="expression" dxfId="3564" priority="1974">
      <formula>I40="F"</formula>
    </cfRule>
    <cfRule type="expression" dxfId="3563" priority="2002">
      <formula>J44=0</formula>
    </cfRule>
  </conditionalFormatting>
  <conditionalFormatting sqref="K44">
    <cfRule type="expression" dxfId="3562" priority="1928">
      <formula>AND(I40="E",J44=0,K44=0)</formula>
    </cfRule>
    <cfRule type="expression" dxfId="3561" priority="1932">
      <formula>AND(I40="G",K44=0)</formula>
    </cfRule>
    <cfRule type="expression" dxfId="3560" priority="1934">
      <formula>I40="G"</formula>
    </cfRule>
    <cfRule type="expression" dxfId="3559" priority="1952">
      <formula>AND(I40="B",K44=0)</formula>
    </cfRule>
    <cfRule type="expression" dxfId="3558" priority="1954">
      <formula>AND(I40="F",J44=0,K44=0)</formula>
    </cfRule>
    <cfRule type="expression" dxfId="3557" priority="1973">
      <formula>AND(J44=0,K44=0)</formula>
    </cfRule>
    <cfRule type="expression" dxfId="3556" priority="1986">
      <formula>I40="B"</formula>
    </cfRule>
    <cfRule type="expression" dxfId="3555" priority="2001">
      <formula>I40="F"</formula>
    </cfRule>
  </conditionalFormatting>
  <conditionalFormatting sqref="L44">
    <cfRule type="expression" dxfId="3554" priority="1927">
      <formula>AND(I40="E",J44=0,K44=0,L44=0)</formula>
    </cfRule>
    <cfRule type="expression" dxfId="3553" priority="1931">
      <formula>AND(I40="G",K44=0,L44=0)</formula>
    </cfRule>
    <cfRule type="expression" dxfId="3552" priority="1935">
      <formula>I40="G"</formula>
    </cfRule>
    <cfRule type="expression" dxfId="3551" priority="1949">
      <formula>AND(OR(I40="A",I40="C",I40="D"),L44=0)</formula>
    </cfRule>
    <cfRule type="expression" dxfId="3550" priority="1951">
      <formula>AND(I40="B",K44=0,L44=0)</formula>
    </cfRule>
    <cfRule type="expression" dxfId="3549" priority="1953">
      <formula>AND(I40="F",J44=0,K44=0,L44=0)</formula>
    </cfRule>
    <cfRule type="expression" dxfId="3548" priority="1972">
      <formula>AND(J44=0,K44=0,L44=0)</formula>
    </cfRule>
    <cfRule type="expression" dxfId="3547" priority="1985">
      <formula>OR(I40="A",I40="C",I40="D",I40="E")</formula>
    </cfRule>
    <cfRule type="expression" dxfId="3546" priority="1989">
      <formula>I40="B"</formula>
    </cfRule>
    <cfRule type="expression" dxfId="3545" priority="2000">
      <formula>I40="F"</formula>
    </cfRule>
  </conditionalFormatting>
  <conditionalFormatting sqref="M44">
    <cfRule type="expression" dxfId="3544" priority="1930">
      <formula>AND(I40="G",K44=0,L44=0,M44=0)</formula>
    </cfRule>
    <cfRule type="expression" dxfId="3543" priority="1936">
      <formula>I40="G"</formula>
    </cfRule>
    <cfRule type="expression" dxfId="3542" priority="1948">
      <formula>AND(OR(I40="A",I40="C",I40="D",I40="E"),L44=0,M44=0)</formula>
    </cfRule>
    <cfRule type="expression" dxfId="3541" priority="1950">
      <formula>AND(I40="B",K44=0,L44=0,M44=0)</formula>
    </cfRule>
    <cfRule type="expression" dxfId="3540" priority="1971">
      <formula>AND(J44=0,K44=0,L44=0,M44=0)</formula>
    </cfRule>
    <cfRule type="expression" dxfId="3539" priority="1984">
      <formula>OR(I40="A",I40="C",I40="D",I40="E")</formula>
    </cfRule>
    <cfRule type="expression" dxfId="3538" priority="1988">
      <formula>I40="B"</formula>
    </cfRule>
    <cfRule type="expression" dxfId="3537" priority="1999">
      <formula>I40="F"</formula>
    </cfRule>
  </conditionalFormatting>
  <conditionalFormatting sqref="N44">
    <cfRule type="expression" dxfId="3536" priority="1947">
      <formula>AND(OR(I40="A",I40="C",I40="D",I40="E"),L44=0,M44=0,N44=0)</formula>
    </cfRule>
    <cfRule type="expression" dxfId="3535" priority="1970">
      <formula>AND(J44=0,K44=0,L44=0,M44=0,N44=0)</formula>
    </cfRule>
    <cfRule type="expression" dxfId="3534" priority="1983">
      <formula>OR(I40="A",I40="C",I40="D",I40="E")</formula>
    </cfRule>
    <cfRule type="expression" dxfId="3533" priority="1987">
      <formula>OR(I40="B",I40="F",I40="G")</formula>
    </cfRule>
  </conditionalFormatting>
  <conditionalFormatting sqref="L46">
    <cfRule type="expression" dxfId="3532" priority="1938">
      <formula>AND(OR(I40="B",I40="C"),J46=0,K46=0,L46=0)</formula>
    </cfRule>
    <cfRule type="expression" dxfId="3531" priority="1945">
      <formula>AND(OR(I40="A",I40="D"),K46=0,L46=0)</formula>
    </cfRule>
    <cfRule type="expression" dxfId="3530" priority="1958">
      <formula>I40="D"</formula>
    </cfRule>
    <cfRule type="expression" dxfId="3529" priority="1976">
      <formula>OR(I40="B",I40="C")</formula>
    </cfRule>
    <cfRule type="expression" dxfId="3528" priority="1980">
      <formula>AND(J46=0,K46=0,L46=0)</formula>
    </cfRule>
    <cfRule type="expression" dxfId="3527" priority="1997">
      <formula>I40="A"</formula>
    </cfRule>
  </conditionalFormatting>
  <conditionalFormatting sqref="M46">
    <cfRule type="expression" dxfId="3526" priority="1944">
      <formula>AND(OR(I40="A",I40="D"),K46=0,L46=0,M46=0)</formula>
    </cfRule>
    <cfRule type="expression" dxfId="3525" priority="1959">
      <formula>I40="D"</formula>
    </cfRule>
    <cfRule type="expression" dxfId="3524" priority="1975">
      <formula>OR(I40="B",I40="C")</formula>
    </cfRule>
    <cfRule type="expression" dxfId="3523" priority="1979">
      <formula>AND(J46=0,K46=0,L46=0,M46=0)</formula>
    </cfRule>
    <cfRule type="expression" dxfId="3522" priority="1996">
      <formula>I40="A"</formula>
    </cfRule>
  </conditionalFormatting>
  <conditionalFormatting sqref="N46">
    <cfRule type="expression" dxfId="3521" priority="1926">
      <formula>I40="C"</formula>
    </cfRule>
    <cfRule type="expression" dxfId="3520" priority="1961">
      <formula>I40="D"</formula>
    </cfRule>
    <cfRule type="expression" dxfId="3519" priority="1963">
      <formula>OR(I40="B",I40="C")</formula>
    </cfRule>
    <cfRule type="expression" dxfId="3518" priority="1978">
      <formula>AND(J46=0,K46=0,L46=0,M46=0,N46=0)</formula>
    </cfRule>
    <cfRule type="expression" dxfId="3517" priority="1995">
      <formula>I40="A"</formula>
    </cfRule>
  </conditionalFormatting>
  <conditionalFormatting sqref="J48">
    <cfRule type="expression" dxfId="3516" priority="1943">
      <formula>AND(I40="A",J48=0)</formula>
    </cfRule>
    <cfRule type="expression" dxfId="3515" priority="1969">
      <formula>I40="A"</formula>
    </cfRule>
    <cfRule type="expression" dxfId="3514" priority="1994">
      <formula>J48=0</formula>
    </cfRule>
  </conditionalFormatting>
  <conditionalFormatting sqref="K48">
    <cfRule type="expression" dxfId="3513" priority="1942">
      <formula>AND(I40="A",J48=0,K48=0)</formula>
    </cfRule>
    <cfRule type="expression" dxfId="3512" priority="1968">
      <formula>I40="A"</formula>
    </cfRule>
    <cfRule type="expression" dxfId="3511" priority="1993">
      <formula>AND(J48=0,K48=0)</formula>
    </cfRule>
  </conditionalFormatting>
  <conditionalFormatting sqref="L48">
    <cfRule type="expression" dxfId="3510" priority="1941">
      <formula>AND(I40="A",J48=0,K48=0,L48=0)</formula>
    </cfRule>
    <cfRule type="expression" dxfId="3509" priority="1967">
      <formula>I40="A"</formula>
    </cfRule>
    <cfRule type="expression" dxfId="3508" priority="1992">
      <formula>AND(J48=0,K48=0,L48=0)</formula>
    </cfRule>
  </conditionalFormatting>
  <conditionalFormatting sqref="M48">
    <cfRule type="expression" dxfId="3507" priority="1966">
      <formula>I40="A"</formula>
    </cfRule>
    <cfRule type="expression" dxfId="3506" priority="1991">
      <formula>AND(J48=0,K48=0,L48=0,M48=0)</formula>
    </cfRule>
  </conditionalFormatting>
  <conditionalFormatting sqref="N48">
    <cfRule type="expression" dxfId="3505" priority="1965">
      <formula>I40="A"</formula>
    </cfRule>
    <cfRule type="expression" dxfId="3504" priority="1990">
      <formula>AND(J48=0,K48=0,L48=0,M48=0,N48=0)</formula>
    </cfRule>
  </conditionalFormatting>
  <conditionalFormatting sqref="J46">
    <cfRule type="expression" dxfId="3503" priority="1940">
      <formula>AND(OR(I40="B",I40="C"),J46=0)</formula>
    </cfRule>
    <cfRule type="expression" dxfId="3502" priority="1956">
      <formula>I40="D"</formula>
    </cfRule>
    <cfRule type="expression" dxfId="3501" priority="1981">
      <formula>OR(I40="B",I40="C")</formula>
    </cfRule>
    <cfRule type="expression" dxfId="3500" priority="1998">
      <formula>J46=0</formula>
    </cfRule>
  </conditionalFormatting>
  <conditionalFormatting sqref="K46">
    <cfRule type="expression" dxfId="3499" priority="1937">
      <formula>AND(OR(I40="B",I40="C"),J46=0,K46=0)</formula>
    </cfRule>
    <cfRule type="expression" dxfId="3498" priority="1939">
      <formula>AND(OR(I40="A",I40="D"),J46=0,K46=0)</formula>
    </cfRule>
    <cfRule type="expression" dxfId="3497" priority="1946">
      <formula>I40="D"</formula>
    </cfRule>
    <cfRule type="expression" dxfId="3496" priority="1957">
      <formula>OR(I40="B",I40="C")</formula>
    </cfRule>
    <cfRule type="expression" dxfId="3495" priority="1977">
      <formula>I40="A"</formula>
    </cfRule>
    <cfRule type="expression" dxfId="3494" priority="1982">
      <formula>AND(J46=0,K46=0)</formula>
    </cfRule>
  </conditionalFormatting>
  <conditionalFormatting sqref="O48">
    <cfRule type="expression" dxfId="3493" priority="1964">
      <formula>I40="A"</formula>
    </cfRule>
  </conditionalFormatting>
  <conditionalFormatting sqref="O46">
    <cfRule type="expression" dxfId="3492" priority="1960">
      <formula>I40="D"</formula>
    </cfRule>
    <cfRule type="expression" dxfId="3491" priority="1962">
      <formula>OR(I40="B",I40="C")</formula>
    </cfRule>
  </conditionalFormatting>
  <conditionalFormatting sqref="R44">
    <cfRule type="expression" dxfId="3490" priority="1852">
      <formula>Q40="E"</formula>
    </cfRule>
    <cfRule type="expression" dxfId="3489" priority="1856">
      <formula>AND(Q40="G",R44=0)</formula>
    </cfRule>
    <cfRule type="expression" dxfId="3488" priority="1878">
      <formula>AND(Q40="F",R44=0)</formula>
    </cfRule>
    <cfRule type="expression" dxfId="3487" priority="1897">
      <formula>Q40="F"</formula>
    </cfRule>
    <cfRule type="expression" dxfId="3486" priority="1925">
      <formula>R44=0</formula>
    </cfRule>
  </conditionalFormatting>
  <conditionalFormatting sqref="S44">
    <cfRule type="expression" dxfId="3485" priority="1851">
      <formula>AND(Q40="E",R44=0,S44=0)</formula>
    </cfRule>
    <cfRule type="expression" dxfId="3484" priority="1855">
      <formula>AND(Q40="G",S44=0)</formula>
    </cfRule>
    <cfRule type="expression" dxfId="3483" priority="1857">
      <formula>Q40="G"</formula>
    </cfRule>
    <cfRule type="expression" dxfId="3482" priority="1875">
      <formula>AND(Q40="B",S44=0)</formula>
    </cfRule>
    <cfRule type="expression" dxfId="3481" priority="1877">
      <formula>AND(Q40="F",R44=0,S44=0)</formula>
    </cfRule>
    <cfRule type="expression" dxfId="3480" priority="1896">
      <formula>AND(R44=0,S44=0)</formula>
    </cfRule>
    <cfRule type="expression" dxfId="3479" priority="1909">
      <formula>Q40="B"</formula>
    </cfRule>
    <cfRule type="expression" dxfId="3478" priority="1924">
      <formula>Q40="F"</formula>
    </cfRule>
  </conditionalFormatting>
  <conditionalFormatting sqref="T44">
    <cfRule type="expression" dxfId="3477" priority="1850">
      <formula>AND(Q40="E",R44=0,S44=0,T44=0)</formula>
    </cfRule>
    <cfRule type="expression" dxfId="3476" priority="1854">
      <formula>AND(Q40="G",S44=0,T44=0)</formula>
    </cfRule>
    <cfRule type="expression" dxfId="3475" priority="1858">
      <formula>Q40="G"</formula>
    </cfRule>
    <cfRule type="expression" dxfId="3474" priority="1872">
      <formula>AND(OR(Q40="A",Q40="C",Q40="D"),T44=0)</formula>
    </cfRule>
    <cfRule type="expression" dxfId="3473" priority="1874">
      <formula>AND(Q40="B",S44=0,T44=0)</formula>
    </cfRule>
    <cfRule type="expression" dxfId="3472" priority="1876">
      <formula>AND(Q40="F",R44=0,S44=0,T44=0)</formula>
    </cfRule>
    <cfRule type="expression" dxfId="3471" priority="1895">
      <formula>AND(R44=0,S44=0,T44=0)</formula>
    </cfRule>
    <cfRule type="expression" dxfId="3470" priority="1908">
      <formula>OR(Q40="A",Q40="C",Q40="D",Q40="E")</formula>
    </cfRule>
    <cfRule type="expression" dxfId="3469" priority="1912">
      <formula>Q40="B"</formula>
    </cfRule>
    <cfRule type="expression" dxfId="3468" priority="1923">
      <formula>Q40="F"</formula>
    </cfRule>
  </conditionalFormatting>
  <conditionalFormatting sqref="U44">
    <cfRule type="expression" dxfId="3467" priority="1853">
      <formula>AND(Q40="G",S44=0,T44=0,U44=0)</formula>
    </cfRule>
    <cfRule type="expression" dxfId="3466" priority="1859">
      <formula>Q40="G"</formula>
    </cfRule>
    <cfRule type="expression" dxfId="3465" priority="1871">
      <formula>AND(OR(Q40="A",Q40="C",Q40="D",Q40="E"),T44=0,U44=0)</formula>
    </cfRule>
    <cfRule type="expression" dxfId="3464" priority="1873">
      <formula>AND(Q40="B",S44=0,T44=0,U44=0)</formula>
    </cfRule>
    <cfRule type="expression" dxfId="3463" priority="1894">
      <formula>AND(R44=0,S44=0,T44=0,U44=0)</formula>
    </cfRule>
    <cfRule type="expression" dxfId="3462" priority="1907">
      <formula>OR(Q40="A",Q40="C",Q40="D",Q40="E")</formula>
    </cfRule>
    <cfRule type="expression" dxfId="3461" priority="1911">
      <formula>Q40="B"</formula>
    </cfRule>
    <cfRule type="expression" dxfId="3460" priority="1922">
      <formula>Q40="F"</formula>
    </cfRule>
  </conditionalFormatting>
  <conditionalFormatting sqref="V44">
    <cfRule type="expression" dxfId="3459" priority="1870">
      <formula>AND(OR(Q40="A",Q40="C",Q40="D",Q40="E"),T44=0,U44=0,V44=0)</formula>
    </cfRule>
    <cfRule type="expression" dxfId="3458" priority="1893">
      <formula>AND(R44=0,S44=0,T44=0,U44=0,V44=0)</formula>
    </cfRule>
    <cfRule type="expression" dxfId="3457" priority="1906">
      <formula>OR(Q40="A",Q40="C",Q40="D",Q40="E")</formula>
    </cfRule>
    <cfRule type="expression" dxfId="3456" priority="1910">
      <formula>OR(Q40="B",Q40="F",Q40="G")</formula>
    </cfRule>
  </conditionalFormatting>
  <conditionalFormatting sqref="T46">
    <cfRule type="expression" dxfId="3455" priority="1861">
      <formula>AND(OR(Q40="B",Q40="C"),R46=0,S46=0,T46=0)</formula>
    </cfRule>
    <cfRule type="expression" dxfId="3454" priority="1868">
      <formula>AND(OR(Q40="A",Q40="D"),S46=0,T46=0)</formula>
    </cfRule>
    <cfRule type="expression" dxfId="3453" priority="1881">
      <formula>Q40="D"</formula>
    </cfRule>
    <cfRule type="expression" dxfId="3452" priority="1899">
      <formula>OR(Q40="B",Q40="C")</formula>
    </cfRule>
    <cfRule type="expression" dxfId="3451" priority="1903">
      <formula>AND(R46=0,S46=0,T46=0)</formula>
    </cfRule>
    <cfRule type="expression" dxfId="3450" priority="1920">
      <formula>Q40="A"</formula>
    </cfRule>
  </conditionalFormatting>
  <conditionalFormatting sqref="U46">
    <cfRule type="expression" dxfId="3449" priority="1867">
      <formula>AND(OR(Q40="A",Q40="D"),S46=0,T46=0,U46=0)</formula>
    </cfRule>
    <cfRule type="expression" dxfId="3448" priority="1882">
      <formula>Q40="D"</formula>
    </cfRule>
    <cfRule type="expression" dxfId="3447" priority="1898">
      <formula>OR(Q40="B",Q40="C")</formula>
    </cfRule>
    <cfRule type="expression" dxfId="3446" priority="1902">
      <formula>AND(R46=0,S46=0,T46=0,U46=0)</formula>
    </cfRule>
    <cfRule type="expression" dxfId="3445" priority="1919">
      <formula>Q40="A"</formula>
    </cfRule>
  </conditionalFormatting>
  <conditionalFormatting sqref="V46">
    <cfRule type="expression" dxfId="3444" priority="1849">
      <formula>Q40="C"</formula>
    </cfRule>
    <cfRule type="expression" dxfId="3443" priority="1884">
      <formula>Q40="D"</formula>
    </cfRule>
    <cfRule type="expression" dxfId="3442" priority="1886">
      <formula>OR(Q40="B",Q40="C")</formula>
    </cfRule>
    <cfRule type="expression" dxfId="3441" priority="1901">
      <formula>AND(R46=0,S46=0,T46=0,U46=0,V46=0)</formula>
    </cfRule>
    <cfRule type="expression" dxfId="3440" priority="1918">
      <formula>Q40="A"</formula>
    </cfRule>
  </conditionalFormatting>
  <conditionalFormatting sqref="R48">
    <cfRule type="expression" dxfId="3439" priority="1866">
      <formula>AND(Q40="A",R48=0)</formula>
    </cfRule>
    <cfRule type="expression" dxfId="3438" priority="1892">
      <formula>Q40="A"</formula>
    </cfRule>
    <cfRule type="expression" dxfId="3437" priority="1917">
      <formula>R48=0</formula>
    </cfRule>
  </conditionalFormatting>
  <conditionalFormatting sqref="S48">
    <cfRule type="expression" dxfId="3436" priority="1865">
      <formula>AND(Q40="A",R48=0,S48=0)</formula>
    </cfRule>
    <cfRule type="expression" dxfId="3435" priority="1891">
      <formula>Q40="A"</formula>
    </cfRule>
    <cfRule type="expression" dxfId="3434" priority="1916">
      <formula>AND(R48=0,S48=0)</formula>
    </cfRule>
  </conditionalFormatting>
  <conditionalFormatting sqref="T48">
    <cfRule type="expression" dxfId="3433" priority="1864">
      <formula>AND(Q40="A",R48=0,S48=0,T48=0)</formula>
    </cfRule>
    <cfRule type="expression" dxfId="3432" priority="1890">
      <formula>Q40="A"</formula>
    </cfRule>
    <cfRule type="expression" dxfId="3431" priority="1915">
      <formula>AND(R48=0,S48=0,T48=0)</formula>
    </cfRule>
  </conditionalFormatting>
  <conditionalFormatting sqref="U48">
    <cfRule type="expression" dxfId="3430" priority="1889">
      <formula>Q40="A"</formula>
    </cfRule>
    <cfRule type="expression" dxfId="3429" priority="1914">
      <formula>AND(R48=0,S48=0,T48=0,U48=0)</formula>
    </cfRule>
  </conditionalFormatting>
  <conditionalFormatting sqref="V48">
    <cfRule type="expression" dxfId="3428" priority="1888">
      <formula>Q40="A"</formula>
    </cfRule>
    <cfRule type="expression" dxfId="3427" priority="1913">
      <formula>AND(R48=0,S48=0,T48=0,U48=0,V48=0)</formula>
    </cfRule>
  </conditionalFormatting>
  <conditionalFormatting sqref="R46">
    <cfRule type="expression" dxfId="3426" priority="1863">
      <formula>AND(OR(Q40="B",Q40="C"),R46=0)</formula>
    </cfRule>
    <cfRule type="expression" dxfId="3425" priority="1879">
      <formula>Q40="D"</formula>
    </cfRule>
    <cfRule type="expression" dxfId="3424" priority="1904">
      <formula>OR(Q40="B",Q40="C")</formula>
    </cfRule>
    <cfRule type="expression" dxfId="3423" priority="1921">
      <formula>R46=0</formula>
    </cfRule>
  </conditionalFormatting>
  <conditionalFormatting sqref="S46">
    <cfRule type="expression" dxfId="3422" priority="1860">
      <formula>AND(OR(Q40="B",Q40="C"),R46=0,S46=0)</formula>
    </cfRule>
    <cfRule type="expression" dxfId="3421" priority="1862">
      <formula>AND(OR(Q40="A",Q40="D"),R46=0,S46=0)</formula>
    </cfRule>
    <cfRule type="expression" dxfId="3420" priority="1869">
      <formula>Q40="D"</formula>
    </cfRule>
    <cfRule type="expression" dxfId="3419" priority="1880">
      <formula>OR(Q40="B",Q40="C")</formula>
    </cfRule>
    <cfRule type="expression" dxfId="3418" priority="1900">
      <formula>Q40="A"</formula>
    </cfRule>
    <cfRule type="expression" dxfId="3417" priority="1905">
      <formula>AND(R46=0,S46=0)</formula>
    </cfRule>
  </conditionalFormatting>
  <conditionalFormatting sqref="W48">
    <cfRule type="expression" dxfId="3416" priority="1887">
      <formula>Q40="A"</formula>
    </cfRule>
  </conditionalFormatting>
  <conditionalFormatting sqref="W46">
    <cfRule type="expression" dxfId="3415" priority="1883">
      <formula>Q40="D"</formula>
    </cfRule>
    <cfRule type="expression" dxfId="3414" priority="1885">
      <formula>OR(Q40="B",Q40="C")</formula>
    </cfRule>
  </conditionalFormatting>
  <conditionalFormatting sqref="B55">
    <cfRule type="expression" dxfId="3413" priority="1775">
      <formula>A51="E"</formula>
    </cfRule>
    <cfRule type="expression" dxfId="3412" priority="1779">
      <formula>AND(A51="G",B55=0)</formula>
    </cfRule>
    <cfRule type="expression" dxfId="3411" priority="1801">
      <formula>AND(A51="F",B55=0)</formula>
    </cfRule>
    <cfRule type="expression" dxfId="3410" priority="1820">
      <formula>A51="F"</formula>
    </cfRule>
    <cfRule type="expression" dxfId="3409" priority="1848">
      <formula>B55=0</formula>
    </cfRule>
  </conditionalFormatting>
  <conditionalFormatting sqref="C55">
    <cfRule type="expression" dxfId="3408" priority="1774">
      <formula>AND(A51="E",B55=0,C55=0)</formula>
    </cfRule>
    <cfRule type="expression" dxfId="3407" priority="1778">
      <formula>AND(A51="G",C55=0)</formula>
    </cfRule>
    <cfRule type="expression" dxfId="3406" priority="1780">
      <formula>A51="G"</formula>
    </cfRule>
    <cfRule type="expression" dxfId="3405" priority="1798">
      <formula>AND(A51="B",C55=0)</formula>
    </cfRule>
    <cfRule type="expression" dxfId="3404" priority="1800">
      <formula>AND(A51="F",B55=0,C55=0)</formula>
    </cfRule>
    <cfRule type="expression" dxfId="3403" priority="1819">
      <formula>AND(B55=0,C55=0)</formula>
    </cfRule>
    <cfRule type="expression" dxfId="3402" priority="1832">
      <formula>A51="B"</formula>
    </cfRule>
    <cfRule type="expression" dxfId="3401" priority="1847">
      <formula>A51="F"</formula>
    </cfRule>
  </conditionalFormatting>
  <conditionalFormatting sqref="D55">
    <cfRule type="expression" dxfId="3400" priority="1773">
      <formula>AND(A51="E",B55=0,C55=0,D55=0)</formula>
    </cfRule>
    <cfRule type="expression" dxfId="3399" priority="1777">
      <formula>AND(A51="G",C55=0,D55=0)</formula>
    </cfRule>
    <cfRule type="expression" dxfId="3398" priority="1781">
      <formula>A51="G"</formula>
    </cfRule>
    <cfRule type="expression" dxfId="3397" priority="1795">
      <formula>AND(OR(A51="A",A51="C",A51="D"),D55=0)</formula>
    </cfRule>
    <cfRule type="expression" dxfId="3396" priority="1797">
      <formula>AND(A51="B",C55=0,D55=0)</formula>
    </cfRule>
    <cfRule type="expression" dxfId="3395" priority="1799">
      <formula>AND(A51="F",B55=0,C55=0,D55=0)</formula>
    </cfRule>
    <cfRule type="expression" dxfId="3394" priority="1818">
      <formula>AND(B55=0,C55=0,D55=0)</formula>
    </cfRule>
    <cfRule type="expression" dxfId="3393" priority="1831">
      <formula>OR(A51="A",A51="C",A51="D",A51="E")</formula>
    </cfRule>
    <cfRule type="expression" dxfId="3392" priority="1835">
      <formula>A51="B"</formula>
    </cfRule>
    <cfRule type="expression" dxfId="3391" priority="1846">
      <formula>A51="F"</formula>
    </cfRule>
  </conditionalFormatting>
  <conditionalFormatting sqref="E55">
    <cfRule type="expression" dxfId="3390" priority="1776">
      <formula>AND(A51="G",C55=0,D55=0,E55=0)</formula>
    </cfRule>
    <cfRule type="expression" dxfId="3389" priority="1782">
      <formula>A51="G"</formula>
    </cfRule>
    <cfRule type="expression" dxfId="3388" priority="1794">
      <formula>AND(OR(A51="A",A51="C",A51="D",A51="E"),D55=0,E55=0)</formula>
    </cfRule>
    <cfRule type="expression" dxfId="3387" priority="1796">
      <formula>AND(A51="B",C55=0,D55=0,E55=0)</formula>
    </cfRule>
    <cfRule type="expression" dxfId="3386" priority="1817">
      <formula>AND(B55=0,C55=0,D55=0,E55=0)</formula>
    </cfRule>
    <cfRule type="expression" dxfId="3385" priority="1830">
      <formula>OR(A51="A",A51="C",A51="D",A51="E")</formula>
    </cfRule>
    <cfRule type="expression" dxfId="3384" priority="1834">
      <formula>A51="B"</formula>
    </cfRule>
    <cfRule type="expression" dxfId="3383" priority="1845">
      <formula>A51="F"</formula>
    </cfRule>
  </conditionalFormatting>
  <conditionalFormatting sqref="F55">
    <cfRule type="expression" dxfId="3382" priority="1793">
      <formula>AND(OR(A51="A",A51="C",A51="D",A51="E"),D55=0,E55=0,F55=0)</formula>
    </cfRule>
    <cfRule type="expression" dxfId="3381" priority="1816">
      <formula>AND(B55=0,C55=0,D55=0,E55=0,F55=0)</formula>
    </cfRule>
    <cfRule type="expression" dxfId="3380" priority="1829">
      <formula>OR(A51="A",A51="C",A51="D",A51="E")</formula>
    </cfRule>
    <cfRule type="expression" dxfId="3379" priority="1833">
      <formula>OR(A51="B",A51="F",A51="G")</formula>
    </cfRule>
  </conditionalFormatting>
  <conditionalFormatting sqref="D57">
    <cfRule type="expression" dxfId="3378" priority="1784">
      <formula>AND(OR(A51="B",A51="C"),B57=0,C57=0,D57=0)</formula>
    </cfRule>
    <cfRule type="expression" dxfId="3377" priority="1791">
      <formula>AND(OR(A51="A",A51="D"),C57=0,D57=0)</formula>
    </cfRule>
    <cfRule type="expression" dxfId="3376" priority="1804">
      <formula>A51="D"</formula>
    </cfRule>
    <cfRule type="expression" dxfId="3375" priority="1822">
      <formula>OR(A51="B",A51="C")</formula>
    </cfRule>
    <cfRule type="expression" dxfId="3374" priority="1826">
      <formula>AND(B57=0,C57=0,D57=0)</formula>
    </cfRule>
    <cfRule type="expression" dxfId="3373" priority="1843">
      <formula>A51="A"</formula>
    </cfRule>
  </conditionalFormatting>
  <conditionalFormatting sqref="E57">
    <cfRule type="expression" dxfId="3372" priority="1790">
      <formula>AND(OR(A51="A",A51="D"),C57=0,D57=0,E57=0)</formula>
    </cfRule>
    <cfRule type="expression" dxfId="3371" priority="1805">
      <formula>A51="D"</formula>
    </cfRule>
    <cfRule type="expression" dxfId="3370" priority="1821">
      <formula>OR(A51="B",A51="C")</formula>
    </cfRule>
    <cfRule type="expression" dxfId="3369" priority="1825">
      <formula>AND(B57=0,C57=0,D57=0,E57=0)</formula>
    </cfRule>
    <cfRule type="expression" dxfId="3368" priority="1842">
      <formula>A51="A"</formula>
    </cfRule>
  </conditionalFormatting>
  <conditionalFormatting sqref="F57">
    <cfRule type="expression" dxfId="3367" priority="1772">
      <formula>A51="C"</formula>
    </cfRule>
    <cfRule type="expression" dxfId="3366" priority="1807">
      <formula>A51="D"</formula>
    </cfRule>
    <cfRule type="expression" dxfId="3365" priority="1809">
      <formula>OR(A51="B",A51="C")</formula>
    </cfRule>
    <cfRule type="expression" dxfId="3364" priority="1824">
      <formula>AND(B57=0,C57=0,D57=0,E57=0,F57=0)</formula>
    </cfRule>
    <cfRule type="expression" dxfId="3363" priority="1841">
      <formula>A51="A"</formula>
    </cfRule>
  </conditionalFormatting>
  <conditionalFormatting sqref="B59">
    <cfRule type="expression" dxfId="3362" priority="1789">
      <formula>AND(A51="A",B59=0)</formula>
    </cfRule>
    <cfRule type="expression" dxfId="3361" priority="1815">
      <formula>A51="A"</formula>
    </cfRule>
    <cfRule type="expression" dxfId="3360" priority="1840">
      <formula>B59=0</formula>
    </cfRule>
  </conditionalFormatting>
  <conditionalFormatting sqref="C59">
    <cfRule type="expression" dxfId="3359" priority="1788">
      <formula>AND(A51="A",B59=0,C59=0)</formula>
    </cfRule>
    <cfRule type="expression" dxfId="3358" priority="1814">
      <formula>A51="A"</formula>
    </cfRule>
    <cfRule type="expression" dxfId="3357" priority="1839">
      <formula>AND(B59=0,C59=0)</formula>
    </cfRule>
  </conditionalFormatting>
  <conditionalFormatting sqref="D59">
    <cfRule type="expression" dxfId="3356" priority="1787">
      <formula>AND(A51="A",B59=0,C59=0,D59=0)</formula>
    </cfRule>
    <cfRule type="expression" dxfId="3355" priority="1813">
      <formula>A51="A"</formula>
    </cfRule>
    <cfRule type="expression" dxfId="3354" priority="1838">
      <formula>AND(B59=0,C59=0,D59=0)</formula>
    </cfRule>
  </conditionalFormatting>
  <conditionalFormatting sqref="E59">
    <cfRule type="expression" dxfId="3353" priority="1812">
      <formula>A51="A"</formula>
    </cfRule>
    <cfRule type="expression" dxfId="3352" priority="1837">
      <formula>AND(B59=0,C59=0,D59=0,E59=0)</formula>
    </cfRule>
  </conditionalFormatting>
  <conditionalFormatting sqref="F59">
    <cfRule type="expression" dxfId="3351" priority="1811">
      <formula>A51="A"</formula>
    </cfRule>
    <cfRule type="expression" dxfId="3350" priority="1836">
      <formula>AND(B59=0,C59=0,D59=0,E59=0,F59=0)</formula>
    </cfRule>
  </conditionalFormatting>
  <conditionalFormatting sqref="B57">
    <cfRule type="expression" dxfId="3349" priority="1786">
      <formula>AND(OR(A51="B",A51="C"),B57=0)</formula>
    </cfRule>
    <cfRule type="expression" dxfId="3348" priority="1802">
      <formula>A51="D"</formula>
    </cfRule>
    <cfRule type="expression" dxfId="3347" priority="1827">
      <formula>OR(A51="B",A51="C")</formula>
    </cfRule>
    <cfRule type="expression" dxfId="3346" priority="1844">
      <formula>B57=0</formula>
    </cfRule>
  </conditionalFormatting>
  <conditionalFormatting sqref="C57">
    <cfRule type="expression" dxfId="3345" priority="1783">
      <formula>AND(OR(A51="B",A51="C"),B57=0,C57=0)</formula>
    </cfRule>
    <cfRule type="expression" dxfId="3344" priority="1785">
      <formula>AND(OR(A51="A",A51="D"),B57=0,C57=0)</formula>
    </cfRule>
    <cfRule type="expression" dxfId="3343" priority="1792">
      <formula>A51="D"</formula>
    </cfRule>
    <cfRule type="expression" dxfId="3342" priority="1803">
      <formula>OR(A51="B",A51="C")</formula>
    </cfRule>
    <cfRule type="expression" dxfId="3341" priority="1823">
      <formula>A51="A"</formula>
    </cfRule>
    <cfRule type="expression" dxfId="3340" priority="1828">
      <formula>AND(B57=0,C57=0)</formula>
    </cfRule>
  </conditionalFormatting>
  <conditionalFormatting sqref="G59">
    <cfRule type="expression" dxfId="3339" priority="1810">
      <formula>A51="A"</formula>
    </cfRule>
  </conditionalFormatting>
  <conditionalFormatting sqref="G57">
    <cfRule type="expression" dxfId="3338" priority="1806">
      <formula>A51="D"</formula>
    </cfRule>
    <cfRule type="expression" dxfId="3337" priority="1808">
      <formula>OR(A51="B",A51="C")</formula>
    </cfRule>
  </conditionalFormatting>
  <conditionalFormatting sqref="J55">
    <cfRule type="expression" dxfId="3336" priority="1698">
      <formula>I51="E"</formula>
    </cfRule>
    <cfRule type="expression" dxfId="3335" priority="1702">
      <formula>AND(I51="G",J55=0)</formula>
    </cfRule>
    <cfRule type="expression" dxfId="3334" priority="1724">
      <formula>AND(I51="F",J55=0)</formula>
    </cfRule>
    <cfRule type="expression" dxfId="3333" priority="1743">
      <formula>I51="F"</formula>
    </cfRule>
    <cfRule type="expression" dxfId="3332" priority="1771">
      <formula>J55=0</formula>
    </cfRule>
  </conditionalFormatting>
  <conditionalFormatting sqref="K55">
    <cfRule type="expression" dxfId="3331" priority="1697">
      <formula>AND(I51="E",J55=0,K55=0)</formula>
    </cfRule>
    <cfRule type="expression" dxfId="3330" priority="1701">
      <formula>AND(I51="G",K55=0)</formula>
    </cfRule>
    <cfRule type="expression" dxfId="3329" priority="1703">
      <formula>I51="G"</formula>
    </cfRule>
    <cfRule type="expression" dxfId="3328" priority="1721">
      <formula>AND(I51="B",K55=0)</formula>
    </cfRule>
    <cfRule type="expression" dxfId="3327" priority="1723">
      <formula>AND(I51="F",J55=0,K55=0)</formula>
    </cfRule>
    <cfRule type="expression" dxfId="3326" priority="1742">
      <formula>AND(J55=0,K55=0)</formula>
    </cfRule>
    <cfRule type="expression" dxfId="3325" priority="1755">
      <formula>I51="B"</formula>
    </cfRule>
    <cfRule type="expression" dxfId="3324" priority="1770">
      <formula>I51="F"</formula>
    </cfRule>
  </conditionalFormatting>
  <conditionalFormatting sqref="L55">
    <cfRule type="expression" dxfId="3323" priority="1696">
      <formula>AND(I51="E",J55=0,K55=0,L55=0)</formula>
    </cfRule>
    <cfRule type="expression" dxfId="3322" priority="1700">
      <formula>AND(I51="G",K55=0,L55=0)</formula>
    </cfRule>
    <cfRule type="expression" dxfId="3321" priority="1704">
      <formula>I51="G"</formula>
    </cfRule>
    <cfRule type="expression" dxfId="3320" priority="1718">
      <formula>AND(OR(I51="A",I51="C",I51="D"),L55=0)</formula>
    </cfRule>
    <cfRule type="expression" dxfId="3319" priority="1720">
      <formula>AND(I51="B",K55=0,L55=0)</formula>
    </cfRule>
    <cfRule type="expression" dxfId="3318" priority="1722">
      <formula>AND(I51="F",J55=0,K55=0,L55=0)</formula>
    </cfRule>
    <cfRule type="expression" dxfId="3317" priority="1741">
      <formula>AND(J55=0,K55=0,L55=0)</formula>
    </cfRule>
    <cfRule type="expression" dxfId="3316" priority="1754">
      <formula>OR(I51="A",I51="C",I51="D",I51="E")</formula>
    </cfRule>
    <cfRule type="expression" dxfId="3315" priority="1758">
      <formula>I51="B"</formula>
    </cfRule>
    <cfRule type="expression" dxfId="3314" priority="1769">
      <formula>I51="F"</formula>
    </cfRule>
  </conditionalFormatting>
  <conditionalFormatting sqref="M55">
    <cfRule type="expression" dxfId="3313" priority="1699">
      <formula>AND(I51="G",K55=0,L55=0,M55=0)</formula>
    </cfRule>
    <cfRule type="expression" dxfId="3312" priority="1705">
      <formula>I51="G"</formula>
    </cfRule>
    <cfRule type="expression" dxfId="3311" priority="1717">
      <formula>AND(OR(I51="A",I51="C",I51="D",I51="E"),L55=0,M55=0)</formula>
    </cfRule>
    <cfRule type="expression" dxfId="3310" priority="1719">
      <formula>AND(I51="B",K55=0,L55=0,M55=0)</formula>
    </cfRule>
    <cfRule type="expression" dxfId="3309" priority="1740">
      <formula>AND(J55=0,K55=0,L55=0,M55=0)</formula>
    </cfRule>
    <cfRule type="expression" dxfId="3308" priority="1753">
      <formula>OR(I51="A",I51="C",I51="D",I51="E")</formula>
    </cfRule>
    <cfRule type="expression" dxfId="3307" priority="1757">
      <formula>I51="B"</formula>
    </cfRule>
    <cfRule type="expression" dxfId="3306" priority="1768">
      <formula>I51="F"</formula>
    </cfRule>
  </conditionalFormatting>
  <conditionalFormatting sqref="N55">
    <cfRule type="expression" dxfId="3305" priority="1716">
      <formula>AND(OR(I51="A",I51="C",I51="D",I51="E"),L55=0,M55=0,N55=0)</formula>
    </cfRule>
    <cfRule type="expression" dxfId="3304" priority="1739">
      <formula>AND(J55=0,K55=0,L55=0,M55=0,N55=0)</formula>
    </cfRule>
    <cfRule type="expression" dxfId="3303" priority="1752">
      <formula>OR(I51="A",I51="C",I51="D",I51="E")</formula>
    </cfRule>
    <cfRule type="expression" dxfId="3302" priority="1756">
      <formula>OR(I51="B",I51="F",I51="G")</formula>
    </cfRule>
  </conditionalFormatting>
  <conditionalFormatting sqref="L57">
    <cfRule type="expression" dxfId="3301" priority="1707">
      <formula>AND(OR(I51="B",I51="C"),J57=0,K57=0,L57=0)</formula>
    </cfRule>
    <cfRule type="expression" dxfId="3300" priority="1714">
      <formula>AND(OR(I51="A",I51="D"),K57=0,L57=0)</formula>
    </cfRule>
    <cfRule type="expression" dxfId="3299" priority="1727">
      <formula>I51="D"</formula>
    </cfRule>
    <cfRule type="expression" dxfId="3298" priority="1745">
      <formula>OR(I51="B",I51="C")</formula>
    </cfRule>
    <cfRule type="expression" dxfId="3297" priority="1749">
      <formula>AND(J57=0,K57=0,L57=0)</formula>
    </cfRule>
    <cfRule type="expression" dxfId="3296" priority="1766">
      <formula>I51="A"</formula>
    </cfRule>
  </conditionalFormatting>
  <conditionalFormatting sqref="M57">
    <cfRule type="expression" dxfId="3295" priority="1713">
      <formula>AND(OR(I51="A",I51="D"),K57=0,L57=0,M57=0)</formula>
    </cfRule>
    <cfRule type="expression" dxfId="3294" priority="1728">
      <formula>I51="D"</formula>
    </cfRule>
    <cfRule type="expression" dxfId="3293" priority="1744">
      <formula>OR(I51="B",I51="C")</formula>
    </cfRule>
    <cfRule type="expression" dxfId="3292" priority="1748">
      <formula>AND(J57=0,K57=0,L57=0,M57=0)</formula>
    </cfRule>
    <cfRule type="expression" dxfId="3291" priority="1765">
      <formula>I51="A"</formula>
    </cfRule>
  </conditionalFormatting>
  <conditionalFormatting sqref="N57">
    <cfRule type="expression" dxfId="3290" priority="1695">
      <formula>I51="C"</formula>
    </cfRule>
    <cfRule type="expression" dxfId="3289" priority="1730">
      <formula>I51="D"</formula>
    </cfRule>
    <cfRule type="expression" dxfId="3288" priority="1732">
      <formula>OR(I51="B",I51="C")</formula>
    </cfRule>
    <cfRule type="expression" dxfId="3287" priority="1747">
      <formula>AND(J57=0,K57=0,L57=0,M57=0,N57=0)</formula>
    </cfRule>
    <cfRule type="expression" dxfId="3286" priority="1764">
      <formula>I51="A"</formula>
    </cfRule>
  </conditionalFormatting>
  <conditionalFormatting sqref="J59">
    <cfRule type="expression" dxfId="3285" priority="1712">
      <formula>AND(I51="A",J59=0)</formula>
    </cfRule>
    <cfRule type="expression" dxfId="3284" priority="1738">
      <formula>I51="A"</formula>
    </cfRule>
    <cfRule type="expression" dxfId="3283" priority="1763">
      <formula>J59=0</formula>
    </cfRule>
  </conditionalFormatting>
  <conditionalFormatting sqref="K59">
    <cfRule type="expression" dxfId="3282" priority="1711">
      <formula>AND(I51="A",J59=0,K59=0)</formula>
    </cfRule>
    <cfRule type="expression" dxfId="3281" priority="1737">
      <formula>I51="A"</formula>
    </cfRule>
    <cfRule type="expression" dxfId="3280" priority="1762">
      <formula>AND(J59=0,K59=0)</formula>
    </cfRule>
  </conditionalFormatting>
  <conditionalFormatting sqref="L59">
    <cfRule type="expression" dxfId="3279" priority="1710">
      <formula>AND(I51="A",J59=0,K59=0,L59=0)</formula>
    </cfRule>
    <cfRule type="expression" dxfId="3278" priority="1736">
      <formula>I51="A"</formula>
    </cfRule>
    <cfRule type="expression" dxfId="3277" priority="1761">
      <formula>AND(J59=0,K59=0,L59=0)</formula>
    </cfRule>
  </conditionalFormatting>
  <conditionalFormatting sqref="M59">
    <cfRule type="expression" dxfId="3276" priority="1735">
      <formula>I51="A"</formula>
    </cfRule>
    <cfRule type="expression" dxfId="3275" priority="1760">
      <formula>AND(J59=0,K59=0,L59=0,M59=0)</formula>
    </cfRule>
  </conditionalFormatting>
  <conditionalFormatting sqref="N59">
    <cfRule type="expression" dxfId="3274" priority="1734">
      <formula>I51="A"</formula>
    </cfRule>
    <cfRule type="expression" dxfId="3273" priority="1759">
      <formula>AND(J59=0,K59=0,L59=0,M59=0,N59=0)</formula>
    </cfRule>
  </conditionalFormatting>
  <conditionalFormatting sqref="J57">
    <cfRule type="expression" dxfId="3272" priority="1709">
      <formula>AND(OR(I51="B",I51="C"),J57=0)</formula>
    </cfRule>
    <cfRule type="expression" dxfId="3271" priority="1725">
      <formula>I51="D"</formula>
    </cfRule>
    <cfRule type="expression" dxfId="3270" priority="1750">
      <formula>OR(I51="B",I51="C")</formula>
    </cfRule>
    <cfRule type="expression" dxfId="3269" priority="1767">
      <formula>J57=0</formula>
    </cfRule>
  </conditionalFormatting>
  <conditionalFormatting sqref="K57">
    <cfRule type="expression" dxfId="3268" priority="1706">
      <formula>AND(OR(I51="B",I51="C"),J57=0,K57=0)</formula>
    </cfRule>
    <cfRule type="expression" dxfId="3267" priority="1708">
      <formula>AND(OR(I51="A",I51="D"),J57=0,K57=0)</formula>
    </cfRule>
    <cfRule type="expression" dxfId="3266" priority="1715">
      <formula>I51="D"</formula>
    </cfRule>
    <cfRule type="expression" dxfId="3265" priority="1726">
      <formula>OR(I51="B",I51="C")</formula>
    </cfRule>
    <cfRule type="expression" dxfId="3264" priority="1746">
      <formula>I51="A"</formula>
    </cfRule>
    <cfRule type="expression" dxfId="3263" priority="1751">
      <formula>AND(J57=0,K57=0)</formula>
    </cfRule>
  </conditionalFormatting>
  <conditionalFormatting sqref="O59">
    <cfRule type="expression" dxfId="3262" priority="1733">
      <formula>I51="A"</formula>
    </cfRule>
  </conditionalFormatting>
  <conditionalFormatting sqref="O57">
    <cfRule type="expression" dxfId="3261" priority="1729">
      <formula>I51="D"</formula>
    </cfRule>
    <cfRule type="expression" dxfId="3260" priority="1731">
      <formula>OR(I51="B",I51="C")</formula>
    </cfRule>
  </conditionalFormatting>
  <conditionalFormatting sqref="R55">
    <cfRule type="expression" dxfId="3259" priority="1621">
      <formula>Q51="E"</formula>
    </cfRule>
    <cfRule type="expression" dxfId="3258" priority="1625">
      <formula>AND(Q51="G",R55=0)</formula>
    </cfRule>
    <cfRule type="expression" dxfId="3257" priority="1647">
      <formula>AND(Q51="F",R55=0)</formula>
    </cfRule>
    <cfRule type="expression" dxfId="3256" priority="1666">
      <formula>Q51="F"</formula>
    </cfRule>
    <cfRule type="expression" dxfId="3255" priority="1694">
      <formula>R55=0</formula>
    </cfRule>
  </conditionalFormatting>
  <conditionalFormatting sqref="S55">
    <cfRule type="expression" dxfId="3254" priority="1620">
      <formula>AND(Q51="E",R55=0,S55=0)</formula>
    </cfRule>
    <cfRule type="expression" dxfId="3253" priority="1624">
      <formula>AND(Q51="G",S55=0)</formula>
    </cfRule>
    <cfRule type="expression" dxfId="3252" priority="1626">
      <formula>Q51="G"</formula>
    </cfRule>
    <cfRule type="expression" dxfId="3251" priority="1644">
      <formula>AND(Q51="B",S55=0)</formula>
    </cfRule>
    <cfRule type="expression" dxfId="3250" priority="1646">
      <formula>AND(Q51="F",R55=0,S55=0)</formula>
    </cfRule>
    <cfRule type="expression" dxfId="3249" priority="1665">
      <formula>AND(R55=0,S55=0)</formula>
    </cfRule>
    <cfRule type="expression" dxfId="3248" priority="1678">
      <formula>Q51="B"</formula>
    </cfRule>
    <cfRule type="expression" dxfId="3247" priority="1693">
      <formula>Q51="F"</formula>
    </cfRule>
  </conditionalFormatting>
  <conditionalFormatting sqref="T55">
    <cfRule type="expression" dxfId="3246" priority="1619">
      <formula>AND(Q51="E",R55=0,S55=0,T55=0)</formula>
    </cfRule>
    <cfRule type="expression" dxfId="3245" priority="1623">
      <formula>AND(Q51="G",S55=0,T55=0)</formula>
    </cfRule>
    <cfRule type="expression" dxfId="3244" priority="1627">
      <formula>Q51="G"</formula>
    </cfRule>
    <cfRule type="expression" dxfId="3243" priority="1641">
      <formula>AND(OR(Q51="A",Q51="C",Q51="D"),T55=0)</formula>
    </cfRule>
    <cfRule type="expression" dxfId="3242" priority="1643">
      <formula>AND(Q51="B",S55=0,T55=0)</formula>
    </cfRule>
    <cfRule type="expression" dxfId="3241" priority="1645">
      <formula>AND(Q51="F",R55=0,S55=0,T55=0)</formula>
    </cfRule>
    <cfRule type="expression" dxfId="3240" priority="1664">
      <formula>AND(R55=0,S55=0,T55=0)</formula>
    </cfRule>
    <cfRule type="expression" dxfId="3239" priority="1677">
      <formula>OR(Q51="A",Q51="C",Q51="D",Q51="E")</formula>
    </cfRule>
    <cfRule type="expression" dxfId="3238" priority="1681">
      <formula>Q51="B"</formula>
    </cfRule>
    <cfRule type="expression" dxfId="3237" priority="1692">
      <formula>Q51="F"</formula>
    </cfRule>
  </conditionalFormatting>
  <conditionalFormatting sqref="U55">
    <cfRule type="expression" dxfId="3236" priority="1622">
      <formula>AND(Q51="G",S55=0,T55=0,U55=0)</formula>
    </cfRule>
    <cfRule type="expression" dxfId="3235" priority="1628">
      <formula>Q51="G"</formula>
    </cfRule>
    <cfRule type="expression" dxfId="3234" priority="1640">
      <formula>AND(OR(Q51="A",Q51="C",Q51="D",Q51="E"),T55=0,U55=0)</formula>
    </cfRule>
    <cfRule type="expression" dxfId="3233" priority="1642">
      <formula>AND(Q51="B",S55=0,T55=0,U55=0)</formula>
    </cfRule>
    <cfRule type="expression" dxfId="3232" priority="1663">
      <formula>AND(R55=0,S55=0,T55=0,U55=0)</formula>
    </cfRule>
    <cfRule type="expression" dxfId="3231" priority="1676">
      <formula>OR(Q51="A",Q51="C",Q51="D",Q51="E")</formula>
    </cfRule>
    <cfRule type="expression" dxfId="3230" priority="1680">
      <formula>Q51="B"</formula>
    </cfRule>
    <cfRule type="expression" dxfId="3229" priority="1691">
      <formula>Q51="F"</formula>
    </cfRule>
  </conditionalFormatting>
  <conditionalFormatting sqref="V55">
    <cfRule type="expression" dxfId="3228" priority="1639">
      <formula>AND(OR(Q51="A",Q51="C",Q51="D",Q51="E"),T55=0,U55=0,V55=0)</formula>
    </cfRule>
    <cfRule type="expression" dxfId="3227" priority="1662">
      <formula>AND(R55=0,S55=0,T55=0,U55=0,V55=0)</formula>
    </cfRule>
    <cfRule type="expression" dxfId="3226" priority="1675">
      <formula>OR(Q51="A",Q51="C",Q51="D",Q51="E")</formula>
    </cfRule>
    <cfRule type="expression" dxfId="3225" priority="1679">
      <formula>OR(Q51="B",Q51="F",Q51="G")</formula>
    </cfRule>
  </conditionalFormatting>
  <conditionalFormatting sqref="T57">
    <cfRule type="expression" dxfId="3224" priority="1630">
      <formula>AND(OR(Q51="B",Q51="C"),R57=0,S57=0,T57=0)</formula>
    </cfRule>
    <cfRule type="expression" dxfId="3223" priority="1637">
      <formula>AND(OR(Q51="A",Q51="D"),S57=0,T57=0)</formula>
    </cfRule>
    <cfRule type="expression" dxfId="3222" priority="1650">
      <formula>Q51="D"</formula>
    </cfRule>
    <cfRule type="expression" dxfId="3221" priority="1668">
      <formula>OR(Q51="B",Q51="C")</formula>
    </cfRule>
    <cfRule type="expression" dxfId="3220" priority="1672">
      <formula>AND(R57=0,S57=0,T57=0)</formula>
    </cfRule>
    <cfRule type="expression" dxfId="3219" priority="1689">
      <formula>Q51="A"</formula>
    </cfRule>
  </conditionalFormatting>
  <conditionalFormatting sqref="U57">
    <cfRule type="expression" dxfId="3218" priority="1636">
      <formula>AND(OR(Q51="A",Q51="D"),S57=0,T57=0,U57=0)</formula>
    </cfRule>
    <cfRule type="expression" dxfId="3217" priority="1651">
      <formula>Q51="D"</formula>
    </cfRule>
    <cfRule type="expression" dxfId="3216" priority="1667">
      <formula>OR(Q51="B",Q51="C")</formula>
    </cfRule>
    <cfRule type="expression" dxfId="3215" priority="1671">
      <formula>AND(R57=0,S57=0,T57=0,U57=0)</formula>
    </cfRule>
    <cfRule type="expression" dxfId="3214" priority="1688">
      <formula>Q51="A"</formula>
    </cfRule>
  </conditionalFormatting>
  <conditionalFormatting sqref="V57">
    <cfRule type="expression" dxfId="3213" priority="1618">
      <formula>Q51="C"</formula>
    </cfRule>
    <cfRule type="expression" dxfId="3212" priority="1653">
      <formula>Q51="D"</formula>
    </cfRule>
    <cfRule type="expression" dxfId="3211" priority="1655">
      <formula>OR(Q51="B",Q51="C")</formula>
    </cfRule>
    <cfRule type="expression" dxfId="3210" priority="1670">
      <formula>AND(R57=0,S57=0,T57=0,U57=0,V57=0)</formula>
    </cfRule>
    <cfRule type="expression" dxfId="3209" priority="1687">
      <formula>Q51="A"</formula>
    </cfRule>
  </conditionalFormatting>
  <conditionalFormatting sqref="R59">
    <cfRule type="expression" dxfId="3208" priority="1635">
      <formula>AND(Q51="A",R59=0)</formula>
    </cfRule>
    <cfRule type="expression" dxfId="3207" priority="1661">
      <formula>Q51="A"</formula>
    </cfRule>
    <cfRule type="expression" dxfId="3206" priority="1686">
      <formula>R59=0</formula>
    </cfRule>
  </conditionalFormatting>
  <conditionalFormatting sqref="S59">
    <cfRule type="expression" dxfId="3205" priority="1634">
      <formula>AND(Q51="A",R59=0,S59=0)</formula>
    </cfRule>
    <cfRule type="expression" dxfId="3204" priority="1660">
      <formula>Q51="A"</formula>
    </cfRule>
    <cfRule type="expression" dxfId="3203" priority="1685">
      <formula>AND(R59=0,S59=0)</formula>
    </cfRule>
  </conditionalFormatting>
  <conditionalFormatting sqref="T59">
    <cfRule type="expression" dxfId="3202" priority="1633">
      <formula>AND(Q51="A",R59=0,S59=0,T59=0)</formula>
    </cfRule>
    <cfRule type="expression" dxfId="3201" priority="1659">
      <formula>Q51="A"</formula>
    </cfRule>
    <cfRule type="expression" dxfId="3200" priority="1684">
      <formula>AND(R59=0,S59=0,T59=0)</formula>
    </cfRule>
  </conditionalFormatting>
  <conditionalFormatting sqref="U59">
    <cfRule type="expression" dxfId="3199" priority="1658">
      <formula>Q51="A"</formula>
    </cfRule>
    <cfRule type="expression" dxfId="3198" priority="1683">
      <formula>AND(R59=0,S59=0,T59=0,U59=0)</formula>
    </cfRule>
  </conditionalFormatting>
  <conditionalFormatting sqref="V59">
    <cfRule type="expression" dxfId="3197" priority="1657">
      <formula>Q51="A"</formula>
    </cfRule>
    <cfRule type="expression" dxfId="3196" priority="1682">
      <formula>AND(R59=0,S59=0,T59=0,U59=0,V59=0)</formula>
    </cfRule>
  </conditionalFormatting>
  <conditionalFormatting sqref="R57">
    <cfRule type="expression" dxfId="3195" priority="1632">
      <formula>AND(OR(Q51="B",Q51="C"),R57=0)</formula>
    </cfRule>
    <cfRule type="expression" dxfId="3194" priority="1648">
      <formula>Q51="D"</formula>
    </cfRule>
    <cfRule type="expression" dxfId="3193" priority="1673">
      <formula>OR(Q51="B",Q51="C")</formula>
    </cfRule>
    <cfRule type="expression" dxfId="3192" priority="1690">
      <formula>R57=0</formula>
    </cfRule>
  </conditionalFormatting>
  <conditionalFormatting sqref="S57">
    <cfRule type="expression" dxfId="3191" priority="1629">
      <formula>AND(OR(Q51="B",Q51="C"),R57=0,S57=0)</formula>
    </cfRule>
    <cfRule type="expression" dxfId="3190" priority="1631">
      <formula>AND(OR(Q51="A",Q51="D"),R57=0,S57=0)</formula>
    </cfRule>
    <cfRule type="expression" dxfId="3189" priority="1638">
      <formula>Q51="D"</formula>
    </cfRule>
    <cfRule type="expression" dxfId="3188" priority="1649">
      <formula>OR(Q51="B",Q51="C")</formula>
    </cfRule>
    <cfRule type="expression" dxfId="3187" priority="1669">
      <formula>Q51="A"</formula>
    </cfRule>
    <cfRule type="expression" dxfId="3186" priority="1674">
      <formula>AND(R57=0,S57=0)</formula>
    </cfRule>
  </conditionalFormatting>
  <conditionalFormatting sqref="W59">
    <cfRule type="expression" dxfId="3185" priority="1656">
      <formula>Q51="A"</formula>
    </cfRule>
  </conditionalFormatting>
  <conditionalFormatting sqref="W57">
    <cfRule type="expression" dxfId="3184" priority="1652">
      <formula>Q51="D"</formula>
    </cfRule>
    <cfRule type="expression" dxfId="3183" priority="1654">
      <formula>OR(Q51="B",Q51="C")</formula>
    </cfRule>
  </conditionalFormatting>
  <conditionalFormatting sqref="F43">
    <cfRule type="expression" dxfId="3182" priority="1616">
      <formula>OR(A40="A",A40="C",A40="D",A40="E")</formula>
    </cfRule>
    <cfRule type="expression" dxfId="3181" priority="1617">
      <formula>OR(A40="B",A40="F",A40="G")</formula>
    </cfRule>
  </conditionalFormatting>
  <conditionalFormatting sqref="J43">
    <cfRule type="expression" dxfId="3180" priority="1607">
      <formula>I40="F"</formula>
    </cfRule>
  </conditionalFormatting>
  <conditionalFormatting sqref="K43">
    <cfRule type="expression" dxfId="3179" priority="1604">
      <formula>I40="G"</formula>
    </cfRule>
    <cfRule type="expression" dxfId="3178" priority="1610">
      <formula>I40="B"</formula>
    </cfRule>
    <cfRule type="expression" dxfId="3177" priority="1615">
      <formula>I40="F"</formula>
    </cfRule>
  </conditionalFormatting>
  <conditionalFormatting sqref="L43">
    <cfRule type="expression" dxfId="3176" priority="1605">
      <formula>I40="G"</formula>
    </cfRule>
    <cfRule type="expression" dxfId="3175" priority="1609">
      <formula>OR(I40="A",I40="C",I40="D",I40="E")</formula>
    </cfRule>
    <cfRule type="expression" dxfId="3174" priority="1612">
      <formula>I40="B"</formula>
    </cfRule>
    <cfRule type="expression" dxfId="3173" priority="1614">
      <formula>I40="F"</formula>
    </cfRule>
  </conditionalFormatting>
  <conditionalFormatting sqref="M43">
    <cfRule type="expression" dxfId="3172" priority="1606">
      <formula>I40="G"</formula>
    </cfRule>
    <cfRule type="expression" dxfId="3171" priority="1608">
      <formula>OR(I40="A",I40="C",I40="D",I40="E")</formula>
    </cfRule>
    <cfRule type="expression" dxfId="3170" priority="1611">
      <formula>I40="B"</formula>
    </cfRule>
    <cfRule type="expression" dxfId="3169" priority="1613">
      <formula>I40="F"</formula>
    </cfRule>
  </conditionalFormatting>
  <conditionalFormatting sqref="N43">
    <cfRule type="expression" dxfId="3168" priority="1602">
      <formula>OR(I40="A",I40="C",I40="D",I40="E")</formula>
    </cfRule>
    <cfRule type="expression" dxfId="3167" priority="1603">
      <formula>OR(I40="B",I40="F",I40="G")</formula>
    </cfRule>
  </conditionalFormatting>
  <conditionalFormatting sqref="R43">
    <cfRule type="expression" dxfId="3166" priority="1593">
      <formula>Q40="F"</formula>
    </cfRule>
  </conditionalFormatting>
  <conditionalFormatting sqref="S43">
    <cfRule type="expression" dxfId="3165" priority="1590">
      <formula>Q40="G"</formula>
    </cfRule>
    <cfRule type="expression" dxfId="3164" priority="1596">
      <formula>Q40="B"</formula>
    </cfRule>
    <cfRule type="expression" dxfId="3163" priority="1601">
      <formula>Q40="F"</formula>
    </cfRule>
  </conditionalFormatting>
  <conditionalFormatting sqref="T43">
    <cfRule type="expression" dxfId="3162" priority="1591">
      <formula>Q40="G"</formula>
    </cfRule>
    <cfRule type="expression" dxfId="3161" priority="1595">
      <formula>OR(Q40="A",Q40="C",Q40="D",Q40="E")</formula>
    </cfRule>
    <cfRule type="expression" dxfId="3160" priority="1598">
      <formula>Q40="B"</formula>
    </cfRule>
    <cfRule type="expression" dxfId="3159" priority="1600">
      <formula>Q40="F"</formula>
    </cfRule>
  </conditionalFormatting>
  <conditionalFormatting sqref="U43">
    <cfRule type="expression" dxfId="3158" priority="1592">
      <formula>Q40="G"</formula>
    </cfRule>
    <cfRule type="expression" dxfId="3157" priority="1594">
      <formula>OR(Q40="A",Q40="C",Q40="D",Q40="E")</formula>
    </cfRule>
    <cfRule type="expression" dxfId="3156" priority="1597">
      <formula>Q40="B"</formula>
    </cfRule>
    <cfRule type="expression" dxfId="3155" priority="1599">
      <formula>Q40="F"</formula>
    </cfRule>
  </conditionalFormatting>
  <conditionalFormatting sqref="V43">
    <cfRule type="expression" dxfId="3154" priority="1588">
      <formula>OR(Q40="A",Q40="C",Q40="D",Q40="E")</formula>
    </cfRule>
    <cfRule type="expression" dxfId="3153" priority="1589">
      <formula>OR(Q40="B",Q40="F",Q40="G")</formula>
    </cfRule>
  </conditionalFormatting>
  <conditionalFormatting sqref="L45">
    <cfRule type="expression" dxfId="3152" priority="1575">
      <formula>I40="D"</formula>
    </cfRule>
    <cfRule type="expression" dxfId="3151" priority="1582">
      <formula>OR(I40="B",I40="C")</formula>
    </cfRule>
    <cfRule type="expression" dxfId="3150" priority="1587">
      <formula>I40="A"</formula>
    </cfRule>
  </conditionalFormatting>
  <conditionalFormatting sqref="M45">
    <cfRule type="expression" dxfId="3149" priority="1576">
      <formula>I40="D"</formula>
    </cfRule>
    <cfRule type="expression" dxfId="3148" priority="1581">
      <formula>OR(I40="B",I40="C")</formula>
    </cfRule>
    <cfRule type="expression" dxfId="3147" priority="1586">
      <formula>I40="A"</formula>
    </cfRule>
  </conditionalFormatting>
  <conditionalFormatting sqref="N45">
    <cfRule type="expression" dxfId="3146" priority="1578">
      <formula>I40="D"</formula>
    </cfRule>
    <cfRule type="expression" dxfId="3145" priority="1580">
      <formula>OR(I40="B",I40="C")</formula>
    </cfRule>
    <cfRule type="expression" dxfId="3144" priority="1585">
      <formula>I40="A"</formula>
    </cfRule>
  </conditionalFormatting>
  <conditionalFormatting sqref="J45">
    <cfRule type="expression" dxfId="3143" priority="1584">
      <formula>OR(I40="B",I40="C")</formula>
    </cfRule>
  </conditionalFormatting>
  <conditionalFormatting sqref="K45">
    <cfRule type="expression" dxfId="3142" priority="1573">
      <formula>I40="D"</formula>
    </cfRule>
    <cfRule type="expression" dxfId="3141" priority="1574">
      <formula>OR(I40="B",I40="C")</formula>
    </cfRule>
    <cfRule type="expression" dxfId="3140" priority="1583">
      <formula>I40="A"</formula>
    </cfRule>
  </conditionalFormatting>
  <conditionalFormatting sqref="O45">
    <cfRule type="expression" dxfId="3139" priority="1577">
      <formula>I40="D"</formula>
    </cfRule>
    <cfRule type="expression" dxfId="3138" priority="1579">
      <formula>OR(I40="B",I40="C")</formula>
    </cfRule>
  </conditionalFormatting>
  <conditionalFormatting sqref="T45">
    <cfRule type="expression" dxfId="3137" priority="1560">
      <formula>Q40="D"</formula>
    </cfRule>
    <cfRule type="expression" dxfId="3136" priority="1567">
      <formula>OR(Q40="B",Q40="C")</formula>
    </cfRule>
    <cfRule type="expression" dxfId="3135" priority="1572">
      <formula>Q40="A"</formula>
    </cfRule>
  </conditionalFormatting>
  <conditionalFormatting sqref="U45">
    <cfRule type="expression" dxfId="3134" priority="1561">
      <formula>Q40="D"</formula>
    </cfRule>
    <cfRule type="expression" dxfId="3133" priority="1566">
      <formula>OR(Q40="B",Q40="C")</formula>
    </cfRule>
    <cfRule type="expression" dxfId="3132" priority="1571">
      <formula>Q40="A"</formula>
    </cfRule>
  </conditionalFormatting>
  <conditionalFormatting sqref="V45">
    <cfRule type="expression" dxfId="3131" priority="1563">
      <formula>Q40="D"</formula>
    </cfRule>
    <cfRule type="expression" dxfId="3130" priority="1565">
      <formula>OR(Q40="B",Q40="C")</formula>
    </cfRule>
    <cfRule type="expression" dxfId="3129" priority="1570">
      <formula>Q40="A"</formula>
    </cfRule>
  </conditionalFormatting>
  <conditionalFormatting sqref="R45">
    <cfRule type="expression" dxfId="3128" priority="1569">
      <formula>OR(Q40="B",Q40="C")</formula>
    </cfRule>
  </conditionalFormatting>
  <conditionalFormatting sqref="S45">
    <cfRule type="expression" dxfId="3127" priority="1558">
      <formula>Q40="D"</formula>
    </cfRule>
    <cfRule type="expression" dxfId="3126" priority="1559">
      <formula>OR(Q40="B",Q40="C")</formula>
    </cfRule>
    <cfRule type="expression" dxfId="3125" priority="1568">
      <formula>Q40="A"</formula>
    </cfRule>
  </conditionalFormatting>
  <conditionalFormatting sqref="W45">
    <cfRule type="expression" dxfId="3124" priority="1562">
      <formula>Q40="D"</formula>
    </cfRule>
    <cfRule type="expression" dxfId="3123" priority="1564">
      <formula>OR(Q40="B",Q40="C")</formula>
    </cfRule>
  </conditionalFormatting>
  <conditionalFormatting sqref="J47">
    <cfRule type="expression" dxfId="3122" priority="1557">
      <formula>I40="A"</formula>
    </cfRule>
  </conditionalFormatting>
  <conditionalFormatting sqref="K47">
    <cfRule type="expression" dxfId="3121" priority="1556">
      <formula>I40="A"</formula>
    </cfRule>
  </conditionalFormatting>
  <conditionalFormatting sqref="L47">
    <cfRule type="expression" dxfId="3120" priority="1555">
      <formula>I40="A"</formula>
    </cfRule>
  </conditionalFormatting>
  <conditionalFormatting sqref="M47">
    <cfRule type="expression" dxfId="3119" priority="1554">
      <formula>I40="A"</formula>
    </cfRule>
  </conditionalFormatting>
  <conditionalFormatting sqref="N47">
    <cfRule type="expression" dxfId="3118" priority="1553">
      <formula>I40="A"</formula>
    </cfRule>
  </conditionalFormatting>
  <conditionalFormatting sqref="O47">
    <cfRule type="expression" dxfId="3117" priority="1552">
      <formula>I40="A"</formula>
    </cfRule>
  </conditionalFormatting>
  <conditionalFormatting sqref="R47">
    <cfRule type="expression" dxfId="3116" priority="1551">
      <formula>Q40="A"</formula>
    </cfRule>
  </conditionalFormatting>
  <conditionalFormatting sqref="S47">
    <cfRule type="expression" dxfId="3115" priority="1550">
      <formula>Q40="A"</formula>
    </cfRule>
  </conditionalFormatting>
  <conditionalFormatting sqref="T47">
    <cfRule type="expression" dxfId="3114" priority="1549">
      <formula>Q40="A"</formula>
    </cfRule>
  </conditionalFormatting>
  <conditionalFormatting sqref="U47">
    <cfRule type="expression" dxfId="3113" priority="1548">
      <formula>Q40="A"</formula>
    </cfRule>
  </conditionalFormatting>
  <conditionalFormatting sqref="V47">
    <cfRule type="expression" dxfId="3112" priority="1547">
      <formula>Q40="A"</formula>
    </cfRule>
  </conditionalFormatting>
  <conditionalFormatting sqref="W47">
    <cfRule type="expression" dxfId="3111" priority="1546">
      <formula>Q40="A"</formula>
    </cfRule>
  </conditionalFormatting>
  <conditionalFormatting sqref="B54">
    <cfRule type="expression" dxfId="3110" priority="1537">
      <formula>A51="F"</formula>
    </cfRule>
  </conditionalFormatting>
  <conditionalFormatting sqref="C54">
    <cfRule type="expression" dxfId="3109" priority="1534">
      <formula>A51="G"</formula>
    </cfRule>
    <cfRule type="expression" dxfId="3108" priority="1540">
      <formula>A51="B"</formula>
    </cfRule>
    <cfRule type="expression" dxfId="3107" priority="1545">
      <formula>A51="F"</formula>
    </cfRule>
  </conditionalFormatting>
  <conditionalFormatting sqref="D54">
    <cfRule type="expression" dxfId="3106" priority="1535">
      <formula>A51="G"</formula>
    </cfRule>
    <cfRule type="expression" dxfId="3105" priority="1539">
      <formula>OR(A51="A",A51="C",A51="D",A51="E")</formula>
    </cfRule>
    <cfRule type="expression" dxfId="3104" priority="1542">
      <formula>A51="B"</formula>
    </cfRule>
    <cfRule type="expression" dxfId="3103" priority="1544">
      <formula>A51="F"</formula>
    </cfRule>
  </conditionalFormatting>
  <conditionalFormatting sqref="E54">
    <cfRule type="expression" dxfId="3102" priority="1536">
      <formula>A51="G"</formula>
    </cfRule>
    <cfRule type="expression" dxfId="3101" priority="1538">
      <formula>OR(A51="A",A51="C",A51="D",A51="E")</formula>
    </cfRule>
    <cfRule type="expression" dxfId="3100" priority="1541">
      <formula>A51="B"</formula>
    </cfRule>
    <cfRule type="expression" dxfId="3099" priority="1543">
      <formula>A51="F"</formula>
    </cfRule>
  </conditionalFormatting>
  <conditionalFormatting sqref="F54">
    <cfRule type="expression" dxfId="3098" priority="1532">
      <formula>OR(A51="A",A51="C",A51="D",A51="E")</formula>
    </cfRule>
    <cfRule type="expression" dxfId="3097" priority="1533">
      <formula>OR(A51="B",A51="F",A51="G")</formula>
    </cfRule>
  </conditionalFormatting>
  <conditionalFormatting sqref="J54">
    <cfRule type="expression" dxfId="3096" priority="1523">
      <formula>I51="F"</formula>
    </cfRule>
  </conditionalFormatting>
  <conditionalFormatting sqref="K54">
    <cfRule type="expression" dxfId="3095" priority="1520">
      <formula>I51="G"</formula>
    </cfRule>
    <cfRule type="expression" dxfId="3094" priority="1526">
      <formula>I51="B"</formula>
    </cfRule>
    <cfRule type="expression" dxfId="3093" priority="1531">
      <formula>I51="F"</formula>
    </cfRule>
  </conditionalFormatting>
  <conditionalFormatting sqref="L54">
    <cfRule type="expression" dxfId="3092" priority="1521">
      <formula>I51="G"</formula>
    </cfRule>
    <cfRule type="expression" dxfId="3091" priority="1525">
      <formula>OR(I51="A",I51="C",I51="D",I51="E")</formula>
    </cfRule>
    <cfRule type="expression" dxfId="3090" priority="1528">
      <formula>I51="B"</formula>
    </cfRule>
    <cfRule type="expression" dxfId="3089" priority="1530">
      <formula>I51="F"</formula>
    </cfRule>
  </conditionalFormatting>
  <conditionalFormatting sqref="M54">
    <cfRule type="expression" dxfId="3088" priority="1522">
      <formula>I51="G"</formula>
    </cfRule>
    <cfRule type="expression" dxfId="3087" priority="1524">
      <formula>OR(I51="A",I51="C",I51="D",I51="E")</formula>
    </cfRule>
    <cfRule type="expression" dxfId="3086" priority="1527">
      <formula>I51="B"</formula>
    </cfRule>
    <cfRule type="expression" dxfId="3085" priority="1529">
      <formula>I51="F"</formula>
    </cfRule>
  </conditionalFormatting>
  <conditionalFormatting sqref="N54">
    <cfRule type="expression" dxfId="3084" priority="1518">
      <formula>OR(I51="A",I51="C",I51="D",I51="E")</formula>
    </cfRule>
    <cfRule type="expression" dxfId="3083" priority="1519">
      <formula>OR(I51="B",I51="F",I51="G")</formula>
    </cfRule>
  </conditionalFormatting>
  <conditionalFormatting sqref="D56">
    <cfRule type="expression" dxfId="3082" priority="1505">
      <formula>A51="D"</formula>
    </cfRule>
    <cfRule type="expression" dxfId="3081" priority="1512">
      <formula>OR(A51="B",A51="C")</formula>
    </cfRule>
    <cfRule type="expression" dxfId="3080" priority="1517">
      <formula>A51="A"</formula>
    </cfRule>
  </conditionalFormatting>
  <conditionalFormatting sqref="E56">
    <cfRule type="expression" dxfId="3079" priority="1506">
      <formula>A51="D"</formula>
    </cfRule>
    <cfRule type="expression" dxfId="3078" priority="1511">
      <formula>OR(A51="B",A51="C")</formula>
    </cfRule>
    <cfRule type="expression" dxfId="3077" priority="1516">
      <formula>A51="A"</formula>
    </cfRule>
  </conditionalFormatting>
  <conditionalFormatting sqref="F56">
    <cfRule type="expression" dxfId="3076" priority="1508">
      <formula>A51="D"</formula>
    </cfRule>
    <cfRule type="expression" dxfId="3075" priority="1510">
      <formula>OR(A51="B",A51="C")</formula>
    </cfRule>
    <cfRule type="expression" dxfId="3074" priority="1515">
      <formula>A51="A"</formula>
    </cfRule>
  </conditionalFormatting>
  <conditionalFormatting sqref="B56">
    <cfRule type="expression" dxfId="3073" priority="1514">
      <formula>OR(A51="B",A51="C")</formula>
    </cfRule>
  </conditionalFormatting>
  <conditionalFormatting sqref="C56">
    <cfRule type="expression" dxfId="3072" priority="1503">
      <formula>A51="D"</formula>
    </cfRule>
    <cfRule type="expression" dxfId="3071" priority="1504">
      <formula>OR(A51="B",A51="C")</formula>
    </cfRule>
    <cfRule type="expression" dxfId="3070" priority="1513">
      <formula>A51="A"</formula>
    </cfRule>
  </conditionalFormatting>
  <conditionalFormatting sqref="G56">
    <cfRule type="expression" dxfId="3069" priority="1507">
      <formula>A51="D"</formula>
    </cfRule>
    <cfRule type="expression" dxfId="3068" priority="1509">
      <formula>OR(A51="B",A51="C")</formula>
    </cfRule>
  </conditionalFormatting>
  <conditionalFormatting sqref="L56">
    <cfRule type="expression" dxfId="3067" priority="1490">
      <formula>I51="D"</formula>
    </cfRule>
    <cfRule type="expression" dxfId="3066" priority="1497">
      <formula>OR(I51="B",I51="C")</formula>
    </cfRule>
    <cfRule type="expression" dxfId="3065" priority="1502">
      <formula>I51="A"</formula>
    </cfRule>
  </conditionalFormatting>
  <conditionalFormatting sqref="M56">
    <cfRule type="expression" dxfId="3064" priority="1491">
      <formula>I51="D"</formula>
    </cfRule>
    <cfRule type="expression" dxfId="3063" priority="1496">
      <formula>OR(I51="B",I51="C")</formula>
    </cfRule>
    <cfRule type="expression" dxfId="3062" priority="1501">
      <formula>I51="A"</formula>
    </cfRule>
  </conditionalFormatting>
  <conditionalFormatting sqref="N56">
    <cfRule type="expression" dxfId="3061" priority="1493">
      <formula>I51="D"</formula>
    </cfRule>
    <cfRule type="expression" dxfId="3060" priority="1495">
      <formula>OR(I51="B",I51="C")</formula>
    </cfRule>
    <cfRule type="expression" dxfId="3059" priority="1500">
      <formula>I51="A"</formula>
    </cfRule>
  </conditionalFormatting>
  <conditionalFormatting sqref="J56">
    <cfRule type="expression" dxfId="3058" priority="1499">
      <formula>OR(I51="B",I51="C")</formula>
    </cfRule>
  </conditionalFormatting>
  <conditionalFormatting sqref="K56">
    <cfRule type="expression" dxfId="3057" priority="1488">
      <formula>I51="D"</formula>
    </cfRule>
    <cfRule type="expression" dxfId="3056" priority="1489">
      <formula>OR(I51="B",I51="C")</formula>
    </cfRule>
    <cfRule type="expression" dxfId="3055" priority="1498">
      <formula>I51="A"</formula>
    </cfRule>
  </conditionalFormatting>
  <conditionalFormatting sqref="O56">
    <cfRule type="expression" dxfId="3054" priority="1492">
      <formula>I51="D"</formula>
    </cfRule>
    <cfRule type="expression" dxfId="3053" priority="1494">
      <formula>OR(I51="B",I51="C")</formula>
    </cfRule>
  </conditionalFormatting>
  <conditionalFormatting sqref="T56">
    <cfRule type="expression" dxfId="3052" priority="1475">
      <formula>Q51="D"</formula>
    </cfRule>
    <cfRule type="expression" dxfId="3051" priority="1482">
      <formula>OR(Q51="B",Q51="C")</formula>
    </cfRule>
    <cfRule type="expression" dxfId="3050" priority="1487">
      <formula>Q51="A"</formula>
    </cfRule>
  </conditionalFormatting>
  <conditionalFormatting sqref="U56">
    <cfRule type="expression" dxfId="3049" priority="1476">
      <formula>Q51="D"</formula>
    </cfRule>
    <cfRule type="expression" dxfId="3048" priority="1481">
      <formula>OR(Q51="B",Q51="C")</formula>
    </cfRule>
    <cfRule type="expression" dxfId="3047" priority="1486">
      <formula>Q51="A"</formula>
    </cfRule>
  </conditionalFormatting>
  <conditionalFormatting sqref="V56">
    <cfRule type="expression" dxfId="3046" priority="1478">
      <formula>Q51="D"</formula>
    </cfRule>
    <cfRule type="expression" dxfId="3045" priority="1480">
      <formula>OR(Q51="B",Q51="C")</formula>
    </cfRule>
    <cfRule type="expression" dxfId="3044" priority="1485">
      <formula>Q51="A"</formula>
    </cfRule>
  </conditionalFormatting>
  <conditionalFormatting sqref="R56">
    <cfRule type="expression" dxfId="3043" priority="1484">
      <formula>OR(Q51="B",Q51="C")</formula>
    </cfRule>
  </conditionalFormatting>
  <conditionalFormatting sqref="S56">
    <cfRule type="expression" dxfId="3042" priority="1473">
      <formula>Q51="D"</formula>
    </cfRule>
    <cfRule type="expression" dxfId="3041" priority="1474">
      <formula>OR(Q51="B",Q51="C")</formula>
    </cfRule>
    <cfRule type="expression" dxfId="3040" priority="1483">
      <formula>Q51="A"</formula>
    </cfRule>
  </conditionalFormatting>
  <conditionalFormatting sqref="W56">
    <cfRule type="expression" dxfId="3039" priority="1477">
      <formula>Q51="D"</formula>
    </cfRule>
    <cfRule type="expression" dxfId="3038" priority="1479">
      <formula>OR(Q51="B",Q51="C")</formula>
    </cfRule>
  </conditionalFormatting>
  <conditionalFormatting sqref="B58">
    <cfRule type="expression" dxfId="3037" priority="1472">
      <formula>A51="A"</formula>
    </cfRule>
  </conditionalFormatting>
  <conditionalFormatting sqref="C58">
    <cfRule type="expression" dxfId="3036" priority="1471">
      <formula>A51="A"</formula>
    </cfRule>
  </conditionalFormatting>
  <conditionalFormatting sqref="D58">
    <cfRule type="expression" dxfId="3035" priority="1470">
      <formula>A51="A"</formula>
    </cfRule>
  </conditionalFormatting>
  <conditionalFormatting sqref="E58">
    <cfRule type="expression" dxfId="3034" priority="1469">
      <formula>A51="A"</formula>
    </cfRule>
  </conditionalFormatting>
  <conditionalFormatting sqref="F58">
    <cfRule type="expression" dxfId="3033" priority="1468">
      <formula>A51="A"</formula>
    </cfRule>
  </conditionalFormatting>
  <conditionalFormatting sqref="G58">
    <cfRule type="expression" dxfId="3032" priority="1467">
      <formula>A51="A"</formula>
    </cfRule>
  </conditionalFormatting>
  <conditionalFormatting sqref="J58">
    <cfRule type="expression" dxfId="3031" priority="1466">
      <formula>I51="A"</formula>
    </cfRule>
  </conditionalFormatting>
  <conditionalFormatting sqref="K58">
    <cfRule type="expression" dxfId="3030" priority="1465">
      <formula>I51="A"</formula>
    </cfRule>
  </conditionalFormatting>
  <conditionalFormatting sqref="L58">
    <cfRule type="expression" dxfId="3029" priority="1464">
      <formula>I51="A"</formula>
    </cfRule>
  </conditionalFormatting>
  <conditionalFormatting sqref="M58">
    <cfRule type="expression" dxfId="3028" priority="1463">
      <formula>I51="A"</formula>
    </cfRule>
  </conditionalFormatting>
  <conditionalFormatting sqref="N58">
    <cfRule type="expression" dxfId="3027" priority="1462">
      <formula>I51="A"</formula>
    </cfRule>
  </conditionalFormatting>
  <conditionalFormatting sqref="O58">
    <cfRule type="expression" dxfId="3026" priority="1461">
      <formula>I51="A"</formula>
    </cfRule>
  </conditionalFormatting>
  <conditionalFormatting sqref="R58">
    <cfRule type="expression" dxfId="3025" priority="1460">
      <formula>Q51="A"</formula>
    </cfRule>
  </conditionalFormatting>
  <conditionalFormatting sqref="S58">
    <cfRule type="expression" dxfId="3024" priority="1459">
      <formula>Q51="A"</formula>
    </cfRule>
  </conditionalFormatting>
  <conditionalFormatting sqref="T58">
    <cfRule type="expression" dxfId="3023" priority="1458">
      <formula>Q51="A"</formula>
    </cfRule>
  </conditionalFormatting>
  <conditionalFormatting sqref="U58">
    <cfRule type="expression" dxfId="3022" priority="1457">
      <formula>Q51="A"</formula>
    </cfRule>
  </conditionalFormatting>
  <conditionalFormatting sqref="V58">
    <cfRule type="expression" dxfId="3021" priority="1456">
      <formula>Q51="A"</formula>
    </cfRule>
  </conditionalFormatting>
  <conditionalFormatting sqref="W58">
    <cfRule type="expression" dxfId="3020" priority="1455">
      <formula>Q51="A"</formula>
    </cfRule>
  </conditionalFormatting>
  <conditionalFormatting sqref="R54">
    <cfRule type="expression" dxfId="3019" priority="1446">
      <formula>Q51="F"</formula>
    </cfRule>
  </conditionalFormatting>
  <conditionalFormatting sqref="S54">
    <cfRule type="expression" dxfId="3018" priority="1443">
      <formula>Q51="G"</formula>
    </cfRule>
    <cfRule type="expression" dxfId="3017" priority="1449">
      <formula>Q51="B"</formula>
    </cfRule>
    <cfRule type="expression" dxfId="3016" priority="1454">
      <formula>Q51="F"</formula>
    </cfRule>
  </conditionalFormatting>
  <conditionalFormatting sqref="T54">
    <cfRule type="expression" dxfId="3015" priority="1444">
      <formula>Q51="G"</formula>
    </cfRule>
    <cfRule type="expression" dxfId="3014" priority="1448">
      <formula>OR(Q51="A",Q51="C",Q51="D",Q51="E")</formula>
    </cfRule>
    <cfRule type="expression" dxfId="3013" priority="1451">
      <formula>Q51="B"</formula>
    </cfRule>
    <cfRule type="expression" dxfId="3012" priority="1453">
      <formula>Q51="F"</formula>
    </cfRule>
  </conditionalFormatting>
  <conditionalFormatting sqref="U54">
    <cfRule type="expression" dxfId="3011" priority="1445">
      <formula>Q51="G"</formula>
    </cfRule>
    <cfRule type="expression" dxfId="3010" priority="1447">
      <formula>OR(Q51="A",Q51="C",Q51="D",Q51="E")</formula>
    </cfRule>
    <cfRule type="expression" dxfId="3009" priority="1450">
      <formula>Q51="B"</formula>
    </cfRule>
    <cfRule type="expression" dxfId="3008" priority="1452">
      <formula>Q51="F"</formula>
    </cfRule>
  </conditionalFormatting>
  <conditionalFormatting sqref="V54">
    <cfRule type="expression" dxfId="3007" priority="1441">
      <formula>OR(Q51="A",Q51="C",Q51="D",Q51="E")</formula>
    </cfRule>
    <cfRule type="expression" dxfId="3006" priority="1442">
      <formula>OR(Q51="B",Q51="F",Q51="G")</formula>
    </cfRule>
  </conditionalFormatting>
  <conditionalFormatting sqref="B8">
    <cfRule type="expression" dxfId="3005" priority="1043">
      <formula>A4="E"</formula>
    </cfRule>
    <cfRule type="expression" dxfId="3004" priority="1047">
      <formula>AND(A4="G",B8=0)</formula>
    </cfRule>
    <cfRule type="expression" dxfId="3003" priority="1069">
      <formula>AND(A4="F",B8=0)</formula>
    </cfRule>
    <cfRule type="expression" dxfId="3002" priority="1088">
      <formula>A4="F"</formula>
    </cfRule>
    <cfRule type="expression" dxfId="3001" priority="1125">
      <formula>B8=0</formula>
    </cfRule>
  </conditionalFormatting>
  <conditionalFormatting sqref="C8">
    <cfRule type="expression" dxfId="3000" priority="1038">
      <formula>AND(A4="E",B8=0,C8=0)</formula>
    </cfRule>
    <cfRule type="expression" dxfId="2999" priority="1041">
      <formula>A4="E"</formula>
    </cfRule>
    <cfRule type="expression" dxfId="2998" priority="1042">
      <formula>A4="E"</formula>
    </cfRule>
    <cfRule type="expression" dxfId="2997" priority="1046">
      <formula>AND(A4="G",C8=0)</formula>
    </cfRule>
    <cfRule type="expression" dxfId="2996" priority="1048">
      <formula>A4="G"</formula>
    </cfRule>
    <cfRule type="expression" dxfId="2995" priority="1066">
      <formula>AND(A4="B",C8=0)</formula>
    </cfRule>
    <cfRule type="expression" dxfId="2994" priority="1068">
      <formula>AND(A4="F",B8=0,C8=0)</formula>
    </cfRule>
    <cfRule type="expression" dxfId="2993" priority="1087">
      <formula>AND(B8=0,C8=0)</formula>
    </cfRule>
    <cfRule type="expression" dxfId="2992" priority="1100">
      <formula>A4="B"</formula>
    </cfRule>
    <cfRule type="expression" dxfId="2991" priority="1124">
      <formula>A4="F"</formula>
    </cfRule>
  </conditionalFormatting>
  <conditionalFormatting sqref="D8">
    <cfRule type="expression" dxfId="2990" priority="1037">
      <formula>AND(A4="E",B8=0,C8=0,D8=0)</formula>
    </cfRule>
    <cfRule type="expression" dxfId="2989" priority="1040">
      <formula>A4="E"</formula>
    </cfRule>
    <cfRule type="expression" dxfId="2988" priority="1045">
      <formula>AND(A4="G",C8=0,D8=0)</formula>
    </cfRule>
    <cfRule type="expression" dxfId="2987" priority="1049">
      <formula>A4="G"</formula>
    </cfRule>
    <cfRule type="expression" dxfId="2986" priority="1063">
      <formula>AND(OR(A4="A",A4="C",A4="D"),D8=0)</formula>
    </cfRule>
    <cfRule type="expression" dxfId="2985" priority="1065">
      <formula>AND(A4="B",C8=0,D8=0)</formula>
    </cfRule>
    <cfRule type="expression" dxfId="2984" priority="1067">
      <formula>AND(A4="F",B8=0,C8=0,D8=0)</formula>
    </cfRule>
    <cfRule type="expression" dxfId="2983" priority="1086">
      <formula>AND(B8=0,C8=0,D8=0)</formula>
    </cfRule>
    <cfRule type="expression" dxfId="2982" priority="1099">
      <formula>OR(A4="A",A4="C",A4="D")</formula>
    </cfRule>
    <cfRule type="expression" dxfId="2981" priority="1103">
      <formula>A4="B"</formula>
    </cfRule>
    <cfRule type="expression" dxfId="2980" priority="1123">
      <formula>A4="F"</formula>
    </cfRule>
  </conditionalFormatting>
  <conditionalFormatting sqref="E8">
    <cfRule type="expression" dxfId="2979" priority="1039">
      <formula>A4="E"</formula>
    </cfRule>
    <cfRule type="expression" dxfId="2978" priority="1044">
      <formula>AND(A4="G",C8=0,D8=0,E8=0)</formula>
    </cfRule>
    <cfRule type="expression" dxfId="2977" priority="1050">
      <formula>A4="G"</formula>
    </cfRule>
    <cfRule type="expression" dxfId="2976" priority="1062">
      <formula>AND(OR(A4="A",A4="C",A4="D"),D8=0,E8=0)</formula>
    </cfRule>
    <cfRule type="expression" dxfId="2975" priority="1064">
      <formula>AND(A4="B",C8=0,D8=0,E8=0)</formula>
    </cfRule>
    <cfRule type="expression" dxfId="2974" priority="1085">
      <formula>AND(B8=0,C8=0,D8=0,E8=0)</formula>
    </cfRule>
    <cfRule type="expression" dxfId="2973" priority="1098">
      <formula>OR(A4="A",A4="C",A4="D")</formula>
    </cfRule>
    <cfRule type="expression" dxfId="2972" priority="1102">
      <formula>A4="B"</formula>
    </cfRule>
    <cfRule type="expression" dxfId="2971" priority="1122">
      <formula>A4="F"</formula>
    </cfRule>
  </conditionalFormatting>
  <conditionalFormatting sqref="F8">
    <cfRule type="expression" dxfId="2970" priority="1061">
      <formula>AND(OR(A4="A",A4="C",A4="D"),D8=0,E8=0,F8=0)</formula>
    </cfRule>
    <cfRule type="expression" dxfId="2969" priority="1084">
      <formula>AND(B8=0,C8=0,D8=0,E8=0,F8=0)</formula>
    </cfRule>
    <cfRule type="expression" dxfId="2968" priority="1097">
      <formula>OR(A4="A",A4="C",A4="D")</formula>
    </cfRule>
    <cfRule type="expression" dxfId="2967" priority="1101">
      <formula>OR(A4="B",A4="E",A4="F",A4="G")</formula>
    </cfRule>
  </conditionalFormatting>
  <conditionalFormatting sqref="D10">
    <cfRule type="expression" dxfId="2966" priority="1052">
      <formula>AND(OR(A4="B",A4="C"),B10=0,C10=0,D10=0)</formula>
    </cfRule>
    <cfRule type="expression" dxfId="2965" priority="1059">
      <formula>AND(OR(A4="A",A4="D"),C10=0,D10=0)</formula>
    </cfRule>
    <cfRule type="expression" dxfId="2964" priority="1072">
      <formula>A4="D"</formula>
    </cfRule>
    <cfRule type="expression" dxfId="2963" priority="1090">
      <formula>OR(A4="B",A4="C")</formula>
    </cfRule>
    <cfRule type="expression" dxfId="2962" priority="1094">
      <formula>AND(B10=0,C10=0,D10=0)</formula>
    </cfRule>
    <cfRule type="expression" dxfId="2961" priority="1120">
      <formula>A4="A"</formula>
    </cfRule>
  </conditionalFormatting>
  <conditionalFormatting sqref="E10">
    <cfRule type="expression" dxfId="2960" priority="1058">
      <formula>AND(OR(A4="A",A4="D"),C10=0,D10=0,E10=0)</formula>
    </cfRule>
    <cfRule type="expression" dxfId="2959" priority="1073">
      <formula>A4="D"</formula>
    </cfRule>
    <cfRule type="expression" dxfId="2958" priority="1089">
      <formula>OR(A4="B",A4="C")</formula>
    </cfRule>
    <cfRule type="expression" dxfId="2957" priority="1093">
      <formula>AND(B10=0,C10=0,D10=0,E10=0)</formula>
    </cfRule>
    <cfRule type="expression" dxfId="2956" priority="1119">
      <formula>A4="A"</formula>
    </cfRule>
  </conditionalFormatting>
  <conditionalFormatting sqref="F10">
    <cfRule type="expression" dxfId="2955" priority="1036">
      <formula>A4="C"</formula>
    </cfRule>
    <cfRule type="expression" dxfId="2954" priority="1075">
      <formula>A4="D"</formula>
    </cfRule>
    <cfRule type="expression" dxfId="2953" priority="1077">
      <formula>OR(A4="B",A4="C")</formula>
    </cfRule>
    <cfRule type="expression" dxfId="2952" priority="1092">
      <formula>AND(B10=0,C10=0,D10=0,E10=0,F10=0)</formula>
    </cfRule>
    <cfRule type="expression" dxfId="2951" priority="1118">
      <formula>A4="A"</formula>
    </cfRule>
  </conditionalFormatting>
  <conditionalFormatting sqref="B12">
    <cfRule type="expression" dxfId="2950" priority="1057">
      <formula>AND(A4="A",B12=0)</formula>
    </cfRule>
    <cfRule type="expression" dxfId="2949" priority="1083">
      <formula>A4="A"</formula>
    </cfRule>
    <cfRule type="expression" dxfId="2948" priority="1117">
      <formula>B12=0</formula>
    </cfRule>
  </conditionalFormatting>
  <conditionalFormatting sqref="C12">
    <cfRule type="expression" dxfId="2947" priority="1056">
      <formula>AND(A4="A",B12=0,C12=0)</formula>
    </cfRule>
    <cfRule type="expression" dxfId="2946" priority="1082">
      <formula>A4="A"</formula>
    </cfRule>
    <cfRule type="expression" dxfId="2945" priority="1116">
      <formula>AND(B12=0,C12=0)</formula>
    </cfRule>
  </conditionalFormatting>
  <conditionalFormatting sqref="D12">
    <cfRule type="expression" dxfId="2944" priority="1055">
      <formula>AND(A4="A",B12=0,C12=0,D12=0)</formula>
    </cfRule>
    <cfRule type="expression" dxfId="2943" priority="1081">
      <formula>A4="A"</formula>
    </cfRule>
    <cfRule type="expression" dxfId="2942" priority="1115">
      <formula>AND(B12=0,C12=0,D12=0)</formula>
    </cfRule>
  </conditionalFormatting>
  <conditionalFormatting sqref="E12">
    <cfRule type="expression" dxfId="2941" priority="1080">
      <formula>A4="A"</formula>
    </cfRule>
    <cfRule type="expression" dxfId="2940" priority="1114">
      <formula>AND(B12=0,C12=0,D12=0,E12=0)</formula>
    </cfRule>
  </conditionalFormatting>
  <conditionalFormatting sqref="F12">
    <cfRule type="expression" dxfId="2939" priority="1079">
      <formula>A4="A"</formula>
    </cfRule>
    <cfRule type="expression" dxfId="2938" priority="1113">
      <formula>AND(B12=0,C12=0,D12=0,E12=0,F12=0)</formula>
    </cfRule>
  </conditionalFormatting>
  <conditionalFormatting sqref="B13">
    <cfRule type="expression" dxfId="2937" priority="1112">
      <formula>B13=0</formula>
    </cfRule>
  </conditionalFormatting>
  <conditionalFormatting sqref="C13">
    <cfRule type="expression" dxfId="2936" priority="1111">
      <formula>AND(B13=0,C13=0)</formula>
    </cfRule>
  </conditionalFormatting>
  <conditionalFormatting sqref="D13">
    <cfRule type="expression" dxfId="2935" priority="1110">
      <formula>AND(B13=0,C13=0,D13=0)</formula>
    </cfRule>
  </conditionalFormatting>
  <conditionalFormatting sqref="E13">
    <cfRule type="expression" dxfId="2934" priority="1109">
      <formula>AND(B13=0,C13=0,D13=0,E13=0)</formula>
    </cfRule>
  </conditionalFormatting>
  <conditionalFormatting sqref="F13">
    <cfRule type="expression" dxfId="2933" priority="1108">
      <formula>AND(B13=0,C13=0,D13=0,E13=0,F13=0)</formula>
    </cfRule>
  </conditionalFormatting>
  <conditionalFormatting sqref="E5">
    <cfRule type="expression" dxfId="2932" priority="1107">
      <formula>E5=0</formula>
    </cfRule>
  </conditionalFormatting>
  <conditionalFormatting sqref="F5">
    <cfRule type="expression" dxfId="2931" priority="1106">
      <formula>AND(E5=0,F5=0)</formula>
    </cfRule>
  </conditionalFormatting>
  <conditionalFormatting sqref="E6">
    <cfRule type="expression" dxfId="2930" priority="1105">
      <formula>E6=0</formula>
    </cfRule>
  </conditionalFormatting>
  <conditionalFormatting sqref="F6">
    <cfRule type="expression" dxfId="2929" priority="1104">
      <formula>AND(E6=0,F6=0)</formula>
    </cfRule>
  </conditionalFormatting>
  <conditionalFormatting sqref="B10">
    <cfRule type="expression" dxfId="2928" priority="1054">
      <formula>AND(OR(A4="B",A4="C"),B10=0)</formula>
    </cfRule>
    <cfRule type="expression" dxfId="2927" priority="1070">
      <formula>A4="D"</formula>
    </cfRule>
    <cfRule type="expression" dxfId="2926" priority="1095">
      <formula>OR(A4="B",A4="C")</formula>
    </cfRule>
    <cfRule type="expression" dxfId="2925" priority="1121">
      <formula>B10=0</formula>
    </cfRule>
  </conditionalFormatting>
  <conditionalFormatting sqref="C10">
    <cfRule type="expression" dxfId="2924" priority="1051">
      <formula>AND(OR(A4="B",A4="C"),B10=0,C10=0)</formula>
    </cfRule>
    <cfRule type="expression" dxfId="2923" priority="1053">
      <formula>AND(OR(A4="A",A4="D"),B10=0,C10=0)</formula>
    </cfRule>
    <cfRule type="expression" dxfId="2922" priority="1060">
      <formula>A4="D"</formula>
    </cfRule>
    <cfRule type="expression" dxfId="2921" priority="1071">
      <formula>OR(A4="B",A4="C")</formula>
    </cfRule>
    <cfRule type="expression" dxfId="2920" priority="1091">
      <formula>A4="A"</formula>
    </cfRule>
    <cfRule type="expression" dxfId="2919" priority="1096">
      <formula>AND(B10=0,C10=0)</formula>
    </cfRule>
  </conditionalFormatting>
  <conditionalFormatting sqref="G12">
    <cfRule type="expression" dxfId="2918" priority="1078">
      <formula>A4="A"</formula>
    </cfRule>
  </conditionalFormatting>
  <conditionalFormatting sqref="G10">
    <cfRule type="expression" dxfId="2917" priority="1074">
      <formula>A4="D"</formula>
    </cfRule>
    <cfRule type="expression" dxfId="2916" priority="1076">
      <formula>OR(A4="B",A4="C")</formula>
    </cfRule>
  </conditionalFormatting>
  <conditionalFormatting sqref="J8">
    <cfRule type="expression" dxfId="2915" priority="953">
      <formula>I4="E"</formula>
    </cfRule>
    <cfRule type="expression" dxfId="2914" priority="957">
      <formula>AND(I4="G",J8=0)</formula>
    </cfRule>
    <cfRule type="expression" dxfId="2913" priority="979">
      <formula>AND(I4="F",J8=0)</formula>
    </cfRule>
    <cfRule type="expression" dxfId="2912" priority="998">
      <formula>I4="F"</formula>
    </cfRule>
    <cfRule type="expression" dxfId="2911" priority="1035">
      <formula>J8=0</formula>
    </cfRule>
  </conditionalFormatting>
  <conditionalFormatting sqref="K8">
    <cfRule type="expression" dxfId="2910" priority="948">
      <formula>AND(I4="E",J8=0,K8=0)</formula>
    </cfRule>
    <cfRule type="expression" dxfId="2909" priority="951">
      <formula>I4="E"</formula>
    </cfRule>
    <cfRule type="expression" dxfId="2908" priority="952">
      <formula>I4="E"</formula>
    </cfRule>
    <cfRule type="expression" dxfId="2907" priority="956">
      <formula>AND(I4="G",K8=0)</formula>
    </cfRule>
    <cfRule type="expression" dxfId="2906" priority="958">
      <formula>I4="G"</formula>
    </cfRule>
    <cfRule type="expression" dxfId="2905" priority="976">
      <formula>AND(I4="B",K8=0)</formula>
    </cfRule>
    <cfRule type="expression" dxfId="2904" priority="978">
      <formula>AND(I4="F",J8=0,K8=0)</formula>
    </cfRule>
    <cfRule type="expression" dxfId="2903" priority="997">
      <formula>AND(J8=0,K8=0)</formula>
    </cfRule>
    <cfRule type="expression" dxfId="2902" priority="1010">
      <formula>I4="B"</formula>
    </cfRule>
    <cfRule type="expression" dxfId="2901" priority="1034">
      <formula>I4="F"</formula>
    </cfRule>
  </conditionalFormatting>
  <conditionalFormatting sqref="L8">
    <cfRule type="expression" dxfId="2900" priority="947">
      <formula>AND(I4="E",J8=0,K8=0,L8=0)</formula>
    </cfRule>
    <cfRule type="expression" dxfId="2899" priority="950">
      <formula>I4="E"</formula>
    </cfRule>
    <cfRule type="expression" dxfId="2898" priority="955">
      <formula>AND(I4="G",K8=0,L8=0)</formula>
    </cfRule>
    <cfRule type="expression" dxfId="2897" priority="959">
      <formula>I4="G"</formula>
    </cfRule>
    <cfRule type="expression" dxfId="2896" priority="973">
      <formula>AND(OR(I4="A",I4="C",I4="D"),L8=0)</formula>
    </cfRule>
    <cfRule type="expression" dxfId="2895" priority="975">
      <formula>AND(I4="B",K8=0,L8=0)</formula>
    </cfRule>
    <cfRule type="expression" dxfId="2894" priority="977">
      <formula>AND(I4="F",J8=0,K8=0,L8=0)</formula>
    </cfRule>
    <cfRule type="expression" dxfId="2893" priority="996">
      <formula>AND(J8=0,K8=0,L8=0)</formula>
    </cfRule>
    <cfRule type="expression" dxfId="2892" priority="1009">
      <formula>OR(I4="A",I4="C",I4="D")</formula>
    </cfRule>
    <cfRule type="expression" dxfId="2891" priority="1013">
      <formula>I4="B"</formula>
    </cfRule>
    <cfRule type="expression" dxfId="2890" priority="1033">
      <formula>I4="F"</formula>
    </cfRule>
  </conditionalFormatting>
  <conditionalFormatting sqref="M8">
    <cfRule type="expression" dxfId="2889" priority="949">
      <formula>I4="E"</formula>
    </cfRule>
    <cfRule type="expression" dxfId="2888" priority="954">
      <formula>AND(I4="G",K8=0,L8=0,M8=0)</formula>
    </cfRule>
    <cfRule type="expression" dxfId="2887" priority="960">
      <formula>I4="G"</formula>
    </cfRule>
    <cfRule type="expression" dxfId="2886" priority="972">
      <formula>AND(OR(I4="A",I4="C",I4="D"),L8=0,M8=0)</formula>
    </cfRule>
    <cfRule type="expression" dxfId="2885" priority="974">
      <formula>AND(I4="B",K8=0,L8=0,M8=0)</formula>
    </cfRule>
    <cfRule type="expression" dxfId="2884" priority="995">
      <formula>AND(J8=0,K8=0,L8=0,M8=0)</formula>
    </cfRule>
    <cfRule type="expression" dxfId="2883" priority="1008">
      <formula>OR(I4="A",I4="C",I4="D")</formula>
    </cfRule>
    <cfRule type="expression" dxfId="2882" priority="1012">
      <formula>I4="B"</formula>
    </cfRule>
    <cfRule type="expression" dxfId="2881" priority="1032">
      <formula>I4="F"</formula>
    </cfRule>
  </conditionalFormatting>
  <conditionalFormatting sqref="N8">
    <cfRule type="expression" dxfId="2880" priority="971">
      <formula>AND(OR(I4="A",I4="C",I4="D"),L8=0,M8=0,N8=0)</formula>
    </cfRule>
    <cfRule type="expression" dxfId="2879" priority="994">
      <formula>AND(J8=0,K8=0,L8=0,M8=0,N8=0)</formula>
    </cfRule>
    <cfRule type="expression" dxfId="2878" priority="1007">
      <formula>OR(I4="A",I4="C",I4="D")</formula>
    </cfRule>
    <cfRule type="expression" dxfId="2877" priority="1011">
      <formula>OR(I4="B",I4="E",I4="F",I4="G")</formula>
    </cfRule>
  </conditionalFormatting>
  <conditionalFormatting sqref="L10">
    <cfRule type="expression" dxfId="2876" priority="962">
      <formula>AND(OR(I4="B",I4="C"),J10=0,K10=0,L10=0)</formula>
    </cfRule>
    <cfRule type="expression" dxfId="2875" priority="969">
      <formula>AND(OR(I4="A",I4="D"),K10=0,L10=0)</formula>
    </cfRule>
    <cfRule type="expression" dxfId="2874" priority="982">
      <formula>I4="D"</formula>
    </cfRule>
    <cfRule type="expression" dxfId="2873" priority="1000">
      <formula>OR(I4="B",I4="C")</formula>
    </cfRule>
    <cfRule type="expression" dxfId="2872" priority="1004">
      <formula>AND(J10=0,K10=0,L10=0)</formula>
    </cfRule>
    <cfRule type="expression" dxfId="2871" priority="1030">
      <formula>I4="A"</formula>
    </cfRule>
  </conditionalFormatting>
  <conditionalFormatting sqref="M10">
    <cfRule type="expression" dxfId="2870" priority="968">
      <formula>AND(OR(I4="A",I4="D"),K10=0,L10=0,M10=0)</formula>
    </cfRule>
    <cfRule type="expression" dxfId="2869" priority="983">
      <formula>I4="D"</formula>
    </cfRule>
    <cfRule type="expression" dxfId="2868" priority="999">
      <formula>OR(I4="B",I4="C")</formula>
    </cfRule>
    <cfRule type="expression" dxfId="2867" priority="1003">
      <formula>AND(J10=0,K10=0,L10=0,M10=0)</formula>
    </cfRule>
    <cfRule type="expression" dxfId="2866" priority="1029">
      <formula>I4="A"</formula>
    </cfRule>
  </conditionalFormatting>
  <conditionalFormatting sqref="N10">
    <cfRule type="expression" dxfId="2865" priority="946">
      <formula>I4="C"</formula>
    </cfRule>
    <cfRule type="expression" dxfId="2864" priority="985">
      <formula>I4="D"</formula>
    </cfRule>
    <cfRule type="expression" dxfId="2863" priority="987">
      <formula>OR(I4="B",I4="C")</formula>
    </cfRule>
    <cfRule type="expression" dxfId="2862" priority="1002">
      <formula>AND(J10=0,K10=0,L10=0,M10=0,N10=0)</formula>
    </cfRule>
    <cfRule type="expression" dxfId="2861" priority="1028">
      <formula>I4="A"</formula>
    </cfRule>
  </conditionalFormatting>
  <conditionalFormatting sqref="J12">
    <cfRule type="expression" dxfId="2860" priority="967">
      <formula>AND(I4="A",J12=0)</formula>
    </cfRule>
    <cfRule type="expression" dxfId="2859" priority="993">
      <formula>I4="A"</formula>
    </cfRule>
    <cfRule type="expression" dxfId="2858" priority="1027">
      <formula>J12=0</formula>
    </cfRule>
  </conditionalFormatting>
  <conditionalFormatting sqref="K12">
    <cfRule type="expression" dxfId="2857" priority="966">
      <formula>AND(I4="A",J12=0,K12=0)</formula>
    </cfRule>
    <cfRule type="expression" dxfId="2856" priority="992">
      <formula>I4="A"</formula>
    </cfRule>
    <cfRule type="expression" dxfId="2855" priority="1026">
      <formula>AND(J12=0,K12=0)</formula>
    </cfRule>
  </conditionalFormatting>
  <conditionalFormatting sqref="L12">
    <cfRule type="expression" dxfId="2854" priority="965">
      <formula>AND(I4="A",J12=0,K12=0,L12=0)</formula>
    </cfRule>
    <cfRule type="expression" dxfId="2853" priority="991">
      <formula>I4="A"</formula>
    </cfRule>
    <cfRule type="expression" dxfId="2852" priority="1025">
      <formula>AND(J12=0,K12=0,L12=0)</formula>
    </cfRule>
  </conditionalFormatting>
  <conditionalFormatting sqref="M12">
    <cfRule type="expression" dxfId="2851" priority="990">
      <formula>I4="A"</formula>
    </cfRule>
    <cfRule type="expression" dxfId="2850" priority="1024">
      <formula>AND(J12=0,K12=0,L12=0,M12=0)</formula>
    </cfRule>
  </conditionalFormatting>
  <conditionalFormatting sqref="N12">
    <cfRule type="expression" dxfId="2849" priority="989">
      <formula>I4="A"</formula>
    </cfRule>
    <cfRule type="expression" dxfId="2848" priority="1023">
      <formula>AND(J12=0,K12=0,L12=0,M12=0,N12=0)</formula>
    </cfRule>
  </conditionalFormatting>
  <conditionalFormatting sqref="J13">
    <cfRule type="expression" dxfId="2847" priority="1022">
      <formula>J13=0</formula>
    </cfRule>
  </conditionalFormatting>
  <conditionalFormatting sqref="K13">
    <cfRule type="expression" dxfId="2846" priority="1021">
      <formula>AND(J13=0,K13=0)</formula>
    </cfRule>
  </conditionalFormatting>
  <conditionalFormatting sqref="L13">
    <cfRule type="expression" dxfId="2845" priority="1020">
      <formula>AND(J13=0,K13=0,L13=0)</formula>
    </cfRule>
  </conditionalFormatting>
  <conditionalFormatting sqref="M13">
    <cfRule type="expression" dxfId="2844" priority="1019">
      <formula>AND(J13=0,K13=0,L13=0,M13=0)</formula>
    </cfRule>
  </conditionalFormatting>
  <conditionalFormatting sqref="N13">
    <cfRule type="expression" dxfId="2843" priority="1018">
      <formula>AND(J13=0,K13=0,L13=0,M13=0,N13=0)</formula>
    </cfRule>
  </conditionalFormatting>
  <conditionalFormatting sqref="M5">
    <cfRule type="expression" dxfId="2842" priority="1017">
      <formula>M5=0</formula>
    </cfRule>
  </conditionalFormatting>
  <conditionalFormatting sqref="N5">
    <cfRule type="expression" dxfId="2841" priority="1016">
      <formula>AND(M5=0,N5=0)</formula>
    </cfRule>
  </conditionalFormatting>
  <conditionalFormatting sqref="M6">
    <cfRule type="expression" dxfId="2840" priority="1015">
      <formula>M6=0</formula>
    </cfRule>
  </conditionalFormatting>
  <conditionalFormatting sqref="N6">
    <cfRule type="expression" dxfId="2839" priority="1014">
      <formula>AND(M6=0,N6=0)</formula>
    </cfRule>
  </conditionalFormatting>
  <conditionalFormatting sqref="J10">
    <cfRule type="expression" dxfId="2838" priority="964">
      <formula>AND(OR(I4="B",I4="C"),J10=0)</formula>
    </cfRule>
    <cfRule type="expression" dxfId="2837" priority="980">
      <formula>I4="D"</formula>
    </cfRule>
    <cfRule type="expression" dxfId="2836" priority="1005">
      <formula>OR(I4="B",I4="C")</formula>
    </cfRule>
    <cfRule type="expression" dxfId="2835" priority="1031">
      <formula>J10=0</formula>
    </cfRule>
  </conditionalFormatting>
  <conditionalFormatting sqref="K10">
    <cfRule type="expression" dxfId="2834" priority="961">
      <formula>AND(OR(I4="B",I4="C"),J10=0,K10=0)</formula>
    </cfRule>
    <cfRule type="expression" dxfId="2833" priority="963">
      <formula>AND(OR(I4="A",I4="D"),J10=0,K10=0)</formula>
    </cfRule>
    <cfRule type="expression" dxfId="2832" priority="970">
      <formula>I4="D"</formula>
    </cfRule>
    <cfRule type="expression" dxfId="2831" priority="981">
      <formula>OR(I4="B",I4="C")</formula>
    </cfRule>
    <cfRule type="expression" dxfId="2830" priority="1001">
      <formula>I4="A"</formula>
    </cfRule>
    <cfRule type="expression" dxfId="2829" priority="1006">
      <formula>AND(J10=0,K10=0)</formula>
    </cfRule>
  </conditionalFormatting>
  <conditionalFormatting sqref="O12">
    <cfRule type="expression" dxfId="2828" priority="988">
      <formula>I4="A"</formula>
    </cfRule>
  </conditionalFormatting>
  <conditionalFormatting sqref="O10">
    <cfRule type="expression" dxfId="2827" priority="984">
      <formula>I4="D"</formula>
    </cfRule>
    <cfRule type="expression" dxfId="2826" priority="986">
      <formula>OR(I4="B",I4="C")</formula>
    </cfRule>
  </conditionalFormatting>
  <conditionalFormatting sqref="R8">
    <cfRule type="expression" dxfId="2825" priority="863">
      <formula>Q4="E"</formula>
    </cfRule>
    <cfRule type="expression" dxfId="2824" priority="867">
      <formula>AND(Q4="G",R8=0)</formula>
    </cfRule>
    <cfRule type="expression" dxfId="2823" priority="889">
      <formula>AND(Q4="F",R8=0)</formula>
    </cfRule>
    <cfRule type="expression" dxfId="2822" priority="908">
      <formula>Q4="F"</formula>
    </cfRule>
    <cfRule type="expression" dxfId="2821" priority="945">
      <formula>R8=0</formula>
    </cfRule>
  </conditionalFormatting>
  <conditionalFormatting sqref="S8">
    <cfRule type="expression" dxfId="2820" priority="858">
      <formula>AND(Q4="E",R8=0,S8=0)</formula>
    </cfRule>
    <cfRule type="expression" dxfId="2819" priority="861">
      <formula>Q4="E"</formula>
    </cfRule>
    <cfRule type="expression" dxfId="2818" priority="862">
      <formula>Q4="E"</formula>
    </cfRule>
    <cfRule type="expression" dxfId="2817" priority="866">
      <formula>AND(Q4="G",S8=0)</formula>
    </cfRule>
    <cfRule type="expression" dxfId="2816" priority="868">
      <formula>Q4="G"</formula>
    </cfRule>
    <cfRule type="expression" dxfId="2815" priority="886">
      <formula>AND(Q4="B",S8=0)</formula>
    </cfRule>
    <cfRule type="expression" dxfId="2814" priority="888">
      <formula>AND(Q4="F",R8=0,S8=0)</formula>
    </cfRule>
    <cfRule type="expression" dxfId="2813" priority="907">
      <formula>AND(R8=0,S8=0)</formula>
    </cfRule>
    <cfRule type="expression" dxfId="2812" priority="920">
      <formula>Q4="B"</formula>
    </cfRule>
    <cfRule type="expression" dxfId="2811" priority="944">
      <formula>Q4="F"</formula>
    </cfRule>
  </conditionalFormatting>
  <conditionalFormatting sqref="T8">
    <cfRule type="expression" dxfId="2810" priority="857">
      <formula>AND(Q4="E",R8=0,S8=0,T8=0)</formula>
    </cfRule>
    <cfRule type="expression" dxfId="2809" priority="860">
      <formula>Q4="E"</formula>
    </cfRule>
    <cfRule type="expression" dxfId="2808" priority="865">
      <formula>AND(Q4="G",S8=0,T8=0)</formula>
    </cfRule>
    <cfRule type="expression" dxfId="2807" priority="869">
      <formula>Q4="G"</formula>
    </cfRule>
    <cfRule type="expression" dxfId="2806" priority="883">
      <formula>AND(OR(Q4="A",Q4="C",Q4="D"),T8=0)</formula>
    </cfRule>
    <cfRule type="expression" dxfId="2805" priority="885">
      <formula>AND(Q4="B",S8=0,T8=0)</formula>
    </cfRule>
    <cfRule type="expression" dxfId="2804" priority="887">
      <formula>AND(Q4="F",R8=0,S8=0,T8=0)</formula>
    </cfRule>
    <cfRule type="expression" dxfId="2803" priority="906">
      <formula>AND(R8=0,S8=0,T8=0)</formula>
    </cfRule>
    <cfRule type="expression" dxfId="2802" priority="919">
      <formula>OR(Q4="A",Q4="C",Q4="D")</formula>
    </cfRule>
    <cfRule type="expression" dxfId="2801" priority="923">
      <formula>Q4="B"</formula>
    </cfRule>
    <cfRule type="expression" dxfId="2800" priority="943">
      <formula>Q4="F"</formula>
    </cfRule>
  </conditionalFormatting>
  <conditionalFormatting sqref="U8">
    <cfRule type="expression" dxfId="2799" priority="859">
      <formula>Q4="E"</formula>
    </cfRule>
    <cfRule type="expression" dxfId="2798" priority="864">
      <formula>AND(Q4="G",S8=0,T8=0,U8=0)</formula>
    </cfRule>
    <cfRule type="expression" dxfId="2797" priority="870">
      <formula>Q4="G"</formula>
    </cfRule>
    <cfRule type="expression" dxfId="2796" priority="882">
      <formula>AND(OR(Q4="A",Q4="C",Q4="D"),T8=0,U8=0)</formula>
    </cfRule>
    <cfRule type="expression" dxfId="2795" priority="884">
      <formula>AND(Q4="B",S8=0,T8=0,U8=0)</formula>
    </cfRule>
    <cfRule type="expression" dxfId="2794" priority="905">
      <formula>AND(R8=0,S8=0,T8=0,U8=0)</formula>
    </cfRule>
    <cfRule type="expression" dxfId="2793" priority="918">
      <formula>OR(Q4="A",Q4="C",Q4="D")</formula>
    </cfRule>
    <cfRule type="expression" dxfId="2792" priority="922">
      <formula>Q4="B"</formula>
    </cfRule>
    <cfRule type="expression" dxfId="2791" priority="942">
      <formula>Q4="F"</formula>
    </cfRule>
  </conditionalFormatting>
  <conditionalFormatting sqref="V8">
    <cfRule type="expression" dxfId="2790" priority="881">
      <formula>AND(OR(Q4="A",Q4="C",Q4="D"),T8=0,U8=0,V8=0)</formula>
    </cfRule>
    <cfRule type="expression" dxfId="2789" priority="904">
      <formula>AND(R8=0,S8=0,T8=0,U8=0,V8=0)</formula>
    </cfRule>
    <cfRule type="expression" dxfId="2788" priority="917">
      <formula>OR(Q4="A",Q4="C",Q4="D")</formula>
    </cfRule>
    <cfRule type="expression" dxfId="2787" priority="921">
      <formula>OR(Q4="B",Q4="E",Q4="F",Q4="G")</formula>
    </cfRule>
  </conditionalFormatting>
  <conditionalFormatting sqref="T10">
    <cfRule type="expression" dxfId="2786" priority="872">
      <formula>AND(OR(Q4="B",Q4="C"),R10=0,S10=0,T10=0)</formula>
    </cfRule>
    <cfRule type="expression" dxfId="2785" priority="879">
      <formula>AND(OR(Q4="A",Q4="D"),S10=0,T10=0)</formula>
    </cfRule>
    <cfRule type="expression" dxfId="2784" priority="892">
      <formula>Q4="D"</formula>
    </cfRule>
    <cfRule type="expression" dxfId="2783" priority="910">
      <formula>OR(Q4="B",Q4="C")</formula>
    </cfRule>
    <cfRule type="expression" dxfId="2782" priority="914">
      <formula>AND(R10=0,S10=0,T10=0)</formula>
    </cfRule>
    <cfRule type="expression" dxfId="2781" priority="940">
      <formula>Q4="A"</formula>
    </cfRule>
  </conditionalFormatting>
  <conditionalFormatting sqref="U10">
    <cfRule type="expression" dxfId="2780" priority="878">
      <formula>AND(OR(Q4="A",Q4="D"),S10=0,T10=0,U10=0)</formula>
    </cfRule>
    <cfRule type="expression" dxfId="2779" priority="893">
      <formula>Q4="D"</formula>
    </cfRule>
    <cfRule type="expression" dxfId="2778" priority="909">
      <formula>OR(Q4="B",Q4="C")</formula>
    </cfRule>
    <cfRule type="expression" dxfId="2777" priority="913">
      <formula>AND(R10=0,S10=0,T10=0,U10=0)</formula>
    </cfRule>
    <cfRule type="expression" dxfId="2776" priority="939">
      <formula>Q4="A"</formula>
    </cfRule>
  </conditionalFormatting>
  <conditionalFormatting sqref="V10">
    <cfRule type="expression" dxfId="2775" priority="856">
      <formula>Q4="C"</formula>
    </cfRule>
    <cfRule type="expression" dxfId="2774" priority="895">
      <formula>Q4="D"</formula>
    </cfRule>
    <cfRule type="expression" dxfId="2773" priority="897">
      <formula>OR(Q4="B",Q4="C")</formula>
    </cfRule>
    <cfRule type="expression" dxfId="2772" priority="912">
      <formula>AND(R10=0,S10=0,T10=0,U10=0,V10=0)</formula>
    </cfRule>
    <cfRule type="expression" dxfId="2771" priority="938">
      <formula>Q4="A"</formula>
    </cfRule>
  </conditionalFormatting>
  <conditionalFormatting sqref="R12">
    <cfRule type="expression" dxfId="2770" priority="877">
      <formula>AND(Q4="A",R12=0)</formula>
    </cfRule>
    <cfRule type="expression" dxfId="2769" priority="903">
      <formula>Q4="A"</formula>
    </cfRule>
    <cfRule type="expression" dxfId="2768" priority="937">
      <formula>R12=0</formula>
    </cfRule>
  </conditionalFormatting>
  <conditionalFormatting sqref="S12">
    <cfRule type="expression" dxfId="2767" priority="876">
      <formula>AND(Q4="A",R12=0,S12=0)</formula>
    </cfRule>
    <cfRule type="expression" dxfId="2766" priority="902">
      <formula>Q4="A"</formula>
    </cfRule>
    <cfRule type="expression" dxfId="2765" priority="936">
      <formula>AND(R12=0,S12=0)</formula>
    </cfRule>
  </conditionalFormatting>
  <conditionalFormatting sqref="T12">
    <cfRule type="expression" dxfId="2764" priority="875">
      <formula>AND(Q4="A",R12=0,S12=0,T12=0)</formula>
    </cfRule>
    <cfRule type="expression" dxfId="2763" priority="901">
      <formula>Q4="A"</formula>
    </cfRule>
    <cfRule type="expression" dxfId="2762" priority="935">
      <formula>AND(R12=0,S12=0,T12=0)</formula>
    </cfRule>
  </conditionalFormatting>
  <conditionalFormatting sqref="U12">
    <cfRule type="expression" dxfId="2761" priority="900">
      <formula>Q4="A"</formula>
    </cfRule>
    <cfRule type="expression" dxfId="2760" priority="934">
      <formula>AND(R12=0,S12=0,T12=0,U12=0)</formula>
    </cfRule>
  </conditionalFormatting>
  <conditionalFormatting sqref="V12">
    <cfRule type="expression" dxfId="2759" priority="899">
      <formula>Q4="A"</formula>
    </cfRule>
    <cfRule type="expression" dxfId="2758" priority="933">
      <formula>AND(R12=0,S12=0,T12=0,U12=0,V12=0)</formula>
    </cfRule>
  </conditionalFormatting>
  <conditionalFormatting sqref="R13">
    <cfRule type="expression" dxfId="2757" priority="932">
      <formula>R13=0</formula>
    </cfRule>
  </conditionalFormatting>
  <conditionalFormatting sqref="S13">
    <cfRule type="expression" dxfId="2756" priority="931">
      <formula>AND(R13=0,S13=0)</formula>
    </cfRule>
  </conditionalFormatting>
  <conditionalFormatting sqref="T13">
    <cfRule type="expression" dxfId="2755" priority="930">
      <formula>AND(R13=0,S13=0,T13=0)</formula>
    </cfRule>
  </conditionalFormatting>
  <conditionalFormatting sqref="U13">
    <cfRule type="expression" dxfId="2754" priority="929">
      <formula>AND(R13=0,S13=0,T13=0,U13=0)</formula>
    </cfRule>
  </conditionalFormatting>
  <conditionalFormatting sqref="V13">
    <cfRule type="expression" dxfId="2753" priority="928">
      <formula>AND(R13=0,S13=0,T13=0,U13=0,V13=0)</formula>
    </cfRule>
  </conditionalFormatting>
  <conditionalFormatting sqref="U5">
    <cfRule type="expression" dxfId="2752" priority="927">
      <formula>U5=0</formula>
    </cfRule>
  </conditionalFormatting>
  <conditionalFormatting sqref="V5">
    <cfRule type="expression" dxfId="2751" priority="926">
      <formula>AND(U5=0,V5=0)</formula>
    </cfRule>
  </conditionalFormatting>
  <conditionalFormatting sqref="U6">
    <cfRule type="expression" dxfId="2750" priority="925">
      <formula>U6=0</formula>
    </cfRule>
  </conditionalFormatting>
  <conditionalFormatting sqref="V6">
    <cfRule type="expression" dxfId="2749" priority="924">
      <formula>AND(U6=0,V6=0)</formula>
    </cfRule>
  </conditionalFormatting>
  <conditionalFormatting sqref="R10">
    <cfRule type="expression" dxfId="2748" priority="874">
      <formula>AND(OR(Q4="B",Q4="C"),R10=0)</formula>
    </cfRule>
    <cfRule type="expression" dxfId="2747" priority="890">
      <formula>Q4="D"</formula>
    </cfRule>
    <cfRule type="expression" dxfId="2746" priority="915">
      <formula>OR(Q4="B",Q4="C")</formula>
    </cfRule>
    <cfRule type="expression" dxfId="2745" priority="941">
      <formula>R10=0</formula>
    </cfRule>
  </conditionalFormatting>
  <conditionalFormatting sqref="S10">
    <cfRule type="expression" dxfId="2744" priority="871">
      <formula>AND(OR(Q4="B",Q4="C"),R10=0,S10=0)</formula>
    </cfRule>
    <cfRule type="expression" dxfId="2743" priority="873">
      <formula>AND(OR(Q4="A",Q4="D"),R10=0,S10=0)</formula>
    </cfRule>
    <cfRule type="expression" dxfId="2742" priority="880">
      <formula>Q4="D"</formula>
    </cfRule>
    <cfRule type="expression" dxfId="2741" priority="891">
      <formula>OR(Q4="B",Q4="C")</formula>
    </cfRule>
    <cfRule type="expression" dxfId="2740" priority="911">
      <formula>Q4="A"</formula>
    </cfRule>
    <cfRule type="expression" dxfId="2739" priority="916">
      <formula>AND(R10=0,S10=0)</formula>
    </cfRule>
  </conditionalFormatting>
  <conditionalFormatting sqref="W12">
    <cfRule type="expression" dxfId="2738" priority="898">
      <formula>Q4="A"</formula>
    </cfRule>
  </conditionalFormatting>
  <conditionalFormatting sqref="W10">
    <cfRule type="expression" dxfId="2737" priority="894">
      <formula>Q4="D"</formula>
    </cfRule>
    <cfRule type="expression" dxfId="2736" priority="896">
      <formula>OR(Q4="B",Q4="C")</formula>
    </cfRule>
  </conditionalFormatting>
  <conditionalFormatting sqref="B19">
    <cfRule type="expression" dxfId="2735" priority="773">
      <formula>A15="E"</formula>
    </cfRule>
    <cfRule type="expression" dxfId="2734" priority="777">
      <formula>AND(A15="G",B19=0)</formula>
    </cfRule>
    <cfRule type="expression" dxfId="2733" priority="799">
      <formula>AND(A15="F",B19=0)</formula>
    </cfRule>
    <cfRule type="expression" dxfId="2732" priority="818">
      <formula>A15="F"</formula>
    </cfRule>
    <cfRule type="expression" dxfId="2731" priority="855">
      <formula>B19=0</formula>
    </cfRule>
  </conditionalFormatting>
  <conditionalFormatting sqref="C19">
    <cfRule type="expression" dxfId="2730" priority="768">
      <formula>AND(A15="E",B19=0,C19=0)</formula>
    </cfRule>
    <cfRule type="expression" dxfId="2729" priority="771">
      <formula>A15="E"</formula>
    </cfRule>
    <cfRule type="expression" dxfId="2728" priority="772">
      <formula>A15="E"</formula>
    </cfRule>
    <cfRule type="expression" dxfId="2727" priority="776">
      <formula>AND(A15="G",C19=0)</formula>
    </cfRule>
    <cfRule type="expression" dxfId="2726" priority="778">
      <formula>A15="G"</formula>
    </cfRule>
    <cfRule type="expression" dxfId="2725" priority="796">
      <formula>AND(A15="B",C19=0)</formula>
    </cfRule>
    <cfRule type="expression" dxfId="2724" priority="798">
      <formula>AND(A15="F",B19=0,C19=0)</formula>
    </cfRule>
    <cfRule type="expression" dxfId="2723" priority="817">
      <formula>AND(B19=0,C19=0)</formula>
    </cfRule>
    <cfRule type="expression" dxfId="2722" priority="830">
      <formula>A15="B"</formula>
    </cfRule>
    <cfRule type="expression" dxfId="2721" priority="854">
      <formula>A15="F"</formula>
    </cfRule>
  </conditionalFormatting>
  <conditionalFormatting sqref="D19">
    <cfRule type="expression" dxfId="2720" priority="767">
      <formula>AND(A15="E",B19=0,C19=0,D19=0)</formula>
    </cfRule>
    <cfRule type="expression" dxfId="2719" priority="770">
      <formula>A15="E"</formula>
    </cfRule>
    <cfRule type="expression" dxfId="2718" priority="775">
      <formula>AND(A15="G",C19=0,D19=0)</formula>
    </cfRule>
    <cfRule type="expression" dxfId="2717" priority="779">
      <formula>A15="G"</formula>
    </cfRule>
    <cfRule type="expression" dxfId="2716" priority="793">
      <formula>AND(OR(A15="A",A15="C",A15="D"),D19=0)</formula>
    </cfRule>
    <cfRule type="expression" dxfId="2715" priority="795">
      <formula>AND(A15="B",C19=0,D19=0)</formula>
    </cfRule>
    <cfRule type="expression" dxfId="2714" priority="797">
      <formula>AND(A15="F",B19=0,C19=0,D19=0)</formula>
    </cfRule>
    <cfRule type="expression" dxfId="2713" priority="816">
      <formula>AND(B19=0,C19=0,D19=0)</formula>
    </cfRule>
    <cfRule type="expression" dxfId="2712" priority="829">
      <formula>OR(A15="A",A15="C",A15="D")</formula>
    </cfRule>
    <cfRule type="expression" dxfId="2711" priority="833">
      <formula>A15="B"</formula>
    </cfRule>
    <cfRule type="expression" dxfId="2710" priority="853">
      <formula>A15="F"</formula>
    </cfRule>
  </conditionalFormatting>
  <conditionalFormatting sqref="E19">
    <cfRule type="expression" dxfId="2709" priority="769">
      <formula>A15="E"</formula>
    </cfRule>
    <cfRule type="expression" dxfId="2708" priority="774">
      <formula>AND(A15="G",C19=0,D19=0,E19=0)</formula>
    </cfRule>
    <cfRule type="expression" dxfId="2707" priority="780">
      <formula>A15="G"</formula>
    </cfRule>
    <cfRule type="expression" dxfId="2706" priority="792">
      <formula>AND(OR(A15="A",A15="C",A15="D"),D19=0,E19=0)</formula>
    </cfRule>
    <cfRule type="expression" dxfId="2705" priority="794">
      <formula>AND(A15="B",C19=0,D19=0,E19=0)</formula>
    </cfRule>
    <cfRule type="expression" dxfId="2704" priority="815">
      <formula>AND(B19=0,C19=0,D19=0,E19=0)</formula>
    </cfRule>
    <cfRule type="expression" dxfId="2703" priority="828">
      <formula>OR(A15="A",A15="C",A15="D")</formula>
    </cfRule>
    <cfRule type="expression" dxfId="2702" priority="832">
      <formula>A15="B"</formula>
    </cfRule>
    <cfRule type="expression" dxfId="2701" priority="852">
      <formula>A15="F"</formula>
    </cfRule>
  </conditionalFormatting>
  <conditionalFormatting sqref="F19">
    <cfRule type="expression" dxfId="2700" priority="791">
      <formula>AND(OR(A15="A",A15="C",A15="D"),D19=0,E19=0,F19=0)</formula>
    </cfRule>
    <cfRule type="expression" dxfId="2699" priority="814">
      <formula>AND(B19=0,C19=0,D19=0,E19=0,F19=0)</formula>
    </cfRule>
    <cfRule type="expression" dxfId="2698" priority="827">
      <formula>OR(A15="A",A15="C",A15="D")</formula>
    </cfRule>
    <cfRule type="expression" dxfId="2697" priority="831">
      <formula>OR(A15="B",A15="E",A15="F",A15="G")</formula>
    </cfRule>
  </conditionalFormatting>
  <conditionalFormatting sqref="D21">
    <cfRule type="expression" dxfId="2696" priority="782">
      <formula>AND(OR(A15="B",A15="C"),B21=0,C21=0,D21=0)</formula>
    </cfRule>
    <cfRule type="expression" dxfId="2695" priority="789">
      <formula>AND(OR(A15="A",A15="D"),C21=0,D21=0)</formula>
    </cfRule>
    <cfRule type="expression" dxfId="2694" priority="802">
      <formula>A15="D"</formula>
    </cfRule>
    <cfRule type="expression" dxfId="2693" priority="820">
      <formula>OR(A15="B",A15="C")</formula>
    </cfRule>
    <cfRule type="expression" dxfId="2692" priority="824">
      <formula>AND(B21=0,C21=0,D21=0)</formula>
    </cfRule>
    <cfRule type="expression" dxfId="2691" priority="850">
      <formula>A15="A"</formula>
    </cfRule>
  </conditionalFormatting>
  <conditionalFormatting sqref="E21">
    <cfRule type="expression" dxfId="2690" priority="788">
      <formula>AND(OR(A15="A",A15="D"),C21=0,D21=0,E21=0)</formula>
    </cfRule>
    <cfRule type="expression" dxfId="2689" priority="803">
      <formula>A15="D"</formula>
    </cfRule>
    <cfRule type="expression" dxfId="2688" priority="819">
      <formula>OR(A15="B",A15="C")</formula>
    </cfRule>
    <cfRule type="expression" dxfId="2687" priority="823">
      <formula>AND(B21=0,C21=0,D21=0,E21=0)</formula>
    </cfRule>
    <cfRule type="expression" dxfId="2686" priority="849">
      <formula>A15="A"</formula>
    </cfRule>
  </conditionalFormatting>
  <conditionalFormatting sqref="F21">
    <cfRule type="expression" dxfId="2685" priority="766">
      <formula>A15="C"</formula>
    </cfRule>
    <cfRule type="expression" dxfId="2684" priority="805">
      <formula>A15="D"</formula>
    </cfRule>
    <cfRule type="expression" dxfId="2683" priority="807">
      <formula>OR(A15="B",A15="C")</formula>
    </cfRule>
    <cfRule type="expression" dxfId="2682" priority="822">
      <formula>AND(B21=0,C21=0,D21=0,E21=0,F21=0)</formula>
    </cfRule>
    <cfRule type="expression" dxfId="2681" priority="848">
      <formula>A15="A"</formula>
    </cfRule>
  </conditionalFormatting>
  <conditionalFormatting sqref="B23">
    <cfRule type="expression" dxfId="2680" priority="787">
      <formula>AND(A15="A",B23=0)</formula>
    </cfRule>
    <cfRule type="expression" dxfId="2679" priority="813">
      <formula>A15="A"</formula>
    </cfRule>
    <cfRule type="expression" dxfId="2678" priority="847">
      <formula>B23=0</formula>
    </cfRule>
  </conditionalFormatting>
  <conditionalFormatting sqref="C23">
    <cfRule type="expression" dxfId="2677" priority="786">
      <formula>AND(A15="A",B23=0,C23=0)</formula>
    </cfRule>
    <cfRule type="expression" dxfId="2676" priority="812">
      <formula>A15="A"</formula>
    </cfRule>
    <cfRule type="expression" dxfId="2675" priority="846">
      <formula>AND(B23=0,C23=0)</formula>
    </cfRule>
  </conditionalFormatting>
  <conditionalFormatting sqref="D23">
    <cfRule type="expression" dxfId="2674" priority="785">
      <formula>AND(A15="A",B23=0,C23=0,D23=0)</formula>
    </cfRule>
    <cfRule type="expression" dxfId="2673" priority="811">
      <formula>A15="A"</formula>
    </cfRule>
    <cfRule type="expression" dxfId="2672" priority="845">
      <formula>AND(B23=0,C23=0,D23=0)</formula>
    </cfRule>
  </conditionalFormatting>
  <conditionalFormatting sqref="E23">
    <cfRule type="expression" dxfId="2671" priority="810">
      <formula>A15="A"</formula>
    </cfRule>
    <cfRule type="expression" dxfId="2670" priority="844">
      <formula>AND(B23=0,C23=0,D23=0,E23=0)</formula>
    </cfRule>
  </conditionalFormatting>
  <conditionalFormatting sqref="F23">
    <cfRule type="expression" dxfId="2669" priority="809">
      <formula>A15="A"</formula>
    </cfRule>
    <cfRule type="expression" dxfId="2668" priority="843">
      <formula>AND(B23=0,C23=0,D23=0,E23=0,F23=0)</formula>
    </cfRule>
  </conditionalFormatting>
  <conditionalFormatting sqref="B24">
    <cfRule type="expression" dxfId="2667" priority="842">
      <formula>B24=0</formula>
    </cfRule>
  </conditionalFormatting>
  <conditionalFormatting sqref="C24">
    <cfRule type="expression" dxfId="2666" priority="841">
      <formula>AND(B24=0,C24=0)</formula>
    </cfRule>
  </conditionalFormatting>
  <conditionalFormatting sqref="D24">
    <cfRule type="expression" dxfId="2665" priority="840">
      <formula>AND(B24=0,C24=0,D24=0)</formula>
    </cfRule>
  </conditionalFormatting>
  <conditionalFormatting sqref="E24">
    <cfRule type="expression" dxfId="2664" priority="839">
      <formula>AND(B24=0,C24=0,D24=0,E24=0)</formula>
    </cfRule>
  </conditionalFormatting>
  <conditionalFormatting sqref="F24">
    <cfRule type="expression" dxfId="2663" priority="838">
      <formula>AND(B24=0,C24=0,D24=0,E24=0,F24=0)</formula>
    </cfRule>
  </conditionalFormatting>
  <conditionalFormatting sqref="E16">
    <cfRule type="expression" dxfId="2662" priority="837">
      <formula>E16=0</formula>
    </cfRule>
  </conditionalFormatting>
  <conditionalFormatting sqref="F16">
    <cfRule type="expression" dxfId="2661" priority="836">
      <formula>AND(E16=0,F16=0)</formula>
    </cfRule>
  </conditionalFormatting>
  <conditionalFormatting sqref="E17">
    <cfRule type="expression" dxfId="2660" priority="835">
      <formula>E17=0</formula>
    </cfRule>
  </conditionalFormatting>
  <conditionalFormatting sqref="F17">
    <cfRule type="expression" dxfId="2659" priority="834">
      <formula>AND(E17=0,F17=0)</formula>
    </cfRule>
  </conditionalFormatting>
  <conditionalFormatting sqref="B21">
    <cfRule type="expression" dxfId="2658" priority="784">
      <formula>AND(OR(A15="B",A15="C"),B21=0)</formula>
    </cfRule>
    <cfRule type="expression" dxfId="2657" priority="800">
      <formula>A15="D"</formula>
    </cfRule>
    <cfRule type="expression" dxfId="2656" priority="825">
      <formula>OR(A15="B",A15="C")</formula>
    </cfRule>
    <cfRule type="expression" dxfId="2655" priority="851">
      <formula>B21=0</formula>
    </cfRule>
  </conditionalFormatting>
  <conditionalFormatting sqref="C21">
    <cfRule type="expression" dxfId="2654" priority="781">
      <formula>AND(OR(A15="B",A15="C"),B21=0,C21=0)</formula>
    </cfRule>
    <cfRule type="expression" dxfId="2653" priority="783">
      <formula>AND(OR(A15="A",A15="D"),B21=0,C21=0)</formula>
    </cfRule>
    <cfRule type="expression" dxfId="2652" priority="790">
      <formula>A15="D"</formula>
    </cfRule>
    <cfRule type="expression" dxfId="2651" priority="801">
      <formula>OR(A15="B",A15="C")</formula>
    </cfRule>
    <cfRule type="expression" dxfId="2650" priority="821">
      <formula>A15="A"</formula>
    </cfRule>
    <cfRule type="expression" dxfId="2649" priority="826">
      <formula>AND(B21=0,C21=0)</formula>
    </cfRule>
  </conditionalFormatting>
  <conditionalFormatting sqref="G23">
    <cfRule type="expression" dxfId="2648" priority="808">
      <formula>A15="A"</formula>
    </cfRule>
  </conditionalFormatting>
  <conditionalFormatting sqref="G21">
    <cfRule type="expression" dxfId="2647" priority="804">
      <formula>A15="D"</formula>
    </cfRule>
    <cfRule type="expression" dxfId="2646" priority="806">
      <formula>OR(A15="B",A15="C")</formula>
    </cfRule>
  </conditionalFormatting>
  <conditionalFormatting sqref="J19">
    <cfRule type="expression" dxfId="2645" priority="683">
      <formula>I15="E"</formula>
    </cfRule>
    <cfRule type="expression" dxfId="2644" priority="687">
      <formula>AND(I15="G",J19=0)</formula>
    </cfRule>
    <cfRule type="expression" dxfId="2643" priority="709">
      <formula>AND(I15="F",J19=0)</formula>
    </cfRule>
    <cfRule type="expression" dxfId="2642" priority="728">
      <formula>I15="F"</formula>
    </cfRule>
    <cfRule type="expression" dxfId="2641" priority="765">
      <formula>J19=0</formula>
    </cfRule>
  </conditionalFormatting>
  <conditionalFormatting sqref="K19">
    <cfRule type="expression" dxfId="2640" priority="678">
      <formula>AND(I15="E",J19=0,K19=0)</formula>
    </cfRule>
    <cfRule type="expression" dxfId="2639" priority="681">
      <formula>I15="E"</formula>
    </cfRule>
    <cfRule type="expression" dxfId="2638" priority="682">
      <formula>I15="E"</formula>
    </cfRule>
    <cfRule type="expression" dxfId="2637" priority="686">
      <formula>AND(I15="G",K19=0)</formula>
    </cfRule>
    <cfRule type="expression" dxfId="2636" priority="688">
      <formula>I15="G"</formula>
    </cfRule>
    <cfRule type="expression" dxfId="2635" priority="706">
      <formula>AND(I15="B",K19=0)</formula>
    </cfRule>
    <cfRule type="expression" dxfId="2634" priority="708">
      <formula>AND(I15="F",J19=0,K19=0)</formula>
    </cfRule>
    <cfRule type="expression" dxfId="2633" priority="727">
      <formula>AND(J19=0,K19=0)</formula>
    </cfRule>
    <cfRule type="expression" dxfId="2632" priority="740">
      <formula>I15="B"</formula>
    </cfRule>
    <cfRule type="expression" dxfId="2631" priority="764">
      <formula>I15="F"</formula>
    </cfRule>
  </conditionalFormatting>
  <conditionalFormatting sqref="L19">
    <cfRule type="expression" dxfId="2630" priority="677">
      <formula>AND(I15="E",J19=0,K19=0,L19=0)</formula>
    </cfRule>
    <cfRule type="expression" dxfId="2629" priority="680">
      <formula>I15="E"</formula>
    </cfRule>
    <cfRule type="expression" dxfId="2628" priority="685">
      <formula>AND(I15="G",K19=0,L19=0)</formula>
    </cfRule>
    <cfRule type="expression" dxfId="2627" priority="689">
      <formula>I15="G"</formula>
    </cfRule>
    <cfRule type="expression" dxfId="2626" priority="703">
      <formula>AND(OR(I15="A",I15="C",I15="D"),L19=0)</formula>
    </cfRule>
    <cfRule type="expression" dxfId="2625" priority="705">
      <formula>AND(I15="B",K19=0,L19=0)</formula>
    </cfRule>
    <cfRule type="expression" dxfId="2624" priority="707">
      <formula>AND(I15="F",J19=0,K19=0,L19=0)</formula>
    </cfRule>
    <cfRule type="expression" dxfId="2623" priority="726">
      <formula>AND(J19=0,K19=0,L19=0)</formula>
    </cfRule>
    <cfRule type="expression" dxfId="2622" priority="739">
      <formula>OR(I15="A",I15="C",I15="D")</formula>
    </cfRule>
    <cfRule type="expression" dxfId="2621" priority="743">
      <formula>I15="B"</formula>
    </cfRule>
    <cfRule type="expression" dxfId="2620" priority="763">
      <formula>I15="F"</formula>
    </cfRule>
  </conditionalFormatting>
  <conditionalFormatting sqref="M19">
    <cfRule type="expression" dxfId="2619" priority="679">
      <formula>I15="E"</formula>
    </cfRule>
    <cfRule type="expression" dxfId="2618" priority="684">
      <formula>AND(I15="G",K19=0,L19=0,M19=0)</formula>
    </cfRule>
    <cfRule type="expression" dxfId="2617" priority="690">
      <formula>I15="G"</formula>
    </cfRule>
    <cfRule type="expression" dxfId="2616" priority="702">
      <formula>AND(OR(I15="A",I15="C",I15="D"),L19=0,M19=0)</formula>
    </cfRule>
    <cfRule type="expression" dxfId="2615" priority="704">
      <formula>AND(I15="B",K19=0,L19=0,M19=0)</formula>
    </cfRule>
    <cfRule type="expression" dxfId="2614" priority="725">
      <formula>AND(J19=0,K19=0,L19=0,M19=0)</formula>
    </cfRule>
    <cfRule type="expression" dxfId="2613" priority="738">
      <formula>OR(I15="A",I15="C",I15="D")</formula>
    </cfRule>
    <cfRule type="expression" dxfId="2612" priority="742">
      <formula>I15="B"</formula>
    </cfRule>
    <cfRule type="expression" dxfId="2611" priority="762">
      <formula>I15="F"</formula>
    </cfRule>
  </conditionalFormatting>
  <conditionalFormatting sqref="N19">
    <cfRule type="expression" dxfId="2610" priority="701">
      <formula>AND(OR(I15="A",I15="C",I15="D"),L19=0,M19=0,N19=0)</formula>
    </cfRule>
    <cfRule type="expression" dxfId="2609" priority="724">
      <formula>AND(J19=0,K19=0,L19=0,M19=0,N19=0)</formula>
    </cfRule>
    <cfRule type="expression" dxfId="2608" priority="737">
      <formula>OR(I15="A",I15="C",I15="D")</formula>
    </cfRule>
    <cfRule type="expression" dxfId="2607" priority="741">
      <formula>OR(I15="B",I15="E",I15="F",I15="G")</formula>
    </cfRule>
  </conditionalFormatting>
  <conditionalFormatting sqref="L21">
    <cfRule type="expression" dxfId="2606" priority="692">
      <formula>AND(OR(I15="B",I15="C"),J21=0,K21=0,L21=0)</formula>
    </cfRule>
    <cfRule type="expression" dxfId="2605" priority="699">
      <formula>AND(OR(I15="A",I15="D"),K21=0,L21=0)</formula>
    </cfRule>
    <cfRule type="expression" dxfId="2604" priority="712">
      <formula>I15="D"</formula>
    </cfRule>
    <cfRule type="expression" dxfId="2603" priority="730">
      <formula>OR(I15="B",I15="C")</formula>
    </cfRule>
    <cfRule type="expression" dxfId="2602" priority="734">
      <formula>AND(J21=0,K21=0,L21=0)</formula>
    </cfRule>
    <cfRule type="expression" dxfId="2601" priority="760">
      <formula>I15="A"</formula>
    </cfRule>
  </conditionalFormatting>
  <conditionalFormatting sqref="M21">
    <cfRule type="expression" dxfId="2600" priority="698">
      <formula>AND(OR(I15="A",I15="D"),K21=0,L21=0,M21=0)</formula>
    </cfRule>
    <cfRule type="expression" dxfId="2599" priority="713">
      <formula>I15="D"</formula>
    </cfRule>
    <cfRule type="expression" dxfId="2598" priority="729">
      <formula>OR(I15="B",I15="C")</formula>
    </cfRule>
    <cfRule type="expression" dxfId="2597" priority="733">
      <formula>AND(J21=0,K21=0,L21=0,M21=0)</formula>
    </cfRule>
    <cfRule type="expression" dxfId="2596" priority="759">
      <formula>I15="A"</formula>
    </cfRule>
  </conditionalFormatting>
  <conditionalFormatting sqref="N21">
    <cfRule type="expression" dxfId="2595" priority="676">
      <formula>I15="C"</formula>
    </cfRule>
    <cfRule type="expression" dxfId="2594" priority="715">
      <formula>I15="D"</formula>
    </cfRule>
    <cfRule type="expression" dxfId="2593" priority="717">
      <formula>OR(I15="B",I15="C")</formula>
    </cfRule>
    <cfRule type="expression" dxfId="2592" priority="732">
      <formula>AND(J21=0,K21=0,L21=0,M21=0,N21=0)</formula>
    </cfRule>
    <cfRule type="expression" dxfId="2591" priority="758">
      <formula>I15="A"</formula>
    </cfRule>
  </conditionalFormatting>
  <conditionalFormatting sqref="J23">
    <cfRule type="expression" dxfId="2590" priority="697">
      <formula>AND(I15="A",J23=0)</formula>
    </cfRule>
    <cfRule type="expression" dxfId="2589" priority="723">
      <formula>I15="A"</formula>
    </cfRule>
    <cfRule type="expression" dxfId="2588" priority="757">
      <formula>J23=0</formula>
    </cfRule>
  </conditionalFormatting>
  <conditionalFormatting sqref="K23">
    <cfRule type="expression" dxfId="2587" priority="696">
      <formula>AND(I15="A",J23=0,K23=0)</formula>
    </cfRule>
    <cfRule type="expression" dxfId="2586" priority="722">
      <formula>I15="A"</formula>
    </cfRule>
    <cfRule type="expression" dxfId="2585" priority="756">
      <formula>AND(J23=0,K23=0)</formula>
    </cfRule>
  </conditionalFormatting>
  <conditionalFormatting sqref="L23">
    <cfRule type="expression" dxfId="2584" priority="695">
      <formula>AND(I15="A",J23=0,K23=0,L23=0)</formula>
    </cfRule>
    <cfRule type="expression" dxfId="2583" priority="721">
      <formula>I15="A"</formula>
    </cfRule>
    <cfRule type="expression" dxfId="2582" priority="755">
      <formula>AND(J23=0,K23=0,L23=0)</formula>
    </cfRule>
  </conditionalFormatting>
  <conditionalFormatting sqref="M23">
    <cfRule type="expression" dxfId="2581" priority="720">
      <formula>I15="A"</formula>
    </cfRule>
    <cfRule type="expression" dxfId="2580" priority="754">
      <formula>AND(J23=0,K23=0,L23=0,M23=0)</formula>
    </cfRule>
  </conditionalFormatting>
  <conditionalFormatting sqref="N23">
    <cfRule type="expression" dxfId="2579" priority="719">
      <formula>I15="A"</formula>
    </cfRule>
    <cfRule type="expression" dxfId="2578" priority="753">
      <formula>AND(J23=0,K23=0,L23=0,M23=0,N23=0)</formula>
    </cfRule>
  </conditionalFormatting>
  <conditionalFormatting sqref="J24">
    <cfRule type="expression" dxfId="2577" priority="752">
      <formula>J24=0</formula>
    </cfRule>
  </conditionalFormatting>
  <conditionalFormatting sqref="K24">
    <cfRule type="expression" dxfId="2576" priority="751">
      <formula>AND(J24=0,K24=0)</formula>
    </cfRule>
  </conditionalFormatting>
  <conditionalFormatting sqref="L24">
    <cfRule type="expression" dxfId="2575" priority="750">
      <formula>AND(J24=0,K24=0,L24=0)</formula>
    </cfRule>
  </conditionalFormatting>
  <conditionalFormatting sqref="M24">
    <cfRule type="expression" dxfId="2574" priority="749">
      <formula>AND(J24=0,K24=0,L24=0,M24=0)</formula>
    </cfRule>
  </conditionalFormatting>
  <conditionalFormatting sqref="N24">
    <cfRule type="expression" dxfId="2573" priority="748">
      <formula>AND(J24=0,K24=0,L24=0,M24=0,N24=0)</formula>
    </cfRule>
  </conditionalFormatting>
  <conditionalFormatting sqref="M16">
    <cfRule type="expression" dxfId="2572" priority="747">
      <formula>M16=0</formula>
    </cfRule>
  </conditionalFormatting>
  <conditionalFormatting sqref="N16">
    <cfRule type="expression" dxfId="2571" priority="746">
      <formula>AND(M16=0,N16=0)</formula>
    </cfRule>
  </conditionalFormatting>
  <conditionalFormatting sqref="M17">
    <cfRule type="expression" dxfId="2570" priority="745">
      <formula>M17=0</formula>
    </cfRule>
  </conditionalFormatting>
  <conditionalFormatting sqref="N17">
    <cfRule type="expression" dxfId="2569" priority="744">
      <formula>AND(M17=0,N17=0)</formula>
    </cfRule>
  </conditionalFormatting>
  <conditionalFormatting sqref="J21">
    <cfRule type="expression" dxfId="2568" priority="694">
      <formula>AND(OR(I15="B",I15="C"),J21=0)</formula>
    </cfRule>
    <cfRule type="expression" dxfId="2567" priority="710">
      <formula>I15="D"</formula>
    </cfRule>
    <cfRule type="expression" dxfId="2566" priority="735">
      <formula>OR(I15="B",I15="C")</formula>
    </cfRule>
    <cfRule type="expression" dxfId="2565" priority="761">
      <formula>J21=0</formula>
    </cfRule>
  </conditionalFormatting>
  <conditionalFormatting sqref="K21">
    <cfRule type="expression" dxfId="2564" priority="691">
      <formula>AND(OR(I15="B",I15="C"),J21=0,K21=0)</formula>
    </cfRule>
    <cfRule type="expression" dxfId="2563" priority="693">
      <formula>AND(OR(I15="A",I15="D"),J21=0,K21=0)</formula>
    </cfRule>
    <cfRule type="expression" dxfId="2562" priority="700">
      <formula>I15="D"</formula>
    </cfRule>
    <cfRule type="expression" dxfId="2561" priority="711">
      <formula>OR(I15="B",I15="C")</formula>
    </cfRule>
    <cfRule type="expression" dxfId="2560" priority="731">
      <formula>I15="A"</formula>
    </cfRule>
    <cfRule type="expression" dxfId="2559" priority="736">
      <formula>AND(J21=0,K21=0)</formula>
    </cfRule>
  </conditionalFormatting>
  <conditionalFormatting sqref="O23">
    <cfRule type="expression" dxfId="2558" priority="718">
      <formula>I15="A"</formula>
    </cfRule>
  </conditionalFormatting>
  <conditionalFormatting sqref="O21">
    <cfRule type="expression" dxfId="2557" priority="714">
      <formula>I15="D"</formula>
    </cfRule>
    <cfRule type="expression" dxfId="2556" priority="716">
      <formula>OR(I15="B",I15="C")</formula>
    </cfRule>
  </conditionalFormatting>
  <conditionalFormatting sqref="R19">
    <cfRule type="expression" dxfId="2555" priority="593">
      <formula>Q15="E"</formula>
    </cfRule>
    <cfRule type="expression" dxfId="2554" priority="597">
      <formula>AND(Q15="G",R19=0)</formula>
    </cfRule>
    <cfRule type="expression" dxfId="2553" priority="619">
      <formula>AND(Q15="F",R19=0)</formula>
    </cfRule>
    <cfRule type="expression" dxfId="2552" priority="638">
      <formula>Q15="F"</formula>
    </cfRule>
    <cfRule type="expression" dxfId="2551" priority="675">
      <formula>R19=0</formula>
    </cfRule>
  </conditionalFormatting>
  <conditionalFormatting sqref="S19">
    <cfRule type="expression" dxfId="2550" priority="588">
      <formula>AND(Q15="E",R19=0,S19=0)</formula>
    </cfRule>
    <cfRule type="expression" dxfId="2549" priority="591">
      <formula>Q15="E"</formula>
    </cfRule>
    <cfRule type="expression" dxfId="2548" priority="592">
      <formula>Q15="E"</formula>
    </cfRule>
    <cfRule type="expression" dxfId="2547" priority="596">
      <formula>AND(Q15="G",S19=0)</formula>
    </cfRule>
    <cfRule type="expression" dxfId="2546" priority="598">
      <formula>Q15="G"</formula>
    </cfRule>
    <cfRule type="expression" dxfId="2545" priority="616">
      <formula>AND(Q15="B",S19=0)</formula>
    </cfRule>
    <cfRule type="expression" dxfId="2544" priority="618">
      <formula>AND(Q15="F",R19=0,S19=0)</formula>
    </cfRule>
    <cfRule type="expression" dxfId="2543" priority="637">
      <formula>AND(R19=0,S19=0)</formula>
    </cfRule>
    <cfRule type="expression" dxfId="2542" priority="650">
      <formula>Q15="B"</formula>
    </cfRule>
    <cfRule type="expression" dxfId="2541" priority="674">
      <formula>Q15="F"</formula>
    </cfRule>
  </conditionalFormatting>
  <conditionalFormatting sqref="T19">
    <cfRule type="expression" dxfId="2540" priority="587">
      <formula>AND(Q15="E",R19=0,S19=0,T19=0)</formula>
    </cfRule>
    <cfRule type="expression" dxfId="2539" priority="590">
      <formula>Q15="E"</formula>
    </cfRule>
    <cfRule type="expression" dxfId="2538" priority="595">
      <formula>AND(Q15="G",S19=0,T19=0)</formula>
    </cfRule>
    <cfRule type="expression" dxfId="2537" priority="599">
      <formula>Q15="G"</formula>
    </cfRule>
    <cfRule type="expression" dxfId="2536" priority="613">
      <formula>AND(OR(Q15="A",Q15="C",Q15="D"),T19=0)</formula>
    </cfRule>
    <cfRule type="expression" dxfId="2535" priority="615">
      <formula>AND(Q15="B",S19=0,T19=0)</formula>
    </cfRule>
    <cfRule type="expression" dxfId="2534" priority="617">
      <formula>AND(Q15="F",R19=0,S19=0,T19=0)</formula>
    </cfRule>
    <cfRule type="expression" dxfId="2533" priority="636">
      <formula>AND(R19=0,S19=0,T19=0)</formula>
    </cfRule>
    <cfRule type="expression" dxfId="2532" priority="649">
      <formula>OR(Q15="A",Q15="C",Q15="D")</formula>
    </cfRule>
    <cfRule type="expression" dxfId="2531" priority="653">
      <formula>Q15="B"</formula>
    </cfRule>
    <cfRule type="expression" dxfId="2530" priority="673">
      <formula>Q15="F"</formula>
    </cfRule>
  </conditionalFormatting>
  <conditionalFormatting sqref="U19">
    <cfRule type="expression" dxfId="2529" priority="589">
      <formula>Q15="E"</formula>
    </cfRule>
    <cfRule type="expression" dxfId="2528" priority="594">
      <formula>AND(Q15="G",S19=0,T19=0,U19=0)</formula>
    </cfRule>
    <cfRule type="expression" dxfId="2527" priority="600">
      <formula>Q15="G"</formula>
    </cfRule>
    <cfRule type="expression" dxfId="2526" priority="612">
      <formula>AND(OR(Q15="A",Q15="C",Q15="D"),T19=0,U19=0)</formula>
    </cfRule>
    <cfRule type="expression" dxfId="2525" priority="614">
      <formula>AND(Q15="B",S19=0,T19=0,U19=0)</formula>
    </cfRule>
    <cfRule type="expression" dxfId="2524" priority="635">
      <formula>AND(R19=0,S19=0,T19=0,U19=0)</formula>
    </cfRule>
    <cfRule type="expression" dxfId="2523" priority="648">
      <formula>OR(Q15="A",Q15="C",Q15="D")</formula>
    </cfRule>
    <cfRule type="expression" dxfId="2522" priority="652">
      <formula>Q15="B"</formula>
    </cfRule>
    <cfRule type="expression" dxfId="2521" priority="672">
      <formula>Q15="F"</formula>
    </cfRule>
  </conditionalFormatting>
  <conditionalFormatting sqref="V19">
    <cfRule type="expression" dxfId="2520" priority="611">
      <formula>AND(OR(Q15="A",Q15="C",Q15="D"),T19=0,U19=0,V19=0)</formula>
    </cfRule>
    <cfRule type="expression" dxfId="2519" priority="634">
      <formula>AND(R19=0,S19=0,T19=0,U19=0,V19=0)</formula>
    </cfRule>
    <cfRule type="expression" dxfId="2518" priority="647">
      <formula>OR(Q15="A",Q15="C",Q15="D")</formula>
    </cfRule>
    <cfRule type="expression" dxfId="2517" priority="651">
      <formula>OR(Q15="B",Q15="E",Q15="F",Q15="G")</formula>
    </cfRule>
  </conditionalFormatting>
  <conditionalFormatting sqref="T21">
    <cfRule type="expression" dxfId="2516" priority="602">
      <formula>AND(OR(Q15="B",Q15="C"),R21=0,S21=0,T21=0)</formula>
    </cfRule>
    <cfRule type="expression" dxfId="2515" priority="609">
      <formula>AND(OR(Q15="A",Q15="D"),S21=0,T21=0)</formula>
    </cfRule>
    <cfRule type="expression" dxfId="2514" priority="622">
      <formula>Q15="D"</formula>
    </cfRule>
    <cfRule type="expression" dxfId="2513" priority="640">
      <formula>OR(Q15="B",Q15="C")</formula>
    </cfRule>
    <cfRule type="expression" dxfId="2512" priority="644">
      <formula>AND(R21=0,S21=0,T21=0)</formula>
    </cfRule>
    <cfRule type="expression" dxfId="2511" priority="670">
      <formula>Q15="A"</formula>
    </cfRule>
  </conditionalFormatting>
  <conditionalFormatting sqref="U21">
    <cfRule type="expression" dxfId="2510" priority="608">
      <formula>AND(OR(Q15="A",Q15="D"),S21=0,T21=0,U21=0)</formula>
    </cfRule>
    <cfRule type="expression" dxfId="2509" priority="623">
      <formula>Q15="D"</formula>
    </cfRule>
    <cfRule type="expression" dxfId="2508" priority="639">
      <formula>OR(Q15="B",Q15="C")</formula>
    </cfRule>
    <cfRule type="expression" dxfId="2507" priority="643">
      <formula>AND(R21=0,S21=0,T21=0,U21=0)</formula>
    </cfRule>
    <cfRule type="expression" dxfId="2506" priority="669">
      <formula>Q15="A"</formula>
    </cfRule>
  </conditionalFormatting>
  <conditionalFormatting sqref="V21">
    <cfRule type="expression" dxfId="2505" priority="586">
      <formula>Q15="C"</formula>
    </cfRule>
    <cfRule type="expression" dxfId="2504" priority="625">
      <formula>Q15="D"</formula>
    </cfRule>
    <cfRule type="expression" dxfId="2503" priority="627">
      <formula>OR(Q15="B",Q15="C")</formula>
    </cfRule>
    <cfRule type="expression" dxfId="2502" priority="642">
      <formula>AND(R21=0,S21=0,T21=0,U21=0,V21=0)</formula>
    </cfRule>
    <cfRule type="expression" dxfId="2501" priority="668">
      <formula>Q15="A"</formula>
    </cfRule>
  </conditionalFormatting>
  <conditionalFormatting sqref="R23">
    <cfRule type="expression" dxfId="2500" priority="607">
      <formula>AND(Q15="A",R23=0)</formula>
    </cfRule>
    <cfRule type="expression" dxfId="2499" priority="633">
      <formula>Q15="A"</formula>
    </cfRule>
    <cfRule type="expression" dxfId="2498" priority="667">
      <formula>R23=0</formula>
    </cfRule>
  </conditionalFormatting>
  <conditionalFormatting sqref="S23">
    <cfRule type="expression" dxfId="2497" priority="606">
      <formula>AND(Q15="A",R23=0,S23=0)</formula>
    </cfRule>
    <cfRule type="expression" dxfId="2496" priority="632">
      <formula>Q15="A"</formula>
    </cfRule>
    <cfRule type="expression" dxfId="2495" priority="666">
      <formula>AND(R23=0,S23=0)</formula>
    </cfRule>
  </conditionalFormatting>
  <conditionalFormatting sqref="T23">
    <cfRule type="expression" dxfId="2494" priority="605">
      <formula>AND(Q15="A",R23=0,S23=0,T23=0)</formula>
    </cfRule>
    <cfRule type="expression" dxfId="2493" priority="631">
      <formula>Q15="A"</formula>
    </cfRule>
    <cfRule type="expression" dxfId="2492" priority="665">
      <formula>AND(R23=0,S23=0,T23=0)</formula>
    </cfRule>
  </conditionalFormatting>
  <conditionalFormatting sqref="U23">
    <cfRule type="expression" dxfId="2491" priority="630">
      <formula>Q15="A"</formula>
    </cfRule>
    <cfRule type="expression" dxfId="2490" priority="664">
      <formula>AND(R23=0,S23=0,T23=0,U23=0)</formula>
    </cfRule>
  </conditionalFormatting>
  <conditionalFormatting sqref="V23">
    <cfRule type="expression" dxfId="2489" priority="629">
      <formula>Q15="A"</formula>
    </cfRule>
    <cfRule type="expression" dxfId="2488" priority="663">
      <formula>AND(R23=0,S23=0,T23=0,U23=0,V23=0)</formula>
    </cfRule>
  </conditionalFormatting>
  <conditionalFormatting sqref="R24">
    <cfRule type="expression" dxfId="2487" priority="662">
      <formula>R24=0</formula>
    </cfRule>
  </conditionalFormatting>
  <conditionalFormatting sqref="S24">
    <cfRule type="expression" dxfId="2486" priority="661">
      <formula>AND(R24=0,S24=0)</formula>
    </cfRule>
  </conditionalFormatting>
  <conditionalFormatting sqref="T24">
    <cfRule type="expression" dxfId="2485" priority="660">
      <formula>AND(R24=0,S24=0,T24=0)</formula>
    </cfRule>
  </conditionalFormatting>
  <conditionalFormatting sqref="U24">
    <cfRule type="expression" dxfId="2484" priority="659">
      <formula>AND(R24=0,S24=0,T24=0,U24=0)</formula>
    </cfRule>
  </conditionalFormatting>
  <conditionalFormatting sqref="V24">
    <cfRule type="expression" dxfId="2483" priority="658">
      <formula>AND(R24=0,S24=0,T24=0,U24=0,V24=0)</formula>
    </cfRule>
  </conditionalFormatting>
  <conditionalFormatting sqref="U16">
    <cfRule type="expression" dxfId="2482" priority="657">
      <formula>U16=0</formula>
    </cfRule>
  </conditionalFormatting>
  <conditionalFormatting sqref="V16">
    <cfRule type="expression" dxfId="2481" priority="656">
      <formula>AND(U16=0,V16=0)</formula>
    </cfRule>
  </conditionalFormatting>
  <conditionalFormatting sqref="U17">
    <cfRule type="expression" dxfId="2480" priority="655">
      <formula>U17=0</formula>
    </cfRule>
  </conditionalFormatting>
  <conditionalFormatting sqref="V17">
    <cfRule type="expression" dxfId="2479" priority="654">
      <formula>AND(U17=0,V17=0)</formula>
    </cfRule>
  </conditionalFormatting>
  <conditionalFormatting sqref="R21">
    <cfRule type="expression" dxfId="2478" priority="604">
      <formula>AND(OR(Q15="B",Q15="C"),R21=0)</formula>
    </cfRule>
    <cfRule type="expression" dxfId="2477" priority="620">
      <formula>Q15="D"</formula>
    </cfRule>
    <cfRule type="expression" dxfId="2476" priority="645">
      <formula>OR(Q15="B",Q15="C")</formula>
    </cfRule>
    <cfRule type="expression" dxfId="2475" priority="671">
      <formula>R21=0</formula>
    </cfRule>
  </conditionalFormatting>
  <conditionalFormatting sqref="S21">
    <cfRule type="expression" dxfId="2474" priority="601">
      <formula>AND(OR(Q15="B",Q15="C"),R21=0,S21=0)</formula>
    </cfRule>
    <cfRule type="expression" dxfId="2473" priority="603">
      <formula>AND(OR(Q15="A",Q15="D"),R21=0,S21=0)</formula>
    </cfRule>
    <cfRule type="expression" dxfId="2472" priority="610">
      <formula>Q15="D"</formula>
    </cfRule>
    <cfRule type="expression" dxfId="2471" priority="621">
      <formula>OR(Q15="B",Q15="C")</formula>
    </cfRule>
    <cfRule type="expression" dxfId="2470" priority="641">
      <formula>Q15="A"</formula>
    </cfRule>
    <cfRule type="expression" dxfId="2469" priority="646">
      <formula>AND(R21=0,S21=0)</formula>
    </cfRule>
  </conditionalFormatting>
  <conditionalFormatting sqref="W23">
    <cfRule type="expression" dxfId="2468" priority="628">
      <formula>Q15="A"</formula>
    </cfRule>
  </conditionalFormatting>
  <conditionalFormatting sqref="W21">
    <cfRule type="expression" dxfId="2467" priority="624">
      <formula>Q15="D"</formula>
    </cfRule>
    <cfRule type="expression" dxfId="2466" priority="626">
      <formula>OR(Q15="B",Q15="C")</formula>
    </cfRule>
  </conditionalFormatting>
  <conditionalFormatting sqref="B30">
    <cfRule type="expression" dxfId="2465" priority="503">
      <formula>A26="E"</formula>
    </cfRule>
    <cfRule type="expression" dxfId="2464" priority="507">
      <formula>AND(A26="G",B30=0)</formula>
    </cfRule>
    <cfRule type="expression" dxfId="2463" priority="529">
      <formula>AND(A26="F",B30=0)</formula>
    </cfRule>
    <cfRule type="expression" dxfId="2462" priority="548">
      <formula>A26="F"</formula>
    </cfRule>
    <cfRule type="expression" dxfId="2461" priority="585">
      <formula>B30=0</formula>
    </cfRule>
  </conditionalFormatting>
  <conditionalFormatting sqref="C30">
    <cfRule type="expression" dxfId="2460" priority="498">
      <formula>AND(A26="E",B30=0,C30=0)</formula>
    </cfRule>
    <cfRule type="expression" dxfId="2459" priority="501">
      <formula>A26="E"</formula>
    </cfRule>
    <cfRule type="expression" dxfId="2458" priority="502">
      <formula>A26="E"</formula>
    </cfRule>
    <cfRule type="expression" dxfId="2457" priority="506">
      <formula>AND(A26="G",C30=0)</formula>
    </cfRule>
    <cfRule type="expression" dxfId="2456" priority="508">
      <formula>A26="G"</formula>
    </cfRule>
    <cfRule type="expression" dxfId="2455" priority="526">
      <formula>AND(A26="B",C30=0)</formula>
    </cfRule>
    <cfRule type="expression" dxfId="2454" priority="528">
      <formula>AND(A26="F",B30=0,C30=0)</formula>
    </cfRule>
    <cfRule type="expression" dxfId="2453" priority="547">
      <formula>AND(B30=0,C30=0)</formula>
    </cfRule>
    <cfRule type="expression" dxfId="2452" priority="560">
      <formula>A26="B"</formula>
    </cfRule>
    <cfRule type="expression" dxfId="2451" priority="584">
      <formula>A26="F"</formula>
    </cfRule>
  </conditionalFormatting>
  <conditionalFormatting sqref="D30">
    <cfRule type="expression" dxfId="2450" priority="497">
      <formula>AND(A26="E",B30=0,C30=0,D30=0)</formula>
    </cfRule>
    <cfRule type="expression" dxfId="2449" priority="500">
      <formula>A26="E"</formula>
    </cfRule>
    <cfRule type="expression" dxfId="2448" priority="505">
      <formula>AND(A26="G",C30=0,D30=0)</formula>
    </cfRule>
    <cfRule type="expression" dxfId="2447" priority="509">
      <formula>A26="G"</formula>
    </cfRule>
    <cfRule type="expression" dxfId="2446" priority="523">
      <formula>AND(OR(A26="A",A26="C",A26="D"),D30=0)</formula>
    </cfRule>
    <cfRule type="expression" dxfId="2445" priority="525">
      <formula>AND(A26="B",C30=0,D30=0)</formula>
    </cfRule>
    <cfRule type="expression" dxfId="2444" priority="527">
      <formula>AND(A26="F",B30=0,C30=0,D30=0)</formula>
    </cfRule>
    <cfRule type="expression" dxfId="2443" priority="546">
      <formula>AND(B30=0,C30=0,D30=0)</formula>
    </cfRule>
    <cfRule type="expression" dxfId="2442" priority="559">
      <formula>OR(A26="A",A26="C",A26="D")</formula>
    </cfRule>
    <cfRule type="expression" dxfId="2441" priority="563">
      <formula>A26="B"</formula>
    </cfRule>
    <cfRule type="expression" dxfId="2440" priority="583">
      <formula>A26="F"</formula>
    </cfRule>
  </conditionalFormatting>
  <conditionalFormatting sqref="E30">
    <cfRule type="expression" dxfId="2439" priority="499">
      <formula>A26="E"</formula>
    </cfRule>
    <cfRule type="expression" dxfId="2438" priority="504">
      <formula>AND(A26="G",C30=0,D30=0,E30=0)</formula>
    </cfRule>
    <cfRule type="expression" dxfId="2437" priority="510">
      <formula>A26="G"</formula>
    </cfRule>
    <cfRule type="expression" dxfId="2436" priority="522">
      <formula>AND(OR(A26="A",A26="C",A26="D"),D30=0,E30=0)</formula>
    </cfRule>
    <cfRule type="expression" dxfId="2435" priority="524">
      <formula>AND(A26="B",C30=0,D30=0,E30=0)</formula>
    </cfRule>
    <cfRule type="expression" dxfId="2434" priority="545">
      <formula>AND(B30=0,C30=0,D30=0,E30=0)</formula>
    </cfRule>
    <cfRule type="expression" dxfId="2433" priority="558">
      <formula>OR(A26="A",A26="C",A26="D")</formula>
    </cfRule>
    <cfRule type="expression" dxfId="2432" priority="562">
      <formula>A26="B"</formula>
    </cfRule>
    <cfRule type="expression" dxfId="2431" priority="582">
      <formula>A26="F"</formula>
    </cfRule>
  </conditionalFormatting>
  <conditionalFormatting sqref="F30">
    <cfRule type="expression" dxfId="2430" priority="521">
      <formula>AND(OR(A26="A",A26="C",A26="D"),D30=0,E30=0,F30=0)</formula>
    </cfRule>
    <cfRule type="expression" dxfId="2429" priority="544">
      <formula>AND(B30=0,C30=0,D30=0,E30=0,F30=0)</formula>
    </cfRule>
    <cfRule type="expression" dxfId="2428" priority="557">
      <formula>OR(A26="A",A26="C",A26="D")</formula>
    </cfRule>
    <cfRule type="expression" dxfId="2427" priority="561">
      <formula>OR(A26="B",A26="E",A26="F",A26="G")</formula>
    </cfRule>
  </conditionalFormatting>
  <conditionalFormatting sqref="D32">
    <cfRule type="expression" dxfId="2426" priority="512">
      <formula>AND(OR(A26="B",A26="C"),B32=0,C32=0,D32=0)</formula>
    </cfRule>
    <cfRule type="expression" dxfId="2425" priority="519">
      <formula>AND(OR(A26="A",A26="D"),C32=0,D32=0)</formula>
    </cfRule>
    <cfRule type="expression" dxfId="2424" priority="532">
      <formula>A26="D"</formula>
    </cfRule>
    <cfRule type="expression" dxfId="2423" priority="550">
      <formula>OR(A26="B",A26="C")</formula>
    </cfRule>
    <cfRule type="expression" dxfId="2422" priority="554">
      <formula>AND(B32=0,C32=0,D32=0)</formula>
    </cfRule>
    <cfRule type="expression" dxfId="2421" priority="580">
      <formula>A26="A"</formula>
    </cfRule>
  </conditionalFormatting>
  <conditionalFormatting sqref="E32">
    <cfRule type="expression" dxfId="2420" priority="518">
      <formula>AND(OR(A26="A",A26="D"),C32=0,D32=0,E32=0)</formula>
    </cfRule>
    <cfRule type="expression" dxfId="2419" priority="533">
      <formula>A26="D"</formula>
    </cfRule>
    <cfRule type="expression" dxfId="2418" priority="549">
      <formula>OR(A26="B",A26="C")</formula>
    </cfRule>
    <cfRule type="expression" dxfId="2417" priority="553">
      <formula>AND(B32=0,C32=0,D32=0,E32=0)</formula>
    </cfRule>
    <cfRule type="expression" dxfId="2416" priority="579">
      <formula>A26="A"</formula>
    </cfRule>
  </conditionalFormatting>
  <conditionalFormatting sqref="F32">
    <cfRule type="expression" dxfId="2415" priority="496">
      <formula>A26="C"</formula>
    </cfRule>
    <cfRule type="expression" dxfId="2414" priority="535">
      <formula>A26="D"</formula>
    </cfRule>
    <cfRule type="expression" dxfId="2413" priority="537">
      <formula>OR(A26="B",A26="C")</formula>
    </cfRule>
    <cfRule type="expression" dxfId="2412" priority="552">
      <formula>AND(B32=0,C32=0,D32=0,E32=0,F32=0)</formula>
    </cfRule>
    <cfRule type="expression" dxfId="2411" priority="578">
      <formula>A26="A"</formula>
    </cfRule>
  </conditionalFormatting>
  <conditionalFormatting sqref="B34">
    <cfRule type="expression" dxfId="2410" priority="517">
      <formula>AND(A26="A",B34=0)</formula>
    </cfRule>
    <cfRule type="expression" dxfId="2409" priority="543">
      <formula>A26="A"</formula>
    </cfRule>
    <cfRule type="expression" dxfId="2408" priority="577">
      <formula>B34=0</formula>
    </cfRule>
  </conditionalFormatting>
  <conditionalFormatting sqref="C34">
    <cfRule type="expression" dxfId="2407" priority="516">
      <formula>AND(A26="A",B34=0,C34=0)</formula>
    </cfRule>
    <cfRule type="expression" dxfId="2406" priority="542">
      <formula>A26="A"</formula>
    </cfRule>
    <cfRule type="expression" dxfId="2405" priority="576">
      <formula>AND(B34=0,C34=0)</formula>
    </cfRule>
  </conditionalFormatting>
  <conditionalFormatting sqref="D34">
    <cfRule type="expression" dxfId="2404" priority="515">
      <formula>AND(A26="A",B34=0,C34=0,D34=0)</formula>
    </cfRule>
    <cfRule type="expression" dxfId="2403" priority="541">
      <formula>A26="A"</formula>
    </cfRule>
    <cfRule type="expression" dxfId="2402" priority="575">
      <formula>AND(B34=0,C34=0,D34=0)</formula>
    </cfRule>
  </conditionalFormatting>
  <conditionalFormatting sqref="E34">
    <cfRule type="expression" dxfId="2401" priority="540">
      <formula>A26="A"</formula>
    </cfRule>
    <cfRule type="expression" dxfId="2400" priority="574">
      <formula>AND(B34=0,C34=0,D34=0,E34=0)</formula>
    </cfRule>
  </conditionalFormatting>
  <conditionalFormatting sqref="F34">
    <cfRule type="expression" dxfId="2399" priority="539">
      <formula>A26="A"</formula>
    </cfRule>
    <cfRule type="expression" dxfId="2398" priority="573">
      <formula>AND(B34=0,C34=0,D34=0,E34=0,F34=0)</formula>
    </cfRule>
  </conditionalFormatting>
  <conditionalFormatting sqref="B35">
    <cfRule type="expression" dxfId="2397" priority="572">
      <formula>B35=0</formula>
    </cfRule>
  </conditionalFormatting>
  <conditionalFormatting sqref="C35">
    <cfRule type="expression" dxfId="2396" priority="571">
      <formula>AND(B35=0,C35=0)</formula>
    </cfRule>
  </conditionalFormatting>
  <conditionalFormatting sqref="D35">
    <cfRule type="expression" dxfId="2395" priority="570">
      <formula>AND(B35=0,C35=0,D35=0)</formula>
    </cfRule>
  </conditionalFormatting>
  <conditionalFormatting sqref="E35">
    <cfRule type="expression" dxfId="2394" priority="569">
      <formula>AND(B35=0,C35=0,D35=0,E35=0)</formula>
    </cfRule>
  </conditionalFormatting>
  <conditionalFormatting sqref="F35">
    <cfRule type="expression" dxfId="2393" priority="568">
      <formula>AND(B35=0,C35=0,D35=0,E35=0,F35=0)</formula>
    </cfRule>
  </conditionalFormatting>
  <conditionalFormatting sqref="E27">
    <cfRule type="expression" dxfId="2392" priority="567">
      <formula>E27=0</formula>
    </cfRule>
  </conditionalFormatting>
  <conditionalFormatting sqref="F27">
    <cfRule type="expression" dxfId="2391" priority="566">
      <formula>AND(E27=0,F27=0)</formula>
    </cfRule>
  </conditionalFormatting>
  <conditionalFormatting sqref="E28">
    <cfRule type="expression" dxfId="2390" priority="565">
      <formula>E28=0</formula>
    </cfRule>
  </conditionalFormatting>
  <conditionalFormatting sqref="F28">
    <cfRule type="expression" dxfId="2389" priority="564">
      <formula>AND(E28=0,F28=0)</formula>
    </cfRule>
  </conditionalFormatting>
  <conditionalFormatting sqref="B32">
    <cfRule type="expression" dxfId="2388" priority="514">
      <formula>AND(OR(A26="B",A26="C"),B32=0)</formula>
    </cfRule>
    <cfRule type="expression" dxfId="2387" priority="530">
      <formula>A26="D"</formula>
    </cfRule>
    <cfRule type="expression" dxfId="2386" priority="555">
      <formula>OR(A26="B",A26="C")</formula>
    </cfRule>
    <cfRule type="expression" dxfId="2385" priority="581">
      <formula>B32=0</formula>
    </cfRule>
  </conditionalFormatting>
  <conditionalFormatting sqref="C32">
    <cfRule type="expression" dxfId="2384" priority="511">
      <formula>AND(OR(A26="B",A26="C"),B32=0,C32=0)</formula>
    </cfRule>
    <cfRule type="expression" dxfId="2383" priority="513">
      <formula>AND(OR(A26="A",A26="D"),B32=0,C32=0)</formula>
    </cfRule>
    <cfRule type="expression" dxfId="2382" priority="520">
      <formula>A26="D"</formula>
    </cfRule>
    <cfRule type="expression" dxfId="2381" priority="531">
      <formula>OR(A26="B",A26="C")</formula>
    </cfRule>
    <cfRule type="expression" dxfId="2380" priority="551">
      <formula>A26="A"</formula>
    </cfRule>
    <cfRule type="expression" dxfId="2379" priority="556">
      <formula>AND(B32=0,C32=0)</formula>
    </cfRule>
  </conditionalFormatting>
  <conditionalFormatting sqref="G34">
    <cfRule type="expression" dxfId="2378" priority="538">
      <formula>A26="A"</formula>
    </cfRule>
  </conditionalFormatting>
  <conditionalFormatting sqref="G32">
    <cfRule type="expression" dxfId="2377" priority="534">
      <formula>A26="D"</formula>
    </cfRule>
    <cfRule type="expression" dxfId="2376" priority="536">
      <formula>OR(A26="B",A26="C")</formula>
    </cfRule>
  </conditionalFormatting>
  <conditionalFormatting sqref="J30">
    <cfRule type="expression" dxfId="2375" priority="413">
      <formula>I26="E"</formula>
    </cfRule>
    <cfRule type="expression" dxfId="2374" priority="417">
      <formula>AND(I26="G",J30=0)</formula>
    </cfRule>
    <cfRule type="expression" dxfId="2373" priority="439">
      <formula>AND(I26="F",J30=0)</formula>
    </cfRule>
    <cfRule type="expression" dxfId="2372" priority="458">
      <formula>I26="F"</formula>
    </cfRule>
    <cfRule type="expression" dxfId="2371" priority="495">
      <formula>J30=0</formula>
    </cfRule>
  </conditionalFormatting>
  <conditionalFormatting sqref="K30">
    <cfRule type="expression" dxfId="2370" priority="408">
      <formula>AND(I26="E",J30=0,K30=0)</formula>
    </cfRule>
    <cfRule type="expression" dxfId="2369" priority="411">
      <formula>I26="E"</formula>
    </cfRule>
    <cfRule type="expression" dxfId="2368" priority="412">
      <formula>I26="E"</formula>
    </cfRule>
    <cfRule type="expression" dxfId="2367" priority="416">
      <formula>AND(I26="G",K30=0)</formula>
    </cfRule>
    <cfRule type="expression" dxfId="2366" priority="418">
      <formula>I26="G"</formula>
    </cfRule>
    <cfRule type="expression" dxfId="2365" priority="436">
      <formula>AND(I26="B",K30=0)</formula>
    </cfRule>
    <cfRule type="expression" dxfId="2364" priority="438">
      <formula>AND(I26="F",J30=0,K30=0)</formula>
    </cfRule>
    <cfRule type="expression" dxfId="2363" priority="457">
      <formula>AND(J30=0,K30=0)</formula>
    </cfRule>
    <cfRule type="expression" dxfId="2362" priority="470">
      <formula>I26="B"</formula>
    </cfRule>
    <cfRule type="expression" dxfId="2361" priority="494">
      <formula>I26="F"</formula>
    </cfRule>
  </conditionalFormatting>
  <conditionalFormatting sqref="L30">
    <cfRule type="expression" dxfId="2360" priority="407">
      <formula>AND(I26="E",J30=0,K30=0,L30=0)</formula>
    </cfRule>
    <cfRule type="expression" dxfId="2359" priority="410">
      <formula>I26="E"</formula>
    </cfRule>
    <cfRule type="expression" dxfId="2358" priority="415">
      <formula>AND(I26="G",K30=0,L30=0)</formula>
    </cfRule>
    <cfRule type="expression" dxfId="2357" priority="419">
      <formula>I26="G"</formula>
    </cfRule>
    <cfRule type="expression" dxfId="2356" priority="433">
      <formula>AND(OR(I26="A",I26="C",I26="D"),L30=0)</formula>
    </cfRule>
    <cfRule type="expression" dxfId="2355" priority="435">
      <formula>AND(I26="B",K30=0,L30=0)</formula>
    </cfRule>
    <cfRule type="expression" dxfId="2354" priority="437">
      <formula>AND(I26="F",J30=0,K30=0,L30=0)</formula>
    </cfRule>
    <cfRule type="expression" dxfId="2353" priority="456">
      <formula>AND(J30=0,K30=0,L30=0)</formula>
    </cfRule>
    <cfRule type="expression" dxfId="2352" priority="469">
      <formula>OR(I26="A",I26="C",I26="D")</formula>
    </cfRule>
    <cfRule type="expression" dxfId="2351" priority="473">
      <formula>I26="B"</formula>
    </cfRule>
    <cfRule type="expression" dxfId="2350" priority="493">
      <formula>I26="F"</formula>
    </cfRule>
  </conditionalFormatting>
  <conditionalFormatting sqref="M30">
    <cfRule type="expression" dxfId="2349" priority="409">
      <formula>I26="E"</formula>
    </cfRule>
    <cfRule type="expression" dxfId="2348" priority="414">
      <formula>AND(I26="G",K30=0,L30=0,M30=0)</formula>
    </cfRule>
    <cfRule type="expression" dxfId="2347" priority="420">
      <formula>I26="G"</formula>
    </cfRule>
    <cfRule type="expression" dxfId="2346" priority="432">
      <formula>AND(OR(I26="A",I26="C",I26="D"),L30=0,M30=0)</formula>
    </cfRule>
    <cfRule type="expression" dxfId="2345" priority="434">
      <formula>AND(I26="B",K30=0,L30=0,M30=0)</formula>
    </cfRule>
    <cfRule type="expression" dxfId="2344" priority="455">
      <formula>AND(J30=0,K30=0,L30=0,M30=0)</formula>
    </cfRule>
    <cfRule type="expression" dxfId="2343" priority="468">
      <formula>OR(I26="A",I26="C",I26="D")</formula>
    </cfRule>
    <cfRule type="expression" dxfId="2342" priority="472">
      <formula>I26="B"</formula>
    </cfRule>
    <cfRule type="expression" dxfId="2341" priority="492">
      <formula>I26="F"</formula>
    </cfRule>
  </conditionalFormatting>
  <conditionalFormatting sqref="N30">
    <cfRule type="expression" dxfId="2340" priority="431">
      <formula>AND(OR(I26="A",I26="C",I26="D"),L30=0,M30=0,N30=0)</formula>
    </cfRule>
    <cfRule type="expression" dxfId="2339" priority="454">
      <formula>AND(J30=0,K30=0,L30=0,M30=0,N30=0)</formula>
    </cfRule>
    <cfRule type="expression" dxfId="2338" priority="467">
      <formula>OR(I26="A",I26="C",I26="D")</formula>
    </cfRule>
    <cfRule type="expression" dxfId="2337" priority="471">
      <formula>OR(I26="B",I26="E",I26="F",I26="G")</formula>
    </cfRule>
  </conditionalFormatting>
  <conditionalFormatting sqref="L32">
    <cfRule type="expression" dxfId="2336" priority="422">
      <formula>AND(OR(I26="B",I26="C"),J32=0,K32=0,L32=0)</formula>
    </cfRule>
    <cfRule type="expression" dxfId="2335" priority="429">
      <formula>AND(OR(I26="A",I26="D"),K32=0,L32=0)</formula>
    </cfRule>
    <cfRule type="expression" dxfId="2334" priority="442">
      <formula>I26="D"</formula>
    </cfRule>
    <cfRule type="expression" dxfId="2333" priority="460">
      <formula>OR(I26="B",I26="C")</formula>
    </cfRule>
    <cfRule type="expression" dxfId="2332" priority="464">
      <formula>AND(J32=0,K32=0,L32=0)</formula>
    </cfRule>
    <cfRule type="expression" dxfId="2331" priority="490">
      <formula>I26="A"</formula>
    </cfRule>
  </conditionalFormatting>
  <conditionalFormatting sqref="M32">
    <cfRule type="expression" dxfId="2330" priority="428">
      <formula>AND(OR(I26="A",I26="D"),K32=0,L32=0,M32=0)</formula>
    </cfRule>
    <cfRule type="expression" dxfId="2329" priority="443">
      <formula>I26="D"</formula>
    </cfRule>
    <cfRule type="expression" dxfId="2328" priority="459">
      <formula>OR(I26="B",I26="C")</formula>
    </cfRule>
    <cfRule type="expression" dxfId="2327" priority="463">
      <formula>AND(J32=0,K32=0,L32=0,M32=0)</formula>
    </cfRule>
    <cfRule type="expression" dxfId="2326" priority="489">
      <formula>I26="A"</formula>
    </cfRule>
  </conditionalFormatting>
  <conditionalFormatting sqref="N32">
    <cfRule type="expression" dxfId="2325" priority="406">
      <formula>I26="C"</formula>
    </cfRule>
    <cfRule type="expression" dxfId="2324" priority="445">
      <formula>I26="D"</formula>
    </cfRule>
    <cfRule type="expression" dxfId="2323" priority="447">
      <formula>OR(I26="B",I26="C")</formula>
    </cfRule>
    <cfRule type="expression" dxfId="2322" priority="462">
      <formula>AND(J32=0,K32=0,L32=0,M32=0,N32=0)</formula>
    </cfRule>
    <cfRule type="expression" dxfId="2321" priority="488">
      <formula>I26="A"</formula>
    </cfRule>
  </conditionalFormatting>
  <conditionalFormatting sqref="J34">
    <cfRule type="expression" dxfId="2320" priority="427">
      <formula>AND(I26="A",J34=0)</formula>
    </cfRule>
    <cfRule type="expression" dxfId="2319" priority="453">
      <formula>I26="A"</formula>
    </cfRule>
    <cfRule type="expression" dxfId="2318" priority="487">
      <formula>J34=0</formula>
    </cfRule>
  </conditionalFormatting>
  <conditionalFormatting sqref="K34">
    <cfRule type="expression" dxfId="2317" priority="426">
      <formula>AND(I26="A",J34=0,K34=0)</formula>
    </cfRule>
    <cfRule type="expression" dxfId="2316" priority="452">
      <formula>I26="A"</formula>
    </cfRule>
    <cfRule type="expression" dxfId="2315" priority="486">
      <formula>AND(J34=0,K34=0)</formula>
    </cfRule>
  </conditionalFormatting>
  <conditionalFormatting sqref="L34">
    <cfRule type="expression" dxfId="2314" priority="425">
      <formula>AND(I26="A",J34=0,K34=0,L34=0)</formula>
    </cfRule>
    <cfRule type="expression" dxfId="2313" priority="451">
      <formula>I26="A"</formula>
    </cfRule>
    <cfRule type="expression" dxfId="2312" priority="485">
      <formula>AND(J34=0,K34=0,L34=0)</formula>
    </cfRule>
  </conditionalFormatting>
  <conditionalFormatting sqref="M34">
    <cfRule type="expression" dxfId="2311" priority="450">
      <formula>I26="A"</formula>
    </cfRule>
    <cfRule type="expression" dxfId="2310" priority="484">
      <formula>AND(J34=0,K34=0,L34=0,M34=0)</formula>
    </cfRule>
  </conditionalFormatting>
  <conditionalFormatting sqref="N34">
    <cfRule type="expression" dxfId="2309" priority="449">
      <formula>I26="A"</formula>
    </cfRule>
    <cfRule type="expression" dxfId="2308" priority="483">
      <formula>AND(J34=0,K34=0,L34=0,M34=0,N34=0)</formula>
    </cfRule>
  </conditionalFormatting>
  <conditionalFormatting sqref="J35">
    <cfRule type="expression" dxfId="2307" priority="482">
      <formula>J35=0</formula>
    </cfRule>
  </conditionalFormatting>
  <conditionalFormatting sqref="K35">
    <cfRule type="expression" dxfId="2306" priority="481">
      <formula>AND(J35=0,K35=0)</formula>
    </cfRule>
  </conditionalFormatting>
  <conditionalFormatting sqref="L35">
    <cfRule type="expression" dxfId="2305" priority="480">
      <formula>AND(J35=0,K35=0,L35=0)</formula>
    </cfRule>
  </conditionalFormatting>
  <conditionalFormatting sqref="M35">
    <cfRule type="expression" dxfId="2304" priority="479">
      <formula>AND(J35=0,K35=0,L35=0,M35=0)</formula>
    </cfRule>
  </conditionalFormatting>
  <conditionalFormatting sqref="N35">
    <cfRule type="expression" dxfId="2303" priority="478">
      <formula>AND(J35=0,K35=0,L35=0,M35=0,N35=0)</formula>
    </cfRule>
  </conditionalFormatting>
  <conditionalFormatting sqref="M27">
    <cfRule type="expression" dxfId="2302" priority="477">
      <formula>M27=0</formula>
    </cfRule>
  </conditionalFormatting>
  <conditionalFormatting sqref="N27">
    <cfRule type="expression" dxfId="2301" priority="476">
      <formula>AND(M27=0,N27=0)</formula>
    </cfRule>
  </conditionalFormatting>
  <conditionalFormatting sqref="M28">
    <cfRule type="expression" dxfId="2300" priority="475">
      <formula>M28=0</formula>
    </cfRule>
  </conditionalFormatting>
  <conditionalFormatting sqref="N28">
    <cfRule type="expression" dxfId="2299" priority="474">
      <formula>AND(M28=0,N28=0)</formula>
    </cfRule>
  </conditionalFormatting>
  <conditionalFormatting sqref="J32">
    <cfRule type="expression" dxfId="2298" priority="424">
      <formula>AND(OR(I26="B",I26="C"),J32=0)</formula>
    </cfRule>
    <cfRule type="expression" dxfId="2297" priority="440">
      <formula>I26="D"</formula>
    </cfRule>
    <cfRule type="expression" dxfId="2296" priority="465">
      <formula>OR(I26="B",I26="C")</formula>
    </cfRule>
    <cfRule type="expression" dxfId="2295" priority="491">
      <formula>J32=0</formula>
    </cfRule>
  </conditionalFormatting>
  <conditionalFormatting sqref="K32">
    <cfRule type="expression" dxfId="2294" priority="421">
      <formula>AND(OR(I26="B",I26="C"),J32=0,K32=0)</formula>
    </cfRule>
    <cfRule type="expression" dxfId="2293" priority="423">
      <formula>AND(OR(I26="A",I26="D"),J32=0,K32=0)</formula>
    </cfRule>
    <cfRule type="expression" dxfId="2292" priority="430">
      <formula>I26="D"</formula>
    </cfRule>
    <cfRule type="expression" dxfId="2291" priority="441">
      <formula>OR(I26="B",I26="C")</formula>
    </cfRule>
    <cfRule type="expression" dxfId="2290" priority="461">
      <formula>I26="A"</formula>
    </cfRule>
    <cfRule type="expression" dxfId="2289" priority="466">
      <formula>AND(J32=0,K32=0)</formula>
    </cfRule>
  </conditionalFormatting>
  <conditionalFormatting sqref="O34">
    <cfRule type="expression" dxfId="2288" priority="448">
      <formula>I26="A"</formula>
    </cfRule>
  </conditionalFormatting>
  <conditionalFormatting sqref="O32">
    <cfRule type="expression" dxfId="2287" priority="444">
      <formula>I26="D"</formula>
    </cfRule>
    <cfRule type="expression" dxfId="2286" priority="446">
      <formula>OR(I26="B",I26="C")</formula>
    </cfRule>
  </conditionalFormatting>
  <conditionalFormatting sqref="R30">
    <cfRule type="expression" dxfId="2285" priority="323">
      <formula>Q26="E"</formula>
    </cfRule>
    <cfRule type="expression" dxfId="2284" priority="327">
      <formula>AND(Q26="G",R30=0)</formula>
    </cfRule>
    <cfRule type="expression" dxfId="2283" priority="349">
      <formula>AND(Q26="F",R30=0)</formula>
    </cfRule>
    <cfRule type="expression" dxfId="2282" priority="368">
      <formula>Q26="F"</formula>
    </cfRule>
    <cfRule type="expression" dxfId="2281" priority="405">
      <formula>R30=0</formula>
    </cfRule>
  </conditionalFormatting>
  <conditionalFormatting sqref="S30">
    <cfRule type="expression" dxfId="2280" priority="318">
      <formula>AND(Q26="E",R30=0,S30=0)</formula>
    </cfRule>
    <cfRule type="expression" dxfId="2279" priority="321">
      <formula>Q26="E"</formula>
    </cfRule>
    <cfRule type="expression" dxfId="2278" priority="322">
      <formula>Q26="E"</formula>
    </cfRule>
    <cfRule type="expression" dxfId="2277" priority="326">
      <formula>AND(Q26="G",S30=0)</formula>
    </cfRule>
    <cfRule type="expression" dxfId="2276" priority="328">
      <formula>Q26="G"</formula>
    </cfRule>
    <cfRule type="expression" dxfId="2275" priority="346">
      <formula>AND(Q26="B",S30=0)</formula>
    </cfRule>
    <cfRule type="expression" dxfId="2274" priority="348">
      <formula>AND(Q26="F",R30=0,S30=0)</formula>
    </cfRule>
    <cfRule type="expression" dxfId="2273" priority="367">
      <formula>AND(R30=0,S30=0)</formula>
    </cfRule>
    <cfRule type="expression" dxfId="2272" priority="380">
      <formula>Q26="B"</formula>
    </cfRule>
    <cfRule type="expression" dxfId="2271" priority="404">
      <formula>Q26="F"</formula>
    </cfRule>
  </conditionalFormatting>
  <conditionalFormatting sqref="T30">
    <cfRule type="expression" dxfId="2270" priority="317">
      <formula>AND(Q26="E",R30=0,S30=0,T30=0)</formula>
    </cfRule>
    <cfRule type="expression" dxfId="2269" priority="320">
      <formula>Q26="E"</formula>
    </cfRule>
    <cfRule type="expression" dxfId="2268" priority="325">
      <formula>AND(Q26="G",S30=0,T30=0)</formula>
    </cfRule>
    <cfRule type="expression" dxfId="2267" priority="329">
      <formula>Q26="G"</formula>
    </cfRule>
    <cfRule type="expression" dxfId="2266" priority="343">
      <formula>AND(OR(Q26="A",Q26="C",Q26="D"),T30=0)</formula>
    </cfRule>
    <cfRule type="expression" dxfId="2265" priority="345">
      <formula>AND(Q26="B",S30=0,T30=0)</formula>
    </cfRule>
    <cfRule type="expression" dxfId="2264" priority="347">
      <formula>AND(Q26="F",R30=0,S30=0,T30=0)</formula>
    </cfRule>
    <cfRule type="expression" dxfId="2263" priority="366">
      <formula>AND(R30=0,S30=0,T30=0)</formula>
    </cfRule>
    <cfRule type="expression" dxfId="2262" priority="379">
      <formula>OR(Q26="A",Q26="C",Q26="D")</formula>
    </cfRule>
    <cfRule type="expression" dxfId="2261" priority="383">
      <formula>Q26="B"</formula>
    </cfRule>
    <cfRule type="expression" dxfId="2260" priority="403">
      <formula>Q26="F"</formula>
    </cfRule>
  </conditionalFormatting>
  <conditionalFormatting sqref="U30">
    <cfRule type="expression" dxfId="2259" priority="319">
      <formula>Q26="E"</formula>
    </cfRule>
    <cfRule type="expression" dxfId="2258" priority="324">
      <formula>AND(Q26="G",S30=0,T30=0,U30=0)</formula>
    </cfRule>
    <cfRule type="expression" dxfId="2257" priority="330">
      <formula>Q26="G"</formula>
    </cfRule>
    <cfRule type="expression" dxfId="2256" priority="342">
      <formula>AND(OR(Q26="A",Q26="C",Q26="D"),T30=0,U30=0)</formula>
    </cfRule>
    <cfRule type="expression" dxfId="2255" priority="344">
      <formula>AND(Q26="B",S30=0,T30=0,U30=0)</formula>
    </cfRule>
    <cfRule type="expression" dxfId="2254" priority="365">
      <formula>AND(R30=0,S30=0,T30=0,U30=0)</formula>
    </cfRule>
    <cfRule type="expression" dxfId="2253" priority="378">
      <formula>OR(Q26="A",Q26="C",Q26="D")</formula>
    </cfRule>
    <cfRule type="expression" dxfId="2252" priority="382">
      <formula>Q26="B"</formula>
    </cfRule>
    <cfRule type="expression" dxfId="2251" priority="402">
      <formula>Q26="F"</formula>
    </cfRule>
  </conditionalFormatting>
  <conditionalFormatting sqref="V30">
    <cfRule type="expression" dxfId="2250" priority="341">
      <formula>AND(OR(Q26="A",Q26="C",Q26="D"),T30=0,U30=0,V30=0)</formula>
    </cfRule>
    <cfRule type="expression" dxfId="2249" priority="364">
      <formula>AND(R30=0,S30=0,T30=0,U30=0,V30=0)</formula>
    </cfRule>
    <cfRule type="expression" dxfId="2248" priority="377">
      <formula>OR(Q26="A",Q26="C",Q26="D")</formula>
    </cfRule>
    <cfRule type="expression" dxfId="2247" priority="381">
      <formula>OR(Q26="B",Q26="E",Q26="F",Q26="G")</formula>
    </cfRule>
  </conditionalFormatting>
  <conditionalFormatting sqref="T32">
    <cfRule type="expression" dxfId="2246" priority="332">
      <formula>AND(OR(Q26="B",Q26="C"),R32=0,S32=0,T32=0)</formula>
    </cfRule>
    <cfRule type="expression" dxfId="2245" priority="339">
      <formula>AND(OR(Q26="A",Q26="D"),S32=0,T32=0)</formula>
    </cfRule>
    <cfRule type="expression" dxfId="2244" priority="352">
      <formula>Q26="D"</formula>
    </cfRule>
    <cfRule type="expression" dxfId="2243" priority="370">
      <formula>OR(Q26="B",Q26="C")</formula>
    </cfRule>
    <cfRule type="expression" dxfId="2242" priority="374">
      <formula>AND(R32=0,S32=0,T32=0)</formula>
    </cfRule>
    <cfRule type="expression" dxfId="2241" priority="400">
      <formula>Q26="A"</formula>
    </cfRule>
  </conditionalFormatting>
  <conditionalFormatting sqref="U32">
    <cfRule type="expression" dxfId="2240" priority="338">
      <formula>AND(OR(Q26="A",Q26="D"),S32=0,T32=0,U32=0)</formula>
    </cfRule>
    <cfRule type="expression" dxfId="2239" priority="353">
      <formula>Q26="D"</formula>
    </cfRule>
    <cfRule type="expression" dxfId="2238" priority="369">
      <formula>OR(Q26="B",Q26="C")</formula>
    </cfRule>
    <cfRule type="expression" dxfId="2237" priority="373">
      <formula>AND(R32=0,S32=0,T32=0,U32=0)</formula>
    </cfRule>
    <cfRule type="expression" dxfId="2236" priority="399">
      <formula>Q26="A"</formula>
    </cfRule>
  </conditionalFormatting>
  <conditionalFormatting sqref="V32">
    <cfRule type="expression" dxfId="2235" priority="316">
      <formula>Q26="C"</formula>
    </cfRule>
    <cfRule type="expression" dxfId="2234" priority="355">
      <formula>Q26="D"</formula>
    </cfRule>
    <cfRule type="expression" dxfId="2233" priority="357">
      <formula>OR(Q26="B",Q26="C")</formula>
    </cfRule>
    <cfRule type="expression" dxfId="2232" priority="372">
      <formula>AND(R32=0,S32=0,T32=0,U32=0,V32=0)</formula>
    </cfRule>
    <cfRule type="expression" dxfId="2231" priority="398">
      <formula>Q26="A"</formula>
    </cfRule>
  </conditionalFormatting>
  <conditionalFormatting sqref="R34">
    <cfRule type="expression" dxfId="2230" priority="337">
      <formula>AND(Q26="A",R34=0)</formula>
    </cfRule>
    <cfRule type="expression" dxfId="2229" priority="363">
      <formula>Q26="A"</formula>
    </cfRule>
    <cfRule type="expression" dxfId="2228" priority="397">
      <formula>R34=0</formula>
    </cfRule>
  </conditionalFormatting>
  <conditionalFormatting sqref="S34">
    <cfRule type="expression" dxfId="2227" priority="336">
      <formula>AND(Q26="A",R34=0,S34=0)</formula>
    </cfRule>
    <cfRule type="expression" dxfId="2226" priority="362">
      <formula>Q26="A"</formula>
    </cfRule>
    <cfRule type="expression" dxfId="2225" priority="396">
      <formula>AND(R34=0,S34=0)</formula>
    </cfRule>
  </conditionalFormatting>
  <conditionalFormatting sqref="T34">
    <cfRule type="expression" dxfId="2224" priority="335">
      <formula>AND(Q26="A",R34=0,S34=0,T34=0)</formula>
    </cfRule>
    <cfRule type="expression" dxfId="2223" priority="361">
      <formula>Q26="A"</formula>
    </cfRule>
    <cfRule type="expression" dxfId="2222" priority="395">
      <formula>AND(R34=0,S34=0,T34=0)</formula>
    </cfRule>
  </conditionalFormatting>
  <conditionalFormatting sqref="U34">
    <cfRule type="expression" dxfId="2221" priority="360">
      <formula>Q26="A"</formula>
    </cfRule>
    <cfRule type="expression" dxfId="2220" priority="394">
      <formula>AND(R34=0,S34=0,T34=0,U34=0)</formula>
    </cfRule>
  </conditionalFormatting>
  <conditionalFormatting sqref="V34">
    <cfRule type="expression" dxfId="2219" priority="359">
      <formula>Q26="A"</formula>
    </cfRule>
    <cfRule type="expression" dxfId="2218" priority="393">
      <formula>AND(R34=0,S34=0,T34=0,U34=0,V34=0)</formula>
    </cfRule>
  </conditionalFormatting>
  <conditionalFormatting sqref="R35">
    <cfRule type="expression" dxfId="2217" priority="392">
      <formula>R35=0</formula>
    </cfRule>
  </conditionalFormatting>
  <conditionalFormatting sqref="S35">
    <cfRule type="expression" dxfId="2216" priority="391">
      <formula>AND(R35=0,S35=0)</formula>
    </cfRule>
  </conditionalFormatting>
  <conditionalFormatting sqref="T35">
    <cfRule type="expression" dxfId="2215" priority="390">
      <formula>AND(R35=0,S35=0,T35=0)</formula>
    </cfRule>
  </conditionalFormatting>
  <conditionalFormatting sqref="U35">
    <cfRule type="expression" dxfId="2214" priority="389">
      <formula>AND(R35=0,S35=0,T35=0,U35=0)</formula>
    </cfRule>
  </conditionalFormatting>
  <conditionalFormatting sqref="V35">
    <cfRule type="expression" dxfId="2213" priority="388">
      <formula>AND(R35=0,S35=0,T35=0,U35=0,V35=0)</formula>
    </cfRule>
  </conditionalFormatting>
  <conditionalFormatting sqref="U27">
    <cfRule type="expression" dxfId="2212" priority="387">
      <formula>U27=0</formula>
    </cfRule>
  </conditionalFormatting>
  <conditionalFormatting sqref="V27">
    <cfRule type="expression" dxfId="2211" priority="386">
      <formula>AND(U27=0,V27=0)</formula>
    </cfRule>
  </conditionalFormatting>
  <conditionalFormatting sqref="U28">
    <cfRule type="expression" dxfId="2210" priority="385">
      <formula>U28=0</formula>
    </cfRule>
  </conditionalFormatting>
  <conditionalFormatting sqref="V28">
    <cfRule type="expression" dxfId="2209" priority="384">
      <formula>AND(U28=0,V28=0)</formula>
    </cfRule>
  </conditionalFormatting>
  <conditionalFormatting sqref="R32">
    <cfRule type="expression" dxfId="2208" priority="334">
      <formula>AND(OR(Q26="B",Q26="C"),R32=0)</formula>
    </cfRule>
    <cfRule type="expression" dxfId="2207" priority="350">
      <formula>Q26="D"</formula>
    </cfRule>
    <cfRule type="expression" dxfId="2206" priority="375">
      <formula>OR(Q26="B",Q26="C")</formula>
    </cfRule>
    <cfRule type="expression" dxfId="2205" priority="401">
      <formula>R32=0</formula>
    </cfRule>
  </conditionalFormatting>
  <conditionalFormatting sqref="S32">
    <cfRule type="expression" dxfId="2204" priority="331">
      <formula>AND(OR(Q26="B",Q26="C"),R32=0,S32=0)</formula>
    </cfRule>
    <cfRule type="expression" dxfId="2203" priority="333">
      <formula>AND(OR(Q26="A",Q26="D"),R32=0,S32=0)</formula>
    </cfRule>
    <cfRule type="expression" dxfId="2202" priority="340">
      <formula>Q26="D"</formula>
    </cfRule>
    <cfRule type="expression" dxfId="2201" priority="351">
      <formula>OR(Q26="B",Q26="C")</formula>
    </cfRule>
    <cfRule type="expression" dxfId="2200" priority="371">
      <formula>Q26="A"</formula>
    </cfRule>
    <cfRule type="expression" dxfId="2199" priority="376">
      <formula>AND(R32=0,S32=0)</formula>
    </cfRule>
  </conditionalFormatting>
  <conditionalFormatting sqref="W34">
    <cfRule type="expression" dxfId="2198" priority="358">
      <formula>Q26="A"</formula>
    </cfRule>
  </conditionalFormatting>
  <conditionalFormatting sqref="W32">
    <cfRule type="expression" dxfId="2197" priority="354">
      <formula>Q26="D"</formula>
    </cfRule>
    <cfRule type="expression" dxfId="2196" priority="356">
      <formula>OR(Q26="B",Q26="C")</formula>
    </cfRule>
  </conditionalFormatting>
  <conditionalFormatting sqref="B7">
    <cfRule type="expression" dxfId="2195" priority="307">
      <formula>A4="F"</formula>
    </cfRule>
  </conditionalFormatting>
  <conditionalFormatting sqref="C7">
    <cfRule type="expression" dxfId="2194" priority="304">
      <formula>A4="G"</formula>
    </cfRule>
    <cfRule type="expression" dxfId="2193" priority="310">
      <formula>A4="B"</formula>
    </cfRule>
    <cfRule type="expression" dxfId="2192" priority="315">
      <formula>A4="F"</formula>
    </cfRule>
  </conditionalFormatting>
  <conditionalFormatting sqref="D7">
    <cfRule type="expression" dxfId="2191" priority="305">
      <formula>A4="G"</formula>
    </cfRule>
    <cfRule type="expression" dxfId="2190" priority="309">
      <formula>OR(A4="A",A4="C",A4="D",A4="E")</formula>
    </cfRule>
    <cfRule type="expression" dxfId="2189" priority="312">
      <formula>A4="B"</formula>
    </cfRule>
    <cfRule type="expression" dxfId="2188" priority="314">
      <formula>A4="F"</formula>
    </cfRule>
  </conditionalFormatting>
  <conditionalFormatting sqref="E7">
    <cfRule type="expression" dxfId="2187" priority="306">
      <formula>A4="G"</formula>
    </cfRule>
    <cfRule type="expression" dxfId="2186" priority="308">
      <formula>OR(A4="A",A4="C",A4="D",A4="E")</formula>
    </cfRule>
    <cfRule type="expression" dxfId="2185" priority="311">
      <formula>A4="B"</formula>
    </cfRule>
    <cfRule type="expression" dxfId="2184" priority="313">
      <formula>A4="F"</formula>
    </cfRule>
  </conditionalFormatting>
  <conditionalFormatting sqref="F7">
    <cfRule type="expression" dxfId="2183" priority="302">
      <formula>OR(A4="A",A4="C",A4="D",A4="E")</formula>
    </cfRule>
    <cfRule type="expression" dxfId="2182" priority="303">
      <formula>OR(A4="B",A4="F",A4="G")</formula>
    </cfRule>
  </conditionalFormatting>
  <conditionalFormatting sqref="D9">
    <cfRule type="expression" dxfId="2181" priority="289">
      <formula>A4="D"</formula>
    </cfRule>
    <cfRule type="expression" dxfId="2180" priority="296">
      <formula>OR(A4="B",A4="C")</formula>
    </cfRule>
    <cfRule type="expression" dxfId="2179" priority="301">
      <formula>A4="A"</formula>
    </cfRule>
  </conditionalFormatting>
  <conditionalFormatting sqref="E9">
    <cfRule type="expression" dxfId="2178" priority="290">
      <formula>A4="D"</formula>
    </cfRule>
    <cfRule type="expression" dxfId="2177" priority="295">
      <formula>OR(A4="B",A4="C")</formula>
    </cfRule>
    <cfRule type="expression" dxfId="2176" priority="300">
      <formula>A4="A"</formula>
    </cfRule>
  </conditionalFormatting>
  <conditionalFormatting sqref="F9">
    <cfRule type="expression" dxfId="2175" priority="292">
      <formula>A4="D"</formula>
    </cfRule>
    <cfRule type="expression" dxfId="2174" priority="294">
      <formula>OR(A4="B",A4="C")</formula>
    </cfRule>
    <cfRule type="expression" dxfId="2173" priority="299">
      <formula>A4="A"</formula>
    </cfRule>
  </conditionalFormatting>
  <conditionalFormatting sqref="B9">
    <cfRule type="expression" dxfId="2172" priority="298">
      <formula>OR(A4="B",A4="C")</formula>
    </cfRule>
  </conditionalFormatting>
  <conditionalFormatting sqref="C9">
    <cfRule type="expression" dxfId="2171" priority="287">
      <formula>A4="D"</formula>
    </cfRule>
    <cfRule type="expression" dxfId="2170" priority="288">
      <formula>OR(A4="B",A4="C")</formula>
    </cfRule>
    <cfRule type="expression" dxfId="2169" priority="297">
      <formula>A4="A"</formula>
    </cfRule>
  </conditionalFormatting>
  <conditionalFormatting sqref="G9">
    <cfRule type="expression" dxfId="2168" priority="291">
      <formula>A4="D"</formula>
    </cfRule>
    <cfRule type="expression" dxfId="2167" priority="293">
      <formula>OR(A4="B",A4="C")</formula>
    </cfRule>
  </conditionalFormatting>
  <conditionalFormatting sqref="B11">
    <cfRule type="expression" dxfId="2166" priority="286">
      <formula>A4="A"</formula>
    </cfRule>
  </conditionalFormatting>
  <conditionalFormatting sqref="C11">
    <cfRule type="expression" dxfId="2165" priority="285">
      <formula>A4="A"</formula>
    </cfRule>
  </conditionalFormatting>
  <conditionalFormatting sqref="D11">
    <cfRule type="expression" dxfId="2164" priority="284">
      <formula>A4="A"</formula>
    </cfRule>
  </conditionalFormatting>
  <conditionalFormatting sqref="E11">
    <cfRule type="expression" dxfId="2163" priority="283">
      <formula>A4="A"</formula>
    </cfRule>
  </conditionalFormatting>
  <conditionalFormatting sqref="F11">
    <cfRule type="expression" dxfId="2162" priority="282">
      <formula>A4="A"</formula>
    </cfRule>
  </conditionalFormatting>
  <conditionalFormatting sqref="G11">
    <cfRule type="expression" dxfId="2161" priority="281">
      <formula>A4="A"</formula>
    </cfRule>
  </conditionalFormatting>
  <conditionalFormatting sqref="J7">
    <cfRule type="expression" dxfId="2160" priority="277">
      <formula>I4="F"</formula>
    </cfRule>
  </conditionalFormatting>
  <conditionalFormatting sqref="M7">
    <cfRule type="expression" dxfId="2159" priority="276">
      <formula>I4="G"</formula>
    </cfRule>
    <cfRule type="expression" dxfId="2158" priority="278">
      <formula>OR(I4="A",I4="C",I4="D",I4="E")</formula>
    </cfRule>
    <cfRule type="expression" dxfId="2157" priority="279">
      <formula>I4="B"</formula>
    </cfRule>
    <cfRule type="expression" dxfId="2156" priority="280">
      <formula>I4="F"</formula>
    </cfRule>
  </conditionalFormatting>
  <conditionalFormatting sqref="N7">
    <cfRule type="expression" dxfId="2155" priority="274">
      <formula>OR(I4="A",I4="C",I4="D",I4="E")</formula>
    </cfRule>
    <cfRule type="expression" dxfId="2154" priority="275">
      <formula>OR(I4="B",I4="F",I4="G")</formula>
    </cfRule>
  </conditionalFormatting>
  <conditionalFormatting sqref="R7">
    <cfRule type="expression" dxfId="2153" priority="270">
      <formula>Q4="F"</formula>
    </cfRule>
  </conditionalFormatting>
  <conditionalFormatting sqref="U7">
    <cfRule type="expression" dxfId="2152" priority="269">
      <formula>Q4="G"</formula>
    </cfRule>
    <cfRule type="expression" dxfId="2151" priority="271">
      <formula>OR(Q4="A",Q4="C",Q4="D",Q4="E")</formula>
    </cfRule>
    <cfRule type="expression" dxfId="2150" priority="272">
      <formula>Q4="B"</formula>
    </cfRule>
    <cfRule type="expression" dxfId="2149" priority="273">
      <formula>Q4="F"</formula>
    </cfRule>
  </conditionalFormatting>
  <conditionalFormatting sqref="V7">
    <cfRule type="expression" dxfId="2148" priority="267">
      <formula>OR(Q4="A",Q4="C",Q4="D",Q4="E")</formula>
    </cfRule>
    <cfRule type="expression" dxfId="2147" priority="268">
      <formula>OR(Q4="B",Q4="F",Q4="G")</formula>
    </cfRule>
  </conditionalFormatting>
  <conditionalFormatting sqref="B18">
    <cfRule type="expression" dxfId="2146" priority="263">
      <formula>A15="F"</formula>
    </cfRule>
  </conditionalFormatting>
  <conditionalFormatting sqref="E18">
    <cfRule type="expression" dxfId="2145" priority="262">
      <formula>A15="G"</formula>
    </cfRule>
    <cfRule type="expression" dxfId="2144" priority="264">
      <formula>OR(A15="A",A15="C",A15="D",A15="E")</formula>
    </cfRule>
    <cfRule type="expression" dxfId="2143" priority="265">
      <formula>A15="B"</formula>
    </cfRule>
    <cfRule type="expression" dxfId="2142" priority="266">
      <formula>A15="F"</formula>
    </cfRule>
  </conditionalFormatting>
  <conditionalFormatting sqref="F18">
    <cfRule type="expression" dxfId="2141" priority="260">
      <formula>OR(A15="A",A15="C",A15="D",A15="E")</formula>
    </cfRule>
    <cfRule type="expression" dxfId="2140" priority="261">
      <formula>OR(A15="B",A15="F",A15="G")</formula>
    </cfRule>
  </conditionalFormatting>
  <conditionalFormatting sqref="J18">
    <cfRule type="expression" dxfId="2139" priority="256">
      <formula>I15="F"</formula>
    </cfRule>
  </conditionalFormatting>
  <conditionalFormatting sqref="M18">
    <cfRule type="expression" dxfId="2138" priority="255">
      <formula>I15="G"</formula>
    </cfRule>
    <cfRule type="expression" dxfId="2137" priority="257">
      <formula>OR(I15="A",I15="C",I15="D",I15="E")</formula>
    </cfRule>
    <cfRule type="expression" dxfId="2136" priority="258">
      <formula>I15="B"</formula>
    </cfRule>
    <cfRule type="expression" dxfId="2135" priority="259">
      <formula>I15="F"</formula>
    </cfRule>
  </conditionalFormatting>
  <conditionalFormatting sqref="N18">
    <cfRule type="expression" dxfId="2134" priority="253">
      <formula>OR(I15="A",I15="C",I15="D",I15="E")</formula>
    </cfRule>
    <cfRule type="expression" dxfId="2133" priority="254">
      <formula>OR(I15="B",I15="F",I15="G")</formula>
    </cfRule>
  </conditionalFormatting>
  <conditionalFormatting sqref="R18">
    <cfRule type="expression" dxfId="2132" priority="249">
      <formula>Q15="F"</formula>
    </cfRule>
  </conditionalFormatting>
  <conditionalFormatting sqref="U18">
    <cfRule type="expression" dxfId="2131" priority="248">
      <formula>Q15="G"</formula>
    </cfRule>
    <cfRule type="expression" dxfId="2130" priority="250">
      <formula>OR(Q15="A",Q15="C",Q15="D",Q15="E")</formula>
    </cfRule>
    <cfRule type="expression" dxfId="2129" priority="251">
      <formula>Q15="B"</formula>
    </cfRule>
    <cfRule type="expression" dxfId="2128" priority="252">
      <formula>Q15="F"</formula>
    </cfRule>
  </conditionalFormatting>
  <conditionalFormatting sqref="V18">
    <cfRule type="expression" dxfId="2127" priority="246">
      <formula>OR(Q15="A",Q15="C",Q15="D",Q15="E")</formula>
    </cfRule>
    <cfRule type="expression" dxfId="2126" priority="247">
      <formula>OR(Q15="B",Q15="F",Q15="G")</formula>
    </cfRule>
  </conditionalFormatting>
  <conditionalFormatting sqref="B29">
    <cfRule type="expression" dxfId="2125" priority="242">
      <formula>A26="F"</formula>
    </cfRule>
  </conditionalFormatting>
  <conditionalFormatting sqref="E29">
    <cfRule type="expression" dxfId="2124" priority="241">
      <formula>A26="G"</formula>
    </cfRule>
    <cfRule type="expression" dxfId="2123" priority="243">
      <formula>OR(A26="A",A26="C",A26="D",A26="E")</formula>
    </cfRule>
    <cfRule type="expression" dxfId="2122" priority="244">
      <formula>A26="B"</formula>
    </cfRule>
    <cfRule type="expression" dxfId="2121" priority="245">
      <formula>A26="F"</formula>
    </cfRule>
  </conditionalFormatting>
  <conditionalFormatting sqref="F29">
    <cfRule type="expression" dxfId="2120" priority="239">
      <formula>OR(A26="A",A26="C",A26="D",A26="E")</formula>
    </cfRule>
    <cfRule type="expression" dxfId="2119" priority="240">
      <formula>OR(A26="B",A26="F",A26="G")</formula>
    </cfRule>
  </conditionalFormatting>
  <conditionalFormatting sqref="J29">
    <cfRule type="expression" dxfId="2118" priority="235">
      <formula>I26="F"</formula>
    </cfRule>
  </conditionalFormatting>
  <conditionalFormatting sqref="M29">
    <cfRule type="expression" dxfId="2117" priority="234">
      <formula>I26="G"</formula>
    </cfRule>
    <cfRule type="expression" dxfId="2116" priority="236">
      <formula>OR(I26="A",I26="C",I26="D",I26="E")</formula>
    </cfRule>
    <cfRule type="expression" dxfId="2115" priority="237">
      <formula>I26="B"</formula>
    </cfRule>
    <cfRule type="expression" dxfId="2114" priority="238">
      <formula>I26="F"</formula>
    </cfRule>
  </conditionalFormatting>
  <conditionalFormatting sqref="N29">
    <cfRule type="expression" dxfId="2113" priority="232">
      <formula>OR(I26="A",I26="C",I26="D",I26="E")</formula>
    </cfRule>
    <cfRule type="expression" dxfId="2112" priority="233">
      <formula>OR(I26="B",I26="F",I26="G")</formula>
    </cfRule>
  </conditionalFormatting>
  <conditionalFormatting sqref="R29">
    <cfRule type="expression" dxfId="2111" priority="228">
      <formula>Q26="F"</formula>
    </cfRule>
  </conditionalFormatting>
  <conditionalFormatting sqref="U29">
    <cfRule type="expression" dxfId="2110" priority="227">
      <formula>Q26="G"</formula>
    </cfRule>
    <cfRule type="expression" dxfId="2109" priority="229">
      <formula>OR(Q26="A",Q26="C",Q26="D",Q26="E")</formula>
    </cfRule>
    <cfRule type="expression" dxfId="2108" priority="230">
      <formula>Q26="B"</formula>
    </cfRule>
    <cfRule type="expression" dxfId="2107" priority="231">
      <formula>Q26="F"</formula>
    </cfRule>
  </conditionalFormatting>
  <conditionalFormatting sqref="V29">
    <cfRule type="expression" dxfId="2106" priority="225">
      <formula>OR(Q26="A",Q26="C",Q26="D",Q26="E")</formula>
    </cfRule>
    <cfRule type="expression" dxfId="2105" priority="226">
      <formula>OR(Q26="B",Q26="F",Q26="G")</formula>
    </cfRule>
  </conditionalFormatting>
  <conditionalFormatting sqref="L9">
    <cfRule type="expression" dxfId="2104" priority="212">
      <formula>I4="D"</formula>
    </cfRule>
    <cfRule type="expression" dxfId="2103" priority="219">
      <formula>OR(I4="B",I4="C")</formula>
    </cfRule>
    <cfRule type="expression" dxfId="2102" priority="224">
      <formula>I4="A"</formula>
    </cfRule>
  </conditionalFormatting>
  <conditionalFormatting sqref="M9">
    <cfRule type="expression" dxfId="2101" priority="213">
      <formula>I4="D"</formula>
    </cfRule>
    <cfRule type="expression" dxfId="2100" priority="218">
      <formula>OR(I4="B",I4="C")</formula>
    </cfRule>
    <cfRule type="expression" dxfId="2099" priority="223">
      <formula>I4="A"</formula>
    </cfRule>
  </conditionalFormatting>
  <conditionalFormatting sqref="N9">
    <cfRule type="expression" dxfId="2098" priority="215">
      <formula>I4="D"</formula>
    </cfRule>
    <cfRule type="expression" dxfId="2097" priority="217">
      <formula>OR(I4="B",I4="C")</formula>
    </cfRule>
    <cfRule type="expression" dxfId="2096" priority="222">
      <formula>I4="A"</formula>
    </cfRule>
  </conditionalFormatting>
  <conditionalFormatting sqref="J9">
    <cfRule type="expression" dxfId="2095" priority="221">
      <formula>OR(I4="B",I4="C")</formula>
    </cfRule>
  </conditionalFormatting>
  <conditionalFormatting sqref="K9">
    <cfRule type="expression" dxfId="2094" priority="210">
      <formula>I4="D"</formula>
    </cfRule>
    <cfRule type="expression" dxfId="2093" priority="211">
      <formula>OR(I4="B",I4="C")</formula>
    </cfRule>
    <cfRule type="expression" dxfId="2092" priority="220">
      <formula>I4="A"</formula>
    </cfRule>
  </conditionalFormatting>
  <conditionalFormatting sqref="O9">
    <cfRule type="expression" dxfId="2091" priority="214">
      <formula>I4="D"</formula>
    </cfRule>
    <cfRule type="expression" dxfId="2090" priority="216">
      <formula>OR(I4="B",I4="C")</formula>
    </cfRule>
  </conditionalFormatting>
  <conditionalFormatting sqref="T9">
    <cfRule type="expression" dxfId="2089" priority="197">
      <formula>Q4="D"</formula>
    </cfRule>
    <cfRule type="expression" dxfId="2088" priority="204">
      <formula>OR(Q4="B",Q4="C")</formula>
    </cfRule>
    <cfRule type="expression" dxfId="2087" priority="209">
      <formula>Q4="A"</formula>
    </cfRule>
  </conditionalFormatting>
  <conditionalFormatting sqref="U9">
    <cfRule type="expression" dxfId="2086" priority="198">
      <formula>Q4="D"</formula>
    </cfRule>
    <cfRule type="expression" dxfId="2085" priority="203">
      <formula>OR(Q4="B",Q4="C")</formula>
    </cfRule>
    <cfRule type="expression" dxfId="2084" priority="208">
      <formula>Q4="A"</formula>
    </cfRule>
  </conditionalFormatting>
  <conditionalFormatting sqref="V9">
    <cfRule type="expression" dxfId="2083" priority="200">
      <formula>Q4="D"</formula>
    </cfRule>
    <cfRule type="expression" dxfId="2082" priority="202">
      <formula>OR(Q4="B",Q4="C")</formula>
    </cfRule>
    <cfRule type="expression" dxfId="2081" priority="207">
      <formula>Q4="A"</formula>
    </cfRule>
  </conditionalFormatting>
  <conditionalFormatting sqref="R9">
    <cfRule type="expression" dxfId="2080" priority="206">
      <formula>OR(Q4="B",Q4="C")</formula>
    </cfRule>
  </conditionalFormatting>
  <conditionalFormatting sqref="S9">
    <cfRule type="expression" dxfId="2079" priority="195">
      <formula>Q4="D"</formula>
    </cfRule>
    <cfRule type="expression" dxfId="2078" priority="196">
      <formula>OR(Q4="B",Q4="C")</formula>
    </cfRule>
    <cfRule type="expression" dxfId="2077" priority="205">
      <formula>Q4="A"</formula>
    </cfRule>
  </conditionalFormatting>
  <conditionalFormatting sqref="W9">
    <cfRule type="expression" dxfId="2076" priority="199">
      <formula>Q4="D"</formula>
    </cfRule>
    <cfRule type="expression" dxfId="2075" priority="201">
      <formula>OR(Q4="B",Q4="C")</formula>
    </cfRule>
  </conditionalFormatting>
  <conditionalFormatting sqref="D20">
    <cfRule type="expression" dxfId="2074" priority="182">
      <formula>A15="D"</formula>
    </cfRule>
    <cfRule type="expression" dxfId="2073" priority="189">
      <formula>OR(A15="B",A15="C")</formula>
    </cfRule>
    <cfRule type="expression" dxfId="2072" priority="194">
      <formula>A15="A"</formula>
    </cfRule>
  </conditionalFormatting>
  <conditionalFormatting sqref="E20">
    <cfRule type="expression" dxfId="2071" priority="183">
      <formula>A15="D"</formula>
    </cfRule>
    <cfRule type="expression" dxfId="2070" priority="188">
      <formula>OR(A15="B",A15="C")</formula>
    </cfRule>
    <cfRule type="expression" dxfId="2069" priority="193">
      <formula>A15="A"</formula>
    </cfRule>
  </conditionalFormatting>
  <conditionalFormatting sqref="F20">
    <cfRule type="expression" dxfId="2068" priority="185">
      <formula>A15="D"</formula>
    </cfRule>
    <cfRule type="expression" dxfId="2067" priority="187">
      <formula>OR(A15="B",A15="C")</formula>
    </cfRule>
    <cfRule type="expression" dxfId="2066" priority="192">
      <formula>A15="A"</formula>
    </cfRule>
  </conditionalFormatting>
  <conditionalFormatting sqref="B20">
    <cfRule type="expression" dxfId="2065" priority="191">
      <formula>OR(A15="B",A15="C")</formula>
    </cfRule>
  </conditionalFormatting>
  <conditionalFormatting sqref="C20">
    <cfRule type="expression" dxfId="2064" priority="180">
      <formula>A15="D"</formula>
    </cfRule>
    <cfRule type="expression" dxfId="2063" priority="181">
      <formula>OR(A15="B",A15="C")</formula>
    </cfRule>
    <cfRule type="expression" dxfId="2062" priority="190">
      <formula>A15="A"</formula>
    </cfRule>
  </conditionalFormatting>
  <conditionalFormatting sqref="G20">
    <cfRule type="expression" dxfId="2061" priority="184">
      <formula>A15="D"</formula>
    </cfRule>
    <cfRule type="expression" dxfId="2060" priority="186">
      <formula>OR(A15="B",A15="C")</formula>
    </cfRule>
  </conditionalFormatting>
  <conditionalFormatting sqref="L20">
    <cfRule type="expression" dxfId="2059" priority="167">
      <formula>I15="D"</formula>
    </cfRule>
    <cfRule type="expression" dxfId="2058" priority="174">
      <formula>OR(I15="B",I15="C")</formula>
    </cfRule>
    <cfRule type="expression" dxfId="2057" priority="179">
      <formula>I15="A"</formula>
    </cfRule>
  </conditionalFormatting>
  <conditionalFormatting sqref="M20">
    <cfRule type="expression" dxfId="2056" priority="168">
      <formula>I15="D"</formula>
    </cfRule>
    <cfRule type="expression" dxfId="2055" priority="173">
      <formula>OR(I15="B",I15="C")</formula>
    </cfRule>
    <cfRule type="expression" dxfId="2054" priority="178">
      <formula>I15="A"</formula>
    </cfRule>
  </conditionalFormatting>
  <conditionalFormatting sqref="N20">
    <cfRule type="expression" dxfId="2053" priority="170">
      <formula>I15="D"</formula>
    </cfRule>
    <cfRule type="expression" dxfId="2052" priority="172">
      <formula>OR(I15="B",I15="C")</formula>
    </cfRule>
    <cfRule type="expression" dxfId="2051" priority="177">
      <formula>I15="A"</formula>
    </cfRule>
  </conditionalFormatting>
  <conditionalFormatting sqref="J20">
    <cfRule type="expression" dxfId="2050" priority="176">
      <formula>OR(I15="B",I15="C")</formula>
    </cfRule>
  </conditionalFormatting>
  <conditionalFormatting sqref="K20">
    <cfRule type="expression" dxfId="2049" priority="165">
      <formula>I15="D"</formula>
    </cfRule>
    <cfRule type="expression" dxfId="2048" priority="166">
      <formula>OR(I15="B",I15="C")</formula>
    </cfRule>
    <cfRule type="expression" dxfId="2047" priority="175">
      <formula>I15="A"</formula>
    </cfRule>
  </conditionalFormatting>
  <conditionalFormatting sqref="O20">
    <cfRule type="expression" dxfId="2046" priority="169">
      <formula>I15="D"</formula>
    </cfRule>
    <cfRule type="expression" dxfId="2045" priority="171">
      <formula>OR(I15="B",I15="C")</formula>
    </cfRule>
  </conditionalFormatting>
  <conditionalFormatting sqref="T20">
    <cfRule type="expression" dxfId="2044" priority="152">
      <formula>Q15="D"</formula>
    </cfRule>
    <cfRule type="expression" dxfId="2043" priority="159">
      <formula>OR(Q15="B",Q15="C")</formula>
    </cfRule>
    <cfRule type="expression" dxfId="2042" priority="164">
      <formula>Q15="A"</formula>
    </cfRule>
  </conditionalFormatting>
  <conditionalFormatting sqref="U20">
    <cfRule type="expression" dxfId="2041" priority="153">
      <formula>Q15="D"</formula>
    </cfRule>
    <cfRule type="expression" dxfId="2040" priority="158">
      <formula>OR(Q15="B",Q15="C")</formula>
    </cfRule>
    <cfRule type="expression" dxfId="2039" priority="163">
      <formula>Q15="A"</formula>
    </cfRule>
  </conditionalFormatting>
  <conditionalFormatting sqref="V20">
    <cfRule type="expression" dxfId="2038" priority="155">
      <formula>Q15="D"</formula>
    </cfRule>
    <cfRule type="expression" dxfId="2037" priority="157">
      <formula>OR(Q15="B",Q15="C")</formula>
    </cfRule>
    <cfRule type="expression" dxfId="2036" priority="162">
      <formula>Q15="A"</formula>
    </cfRule>
  </conditionalFormatting>
  <conditionalFormatting sqref="R20">
    <cfRule type="expression" dxfId="2035" priority="161">
      <formula>OR(Q15="B",Q15="C")</formula>
    </cfRule>
  </conditionalFormatting>
  <conditionalFormatting sqref="S20">
    <cfRule type="expression" dxfId="2034" priority="150">
      <formula>Q15="D"</formula>
    </cfRule>
    <cfRule type="expression" dxfId="2033" priority="151">
      <formula>OR(Q15="B",Q15="C")</formula>
    </cfRule>
    <cfRule type="expression" dxfId="2032" priority="160">
      <formula>Q15="A"</formula>
    </cfRule>
  </conditionalFormatting>
  <conditionalFormatting sqref="W20">
    <cfRule type="expression" dxfId="2031" priority="154">
      <formula>Q15="D"</formula>
    </cfRule>
    <cfRule type="expression" dxfId="2030" priority="156">
      <formula>OR(Q15="B",Q15="C")</formula>
    </cfRule>
  </conditionalFormatting>
  <conditionalFormatting sqref="D31">
    <cfRule type="expression" dxfId="2029" priority="137">
      <formula>A26="D"</formula>
    </cfRule>
    <cfRule type="expression" dxfId="2028" priority="144">
      <formula>OR(A26="B",A26="C")</formula>
    </cfRule>
    <cfRule type="expression" dxfId="2027" priority="149">
      <formula>A26="A"</formula>
    </cfRule>
  </conditionalFormatting>
  <conditionalFormatting sqref="E31">
    <cfRule type="expression" dxfId="2026" priority="138">
      <formula>A26="D"</formula>
    </cfRule>
    <cfRule type="expression" dxfId="2025" priority="143">
      <formula>OR(A26="B",A26="C")</formula>
    </cfRule>
    <cfRule type="expression" dxfId="2024" priority="148">
      <formula>A26="A"</formula>
    </cfRule>
  </conditionalFormatting>
  <conditionalFormatting sqref="F31">
    <cfRule type="expression" dxfId="2023" priority="140">
      <formula>A26="D"</formula>
    </cfRule>
    <cfRule type="expression" dxfId="2022" priority="142">
      <formula>OR(A26="B",A26="C")</formula>
    </cfRule>
    <cfRule type="expression" dxfId="2021" priority="147">
      <formula>A26="A"</formula>
    </cfRule>
  </conditionalFormatting>
  <conditionalFormatting sqref="B31">
    <cfRule type="expression" dxfId="2020" priority="146">
      <formula>OR(A26="B",A26="C")</formula>
    </cfRule>
  </conditionalFormatting>
  <conditionalFormatting sqref="C31">
    <cfRule type="expression" dxfId="2019" priority="135">
      <formula>A26="D"</formula>
    </cfRule>
    <cfRule type="expression" dxfId="2018" priority="136">
      <formula>OR(A26="B",A26="C")</formula>
    </cfRule>
    <cfRule type="expression" dxfId="2017" priority="145">
      <formula>A26="A"</formula>
    </cfRule>
  </conditionalFormatting>
  <conditionalFormatting sqref="G31">
    <cfRule type="expression" dxfId="2016" priority="139">
      <formula>A26="D"</formula>
    </cfRule>
    <cfRule type="expression" dxfId="2015" priority="141">
      <formula>OR(A26="B",A26="C")</formula>
    </cfRule>
  </conditionalFormatting>
  <conditionalFormatting sqref="L31">
    <cfRule type="expression" dxfId="2014" priority="122">
      <formula>I26="D"</formula>
    </cfRule>
    <cfRule type="expression" dxfId="2013" priority="129">
      <formula>OR(I26="B",I26="C")</formula>
    </cfRule>
    <cfRule type="expression" dxfId="2012" priority="134">
      <formula>I26="A"</formula>
    </cfRule>
  </conditionalFormatting>
  <conditionalFormatting sqref="M31">
    <cfRule type="expression" dxfId="2011" priority="123">
      <formula>I26="D"</formula>
    </cfRule>
    <cfRule type="expression" dxfId="2010" priority="128">
      <formula>OR(I26="B",I26="C")</formula>
    </cfRule>
    <cfRule type="expression" dxfId="2009" priority="133">
      <formula>I26="A"</formula>
    </cfRule>
  </conditionalFormatting>
  <conditionalFormatting sqref="N31">
    <cfRule type="expression" dxfId="2008" priority="125">
      <formula>I26="D"</formula>
    </cfRule>
    <cfRule type="expression" dxfId="2007" priority="127">
      <formula>OR(I26="B",I26="C")</formula>
    </cfRule>
    <cfRule type="expression" dxfId="2006" priority="132">
      <formula>I26="A"</formula>
    </cfRule>
  </conditionalFormatting>
  <conditionalFormatting sqref="J31">
    <cfRule type="expression" dxfId="2005" priority="131">
      <formula>OR(I26="B",I26="C")</formula>
    </cfRule>
  </conditionalFormatting>
  <conditionalFormatting sqref="K31">
    <cfRule type="expression" dxfId="2004" priority="120">
      <formula>I26="D"</formula>
    </cfRule>
    <cfRule type="expression" dxfId="2003" priority="121">
      <formula>OR(I26="B",I26="C")</formula>
    </cfRule>
    <cfRule type="expression" dxfId="2002" priority="130">
      <formula>I26="A"</formula>
    </cfRule>
  </conditionalFormatting>
  <conditionalFormatting sqref="O31">
    <cfRule type="expression" dxfId="2001" priority="124">
      <formula>I26="D"</formula>
    </cfRule>
    <cfRule type="expression" dxfId="2000" priority="126">
      <formula>OR(I26="B",I26="C")</formula>
    </cfRule>
  </conditionalFormatting>
  <conditionalFormatting sqref="T31">
    <cfRule type="expression" dxfId="1999" priority="107">
      <formula>Q26="D"</formula>
    </cfRule>
    <cfRule type="expression" dxfId="1998" priority="114">
      <formula>OR(Q26="B",Q26="C")</formula>
    </cfRule>
    <cfRule type="expression" dxfId="1997" priority="119">
      <formula>Q26="A"</formula>
    </cfRule>
  </conditionalFormatting>
  <conditionalFormatting sqref="U31">
    <cfRule type="expression" dxfId="1996" priority="108">
      <formula>Q26="D"</formula>
    </cfRule>
    <cfRule type="expression" dxfId="1995" priority="113">
      <formula>OR(Q26="B",Q26="C")</formula>
    </cfRule>
    <cfRule type="expression" dxfId="1994" priority="118">
      <formula>Q26="A"</formula>
    </cfRule>
  </conditionalFormatting>
  <conditionalFormatting sqref="V31">
    <cfRule type="expression" dxfId="1993" priority="110">
      <formula>Q26="D"</formula>
    </cfRule>
    <cfRule type="expression" dxfId="1992" priority="112">
      <formula>OR(Q26="B",Q26="C")</formula>
    </cfRule>
    <cfRule type="expression" dxfId="1991" priority="117">
      <formula>Q26="A"</formula>
    </cfRule>
  </conditionalFormatting>
  <conditionalFormatting sqref="R31">
    <cfRule type="expression" dxfId="1990" priority="116">
      <formula>OR(Q26="B",Q26="C")</formula>
    </cfRule>
  </conditionalFormatting>
  <conditionalFormatting sqref="S31">
    <cfRule type="expression" dxfId="1989" priority="105">
      <formula>Q26="D"</formula>
    </cfRule>
    <cfRule type="expression" dxfId="1988" priority="106">
      <formula>OR(Q26="B",Q26="C")</formula>
    </cfRule>
    <cfRule type="expression" dxfId="1987" priority="115">
      <formula>Q26="A"</formula>
    </cfRule>
  </conditionalFormatting>
  <conditionalFormatting sqref="W31">
    <cfRule type="expression" dxfId="1986" priority="109">
      <formula>Q26="D"</formula>
    </cfRule>
    <cfRule type="expression" dxfId="1985" priority="111">
      <formula>OR(Q26="B",Q26="C")</formula>
    </cfRule>
  </conditionalFormatting>
  <conditionalFormatting sqref="J11">
    <cfRule type="expression" dxfId="1984" priority="104">
      <formula>I4="A"</formula>
    </cfRule>
  </conditionalFormatting>
  <conditionalFormatting sqref="K11">
    <cfRule type="expression" dxfId="1983" priority="103">
      <formula>I4="A"</formula>
    </cfRule>
  </conditionalFormatting>
  <conditionalFormatting sqref="L11">
    <cfRule type="expression" dxfId="1982" priority="102">
      <formula>I4="A"</formula>
    </cfRule>
  </conditionalFormatting>
  <conditionalFormatting sqref="M11">
    <cfRule type="expression" dxfId="1981" priority="101">
      <formula>I4="A"</formula>
    </cfRule>
  </conditionalFormatting>
  <conditionalFormatting sqref="N11">
    <cfRule type="expression" dxfId="1980" priority="100">
      <formula>I4="A"</formula>
    </cfRule>
  </conditionalFormatting>
  <conditionalFormatting sqref="O11">
    <cfRule type="expression" dxfId="1979" priority="99">
      <formula>I4="A"</formula>
    </cfRule>
  </conditionalFormatting>
  <conditionalFormatting sqref="R11">
    <cfRule type="expression" dxfId="1978" priority="98">
      <formula>Q4="A"</formula>
    </cfRule>
  </conditionalFormatting>
  <conditionalFormatting sqref="S11">
    <cfRule type="expression" dxfId="1977" priority="97">
      <formula>Q4="A"</formula>
    </cfRule>
  </conditionalFormatting>
  <conditionalFormatting sqref="T11">
    <cfRule type="expression" dxfId="1976" priority="96">
      <formula>Q4="A"</formula>
    </cfRule>
  </conditionalFormatting>
  <conditionalFormatting sqref="U11">
    <cfRule type="expression" dxfId="1975" priority="95">
      <formula>Q4="A"</formula>
    </cfRule>
  </conditionalFormatting>
  <conditionalFormatting sqref="V11">
    <cfRule type="expression" dxfId="1974" priority="94">
      <formula>Q4="A"</formula>
    </cfRule>
  </conditionalFormatting>
  <conditionalFormatting sqref="W11">
    <cfRule type="expression" dxfId="1973" priority="93">
      <formula>Q4="A"</formula>
    </cfRule>
  </conditionalFormatting>
  <conditionalFormatting sqref="B22">
    <cfRule type="expression" dxfId="1972" priority="92">
      <formula>A15="A"</formula>
    </cfRule>
  </conditionalFormatting>
  <conditionalFormatting sqref="C22">
    <cfRule type="expression" dxfId="1971" priority="91">
      <formula>A15="A"</formula>
    </cfRule>
  </conditionalFormatting>
  <conditionalFormatting sqref="D22">
    <cfRule type="expression" dxfId="1970" priority="90">
      <formula>A15="A"</formula>
    </cfRule>
  </conditionalFormatting>
  <conditionalFormatting sqref="E22">
    <cfRule type="expression" dxfId="1969" priority="89">
      <formula>A15="A"</formula>
    </cfRule>
  </conditionalFormatting>
  <conditionalFormatting sqref="F22">
    <cfRule type="expression" dxfId="1968" priority="88">
      <formula>A15="A"</formula>
    </cfRule>
  </conditionalFormatting>
  <conditionalFormatting sqref="G22">
    <cfRule type="expression" dxfId="1967" priority="87">
      <formula>A15="A"</formula>
    </cfRule>
  </conditionalFormatting>
  <conditionalFormatting sqref="J22">
    <cfRule type="expression" dxfId="1966" priority="86">
      <formula>I15="A"</formula>
    </cfRule>
  </conditionalFormatting>
  <conditionalFormatting sqref="K22">
    <cfRule type="expression" dxfId="1965" priority="85">
      <formula>I15="A"</formula>
    </cfRule>
  </conditionalFormatting>
  <conditionalFormatting sqref="L22">
    <cfRule type="expression" dxfId="1964" priority="84">
      <formula>I15="A"</formula>
    </cfRule>
  </conditionalFormatting>
  <conditionalFormatting sqref="M22">
    <cfRule type="expression" dxfId="1963" priority="83">
      <formula>I15="A"</formula>
    </cfRule>
  </conditionalFormatting>
  <conditionalFormatting sqref="N22">
    <cfRule type="expression" dxfId="1962" priority="82">
      <formula>I15="A"</formula>
    </cfRule>
  </conditionalFormatting>
  <conditionalFormatting sqref="O22">
    <cfRule type="expression" dxfId="1961" priority="81">
      <formula>I15="A"</formula>
    </cfRule>
  </conditionalFormatting>
  <conditionalFormatting sqref="R22">
    <cfRule type="expression" dxfId="1960" priority="80">
      <formula>Q15="A"</formula>
    </cfRule>
  </conditionalFormatting>
  <conditionalFormatting sqref="S22">
    <cfRule type="expression" dxfId="1959" priority="79">
      <formula>Q15="A"</formula>
    </cfRule>
  </conditionalFormatting>
  <conditionalFormatting sqref="T22">
    <cfRule type="expression" dxfId="1958" priority="78">
      <formula>Q15="A"</formula>
    </cfRule>
  </conditionalFormatting>
  <conditionalFormatting sqref="U22">
    <cfRule type="expression" dxfId="1957" priority="77">
      <formula>Q15="A"</formula>
    </cfRule>
  </conditionalFormatting>
  <conditionalFormatting sqref="V22">
    <cfRule type="expression" dxfId="1956" priority="76">
      <formula>Q15="A"</formula>
    </cfRule>
  </conditionalFormatting>
  <conditionalFormatting sqref="W22">
    <cfRule type="expression" dxfId="1955" priority="75">
      <formula>Q15="A"</formula>
    </cfRule>
  </conditionalFormatting>
  <conditionalFormatting sqref="B33">
    <cfRule type="expression" dxfId="1954" priority="74">
      <formula>A26="A"</formula>
    </cfRule>
  </conditionalFormatting>
  <conditionalFormatting sqref="C33">
    <cfRule type="expression" dxfId="1953" priority="73">
      <formula>A26="A"</formula>
    </cfRule>
  </conditionalFormatting>
  <conditionalFormatting sqref="D33">
    <cfRule type="expression" dxfId="1952" priority="72">
      <formula>A26="A"</formula>
    </cfRule>
  </conditionalFormatting>
  <conditionalFormatting sqref="E33">
    <cfRule type="expression" dxfId="1951" priority="71">
      <formula>A26="A"</formula>
    </cfRule>
  </conditionalFormatting>
  <conditionalFormatting sqref="F33">
    <cfRule type="expression" dxfId="1950" priority="70">
      <formula>A26="A"</formula>
    </cfRule>
  </conditionalFormatting>
  <conditionalFormatting sqref="G33">
    <cfRule type="expression" dxfId="1949" priority="69">
      <formula>A26="A"</formula>
    </cfRule>
  </conditionalFormatting>
  <conditionalFormatting sqref="J33">
    <cfRule type="expression" dxfId="1948" priority="68">
      <formula>I26="A"</formula>
    </cfRule>
  </conditionalFormatting>
  <conditionalFormatting sqref="K33">
    <cfRule type="expression" dxfId="1947" priority="67">
      <formula>I26="A"</formula>
    </cfRule>
  </conditionalFormatting>
  <conditionalFormatting sqref="L33">
    <cfRule type="expression" dxfId="1946" priority="66">
      <formula>I26="A"</formula>
    </cfRule>
  </conditionalFormatting>
  <conditionalFormatting sqref="M33">
    <cfRule type="expression" dxfId="1945" priority="65">
      <formula>I26="A"</formula>
    </cfRule>
  </conditionalFormatting>
  <conditionalFormatting sqref="N33">
    <cfRule type="expression" dxfId="1944" priority="64">
      <formula>I26="A"</formula>
    </cfRule>
  </conditionalFormatting>
  <conditionalFormatting sqref="O33">
    <cfRule type="expression" dxfId="1943" priority="63">
      <formula>I26="A"</formula>
    </cfRule>
  </conditionalFormatting>
  <conditionalFormatting sqref="R33">
    <cfRule type="expression" dxfId="1942" priority="62">
      <formula>Q26="A"</formula>
    </cfRule>
  </conditionalFormatting>
  <conditionalFormatting sqref="S33">
    <cfRule type="expression" dxfId="1941" priority="61">
      <formula>Q26="A"</formula>
    </cfRule>
  </conditionalFormatting>
  <conditionalFormatting sqref="T33">
    <cfRule type="expression" dxfId="1940" priority="60">
      <formula>Q26="A"</formula>
    </cfRule>
  </conditionalFormatting>
  <conditionalFormatting sqref="U33">
    <cfRule type="expression" dxfId="1939" priority="59">
      <formula>Q26="A"</formula>
    </cfRule>
  </conditionalFormatting>
  <conditionalFormatting sqref="V33">
    <cfRule type="expression" dxfId="1938" priority="58">
      <formula>Q26="A"</formula>
    </cfRule>
  </conditionalFormatting>
  <conditionalFormatting sqref="W33">
    <cfRule type="expression" dxfId="1937" priority="57">
      <formula>Q26="A"</formula>
    </cfRule>
  </conditionalFormatting>
  <conditionalFormatting sqref="K7">
    <cfRule type="expression" dxfId="1936" priority="50">
      <formula>I4="G"</formula>
    </cfRule>
    <cfRule type="expression" dxfId="1935" priority="53">
      <formula>I4="B"</formula>
    </cfRule>
    <cfRule type="expression" dxfId="1934" priority="56">
      <formula>I4="F"</formula>
    </cfRule>
  </conditionalFormatting>
  <conditionalFormatting sqref="L7">
    <cfRule type="expression" dxfId="1933" priority="51">
      <formula>I4="G"</formula>
    </cfRule>
    <cfRule type="expression" dxfId="1932" priority="52">
      <formula>OR(I4="A",I4="C",I4="D",I4="E")</formula>
    </cfRule>
    <cfRule type="expression" dxfId="1931" priority="54">
      <formula>I4="B"</formula>
    </cfRule>
    <cfRule type="expression" dxfId="1930" priority="55">
      <formula>I4="F"</formula>
    </cfRule>
  </conditionalFormatting>
  <conditionalFormatting sqref="S7">
    <cfRule type="expression" dxfId="1929" priority="43">
      <formula>Q4="G"</formula>
    </cfRule>
    <cfRule type="expression" dxfId="1928" priority="46">
      <formula>Q4="B"</formula>
    </cfRule>
    <cfRule type="expression" dxfId="1927" priority="49">
      <formula>Q4="F"</formula>
    </cfRule>
  </conditionalFormatting>
  <conditionalFormatting sqref="T7">
    <cfRule type="expression" dxfId="1926" priority="44">
      <formula>Q4="G"</formula>
    </cfRule>
    <cfRule type="expression" dxfId="1925" priority="45">
      <formula>OR(Q4="A",Q4="C",Q4="D",Q4="E")</formula>
    </cfRule>
    <cfRule type="expression" dxfId="1924" priority="47">
      <formula>Q4="B"</formula>
    </cfRule>
    <cfRule type="expression" dxfId="1923" priority="48">
      <formula>Q4="F"</formula>
    </cfRule>
  </conditionalFormatting>
  <conditionalFormatting sqref="C18">
    <cfRule type="expression" dxfId="1922" priority="36">
      <formula>A15="G"</formula>
    </cfRule>
    <cfRule type="expression" dxfId="1921" priority="39">
      <formula>A15="B"</formula>
    </cfRule>
    <cfRule type="expression" dxfId="1920" priority="42">
      <formula>A15="F"</formula>
    </cfRule>
  </conditionalFormatting>
  <conditionalFormatting sqref="D18">
    <cfRule type="expression" dxfId="1919" priority="37">
      <formula>A15="G"</formula>
    </cfRule>
    <cfRule type="expression" dxfId="1918" priority="38">
      <formula>OR(A15="A",A15="C",A15="D",A15="E")</formula>
    </cfRule>
    <cfRule type="expression" dxfId="1917" priority="40">
      <formula>A15="B"</formula>
    </cfRule>
    <cfRule type="expression" dxfId="1916" priority="41">
      <formula>A15="F"</formula>
    </cfRule>
  </conditionalFormatting>
  <conditionalFormatting sqref="K18">
    <cfRule type="expression" dxfId="1915" priority="29">
      <formula>I15="G"</formula>
    </cfRule>
    <cfRule type="expression" dxfId="1914" priority="32">
      <formula>I15="B"</formula>
    </cfRule>
    <cfRule type="expression" dxfId="1913" priority="35">
      <formula>I15="F"</formula>
    </cfRule>
  </conditionalFormatting>
  <conditionalFormatting sqref="L18">
    <cfRule type="expression" dxfId="1912" priority="30">
      <formula>I15="G"</formula>
    </cfRule>
    <cfRule type="expression" dxfId="1911" priority="31">
      <formula>OR(I15="A",I15="C",I15="D",I15="E")</formula>
    </cfRule>
    <cfRule type="expression" dxfId="1910" priority="33">
      <formula>I15="B"</formula>
    </cfRule>
    <cfRule type="expression" dxfId="1909" priority="34">
      <formula>I15="F"</formula>
    </cfRule>
  </conditionalFormatting>
  <conditionalFormatting sqref="S18">
    <cfRule type="expression" dxfId="1908" priority="22">
      <formula>Q15="G"</formula>
    </cfRule>
    <cfRule type="expression" dxfId="1907" priority="25">
      <formula>Q15="B"</formula>
    </cfRule>
    <cfRule type="expression" dxfId="1906" priority="28">
      <formula>Q15="F"</formula>
    </cfRule>
  </conditionalFormatting>
  <conditionalFormatting sqref="T18">
    <cfRule type="expression" dxfId="1905" priority="23">
      <formula>Q15="G"</formula>
    </cfRule>
    <cfRule type="expression" dxfId="1904" priority="24">
      <formula>OR(Q15="A",Q15="C",Q15="D",Q15="E")</formula>
    </cfRule>
    <cfRule type="expression" dxfId="1903" priority="26">
      <formula>Q15="B"</formula>
    </cfRule>
    <cfRule type="expression" dxfId="1902" priority="27">
      <formula>Q15="F"</formula>
    </cfRule>
  </conditionalFormatting>
  <conditionalFormatting sqref="C29">
    <cfRule type="expression" dxfId="1901" priority="15">
      <formula>A26="G"</formula>
    </cfRule>
    <cfRule type="expression" dxfId="1900" priority="18">
      <formula>A26="B"</formula>
    </cfRule>
    <cfRule type="expression" dxfId="1899" priority="21">
      <formula>A26="F"</formula>
    </cfRule>
  </conditionalFormatting>
  <conditionalFormatting sqref="D29">
    <cfRule type="expression" dxfId="1898" priority="16">
      <formula>A26="G"</formula>
    </cfRule>
    <cfRule type="expression" dxfId="1897" priority="17">
      <formula>OR(A26="A",A26="C",A26="D",A26="E")</formula>
    </cfRule>
    <cfRule type="expression" dxfId="1896" priority="19">
      <formula>A26="B"</formula>
    </cfRule>
    <cfRule type="expression" dxfId="1895" priority="20">
      <formula>A26="F"</formula>
    </cfRule>
  </conditionalFormatting>
  <conditionalFormatting sqref="K29">
    <cfRule type="expression" dxfId="1894" priority="8">
      <formula>I26="G"</formula>
    </cfRule>
    <cfRule type="expression" dxfId="1893" priority="11">
      <formula>I26="B"</formula>
    </cfRule>
    <cfRule type="expression" dxfId="1892" priority="14">
      <formula>I26="F"</formula>
    </cfRule>
  </conditionalFormatting>
  <conditionalFormatting sqref="L29">
    <cfRule type="expression" dxfId="1891" priority="9">
      <formula>I26="G"</formula>
    </cfRule>
    <cfRule type="expression" dxfId="1890" priority="10">
      <formula>OR(I26="A",I26="C",I26="D",I26="E")</formula>
    </cfRule>
    <cfRule type="expression" dxfId="1889" priority="12">
      <formula>I26="B"</formula>
    </cfRule>
    <cfRule type="expression" dxfId="1888" priority="13">
      <formula>I26="F"</formula>
    </cfRule>
  </conditionalFormatting>
  <conditionalFormatting sqref="S29">
    <cfRule type="expression" dxfId="1887" priority="1">
      <formula>Q26="G"</formula>
    </cfRule>
    <cfRule type="expression" dxfId="1886" priority="4">
      <formula>Q26="B"</formula>
    </cfRule>
    <cfRule type="expression" dxfId="1885" priority="7">
      <formula>Q26="F"</formula>
    </cfRule>
  </conditionalFormatting>
  <conditionalFormatting sqref="T29">
    <cfRule type="expression" dxfId="1884" priority="2">
      <formula>Q26="G"</formula>
    </cfRule>
    <cfRule type="expression" dxfId="1883" priority="3">
      <formula>OR(Q26="A",Q26="C",Q26="D",Q26="E")</formula>
    </cfRule>
    <cfRule type="expression" dxfId="1882" priority="5">
      <formula>Q26="B"</formula>
    </cfRule>
    <cfRule type="expression" dxfId="1881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55" zoomScaleNormal="55" workbookViewId="0">
      <selection activeCell="V1" sqref="V1:X1"/>
    </sheetView>
  </sheetViews>
  <sheetFormatPr defaultRowHeight="15" x14ac:dyDescent="0.15"/>
  <cols>
    <col min="1" max="1" width="2.875" style="99" customWidth="1"/>
    <col min="2" max="7" width="6.5" customWidth="1"/>
    <col min="8" max="8" width="2.875" customWidth="1"/>
    <col min="9" max="9" width="2.875" style="99" customWidth="1"/>
    <col min="10" max="15" width="6.5" customWidth="1"/>
    <col min="16" max="16" width="2.875" customWidth="1"/>
    <col min="17" max="17" width="2.875" style="99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17" t="s">
        <v>60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8">
        <v>1</v>
      </c>
      <c r="W1" s="118"/>
      <c r="X1" s="118"/>
      <c r="AA1" s="31" t="str">
        <f t="shared" ref="AA1:AA9" ca="1" si="0">IF(AND(AN1=0,AO1=0),"E",IF(AND(AO1=0,AP1=0),"F",IF(AND(AN1=0,AP1=0),"G",IF(AP1=0,"B",IF(AO1=0,"C",IF(AN1=0,"D","A"))))))</f>
        <v>A</v>
      </c>
      <c r="AB1" s="17"/>
      <c r="AC1" s="1" t="s">
        <v>3</v>
      </c>
      <c r="AD1" s="14">
        <f t="shared" ref="AD1:AD9" ca="1" si="1">AJ1*100+AK1*10+AL1</f>
        <v>206</v>
      </c>
      <c r="AE1" s="14" t="s">
        <v>4</v>
      </c>
      <c r="AF1" s="14">
        <f t="shared" ref="AF1:AF9" ca="1" si="2">AN1*100+AO1*10+AP1</f>
        <v>268</v>
      </c>
      <c r="AG1" s="14" t="s">
        <v>5</v>
      </c>
      <c r="AH1" s="14">
        <f ca="1">AD1*AF1</f>
        <v>55208</v>
      </c>
      <c r="AI1" s="1"/>
      <c r="AJ1" s="14">
        <f ca="1">AY1</f>
        <v>2</v>
      </c>
      <c r="AK1" s="77">
        <f t="shared" ref="AK1:AK9" ca="1" si="3">AZ1</f>
        <v>0</v>
      </c>
      <c r="AL1" s="78">
        <f ca="1">IF(AND(AY1=0,AZ1=0,BA1=0),RANDBETWEEN(2,9),BA1)</f>
        <v>6</v>
      </c>
      <c r="AM1" s="1"/>
      <c r="AN1" s="14">
        <f t="shared" ref="AN1:AN9" ca="1" si="4">BC1</f>
        <v>2</v>
      </c>
      <c r="AO1" s="77">
        <f t="shared" ref="AO1:AO9" ca="1" si="5">BD1</f>
        <v>6</v>
      </c>
      <c r="AP1" s="78">
        <f ca="1">IF(AND(BC1=0,BD1=0,BE1=0),RANDBETWEEN(2,9),BE1)</f>
        <v>8</v>
      </c>
      <c r="AR1" s="14">
        <f ca="1">MOD(ROUNDDOWN($AH1/100000,0),10)</f>
        <v>0</v>
      </c>
      <c r="AS1" s="14">
        <f ca="1">MOD(ROUNDDOWN($AH1/10000,0),10)</f>
        <v>5</v>
      </c>
      <c r="AT1" s="14">
        <f ca="1">MOD(ROUNDDOWN($AH1/1000,0),10)</f>
        <v>5</v>
      </c>
      <c r="AU1" s="14">
        <f ca="1">MOD(ROUNDDOWN($AH1/100,0),10)</f>
        <v>2</v>
      </c>
      <c r="AV1" s="14">
        <f ca="1">MOD(ROUNDDOWN($AH1/10,0),10)</f>
        <v>0</v>
      </c>
      <c r="AW1" s="14">
        <f ca="1">MOD(ROUNDDOWN($AH1/1,0),10)</f>
        <v>8</v>
      </c>
      <c r="AY1" s="14">
        <f t="shared" ref="AY1:AY9" ca="1" si="6">VLOOKUP($CX1,$CZ$1:$DB$100,2,FALSE)</f>
        <v>2</v>
      </c>
      <c r="AZ1" s="14">
        <f t="shared" ref="AZ1:AZ9" ca="1" si="7">VLOOKUP($DE1,$DG$1:$DI$100,2,FALSE)</f>
        <v>0</v>
      </c>
      <c r="BA1" s="14">
        <f t="shared" ref="BA1:BA9" ca="1" si="8">VLOOKUP($DL1,$DN$1:$DP$100,2,FALSE)</f>
        <v>6</v>
      </c>
      <c r="BB1" s="1"/>
      <c r="BC1" s="14">
        <f t="shared" ref="BC1:BC9" ca="1" si="9">VLOOKUP($CX1,$CZ$1:$DB$100,3,FALSE)</f>
        <v>2</v>
      </c>
      <c r="BD1" s="14">
        <f t="shared" ref="BD1:BD9" ca="1" si="10">VLOOKUP($DE1,$DG$1:$DI$100,3,FALSE)</f>
        <v>6</v>
      </c>
      <c r="BE1" s="14">
        <f t="shared" ref="BE1:BE9" ca="1" si="11">VLOOKUP($DL1,$DN$1:$DP$100,3,FALSE)</f>
        <v>8</v>
      </c>
      <c r="CV1" s="30" t="s">
        <v>14</v>
      </c>
      <c r="CW1" s="4">
        <f ca="1">RAND()</f>
        <v>0.89751674021611283</v>
      </c>
      <c r="CX1" s="3">
        <f t="shared" ref="CX1:CX32" ca="1" si="12">RANK(CW1,$CW$1:$CW$100,)</f>
        <v>11</v>
      </c>
      <c r="CY1" s="1"/>
      <c r="CZ1" s="1">
        <v>1</v>
      </c>
      <c r="DA1" s="1">
        <v>1</v>
      </c>
      <c r="DB1" s="1">
        <v>1</v>
      </c>
      <c r="DC1" s="29" t="s">
        <v>15</v>
      </c>
      <c r="DD1" s="4">
        <f ca="1">RAND()</f>
        <v>0.94107642720682672</v>
      </c>
      <c r="DE1" s="3">
        <f t="shared" ref="DE1:DE32" ca="1" si="13">RANK(DD1,$DD$1:$DD$100,)</f>
        <v>7</v>
      </c>
      <c r="DF1" s="1"/>
      <c r="DG1" s="1">
        <v>1</v>
      </c>
      <c r="DH1" s="1">
        <v>0</v>
      </c>
      <c r="DI1" s="1">
        <v>0</v>
      </c>
      <c r="DJ1" s="28" t="s">
        <v>16</v>
      </c>
      <c r="DK1" s="4">
        <f ca="1">RAND()</f>
        <v>0.32541308503620647</v>
      </c>
      <c r="DL1" s="3">
        <f t="shared" ref="DL1:DL32" ca="1" si="14">RANK(DK1,$DK$1:$DK$100,)</f>
        <v>69</v>
      </c>
      <c r="DM1" s="1"/>
      <c r="DN1" s="1">
        <v>1</v>
      </c>
      <c r="DO1" s="1">
        <v>0</v>
      </c>
      <c r="DP1" s="1">
        <v>0</v>
      </c>
    </row>
    <row r="2" spans="1:120" ht="38.25" customHeight="1" thickBot="1" x14ac:dyDescent="0.3">
      <c r="A2" s="111"/>
      <c r="B2" s="113" t="s">
        <v>0</v>
      </c>
      <c r="C2" s="114"/>
      <c r="D2" s="114"/>
      <c r="E2" s="114"/>
      <c r="F2" s="114"/>
      <c r="G2" s="115"/>
      <c r="H2" s="113" t="s">
        <v>1</v>
      </c>
      <c r="I2" s="114"/>
      <c r="J2" s="114"/>
      <c r="K2" s="114"/>
      <c r="L2" s="119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5"/>
      <c r="X2" s="2"/>
      <c r="AA2" s="31" t="str">
        <f t="shared" ca="1" si="0"/>
        <v>B</v>
      </c>
      <c r="AB2" s="6"/>
      <c r="AC2" s="1" t="s">
        <v>6</v>
      </c>
      <c r="AD2" s="14">
        <f t="shared" ca="1" si="1"/>
        <v>960</v>
      </c>
      <c r="AE2" s="14" t="s">
        <v>4</v>
      </c>
      <c r="AF2" s="14">
        <f t="shared" ca="1" si="2"/>
        <v>390</v>
      </c>
      <c r="AG2" s="14" t="s">
        <v>5</v>
      </c>
      <c r="AH2" s="14">
        <f t="shared" ref="AH2:AH9" ca="1" si="15">AD2*AF2</f>
        <v>374400</v>
      </c>
      <c r="AI2" s="1"/>
      <c r="AJ2" s="14">
        <f t="shared" ref="AJ2:AJ9" ca="1" si="16">AY2</f>
        <v>9</v>
      </c>
      <c r="AK2" s="77">
        <f t="shared" ca="1" si="3"/>
        <v>6</v>
      </c>
      <c r="AL2" s="78">
        <f t="shared" ref="AL2:AL9" ca="1" si="17">IF(AND(AY2=0,AZ2=0,BA2=0),RANDBETWEEN(2,9),BA2)</f>
        <v>0</v>
      </c>
      <c r="AM2" s="1"/>
      <c r="AN2" s="14">
        <f t="shared" ca="1" si="4"/>
        <v>3</v>
      </c>
      <c r="AO2" s="77">
        <f t="shared" ca="1" si="5"/>
        <v>9</v>
      </c>
      <c r="AP2" s="78">
        <f t="shared" ref="AP2:AP9" ca="1" si="18">IF(AND(BC2=0,BD2=0,BE2=0),RANDBETWEEN(2,9),BE2)</f>
        <v>0</v>
      </c>
      <c r="AR2" s="14">
        <f t="shared" ref="AR2:AR9" ca="1" si="19">MOD(ROUNDDOWN($AH2/100000,0),10)</f>
        <v>3</v>
      </c>
      <c r="AS2" s="14">
        <f t="shared" ref="AS2:AS9" ca="1" si="20">MOD(ROUNDDOWN($AH2/10000,0),10)</f>
        <v>7</v>
      </c>
      <c r="AT2" s="14">
        <f t="shared" ref="AT2:AT9" ca="1" si="21">MOD(ROUNDDOWN($AH2/1000,0),10)</f>
        <v>4</v>
      </c>
      <c r="AU2" s="14">
        <f t="shared" ref="AU2:AU9" ca="1" si="22">MOD(ROUNDDOWN($AH2/100,0),10)</f>
        <v>4</v>
      </c>
      <c r="AV2" s="14">
        <f t="shared" ref="AV2:AV9" ca="1" si="23">MOD(ROUNDDOWN($AH2/10,0),10)</f>
        <v>0</v>
      </c>
      <c r="AW2" s="14">
        <f t="shared" ref="AW2:AW9" ca="1" si="24">MOD(ROUNDDOWN($AH2/1,0),10)</f>
        <v>0</v>
      </c>
      <c r="AY2" s="14">
        <f t="shared" ca="1" si="6"/>
        <v>9</v>
      </c>
      <c r="AZ2" s="14">
        <f t="shared" ca="1" si="7"/>
        <v>6</v>
      </c>
      <c r="BA2" s="14">
        <f t="shared" ca="1" si="8"/>
        <v>0</v>
      </c>
      <c r="BB2" s="1"/>
      <c r="BC2" s="14">
        <f t="shared" ca="1" si="9"/>
        <v>3</v>
      </c>
      <c r="BD2" s="14">
        <f t="shared" ca="1" si="10"/>
        <v>9</v>
      </c>
      <c r="BE2" s="14">
        <f t="shared" ca="1" si="11"/>
        <v>0</v>
      </c>
      <c r="CW2" s="4">
        <f t="shared" ref="CW2:CW65" ca="1" si="25">RAND()</f>
        <v>7.7348236927893166E-2</v>
      </c>
      <c r="CX2" s="3">
        <f t="shared" ca="1" si="12"/>
        <v>94</v>
      </c>
      <c r="CY2" s="1"/>
      <c r="CZ2" s="1">
        <v>2</v>
      </c>
      <c r="DA2" s="1">
        <v>1</v>
      </c>
      <c r="DB2" s="1">
        <v>2</v>
      </c>
      <c r="DC2" s="1"/>
      <c r="DD2" s="4">
        <f t="shared" ref="DD2:DD65" ca="1" si="26">RAND()</f>
        <v>0.26067824444979726</v>
      </c>
      <c r="DE2" s="3">
        <f t="shared" ca="1" si="13"/>
        <v>70</v>
      </c>
      <c r="DF2" s="1"/>
      <c r="DG2" s="1">
        <v>2</v>
      </c>
      <c r="DH2" s="1">
        <v>0</v>
      </c>
      <c r="DI2" s="1">
        <v>1</v>
      </c>
      <c r="DK2" s="4">
        <f t="shared" ref="DK2:DK65" ca="1" si="27">RAND()</f>
        <v>0.99290392191700361</v>
      </c>
      <c r="DL2" s="3">
        <f t="shared" ca="1" si="14"/>
        <v>1</v>
      </c>
      <c r="DM2" s="1"/>
      <c r="DN2" s="1">
        <v>2</v>
      </c>
      <c r="DO2" s="1">
        <v>0</v>
      </c>
      <c r="DP2" s="1">
        <v>1</v>
      </c>
    </row>
    <row r="3" spans="1:120" ht="9.9499999999999993" customHeight="1" thickBot="1" x14ac:dyDescent="0.3">
      <c r="A3" s="111"/>
      <c r="B3" s="5"/>
      <c r="C3" s="5"/>
      <c r="D3" s="5"/>
      <c r="E3" s="5"/>
      <c r="F3" s="5"/>
      <c r="G3" s="5"/>
      <c r="H3" s="5"/>
      <c r="I3" s="109"/>
      <c r="J3" s="5"/>
      <c r="K3" s="5"/>
      <c r="L3" s="5"/>
      <c r="M3" s="6"/>
      <c r="N3" s="6"/>
      <c r="O3" s="6"/>
      <c r="P3" s="6"/>
      <c r="Q3" s="100"/>
      <c r="R3" s="6"/>
      <c r="S3" s="6"/>
      <c r="T3" s="6"/>
      <c r="U3" s="6"/>
      <c r="V3" s="6"/>
      <c r="W3" s="2"/>
      <c r="X3" s="2"/>
      <c r="AA3" s="31" t="str">
        <f t="shared" ca="1" si="0"/>
        <v>A</v>
      </c>
      <c r="AC3" s="1" t="s">
        <v>7</v>
      </c>
      <c r="AD3" s="14">
        <f t="shared" ca="1" si="1"/>
        <v>942</v>
      </c>
      <c r="AE3" s="14" t="s">
        <v>4</v>
      </c>
      <c r="AF3" s="14">
        <f t="shared" ca="1" si="2"/>
        <v>683</v>
      </c>
      <c r="AG3" s="14" t="s">
        <v>5</v>
      </c>
      <c r="AH3" s="14">
        <f t="shared" ca="1" si="15"/>
        <v>643386</v>
      </c>
      <c r="AI3" s="1"/>
      <c r="AJ3" s="14">
        <f t="shared" ca="1" si="16"/>
        <v>9</v>
      </c>
      <c r="AK3" s="77">
        <f t="shared" ca="1" si="3"/>
        <v>4</v>
      </c>
      <c r="AL3" s="78">
        <f t="shared" ca="1" si="17"/>
        <v>2</v>
      </c>
      <c r="AM3" s="1"/>
      <c r="AN3" s="14">
        <f t="shared" ca="1" si="4"/>
        <v>6</v>
      </c>
      <c r="AO3" s="77">
        <f t="shared" ca="1" si="5"/>
        <v>8</v>
      </c>
      <c r="AP3" s="78">
        <f t="shared" ca="1" si="18"/>
        <v>3</v>
      </c>
      <c r="AR3" s="14">
        <f t="shared" ca="1" si="19"/>
        <v>6</v>
      </c>
      <c r="AS3" s="14">
        <f t="shared" ca="1" si="20"/>
        <v>4</v>
      </c>
      <c r="AT3" s="14">
        <f t="shared" ca="1" si="21"/>
        <v>3</v>
      </c>
      <c r="AU3" s="14">
        <f t="shared" ca="1" si="22"/>
        <v>3</v>
      </c>
      <c r="AV3" s="14">
        <f t="shared" ca="1" si="23"/>
        <v>8</v>
      </c>
      <c r="AW3" s="14">
        <f t="shared" ca="1" si="24"/>
        <v>6</v>
      </c>
      <c r="AY3" s="14">
        <f t="shared" ca="1" si="6"/>
        <v>9</v>
      </c>
      <c r="AZ3" s="14">
        <f t="shared" ca="1" si="7"/>
        <v>4</v>
      </c>
      <c r="BA3" s="14">
        <f t="shared" ca="1" si="8"/>
        <v>2</v>
      </c>
      <c r="BB3" s="1"/>
      <c r="BC3" s="14">
        <f t="shared" ca="1" si="9"/>
        <v>6</v>
      </c>
      <c r="BD3" s="14">
        <f t="shared" ca="1" si="10"/>
        <v>8</v>
      </c>
      <c r="BE3" s="14">
        <f t="shared" ca="1" si="11"/>
        <v>3</v>
      </c>
      <c r="CW3" s="4">
        <f t="shared" ca="1" si="25"/>
        <v>0.25390840867460196</v>
      </c>
      <c r="CX3" s="3">
        <f t="shared" ca="1" si="12"/>
        <v>78</v>
      </c>
      <c r="CY3" s="1"/>
      <c r="CZ3" s="1">
        <v>3</v>
      </c>
      <c r="DA3" s="1">
        <v>1</v>
      </c>
      <c r="DB3" s="1">
        <v>3</v>
      </c>
      <c r="DC3" s="1"/>
      <c r="DD3" s="4">
        <f t="shared" ca="1" si="26"/>
        <v>0.5153187809713804</v>
      </c>
      <c r="DE3" s="3">
        <f t="shared" ca="1" si="13"/>
        <v>49</v>
      </c>
      <c r="DF3" s="1"/>
      <c r="DG3" s="1">
        <v>3</v>
      </c>
      <c r="DH3" s="1">
        <v>0</v>
      </c>
      <c r="DI3" s="1">
        <v>2</v>
      </c>
      <c r="DK3" s="4">
        <f t="shared" ca="1" si="27"/>
        <v>0.72664085460913841</v>
      </c>
      <c r="DL3" s="3">
        <f t="shared" ca="1" si="14"/>
        <v>24</v>
      </c>
      <c r="DM3" s="1"/>
      <c r="DN3" s="1">
        <v>3</v>
      </c>
      <c r="DO3" s="1">
        <v>0</v>
      </c>
      <c r="DP3" s="1">
        <v>2</v>
      </c>
    </row>
    <row r="4" spans="1:120" ht="9.9499999999999993" customHeight="1" thickBot="1" x14ac:dyDescent="0.3">
      <c r="A4" s="101" t="str">
        <f ca="1">$AA1</f>
        <v>A</v>
      </c>
      <c r="B4" s="7"/>
      <c r="C4" s="7"/>
      <c r="D4" s="7"/>
      <c r="E4" s="8"/>
      <c r="F4" s="8"/>
      <c r="G4" s="8"/>
      <c r="H4" s="9"/>
      <c r="I4" s="101" t="str">
        <f ca="1">$AA2</f>
        <v>B</v>
      </c>
      <c r="J4" s="7"/>
      <c r="K4" s="7"/>
      <c r="L4" s="7"/>
      <c r="M4" s="8"/>
      <c r="N4" s="8"/>
      <c r="O4" s="8"/>
      <c r="P4" s="9"/>
      <c r="Q4" s="101" t="str">
        <f ca="1">$AA3</f>
        <v>A</v>
      </c>
      <c r="R4" s="7"/>
      <c r="S4" s="7"/>
      <c r="T4" s="7"/>
      <c r="U4" s="8"/>
      <c r="V4" s="8"/>
      <c r="W4" s="8"/>
      <c r="X4" s="9"/>
      <c r="AA4" s="31" t="str">
        <f t="shared" ca="1" si="0"/>
        <v>A</v>
      </c>
      <c r="AB4" s="6"/>
      <c r="AC4" s="1" t="s">
        <v>8</v>
      </c>
      <c r="AD4" s="14">
        <f t="shared" ca="1" si="1"/>
        <v>252</v>
      </c>
      <c r="AE4" s="14" t="s">
        <v>4</v>
      </c>
      <c r="AF4" s="14">
        <f t="shared" ca="1" si="2"/>
        <v>512</v>
      </c>
      <c r="AG4" s="14" t="s">
        <v>5</v>
      </c>
      <c r="AH4" s="14">
        <f t="shared" ca="1" si="15"/>
        <v>129024</v>
      </c>
      <c r="AI4" s="1"/>
      <c r="AJ4" s="14">
        <f t="shared" ca="1" si="16"/>
        <v>2</v>
      </c>
      <c r="AK4" s="77">
        <f t="shared" ca="1" si="3"/>
        <v>5</v>
      </c>
      <c r="AL4" s="78">
        <f t="shared" ca="1" si="17"/>
        <v>2</v>
      </c>
      <c r="AM4" s="1"/>
      <c r="AN4" s="14">
        <f t="shared" ca="1" si="4"/>
        <v>5</v>
      </c>
      <c r="AO4" s="77">
        <f t="shared" ca="1" si="5"/>
        <v>1</v>
      </c>
      <c r="AP4" s="78">
        <f t="shared" ca="1" si="18"/>
        <v>2</v>
      </c>
      <c r="AR4" s="14">
        <f t="shared" ca="1" si="19"/>
        <v>1</v>
      </c>
      <c r="AS4" s="14">
        <f t="shared" ca="1" si="20"/>
        <v>2</v>
      </c>
      <c r="AT4" s="14">
        <f t="shared" ca="1" si="21"/>
        <v>9</v>
      </c>
      <c r="AU4" s="14">
        <f t="shared" ca="1" si="22"/>
        <v>0</v>
      </c>
      <c r="AV4" s="14">
        <f t="shared" ca="1" si="23"/>
        <v>2</v>
      </c>
      <c r="AW4" s="14">
        <f t="shared" ca="1" si="24"/>
        <v>4</v>
      </c>
      <c r="AY4" s="14">
        <f t="shared" ca="1" si="6"/>
        <v>2</v>
      </c>
      <c r="AZ4" s="14">
        <f t="shared" ca="1" si="7"/>
        <v>5</v>
      </c>
      <c r="BA4" s="14">
        <f t="shared" ca="1" si="8"/>
        <v>2</v>
      </c>
      <c r="BB4" s="1"/>
      <c r="BC4" s="14">
        <f t="shared" ca="1" si="9"/>
        <v>5</v>
      </c>
      <c r="BD4" s="14">
        <f t="shared" ca="1" si="10"/>
        <v>1</v>
      </c>
      <c r="BE4" s="14">
        <f t="shared" ca="1" si="11"/>
        <v>2</v>
      </c>
      <c r="CW4" s="4">
        <f t="shared" ca="1" si="25"/>
        <v>0.86449689241389749</v>
      </c>
      <c r="CX4" s="3">
        <f t="shared" ca="1" si="12"/>
        <v>14</v>
      </c>
      <c r="CY4" s="1"/>
      <c r="CZ4" s="1">
        <v>4</v>
      </c>
      <c r="DA4" s="1">
        <v>1</v>
      </c>
      <c r="DB4" s="1">
        <v>4</v>
      </c>
      <c r="DC4" s="1"/>
      <c r="DD4" s="4">
        <f t="shared" ca="1" si="26"/>
        <v>0.50365349942157001</v>
      </c>
      <c r="DE4" s="3">
        <f t="shared" ca="1" si="13"/>
        <v>52</v>
      </c>
      <c r="DF4" s="1"/>
      <c r="DG4" s="1">
        <v>4</v>
      </c>
      <c r="DH4" s="1">
        <v>0</v>
      </c>
      <c r="DI4" s="1">
        <v>3</v>
      </c>
      <c r="DK4" s="4">
        <f t="shared" ca="1" si="27"/>
        <v>0.73330858785496045</v>
      </c>
      <c r="DL4" s="3">
        <f t="shared" ca="1" si="14"/>
        <v>23</v>
      </c>
      <c r="DM4" s="1"/>
      <c r="DN4" s="1">
        <v>4</v>
      </c>
      <c r="DO4" s="1">
        <v>0</v>
      </c>
      <c r="DP4" s="1">
        <v>3</v>
      </c>
    </row>
    <row r="5" spans="1:120" ht="45" customHeight="1" thickBot="1" x14ac:dyDescent="0.3">
      <c r="A5" s="102"/>
      <c r="B5" s="10"/>
      <c r="C5" s="10"/>
      <c r="D5" s="25"/>
      <c r="E5" s="44">
        <f ca="1">$AJ1</f>
        <v>2</v>
      </c>
      <c r="F5" s="26">
        <f ca="1">$AK1</f>
        <v>0</v>
      </c>
      <c r="G5" s="26">
        <f ca="1">$AL1</f>
        <v>6</v>
      </c>
      <c r="H5" s="11"/>
      <c r="I5" s="102"/>
      <c r="J5" s="10"/>
      <c r="K5" s="10"/>
      <c r="L5" s="25"/>
      <c r="M5" s="44">
        <f ca="1">$AJ2</f>
        <v>9</v>
      </c>
      <c r="N5" s="26">
        <f ca="1">$AK2</f>
        <v>6</v>
      </c>
      <c r="O5" s="26">
        <f ca="1">$AL2</f>
        <v>0</v>
      </c>
      <c r="P5" s="11"/>
      <c r="Q5" s="102"/>
      <c r="R5" s="10"/>
      <c r="S5" s="10"/>
      <c r="T5" s="25"/>
      <c r="U5" s="44">
        <f ca="1">$AJ3</f>
        <v>9</v>
      </c>
      <c r="V5" s="26">
        <f ca="1">$AK3</f>
        <v>4</v>
      </c>
      <c r="W5" s="26">
        <f ca="1">$AL3</f>
        <v>2</v>
      </c>
      <c r="X5" s="11"/>
      <c r="AA5" s="31" t="str">
        <f t="shared" ca="1" si="0"/>
        <v>A</v>
      </c>
      <c r="AB5" s="6"/>
      <c r="AC5" s="1" t="s">
        <v>9</v>
      </c>
      <c r="AD5" s="14">
        <f t="shared" ca="1" si="1"/>
        <v>908</v>
      </c>
      <c r="AE5" s="14" t="s">
        <v>4</v>
      </c>
      <c r="AF5" s="14">
        <f t="shared" ca="1" si="2"/>
        <v>241</v>
      </c>
      <c r="AG5" s="14" t="s">
        <v>5</v>
      </c>
      <c r="AH5" s="14">
        <f t="shared" ca="1" si="15"/>
        <v>218828</v>
      </c>
      <c r="AI5" s="1"/>
      <c r="AJ5" s="14">
        <f t="shared" ca="1" si="16"/>
        <v>9</v>
      </c>
      <c r="AK5" s="77">
        <f t="shared" ca="1" si="3"/>
        <v>0</v>
      </c>
      <c r="AL5" s="78">
        <f t="shared" ca="1" si="17"/>
        <v>8</v>
      </c>
      <c r="AM5" s="1"/>
      <c r="AN5" s="14">
        <f t="shared" ca="1" si="4"/>
        <v>2</v>
      </c>
      <c r="AO5" s="77">
        <f t="shared" ca="1" si="5"/>
        <v>4</v>
      </c>
      <c r="AP5" s="78">
        <f t="shared" ca="1" si="18"/>
        <v>1</v>
      </c>
      <c r="AR5" s="14">
        <f t="shared" ca="1" si="19"/>
        <v>2</v>
      </c>
      <c r="AS5" s="14">
        <f t="shared" ca="1" si="20"/>
        <v>1</v>
      </c>
      <c r="AT5" s="14">
        <f t="shared" ca="1" si="21"/>
        <v>8</v>
      </c>
      <c r="AU5" s="14">
        <f t="shared" ca="1" si="22"/>
        <v>8</v>
      </c>
      <c r="AV5" s="14">
        <f t="shared" ca="1" si="23"/>
        <v>2</v>
      </c>
      <c r="AW5" s="14">
        <f t="shared" ca="1" si="24"/>
        <v>8</v>
      </c>
      <c r="AY5" s="14">
        <f t="shared" ca="1" si="6"/>
        <v>9</v>
      </c>
      <c r="AZ5" s="14">
        <f t="shared" ca="1" si="7"/>
        <v>0</v>
      </c>
      <c r="BA5" s="14">
        <f t="shared" ca="1" si="8"/>
        <v>8</v>
      </c>
      <c r="BB5" s="1"/>
      <c r="BC5" s="14">
        <f t="shared" ca="1" si="9"/>
        <v>2</v>
      </c>
      <c r="BD5" s="14">
        <f t="shared" ca="1" si="10"/>
        <v>4</v>
      </c>
      <c r="BE5" s="14">
        <f t="shared" ca="1" si="11"/>
        <v>1</v>
      </c>
      <c r="CW5" s="4">
        <f t="shared" ca="1" si="25"/>
        <v>0.32438953999578357</v>
      </c>
      <c r="CX5" s="3">
        <f t="shared" ca="1" si="12"/>
        <v>74</v>
      </c>
      <c r="CY5" s="1"/>
      <c r="CZ5" s="1">
        <v>5</v>
      </c>
      <c r="DA5" s="1">
        <v>1</v>
      </c>
      <c r="DB5" s="1">
        <v>5</v>
      </c>
      <c r="DC5" s="1"/>
      <c r="DD5" s="4">
        <f t="shared" ca="1" si="26"/>
        <v>0.96080981548550448</v>
      </c>
      <c r="DE5" s="3">
        <f t="shared" ca="1" si="13"/>
        <v>5</v>
      </c>
      <c r="DF5" s="1"/>
      <c r="DG5" s="1">
        <v>5</v>
      </c>
      <c r="DH5" s="1">
        <v>0</v>
      </c>
      <c r="DI5" s="1">
        <v>4</v>
      </c>
      <c r="DK5" s="4">
        <f t="shared" ca="1" si="27"/>
        <v>0.15082725431986843</v>
      </c>
      <c r="DL5" s="3">
        <f t="shared" ca="1" si="14"/>
        <v>82</v>
      </c>
      <c r="DM5" s="1"/>
      <c r="DN5" s="1">
        <v>5</v>
      </c>
      <c r="DO5" s="1">
        <v>0</v>
      </c>
      <c r="DP5" s="1">
        <v>4</v>
      </c>
    </row>
    <row r="6" spans="1:120" ht="45" customHeight="1" thickBot="1" x14ac:dyDescent="0.3">
      <c r="A6" s="102"/>
      <c r="B6" s="27"/>
      <c r="C6" s="27"/>
      <c r="D6" s="75" t="s">
        <v>2</v>
      </c>
      <c r="E6" s="83">
        <f ca="1">$AN1</f>
        <v>2</v>
      </c>
      <c r="F6" s="45">
        <f ca="1">$AO1</f>
        <v>6</v>
      </c>
      <c r="G6" s="46">
        <f ca="1">$AP1</f>
        <v>8</v>
      </c>
      <c r="H6" s="18"/>
      <c r="I6" s="103"/>
      <c r="J6" s="27"/>
      <c r="K6" s="27"/>
      <c r="L6" s="75" t="s">
        <v>2</v>
      </c>
      <c r="M6" s="83">
        <f ca="1">$AN2</f>
        <v>3</v>
      </c>
      <c r="N6" s="45">
        <f ca="1">$AO2</f>
        <v>9</v>
      </c>
      <c r="O6" s="46">
        <f ca="1">$AP2</f>
        <v>0</v>
      </c>
      <c r="P6" s="18"/>
      <c r="Q6" s="103"/>
      <c r="R6" s="27"/>
      <c r="S6" s="27"/>
      <c r="T6" s="75" t="s">
        <v>2</v>
      </c>
      <c r="U6" s="83">
        <f ca="1">$AN3</f>
        <v>6</v>
      </c>
      <c r="V6" s="45">
        <f ca="1">$AO3</f>
        <v>8</v>
      </c>
      <c r="W6" s="46">
        <f ca="1">$AP3</f>
        <v>3</v>
      </c>
      <c r="X6" s="11"/>
      <c r="AA6" s="31" t="str">
        <f t="shared" ca="1" si="0"/>
        <v>A</v>
      </c>
      <c r="AB6" s="6"/>
      <c r="AC6" s="1" t="s">
        <v>10</v>
      </c>
      <c r="AD6" s="14">
        <f t="shared" ca="1" si="1"/>
        <v>772</v>
      </c>
      <c r="AE6" s="14" t="s">
        <v>4</v>
      </c>
      <c r="AF6" s="14">
        <f t="shared" ca="1" si="2"/>
        <v>249</v>
      </c>
      <c r="AG6" s="14" t="s">
        <v>5</v>
      </c>
      <c r="AH6" s="14">
        <f t="shared" ca="1" si="15"/>
        <v>192228</v>
      </c>
      <c r="AI6" s="1"/>
      <c r="AJ6" s="14">
        <f t="shared" ca="1" si="16"/>
        <v>7</v>
      </c>
      <c r="AK6" s="77">
        <f t="shared" ca="1" si="3"/>
        <v>7</v>
      </c>
      <c r="AL6" s="78">
        <f t="shared" ca="1" si="17"/>
        <v>2</v>
      </c>
      <c r="AM6" s="1"/>
      <c r="AN6" s="14">
        <f t="shared" ca="1" si="4"/>
        <v>2</v>
      </c>
      <c r="AO6" s="77">
        <f t="shared" ca="1" si="5"/>
        <v>4</v>
      </c>
      <c r="AP6" s="78">
        <f t="shared" ca="1" si="18"/>
        <v>9</v>
      </c>
      <c r="AR6" s="14">
        <f t="shared" ca="1" si="19"/>
        <v>1</v>
      </c>
      <c r="AS6" s="14">
        <f t="shared" ca="1" si="20"/>
        <v>9</v>
      </c>
      <c r="AT6" s="14">
        <f t="shared" ca="1" si="21"/>
        <v>2</v>
      </c>
      <c r="AU6" s="14">
        <f t="shared" ca="1" si="22"/>
        <v>2</v>
      </c>
      <c r="AV6" s="14">
        <f t="shared" ca="1" si="23"/>
        <v>2</v>
      </c>
      <c r="AW6" s="14">
        <f t="shared" ca="1" si="24"/>
        <v>8</v>
      </c>
      <c r="AY6" s="14">
        <f t="shared" ca="1" si="6"/>
        <v>7</v>
      </c>
      <c r="AZ6" s="14">
        <f t="shared" ca="1" si="7"/>
        <v>7</v>
      </c>
      <c r="BA6" s="14">
        <f t="shared" ca="1" si="8"/>
        <v>2</v>
      </c>
      <c r="BB6" s="1"/>
      <c r="BC6" s="14">
        <f t="shared" ca="1" si="9"/>
        <v>2</v>
      </c>
      <c r="BD6" s="14">
        <f t="shared" ca="1" si="10"/>
        <v>4</v>
      </c>
      <c r="BE6" s="14">
        <f t="shared" ca="1" si="11"/>
        <v>9</v>
      </c>
      <c r="CW6" s="4">
        <f t="shared" ca="1" si="25"/>
        <v>0.45557246105928029</v>
      </c>
      <c r="CX6" s="3">
        <f t="shared" ca="1" si="12"/>
        <v>56</v>
      </c>
      <c r="CY6" s="1"/>
      <c r="CZ6" s="1">
        <v>6</v>
      </c>
      <c r="DA6" s="1">
        <v>1</v>
      </c>
      <c r="DB6" s="1">
        <v>6</v>
      </c>
      <c r="DC6" s="1"/>
      <c r="DD6" s="4">
        <f t="shared" ca="1" si="26"/>
        <v>0.19289016008207405</v>
      </c>
      <c r="DE6" s="3">
        <f t="shared" ca="1" si="13"/>
        <v>75</v>
      </c>
      <c r="DF6" s="1"/>
      <c r="DG6" s="1">
        <v>6</v>
      </c>
      <c r="DH6" s="1">
        <v>0</v>
      </c>
      <c r="DI6" s="1">
        <v>5</v>
      </c>
      <c r="DK6" s="4">
        <f t="shared" ca="1" si="27"/>
        <v>0.67774325633317578</v>
      </c>
      <c r="DL6" s="3">
        <f t="shared" ca="1" si="14"/>
        <v>30</v>
      </c>
      <c r="DM6" s="1"/>
      <c r="DN6" s="1">
        <v>6</v>
      </c>
      <c r="DO6" s="1">
        <v>0</v>
      </c>
      <c r="DP6" s="1">
        <v>5</v>
      </c>
    </row>
    <row r="7" spans="1:120" ht="26.1" customHeight="1" thickBot="1" x14ac:dyDescent="0.3">
      <c r="A7" s="104"/>
      <c r="B7" s="86"/>
      <c r="C7" s="87" t="str">
        <f ca="1">IF(A4="F",IF($CL48=0,"",$CL48),"")</f>
        <v/>
      </c>
      <c r="D7" s="88" t="str">
        <f ca="1">IF(OR(A4="B",A4="G"),IF($BR48=0,"",$BR48),IF(A4="F",IF($CP48=0,"",$CP48),""))</f>
        <v/>
      </c>
      <c r="E7" s="88" t="str">
        <f ca="1">IF(OR(A4="A",A4="C",A4="D",A4="E"),IF($AX48=0,"",$AX48),IF(OR(A4="B",A4="G"),IF($BV48=0,"",$BV48),""))</f>
        <v/>
      </c>
      <c r="F7" s="89" t="str">
        <f ca="1">IF(OR(A4="A",A4="C",A4="D",A4="E"),IF($BB48=0,"",$BB48),"")</f>
        <v>◯</v>
      </c>
      <c r="G7" s="90"/>
      <c r="H7" s="91"/>
      <c r="I7" s="104"/>
      <c r="J7" s="86"/>
      <c r="K7" s="87" t="str">
        <f ca="1">IF(I4="F",IF($CL49=0,"",$CL49),"")</f>
        <v/>
      </c>
      <c r="L7" s="88" t="str">
        <f ca="1">IF(OR(I4="B",I4="G"),IF($BR49=0,"",$BR49),IF(I4="F",IF($CP49=0,"",$CP49),""))</f>
        <v>◯</v>
      </c>
      <c r="M7" s="88" t="str">
        <f ca="1">IF(OR(I4="A",I4="C",I4="D",I4="E"),IF($AX49=0,"",$AX49),IF(OR(I4="B",I4="G"),IF($BV49=0,"",$BV49),""))</f>
        <v/>
      </c>
      <c r="N7" s="89" t="str">
        <f ca="1">IF(OR(I4="A",I4="C",I4="D",I4="E"),IF($BB49=0,"",$BB49),"")</f>
        <v/>
      </c>
      <c r="O7" s="90"/>
      <c r="P7" s="91"/>
      <c r="Q7" s="104"/>
      <c r="R7" s="86"/>
      <c r="S7" s="87" t="str">
        <f ca="1">IF(Q4="F",IF($CL50=0,"",$CL50),"")</f>
        <v/>
      </c>
      <c r="T7" s="88" t="str">
        <f ca="1">IF(OR(Q4="B",Q4="G"),IF($BR50=0,"",$BR50),IF(Q4="F",IF($CP50=0,"",$CP50),""))</f>
        <v/>
      </c>
      <c r="U7" s="88" t="str">
        <f ca="1">IF(OR(Q4="A",Q4="C",Q4="D",Q4="E"),IF($AX50=0,"",$AX50),IF(OR(Q4="B",Q4="G"),IF($BV50=0,"",$BV50),""))</f>
        <v>◯</v>
      </c>
      <c r="V7" s="89" t="str">
        <f ca="1">IF(OR(Q4="A",Q4="C",Q4="D",Q4="E"),IF($BB50=0,"",$BB50),"")</f>
        <v/>
      </c>
      <c r="W7" s="90"/>
      <c r="X7" s="11"/>
      <c r="AA7" s="31" t="str">
        <f t="shared" ca="1" si="0"/>
        <v>A</v>
      </c>
      <c r="AB7" s="6"/>
      <c r="AC7" s="1" t="s">
        <v>11</v>
      </c>
      <c r="AD7" s="14">
        <f t="shared" ca="1" si="1"/>
        <v>238</v>
      </c>
      <c r="AE7" s="14" t="s">
        <v>4</v>
      </c>
      <c r="AF7" s="14">
        <f t="shared" ca="1" si="2"/>
        <v>952</v>
      </c>
      <c r="AG7" s="14" t="s">
        <v>5</v>
      </c>
      <c r="AH7" s="14">
        <f t="shared" ca="1" si="15"/>
        <v>226576</v>
      </c>
      <c r="AI7" s="1"/>
      <c r="AJ7" s="14">
        <f t="shared" ca="1" si="16"/>
        <v>2</v>
      </c>
      <c r="AK7" s="77">
        <f t="shared" ca="1" si="3"/>
        <v>3</v>
      </c>
      <c r="AL7" s="78">
        <f t="shared" ca="1" si="17"/>
        <v>8</v>
      </c>
      <c r="AM7" s="1"/>
      <c r="AN7" s="14">
        <f t="shared" ca="1" si="4"/>
        <v>9</v>
      </c>
      <c r="AO7" s="77">
        <f t="shared" ca="1" si="5"/>
        <v>5</v>
      </c>
      <c r="AP7" s="78">
        <f t="shared" ca="1" si="18"/>
        <v>2</v>
      </c>
      <c r="AR7" s="14">
        <f t="shared" ca="1" si="19"/>
        <v>2</v>
      </c>
      <c r="AS7" s="14">
        <f t="shared" ca="1" si="20"/>
        <v>2</v>
      </c>
      <c r="AT7" s="14">
        <f t="shared" ca="1" si="21"/>
        <v>6</v>
      </c>
      <c r="AU7" s="14">
        <f t="shared" ca="1" si="22"/>
        <v>5</v>
      </c>
      <c r="AV7" s="14">
        <f t="shared" ca="1" si="23"/>
        <v>7</v>
      </c>
      <c r="AW7" s="14">
        <f t="shared" ca="1" si="24"/>
        <v>6</v>
      </c>
      <c r="AY7" s="14">
        <f t="shared" ca="1" si="6"/>
        <v>2</v>
      </c>
      <c r="AZ7" s="14">
        <f t="shared" ca="1" si="7"/>
        <v>3</v>
      </c>
      <c r="BA7" s="14">
        <f t="shared" ca="1" si="8"/>
        <v>8</v>
      </c>
      <c r="BB7" s="1"/>
      <c r="BC7" s="14">
        <f t="shared" ca="1" si="9"/>
        <v>9</v>
      </c>
      <c r="BD7" s="14">
        <f t="shared" ca="1" si="10"/>
        <v>5</v>
      </c>
      <c r="BE7" s="14">
        <f t="shared" ca="1" si="11"/>
        <v>2</v>
      </c>
      <c r="CW7" s="4">
        <f t="shared" ca="1" si="25"/>
        <v>0.79750732053844942</v>
      </c>
      <c r="CX7" s="3">
        <f t="shared" ca="1" si="12"/>
        <v>18</v>
      </c>
      <c r="CY7" s="1"/>
      <c r="CZ7" s="1">
        <v>7</v>
      </c>
      <c r="DA7" s="1">
        <v>1</v>
      </c>
      <c r="DB7" s="1">
        <v>7</v>
      </c>
      <c r="DC7" s="1"/>
      <c r="DD7" s="4">
        <f t="shared" ca="1" si="26"/>
        <v>0.6691942392867144</v>
      </c>
      <c r="DE7" s="3">
        <f t="shared" ca="1" si="13"/>
        <v>36</v>
      </c>
      <c r="DF7" s="1"/>
      <c r="DG7" s="1">
        <v>7</v>
      </c>
      <c r="DH7" s="1">
        <v>0</v>
      </c>
      <c r="DI7" s="1">
        <v>6</v>
      </c>
      <c r="DK7" s="4">
        <f t="shared" ca="1" si="27"/>
        <v>0.14548780543933859</v>
      </c>
      <c r="DL7" s="3">
        <f t="shared" ca="1" si="14"/>
        <v>83</v>
      </c>
      <c r="DM7" s="1"/>
      <c r="DN7" s="1">
        <v>7</v>
      </c>
      <c r="DO7" s="1">
        <v>0</v>
      </c>
      <c r="DP7" s="1">
        <v>6</v>
      </c>
    </row>
    <row r="8" spans="1:120" ht="45" customHeight="1" thickBot="1" x14ac:dyDescent="0.3">
      <c r="A8" s="106"/>
      <c r="B8" s="16"/>
      <c r="C8" s="74"/>
      <c r="D8" s="74"/>
      <c r="E8" s="74"/>
      <c r="F8" s="16"/>
      <c r="G8" s="84"/>
      <c r="H8" s="18"/>
      <c r="I8" s="105"/>
      <c r="J8" s="16"/>
      <c r="K8" s="74"/>
      <c r="L8" s="74"/>
      <c r="M8" s="74"/>
      <c r="N8" s="16"/>
      <c r="O8" s="84"/>
      <c r="P8" s="18"/>
      <c r="Q8" s="105"/>
      <c r="R8" s="16"/>
      <c r="S8" s="74"/>
      <c r="T8" s="74"/>
      <c r="U8" s="74"/>
      <c r="V8" s="16"/>
      <c r="W8" s="84"/>
      <c r="X8" s="11"/>
      <c r="AA8" s="31" t="str">
        <f t="shared" ca="1" si="0"/>
        <v>A</v>
      </c>
      <c r="AB8" s="6"/>
      <c r="AC8" s="1" t="s">
        <v>12</v>
      </c>
      <c r="AD8" s="14">
        <f t="shared" ca="1" si="1"/>
        <v>181</v>
      </c>
      <c r="AE8" s="14" t="s">
        <v>4</v>
      </c>
      <c r="AF8" s="14">
        <f t="shared" ca="1" si="2"/>
        <v>796</v>
      </c>
      <c r="AG8" s="14" t="s">
        <v>5</v>
      </c>
      <c r="AH8" s="14">
        <f t="shared" ca="1" si="15"/>
        <v>144076</v>
      </c>
      <c r="AI8" s="1"/>
      <c r="AJ8" s="14">
        <f t="shared" ca="1" si="16"/>
        <v>1</v>
      </c>
      <c r="AK8" s="77">
        <f t="shared" ca="1" si="3"/>
        <v>8</v>
      </c>
      <c r="AL8" s="78">
        <f t="shared" ca="1" si="17"/>
        <v>1</v>
      </c>
      <c r="AM8" s="1"/>
      <c r="AN8" s="14">
        <f t="shared" ca="1" si="4"/>
        <v>7</v>
      </c>
      <c r="AO8" s="77">
        <f t="shared" ca="1" si="5"/>
        <v>9</v>
      </c>
      <c r="AP8" s="78">
        <f t="shared" ca="1" si="18"/>
        <v>6</v>
      </c>
      <c r="AR8" s="14">
        <f t="shared" ca="1" si="19"/>
        <v>1</v>
      </c>
      <c r="AS8" s="14">
        <f t="shared" ca="1" si="20"/>
        <v>4</v>
      </c>
      <c r="AT8" s="14">
        <f t="shared" ca="1" si="21"/>
        <v>4</v>
      </c>
      <c r="AU8" s="14">
        <f t="shared" ca="1" si="22"/>
        <v>0</v>
      </c>
      <c r="AV8" s="14">
        <f t="shared" ca="1" si="23"/>
        <v>7</v>
      </c>
      <c r="AW8" s="14">
        <f t="shared" ca="1" si="24"/>
        <v>6</v>
      </c>
      <c r="AY8" s="14">
        <f t="shared" ca="1" si="6"/>
        <v>1</v>
      </c>
      <c r="AZ8" s="14">
        <f t="shared" ca="1" si="7"/>
        <v>8</v>
      </c>
      <c r="BA8" s="14">
        <f t="shared" ca="1" si="8"/>
        <v>1</v>
      </c>
      <c r="BB8" s="1"/>
      <c r="BC8" s="14">
        <f t="shared" ca="1" si="9"/>
        <v>7</v>
      </c>
      <c r="BD8" s="14">
        <f t="shared" ca="1" si="10"/>
        <v>9</v>
      </c>
      <c r="BE8" s="14">
        <f t="shared" ca="1" si="11"/>
        <v>6</v>
      </c>
      <c r="CW8" s="4">
        <f t="shared" ca="1" si="25"/>
        <v>0.94524355769426083</v>
      </c>
      <c r="CX8" s="3">
        <f t="shared" ca="1" si="12"/>
        <v>7</v>
      </c>
      <c r="CY8" s="1"/>
      <c r="CZ8" s="1">
        <v>8</v>
      </c>
      <c r="DA8" s="1">
        <v>1</v>
      </c>
      <c r="DB8" s="1">
        <v>8</v>
      </c>
      <c r="DC8" s="1"/>
      <c r="DD8" s="4">
        <f t="shared" ca="1" si="26"/>
        <v>7.7868513829254526E-2</v>
      </c>
      <c r="DE8" s="3">
        <f t="shared" ca="1" si="13"/>
        <v>90</v>
      </c>
      <c r="DF8" s="1"/>
      <c r="DG8" s="1">
        <v>8</v>
      </c>
      <c r="DH8" s="1">
        <v>0</v>
      </c>
      <c r="DI8" s="1">
        <v>7</v>
      </c>
      <c r="DK8" s="4">
        <f t="shared" ca="1" si="27"/>
        <v>0.84660544203045629</v>
      </c>
      <c r="DL8" s="3">
        <f t="shared" ca="1" si="14"/>
        <v>17</v>
      </c>
      <c r="DM8" s="1"/>
      <c r="DN8" s="1">
        <v>8</v>
      </c>
      <c r="DO8" s="1">
        <v>0</v>
      </c>
      <c r="DP8" s="1">
        <v>7</v>
      </c>
    </row>
    <row r="9" spans="1:120" ht="26.1" customHeight="1" x14ac:dyDescent="0.25">
      <c r="A9" s="106"/>
      <c r="B9" s="74"/>
      <c r="C9" s="87" t="str">
        <f ca="1">IF(OR(A4="B",A4="C"),IF($CL48=0,"",$CL48),"")</f>
        <v/>
      </c>
      <c r="D9" s="87" t="str">
        <f ca="1">IF(OR(A4="A",A4="D"),IF($BR48=0,"",$BR48),IF(OR(A4="B",A4="C"),IF($CP48=0,"",$CP48),""))</f>
        <v/>
      </c>
      <c r="E9" s="87" t="str">
        <f ca="1">IF(OR(A4="A",A4="D"),IF($BV48=0,"",$BV48),"")</f>
        <v>◯</v>
      </c>
      <c r="F9" s="87"/>
      <c r="G9" s="74"/>
      <c r="H9" s="18"/>
      <c r="I9" s="102"/>
      <c r="J9" s="16"/>
      <c r="K9" s="87" t="str">
        <f ca="1">IF(OR(I4="B",I4="C"),IF($CL49=0,"",$CL49),"")</f>
        <v>◯</v>
      </c>
      <c r="L9" s="87" t="str">
        <f ca="1">IF(OR(I4="A",I4="D"),IF($BR49=0,"",$BR49),IF(OR(I4="B",I4="C"),IF($CP49=0,"",$CP49),""))</f>
        <v/>
      </c>
      <c r="M9" s="87" t="str">
        <f ca="1">IF(OR(I4="A",I4="D"),IF($BV49=0,"",$BV49),"")</f>
        <v/>
      </c>
      <c r="N9" s="87"/>
      <c r="O9" s="74"/>
      <c r="P9" s="18"/>
      <c r="Q9" s="102"/>
      <c r="R9" s="16"/>
      <c r="S9" s="87" t="str">
        <f ca="1">IF(OR(Q4="B",Q4="C"),IF($CL50=0,"",$CL50),"")</f>
        <v/>
      </c>
      <c r="T9" s="87" t="str">
        <f ca="1">IF(OR(Q4="A",Q4="D"),IF($BR50=0,"",$BR50),IF(OR(Q4="B",Q4="C"),IF($CP50=0,"",$CP50),""))</f>
        <v>◯</v>
      </c>
      <c r="U9" s="87" t="str">
        <f ca="1">IF(OR(Q4="A",Q4="D"),IF($BV50=0,"",$BV50),"")</f>
        <v>◯</v>
      </c>
      <c r="V9" s="87"/>
      <c r="W9" s="74"/>
      <c r="X9" s="11"/>
      <c r="AA9" s="31" t="str">
        <f t="shared" ca="1" si="0"/>
        <v>B</v>
      </c>
      <c r="AB9" s="6"/>
      <c r="AC9" s="1" t="s">
        <v>13</v>
      </c>
      <c r="AD9" s="14">
        <f t="shared" ca="1" si="1"/>
        <v>989</v>
      </c>
      <c r="AE9" s="14" t="s">
        <v>4</v>
      </c>
      <c r="AF9" s="14">
        <f t="shared" ca="1" si="2"/>
        <v>310</v>
      </c>
      <c r="AG9" s="14" t="s">
        <v>5</v>
      </c>
      <c r="AH9" s="14">
        <f t="shared" ca="1" si="15"/>
        <v>306590</v>
      </c>
      <c r="AI9" s="1"/>
      <c r="AJ9" s="14">
        <f t="shared" ca="1" si="16"/>
        <v>9</v>
      </c>
      <c r="AK9" s="77">
        <f t="shared" ca="1" si="3"/>
        <v>8</v>
      </c>
      <c r="AL9" s="78">
        <f t="shared" ca="1" si="17"/>
        <v>9</v>
      </c>
      <c r="AM9" s="1"/>
      <c r="AN9" s="14">
        <f t="shared" ca="1" si="4"/>
        <v>3</v>
      </c>
      <c r="AO9" s="77">
        <f t="shared" ca="1" si="5"/>
        <v>1</v>
      </c>
      <c r="AP9" s="78">
        <f t="shared" ca="1" si="18"/>
        <v>0</v>
      </c>
      <c r="AR9" s="14">
        <f t="shared" ca="1" si="19"/>
        <v>3</v>
      </c>
      <c r="AS9" s="14">
        <f t="shared" ca="1" si="20"/>
        <v>0</v>
      </c>
      <c r="AT9" s="14">
        <f t="shared" ca="1" si="21"/>
        <v>6</v>
      </c>
      <c r="AU9" s="14">
        <f t="shared" ca="1" si="22"/>
        <v>5</v>
      </c>
      <c r="AV9" s="14">
        <f t="shared" ca="1" si="23"/>
        <v>9</v>
      </c>
      <c r="AW9" s="14">
        <f t="shared" ca="1" si="24"/>
        <v>0</v>
      </c>
      <c r="AY9" s="14">
        <f t="shared" ca="1" si="6"/>
        <v>9</v>
      </c>
      <c r="AZ9" s="14">
        <f t="shared" ca="1" si="7"/>
        <v>8</v>
      </c>
      <c r="BA9" s="14">
        <f t="shared" ca="1" si="8"/>
        <v>9</v>
      </c>
      <c r="BB9" s="1"/>
      <c r="BC9" s="14">
        <f t="shared" ca="1" si="9"/>
        <v>3</v>
      </c>
      <c r="BD9" s="14">
        <f t="shared" ca="1" si="10"/>
        <v>1</v>
      </c>
      <c r="BE9" s="14">
        <f t="shared" ca="1" si="11"/>
        <v>0</v>
      </c>
      <c r="CW9" s="4">
        <f t="shared" ca="1" si="25"/>
        <v>0.30896742206195027</v>
      </c>
      <c r="CX9" s="3">
        <f t="shared" ca="1" si="12"/>
        <v>75</v>
      </c>
      <c r="CY9" s="1"/>
      <c r="CZ9" s="1">
        <v>9</v>
      </c>
      <c r="DA9" s="1">
        <v>1</v>
      </c>
      <c r="DB9" s="1">
        <v>9</v>
      </c>
      <c r="DC9" s="1"/>
      <c r="DD9" s="4">
        <f t="shared" ca="1" si="26"/>
        <v>0.16341387570546195</v>
      </c>
      <c r="DE9" s="3">
        <f t="shared" ca="1" si="13"/>
        <v>82</v>
      </c>
      <c r="DF9" s="1"/>
      <c r="DG9" s="1">
        <v>9</v>
      </c>
      <c r="DH9" s="1">
        <v>0</v>
      </c>
      <c r="DI9" s="1">
        <v>8</v>
      </c>
      <c r="DK9" s="4">
        <f t="shared" ca="1" si="27"/>
        <v>9.205855263272289E-2</v>
      </c>
      <c r="DL9" s="3">
        <f t="shared" ca="1" si="14"/>
        <v>91</v>
      </c>
      <c r="DM9" s="1"/>
      <c r="DN9" s="1">
        <v>9</v>
      </c>
      <c r="DO9" s="1">
        <v>0</v>
      </c>
      <c r="DP9" s="1">
        <v>8</v>
      </c>
    </row>
    <row r="10" spans="1:120" ht="45" customHeight="1" x14ac:dyDescent="0.25">
      <c r="A10" s="106"/>
      <c r="B10" s="74"/>
      <c r="C10" s="74"/>
      <c r="D10" s="74"/>
      <c r="E10" s="74"/>
      <c r="F10" s="74"/>
      <c r="G10" s="74"/>
      <c r="H10" s="18"/>
      <c r="I10" s="105"/>
      <c r="J10" s="74"/>
      <c r="K10" s="74"/>
      <c r="L10" s="74"/>
      <c r="M10" s="74"/>
      <c r="N10" s="74"/>
      <c r="O10" s="74"/>
      <c r="P10" s="18"/>
      <c r="Q10" s="105"/>
      <c r="R10" s="74"/>
      <c r="S10" s="74"/>
      <c r="T10" s="74"/>
      <c r="U10" s="74"/>
      <c r="V10" s="74"/>
      <c r="W10" s="74"/>
      <c r="X10" s="11"/>
      <c r="AA10" s="6"/>
      <c r="AB10" s="6"/>
      <c r="AL10" s="76" t="s">
        <v>45</v>
      </c>
      <c r="AP10" s="76" t="s">
        <v>45</v>
      </c>
      <c r="CW10" s="4">
        <f t="shared" ca="1" si="25"/>
        <v>0.6866078362710889</v>
      </c>
      <c r="CX10" s="3">
        <f t="shared" ca="1" si="12"/>
        <v>29</v>
      </c>
      <c r="CY10" s="1"/>
      <c r="CZ10" s="1">
        <v>10</v>
      </c>
      <c r="DA10" s="1">
        <v>2</v>
      </c>
      <c r="DB10" s="1">
        <v>1</v>
      </c>
      <c r="DC10" s="1"/>
      <c r="DD10" s="4">
        <f t="shared" ca="1" si="26"/>
        <v>7.2563201978561809E-2</v>
      </c>
      <c r="DE10" s="3">
        <f t="shared" ca="1" si="13"/>
        <v>91</v>
      </c>
      <c r="DF10" s="1"/>
      <c r="DG10" s="1">
        <v>10</v>
      </c>
      <c r="DH10" s="1">
        <v>0</v>
      </c>
      <c r="DI10" s="1">
        <v>9</v>
      </c>
      <c r="DK10" s="4">
        <f t="shared" ca="1" si="27"/>
        <v>0.86159272286777167</v>
      </c>
      <c r="DL10" s="3">
        <f t="shared" ca="1" si="14"/>
        <v>15</v>
      </c>
      <c r="DM10" s="1"/>
      <c r="DN10" s="1">
        <v>10</v>
      </c>
      <c r="DO10" s="1">
        <v>0</v>
      </c>
      <c r="DP10" s="1">
        <v>9</v>
      </c>
    </row>
    <row r="11" spans="1:120" ht="26.1" customHeight="1" x14ac:dyDescent="0.25">
      <c r="A11" s="106"/>
      <c r="B11" s="87"/>
      <c r="C11" s="87" t="str">
        <f ca="1">IF(A4="A",IF($CL48=0,"",$CL48),"")</f>
        <v/>
      </c>
      <c r="D11" s="87" t="str">
        <f ca="1">IF(A4="A",IF($CP48=0,"",$CP48),"")</f>
        <v>◯</v>
      </c>
      <c r="E11" s="87"/>
      <c r="F11" s="74"/>
      <c r="G11" s="74"/>
      <c r="H11" s="18"/>
      <c r="I11" s="106"/>
      <c r="J11" s="87"/>
      <c r="K11" s="87" t="str">
        <f ca="1">IF(I4="A",IF($CL49=0,"",$CL49),"")</f>
        <v/>
      </c>
      <c r="L11" s="87" t="str">
        <f ca="1">IF(I4="A",IF($CP49=0,"",$CP49),"")</f>
        <v/>
      </c>
      <c r="M11" s="87"/>
      <c r="N11" s="74"/>
      <c r="O11" s="74"/>
      <c r="P11" s="18"/>
      <c r="Q11" s="106"/>
      <c r="R11" s="87"/>
      <c r="S11" s="87" t="str">
        <f ca="1">IF(Q4="A",IF($CL50=0,"",$CL50),"")</f>
        <v>◯</v>
      </c>
      <c r="T11" s="87" t="str">
        <f ca="1">IF(Q4="A",IF($CP50=0,"",$CP50),"")</f>
        <v>◯</v>
      </c>
      <c r="U11" s="87"/>
      <c r="V11" s="74"/>
      <c r="W11" s="74"/>
      <c r="X11" s="11"/>
      <c r="AA11" s="6"/>
      <c r="AB11" s="6"/>
      <c r="CW11" s="4">
        <f t="shared" ca="1" si="25"/>
        <v>0.56535783260492578</v>
      </c>
      <c r="CX11" s="3">
        <f t="shared" ca="1" si="12"/>
        <v>40</v>
      </c>
      <c r="CY11" s="1"/>
      <c r="CZ11" s="1">
        <v>11</v>
      </c>
      <c r="DA11" s="1">
        <v>2</v>
      </c>
      <c r="DB11" s="1">
        <v>2</v>
      </c>
      <c r="DC11" s="1"/>
      <c r="DD11" s="4">
        <f t="shared" ca="1" si="26"/>
        <v>0.17411733044666455</v>
      </c>
      <c r="DE11" s="3">
        <f t="shared" ca="1" si="13"/>
        <v>79</v>
      </c>
      <c r="DF11" s="1"/>
      <c r="DG11" s="1">
        <v>11</v>
      </c>
      <c r="DH11" s="1">
        <v>1</v>
      </c>
      <c r="DI11" s="1">
        <v>0</v>
      </c>
      <c r="DK11" s="4">
        <f t="shared" ca="1" si="27"/>
        <v>0.62467670493257577</v>
      </c>
      <c r="DL11" s="3">
        <f t="shared" ca="1" si="14"/>
        <v>33</v>
      </c>
      <c r="DM11" s="1"/>
      <c r="DN11" s="1">
        <v>11</v>
      </c>
      <c r="DO11" s="1">
        <v>1</v>
      </c>
      <c r="DP11" s="1">
        <v>0</v>
      </c>
    </row>
    <row r="12" spans="1:120" ht="45" customHeight="1" x14ac:dyDescent="0.25">
      <c r="A12" s="106"/>
      <c r="B12" s="74"/>
      <c r="C12" s="74"/>
      <c r="D12" s="74"/>
      <c r="E12" s="74"/>
      <c r="F12" s="74"/>
      <c r="G12" s="74"/>
      <c r="H12" s="18"/>
      <c r="I12" s="105"/>
      <c r="J12" s="74"/>
      <c r="K12" s="74"/>
      <c r="L12" s="74"/>
      <c r="M12" s="74"/>
      <c r="N12" s="74"/>
      <c r="O12" s="74"/>
      <c r="P12" s="18"/>
      <c r="Q12" s="105"/>
      <c r="R12" s="74"/>
      <c r="S12" s="74"/>
      <c r="T12" s="74"/>
      <c r="U12" s="74"/>
      <c r="V12" s="74"/>
      <c r="W12" s="74"/>
      <c r="X12" s="11"/>
      <c r="AA12" s="6"/>
      <c r="AB12" s="6"/>
      <c r="CW12" s="4">
        <f t="shared" ca="1" si="25"/>
        <v>0.38193830167498299</v>
      </c>
      <c r="CX12" s="3">
        <f t="shared" ca="1" si="12"/>
        <v>67</v>
      </c>
      <c r="CY12" s="1"/>
      <c r="CZ12" s="1">
        <v>12</v>
      </c>
      <c r="DA12" s="1">
        <v>2</v>
      </c>
      <c r="DB12" s="1">
        <v>3</v>
      </c>
      <c r="DC12" s="1"/>
      <c r="DD12" s="4">
        <f t="shared" ca="1" si="26"/>
        <v>0.2737285299060136</v>
      </c>
      <c r="DE12" s="3">
        <f t="shared" ca="1" si="13"/>
        <v>67</v>
      </c>
      <c r="DF12" s="1"/>
      <c r="DG12" s="1">
        <v>12</v>
      </c>
      <c r="DH12" s="1">
        <v>1</v>
      </c>
      <c r="DI12" s="1">
        <v>1</v>
      </c>
      <c r="DK12" s="4">
        <f t="shared" ca="1" si="27"/>
        <v>0.58906246219641456</v>
      </c>
      <c r="DL12" s="3">
        <f t="shared" ca="1" si="14"/>
        <v>38</v>
      </c>
      <c r="DM12" s="1"/>
      <c r="DN12" s="1">
        <v>12</v>
      </c>
      <c r="DO12" s="1">
        <v>1</v>
      </c>
      <c r="DP12" s="1">
        <v>1</v>
      </c>
    </row>
    <row r="13" spans="1:120" ht="45" customHeight="1" x14ac:dyDescent="0.25">
      <c r="A13" s="106"/>
      <c r="B13" s="74"/>
      <c r="C13" s="74"/>
      <c r="D13" s="74"/>
      <c r="E13" s="74"/>
      <c r="F13" s="74"/>
      <c r="G13" s="74"/>
      <c r="H13" s="18"/>
      <c r="I13" s="105"/>
      <c r="J13" s="74"/>
      <c r="K13" s="74"/>
      <c r="L13" s="74"/>
      <c r="M13" s="74"/>
      <c r="N13" s="74"/>
      <c r="O13" s="74"/>
      <c r="P13" s="18"/>
      <c r="Q13" s="105"/>
      <c r="R13" s="74"/>
      <c r="S13" s="74"/>
      <c r="T13" s="74"/>
      <c r="U13" s="74"/>
      <c r="V13" s="74"/>
      <c r="W13" s="74"/>
      <c r="X13" s="11"/>
      <c r="AA13" s="6"/>
      <c r="AB13" s="6"/>
      <c r="CW13" s="4">
        <f t="shared" ca="1" si="25"/>
        <v>0.51035845318587969</v>
      </c>
      <c r="CX13" s="3">
        <f t="shared" ca="1" si="12"/>
        <v>45</v>
      </c>
      <c r="CY13" s="1"/>
      <c r="CZ13" s="1">
        <v>13</v>
      </c>
      <c r="DA13" s="1">
        <v>2</v>
      </c>
      <c r="DB13" s="1">
        <v>4</v>
      </c>
      <c r="DC13" s="1"/>
      <c r="DD13" s="4">
        <f t="shared" ca="1" si="26"/>
        <v>0.34367346281560252</v>
      </c>
      <c r="DE13" s="3">
        <f t="shared" ca="1" si="13"/>
        <v>62</v>
      </c>
      <c r="DF13" s="1"/>
      <c r="DG13" s="1">
        <v>13</v>
      </c>
      <c r="DH13" s="1">
        <v>1</v>
      </c>
      <c r="DI13" s="1">
        <v>2</v>
      </c>
      <c r="DK13" s="4">
        <f t="shared" ca="1" si="27"/>
        <v>0.49968173129119076</v>
      </c>
      <c r="DL13" s="3">
        <f t="shared" ca="1" si="14"/>
        <v>49</v>
      </c>
      <c r="DM13" s="1"/>
      <c r="DN13" s="1">
        <v>13</v>
      </c>
      <c r="DO13" s="1">
        <v>1</v>
      </c>
      <c r="DP13" s="1">
        <v>2</v>
      </c>
    </row>
    <row r="14" spans="1:120" ht="9.9499999999999993" customHeight="1" x14ac:dyDescent="0.25">
      <c r="A14" s="108"/>
      <c r="B14" s="20"/>
      <c r="C14" s="20"/>
      <c r="D14" s="20"/>
      <c r="E14" s="20"/>
      <c r="F14" s="20"/>
      <c r="G14" s="20"/>
      <c r="H14" s="21"/>
      <c r="I14" s="107"/>
      <c r="J14" s="20"/>
      <c r="K14" s="20"/>
      <c r="L14" s="20"/>
      <c r="M14" s="20"/>
      <c r="N14" s="20"/>
      <c r="O14" s="20"/>
      <c r="P14" s="21"/>
      <c r="Q14" s="107"/>
      <c r="R14" s="20"/>
      <c r="S14" s="20"/>
      <c r="T14" s="20"/>
      <c r="U14" s="20"/>
      <c r="V14" s="20"/>
      <c r="W14" s="20"/>
      <c r="X14" s="13"/>
      <c r="AA14" s="6"/>
      <c r="AB14" s="6"/>
      <c r="AJ14" s="1"/>
      <c r="AK14" s="1"/>
      <c r="AL14" s="1"/>
      <c r="AM14" s="1"/>
      <c r="CW14" s="4">
        <f t="shared" ca="1" si="25"/>
        <v>0.93436096796783297</v>
      </c>
      <c r="CX14" s="3">
        <f t="shared" ca="1" si="12"/>
        <v>8</v>
      </c>
      <c r="CY14" s="1"/>
      <c r="CZ14" s="1">
        <v>14</v>
      </c>
      <c r="DA14" s="1">
        <v>2</v>
      </c>
      <c r="DB14" s="1">
        <v>5</v>
      </c>
      <c r="DC14" s="1"/>
      <c r="DD14" s="4">
        <f t="shared" ca="1" si="26"/>
        <v>0.85770883916409024</v>
      </c>
      <c r="DE14" s="3">
        <f t="shared" ca="1" si="13"/>
        <v>17</v>
      </c>
      <c r="DF14" s="1"/>
      <c r="DG14" s="1">
        <v>14</v>
      </c>
      <c r="DH14" s="1">
        <v>1</v>
      </c>
      <c r="DI14" s="1">
        <v>3</v>
      </c>
      <c r="DK14" s="4">
        <f t="shared" ca="1" si="27"/>
        <v>7.4757111238161755E-3</v>
      </c>
      <c r="DL14" s="3">
        <f t="shared" ca="1" si="14"/>
        <v>98</v>
      </c>
      <c r="DM14" s="1"/>
      <c r="DN14" s="1">
        <v>14</v>
      </c>
      <c r="DO14" s="1">
        <v>1</v>
      </c>
      <c r="DP14" s="1">
        <v>3</v>
      </c>
    </row>
    <row r="15" spans="1:120" ht="9.9499999999999993" customHeight="1" x14ac:dyDescent="0.25">
      <c r="A15" s="101" t="str">
        <f ca="1">$AA4</f>
        <v>A</v>
      </c>
      <c r="B15" s="22"/>
      <c r="C15" s="22"/>
      <c r="D15" s="22"/>
      <c r="E15" s="23"/>
      <c r="F15" s="23"/>
      <c r="G15" s="23"/>
      <c r="H15" s="24"/>
      <c r="I15" s="101" t="str">
        <f ca="1">$AA5</f>
        <v>A</v>
      </c>
      <c r="J15" s="22"/>
      <c r="K15" s="22"/>
      <c r="L15" s="22"/>
      <c r="M15" s="23"/>
      <c r="N15" s="23"/>
      <c r="O15" s="23"/>
      <c r="P15" s="24"/>
      <c r="Q15" s="101" t="str">
        <f ca="1">$AA6</f>
        <v>A</v>
      </c>
      <c r="R15" s="22"/>
      <c r="S15" s="22"/>
      <c r="T15" s="22"/>
      <c r="U15" s="23"/>
      <c r="V15" s="23"/>
      <c r="W15" s="23"/>
      <c r="X15" s="9"/>
      <c r="AA15" s="6"/>
      <c r="AB15" s="6"/>
      <c r="AJ15" s="1"/>
      <c r="AK15" s="1"/>
      <c r="AL15" s="1"/>
      <c r="AM15" s="1"/>
      <c r="CW15" s="4">
        <f t="shared" ca="1" si="25"/>
        <v>0.52890683725170307</v>
      </c>
      <c r="CX15" s="3">
        <f t="shared" ca="1" si="12"/>
        <v>43</v>
      </c>
      <c r="CY15" s="1"/>
      <c r="CZ15" s="1">
        <v>15</v>
      </c>
      <c r="DA15" s="1">
        <v>2</v>
      </c>
      <c r="DB15" s="1">
        <v>6</v>
      </c>
      <c r="DC15" s="1"/>
      <c r="DD15" s="4">
        <f t="shared" ca="1" si="26"/>
        <v>0.54804040335167359</v>
      </c>
      <c r="DE15" s="3">
        <f t="shared" ca="1" si="13"/>
        <v>47</v>
      </c>
      <c r="DF15" s="1"/>
      <c r="DG15" s="1">
        <v>15</v>
      </c>
      <c r="DH15" s="1">
        <v>1</v>
      </c>
      <c r="DI15" s="1">
        <v>4</v>
      </c>
      <c r="DK15" s="4">
        <f t="shared" ca="1" si="27"/>
        <v>0.11718118227773011</v>
      </c>
      <c r="DL15" s="3">
        <f t="shared" ca="1" si="14"/>
        <v>89</v>
      </c>
      <c r="DM15" s="1"/>
      <c r="DN15" s="1">
        <v>15</v>
      </c>
      <c r="DO15" s="1">
        <v>1</v>
      </c>
      <c r="DP15" s="1">
        <v>4</v>
      </c>
    </row>
    <row r="16" spans="1:120" ht="45" customHeight="1" x14ac:dyDescent="0.25">
      <c r="A16" s="102"/>
      <c r="B16" s="10"/>
      <c r="C16" s="10"/>
      <c r="D16" s="25"/>
      <c r="E16" s="44">
        <f ca="1">$AJ4</f>
        <v>2</v>
      </c>
      <c r="F16" s="26">
        <f ca="1">$AK4</f>
        <v>5</v>
      </c>
      <c r="G16" s="26">
        <f ca="1">$AL4</f>
        <v>2</v>
      </c>
      <c r="H16" s="18"/>
      <c r="I16" s="103"/>
      <c r="J16" s="10"/>
      <c r="K16" s="10"/>
      <c r="L16" s="25"/>
      <c r="M16" s="44">
        <f ca="1">$AJ5</f>
        <v>9</v>
      </c>
      <c r="N16" s="26">
        <f ca="1">$AK5</f>
        <v>0</v>
      </c>
      <c r="O16" s="26">
        <f ca="1">$AL5</f>
        <v>8</v>
      </c>
      <c r="P16" s="18"/>
      <c r="Q16" s="103"/>
      <c r="R16" s="10"/>
      <c r="S16" s="10"/>
      <c r="T16" s="25"/>
      <c r="U16" s="44">
        <f ca="1">$AJ6</f>
        <v>7</v>
      </c>
      <c r="V16" s="26">
        <f ca="1">$AK6</f>
        <v>7</v>
      </c>
      <c r="W16" s="26">
        <f ca="1">$AL6</f>
        <v>2</v>
      </c>
      <c r="X16" s="11"/>
      <c r="AA16" s="6"/>
      <c r="AB16" s="6"/>
      <c r="AJ16" s="1"/>
      <c r="AK16" s="1"/>
      <c r="AL16" s="1"/>
      <c r="AM16" s="1"/>
      <c r="CW16" s="4">
        <f t="shared" ca="1" si="25"/>
        <v>0.44940571899889514</v>
      </c>
      <c r="CX16" s="3">
        <f t="shared" ca="1" si="12"/>
        <v>58</v>
      </c>
      <c r="CY16" s="1"/>
      <c r="CZ16" s="1">
        <v>16</v>
      </c>
      <c r="DA16" s="1">
        <v>2</v>
      </c>
      <c r="DB16" s="1">
        <v>7</v>
      </c>
      <c r="DC16" s="1"/>
      <c r="DD16" s="4">
        <f t="shared" ca="1" si="26"/>
        <v>0.23937263875466752</v>
      </c>
      <c r="DE16" s="3">
        <f t="shared" ca="1" si="13"/>
        <v>72</v>
      </c>
      <c r="DF16" s="1"/>
      <c r="DG16" s="1">
        <v>16</v>
      </c>
      <c r="DH16" s="1">
        <v>1</v>
      </c>
      <c r="DI16" s="1">
        <v>5</v>
      </c>
      <c r="DK16" s="4">
        <f t="shared" ca="1" si="27"/>
        <v>0.96796143240793597</v>
      </c>
      <c r="DL16" s="3">
        <f t="shared" ca="1" si="14"/>
        <v>4</v>
      </c>
      <c r="DM16" s="1"/>
      <c r="DN16" s="1">
        <v>16</v>
      </c>
      <c r="DO16" s="1">
        <v>1</v>
      </c>
      <c r="DP16" s="1">
        <v>5</v>
      </c>
    </row>
    <row r="17" spans="1:120" ht="45" customHeight="1" thickBot="1" x14ac:dyDescent="0.3">
      <c r="A17" s="102"/>
      <c r="B17" s="27"/>
      <c r="C17" s="27"/>
      <c r="D17" s="75" t="s">
        <v>2</v>
      </c>
      <c r="E17" s="83">
        <f ca="1">$AN4</f>
        <v>5</v>
      </c>
      <c r="F17" s="45">
        <f ca="1">$AO4</f>
        <v>1</v>
      </c>
      <c r="G17" s="46">
        <f ca="1">$AP4</f>
        <v>2</v>
      </c>
      <c r="H17" s="18"/>
      <c r="I17" s="103"/>
      <c r="J17" s="27"/>
      <c r="K17" s="27"/>
      <c r="L17" s="75" t="s">
        <v>2</v>
      </c>
      <c r="M17" s="83">
        <f ca="1">$AN5</f>
        <v>2</v>
      </c>
      <c r="N17" s="45">
        <f ca="1">$AO5</f>
        <v>4</v>
      </c>
      <c r="O17" s="46">
        <f ca="1">$AP5</f>
        <v>1</v>
      </c>
      <c r="P17" s="18"/>
      <c r="Q17" s="103"/>
      <c r="R17" s="27"/>
      <c r="S17" s="27"/>
      <c r="T17" s="75" t="s">
        <v>2</v>
      </c>
      <c r="U17" s="83">
        <f ca="1">$AN6</f>
        <v>2</v>
      </c>
      <c r="V17" s="45">
        <f ca="1">$AO6</f>
        <v>4</v>
      </c>
      <c r="W17" s="46">
        <f ca="1">$AP6</f>
        <v>9</v>
      </c>
      <c r="X17" s="11"/>
      <c r="AA17" s="6"/>
      <c r="AB17" s="6"/>
      <c r="CW17" s="4">
        <f t="shared" ca="1" si="25"/>
        <v>0.13372159067283751</v>
      </c>
      <c r="CX17" s="3">
        <f t="shared" ca="1" si="12"/>
        <v>89</v>
      </c>
      <c r="CY17" s="1"/>
      <c r="CZ17" s="1">
        <v>17</v>
      </c>
      <c r="DA17" s="1">
        <v>2</v>
      </c>
      <c r="DB17" s="1">
        <v>8</v>
      </c>
      <c r="DC17" s="1"/>
      <c r="DD17" s="4">
        <f t="shared" ca="1" si="26"/>
        <v>0.58803543161098626</v>
      </c>
      <c r="DE17" s="3">
        <f t="shared" ca="1" si="13"/>
        <v>42</v>
      </c>
      <c r="DF17" s="1"/>
      <c r="DG17" s="1">
        <v>17</v>
      </c>
      <c r="DH17" s="1">
        <v>1</v>
      </c>
      <c r="DI17" s="1">
        <v>6</v>
      </c>
      <c r="DK17" s="4">
        <f t="shared" ca="1" si="27"/>
        <v>0.85856714271250256</v>
      </c>
      <c r="DL17" s="3">
        <f t="shared" ca="1" si="14"/>
        <v>16</v>
      </c>
      <c r="DM17" s="1"/>
      <c r="DN17" s="1">
        <v>17</v>
      </c>
      <c r="DO17" s="1">
        <v>1</v>
      </c>
      <c r="DP17" s="1">
        <v>6</v>
      </c>
    </row>
    <row r="18" spans="1:120" ht="26.1" customHeight="1" x14ac:dyDescent="0.25">
      <c r="A18" s="102"/>
      <c r="B18" s="86"/>
      <c r="C18" s="87" t="str">
        <f ca="1">IF(A15="F",IF($CL51=0,"",$CL51),"")</f>
        <v/>
      </c>
      <c r="D18" s="88" t="str">
        <f ca="1">IF(OR(A15="B",A15="G"),IF($BR51=0,"",$BR51),IF(A15="F",IF($CP51=0,"",$CP51),""))</f>
        <v/>
      </c>
      <c r="E18" s="88" t="str">
        <f ca="1">IF(OR(A15="A",A15="C",A15="D",A15="E"),IF($AX51=0,"",$AX51),IF(OR(A15="B",A15="G"),IF($BV51=0,"",$BV51),""))</f>
        <v>◯</v>
      </c>
      <c r="F18" s="89" t="str">
        <f ca="1">IF(OR(A15="A",A15="C",A15="D",A15="E"),IF($BB51=0,"",$BB51),"")</f>
        <v/>
      </c>
      <c r="G18" s="90"/>
      <c r="H18" s="18"/>
      <c r="I18" s="103"/>
      <c r="J18" s="86"/>
      <c r="K18" s="87" t="str">
        <f ca="1">IF(I15="F",IF($CL52=0,"",$CL52),"")</f>
        <v/>
      </c>
      <c r="L18" s="88" t="str">
        <f ca="1">IF(OR(I15="B",I15="G"),IF($BR52=0,"",$BR52),IF(I15="F",IF($CP52=0,"",$CP52),""))</f>
        <v/>
      </c>
      <c r="M18" s="88" t="str">
        <f ca="1">IF(OR(I15="A",I15="C",I15="D",I15="E"),IF($AX52=0,"",$AX52),IF(OR(I15="B",I15="G"),IF($BV52=0,"",$BV52),""))</f>
        <v/>
      </c>
      <c r="N18" s="89" t="str">
        <f ca="1">IF(OR(I15="A",I15="C",I15="D",I15="E"),IF($BB52=0,"",$BB52),"")</f>
        <v/>
      </c>
      <c r="O18" s="90"/>
      <c r="P18" s="18"/>
      <c r="Q18" s="103"/>
      <c r="R18" s="86"/>
      <c r="S18" s="87" t="str">
        <f ca="1">IF(Q15="F",IF($CL53=0,"",$CL53),"")</f>
        <v/>
      </c>
      <c r="T18" s="88" t="str">
        <f ca="1">IF(OR(Q15="B",Q15="G"),IF($BR53=0,"",$BR53),IF(Q15="F",IF($CP53=0,"",$CP53),""))</f>
        <v/>
      </c>
      <c r="U18" s="88" t="str">
        <f ca="1">IF(OR(Q15="A",Q15="C",Q15="D",Q15="E"),IF($AX53=0,"",$AX53),IF(OR(Q15="B",Q15="G"),IF($BV53=0,"",$BV53),""))</f>
        <v>◯</v>
      </c>
      <c r="V18" s="89" t="str">
        <f ca="1">IF(OR(Q15="A",Q15="C",Q15="D",Q15="E"),IF($BB53=0,"",$BB53),"")</f>
        <v>◯</v>
      </c>
      <c r="W18" s="90"/>
      <c r="X18" s="11"/>
      <c r="AA18" s="6"/>
      <c r="AB18" s="6"/>
      <c r="CW18" s="4">
        <f t="shared" ca="1" si="25"/>
        <v>0.63560717465445671</v>
      </c>
      <c r="CX18" s="3">
        <f t="shared" ca="1" si="12"/>
        <v>30</v>
      </c>
      <c r="CY18" s="1"/>
      <c r="CZ18" s="1">
        <v>18</v>
      </c>
      <c r="DA18" s="1">
        <v>2</v>
      </c>
      <c r="DB18" s="1">
        <v>9</v>
      </c>
      <c r="DC18" s="1"/>
      <c r="DD18" s="4">
        <f t="shared" ca="1" si="26"/>
        <v>0.81419645139995322</v>
      </c>
      <c r="DE18" s="3">
        <f t="shared" ca="1" si="13"/>
        <v>19</v>
      </c>
      <c r="DF18" s="1"/>
      <c r="DG18" s="1">
        <v>18</v>
      </c>
      <c r="DH18" s="1">
        <v>1</v>
      </c>
      <c r="DI18" s="1">
        <v>7</v>
      </c>
      <c r="DK18" s="4">
        <f t="shared" ca="1" si="27"/>
        <v>0.65181038600763186</v>
      </c>
      <c r="DL18" s="3">
        <f t="shared" ca="1" si="14"/>
        <v>31</v>
      </c>
      <c r="DM18" s="1"/>
      <c r="DN18" s="1">
        <v>18</v>
      </c>
      <c r="DO18" s="1">
        <v>1</v>
      </c>
      <c r="DP18" s="1">
        <v>7</v>
      </c>
    </row>
    <row r="19" spans="1:120" ht="45" customHeight="1" x14ac:dyDescent="0.25">
      <c r="A19" s="106"/>
      <c r="B19" s="16"/>
      <c r="C19" s="74"/>
      <c r="D19" s="74"/>
      <c r="E19" s="74"/>
      <c r="F19" s="16"/>
      <c r="G19" s="84"/>
      <c r="H19" s="18"/>
      <c r="I19" s="105"/>
      <c r="J19" s="16"/>
      <c r="K19" s="74"/>
      <c r="L19" s="74"/>
      <c r="M19" s="74"/>
      <c r="N19" s="16"/>
      <c r="O19" s="84"/>
      <c r="P19" s="18"/>
      <c r="Q19" s="105"/>
      <c r="R19" s="16"/>
      <c r="S19" s="74"/>
      <c r="T19" s="74"/>
      <c r="U19" s="74"/>
      <c r="V19" s="16"/>
      <c r="W19" s="84"/>
      <c r="X19" s="11"/>
      <c r="AA19" s="6"/>
      <c r="AB19" s="6"/>
      <c r="CW19" s="4">
        <f t="shared" ca="1" si="25"/>
        <v>0.58919391353729911</v>
      </c>
      <c r="CX19" s="3">
        <f t="shared" ca="1" si="12"/>
        <v>35</v>
      </c>
      <c r="CY19" s="1"/>
      <c r="CZ19" s="1">
        <v>19</v>
      </c>
      <c r="DA19" s="1">
        <v>3</v>
      </c>
      <c r="DB19" s="1">
        <v>1</v>
      </c>
      <c r="DC19" s="1"/>
      <c r="DD19" s="4">
        <f t="shared" ca="1" si="26"/>
        <v>0.1279426392213141</v>
      </c>
      <c r="DE19" s="3">
        <f t="shared" ca="1" si="13"/>
        <v>87</v>
      </c>
      <c r="DF19" s="1"/>
      <c r="DG19" s="1">
        <v>19</v>
      </c>
      <c r="DH19" s="1">
        <v>1</v>
      </c>
      <c r="DI19" s="1">
        <v>8</v>
      </c>
      <c r="DK19" s="4">
        <f t="shared" ca="1" si="27"/>
        <v>0.40445618120637217</v>
      </c>
      <c r="DL19" s="3">
        <f t="shared" ca="1" si="14"/>
        <v>60</v>
      </c>
      <c r="DM19" s="1"/>
      <c r="DN19" s="1">
        <v>19</v>
      </c>
      <c r="DO19" s="1">
        <v>1</v>
      </c>
      <c r="DP19" s="1">
        <v>8</v>
      </c>
    </row>
    <row r="20" spans="1:120" ht="26.1" customHeight="1" x14ac:dyDescent="0.25">
      <c r="A20" s="102"/>
      <c r="B20" s="16"/>
      <c r="C20" s="87" t="str">
        <f ca="1">IF(OR(A15="B",A15="C"),IF($CL51=0,"",$CL51),"")</f>
        <v/>
      </c>
      <c r="D20" s="87" t="str">
        <f ca="1">IF(OR(A15="A",A15="D"),IF($BR51=0,"",$BR51),IF(OR(A15="B",A15="C"),IF($CP51=0,"",$CP51),""))</f>
        <v/>
      </c>
      <c r="E20" s="87" t="str">
        <f ca="1">IF(OR(A15="A",A15="D"),IF($BV51=0,"",$BV51),"")</f>
        <v/>
      </c>
      <c r="F20" s="87"/>
      <c r="G20" s="74"/>
      <c r="H20" s="18"/>
      <c r="I20" s="105"/>
      <c r="J20" s="74"/>
      <c r="K20" s="87" t="str">
        <f ca="1">IF(OR(I15="B",I15="C"),IF($CL52=0,"",$CL52),"")</f>
        <v/>
      </c>
      <c r="L20" s="87" t="str">
        <f ca="1">IF(OR(I15="A",I15="D"),IF($BR52=0,"",$BR52),IF(OR(I15="B",I15="C"),IF($CP52=0,"",$CP52),""))</f>
        <v/>
      </c>
      <c r="M20" s="87" t="str">
        <f ca="1">IF(OR(I15="A",I15="D"),IF($BV52=0,"",$BV52),"")</f>
        <v>◯</v>
      </c>
      <c r="N20" s="87"/>
      <c r="O20" s="74"/>
      <c r="P20" s="18"/>
      <c r="Q20" s="105"/>
      <c r="R20" s="74"/>
      <c r="S20" s="87" t="str">
        <f ca="1">IF(OR(Q15="B",Q15="C"),IF($CL53=0,"",$CL53),"")</f>
        <v/>
      </c>
      <c r="T20" s="87" t="str">
        <f ca="1">IF(OR(Q15="A",Q15="D"),IF($BR53=0,"",$BR53),IF(OR(Q15="B",Q15="C"),IF($CP53=0,"",$CP53),""))</f>
        <v>◯</v>
      </c>
      <c r="U20" s="87" t="str">
        <f ca="1">IF(OR(Q15="A",Q15="D"),IF($BV53=0,"",$BV53),"")</f>
        <v/>
      </c>
      <c r="V20" s="87"/>
      <c r="W20" s="74"/>
      <c r="X20" s="11"/>
      <c r="AA20" s="6"/>
      <c r="AB20" s="6"/>
      <c r="CW20" s="4">
        <f t="shared" ca="1" si="25"/>
        <v>0.96897437388247942</v>
      </c>
      <c r="CX20" s="3">
        <f t="shared" ca="1" si="12"/>
        <v>3</v>
      </c>
      <c r="CY20" s="1"/>
      <c r="CZ20" s="1">
        <v>20</v>
      </c>
      <c r="DA20" s="1">
        <v>3</v>
      </c>
      <c r="DB20" s="1">
        <v>2</v>
      </c>
      <c r="DC20" s="1"/>
      <c r="DD20" s="4">
        <f t="shared" ca="1" si="26"/>
        <v>0.69821382964518086</v>
      </c>
      <c r="DE20" s="3">
        <f t="shared" ca="1" si="13"/>
        <v>34</v>
      </c>
      <c r="DF20" s="1"/>
      <c r="DG20" s="1">
        <v>20</v>
      </c>
      <c r="DH20" s="1">
        <v>1</v>
      </c>
      <c r="DI20" s="1">
        <v>9</v>
      </c>
      <c r="DK20" s="4">
        <f t="shared" ca="1" si="27"/>
        <v>0.33980782937691723</v>
      </c>
      <c r="DL20" s="3">
        <f t="shared" ca="1" si="14"/>
        <v>66</v>
      </c>
      <c r="DM20" s="1"/>
      <c r="DN20" s="1">
        <v>20</v>
      </c>
      <c r="DO20" s="1">
        <v>1</v>
      </c>
      <c r="DP20" s="1">
        <v>9</v>
      </c>
    </row>
    <row r="21" spans="1:120" ht="45" customHeight="1" x14ac:dyDescent="0.25">
      <c r="A21" s="106"/>
      <c r="B21" s="74"/>
      <c r="C21" s="74"/>
      <c r="D21" s="74"/>
      <c r="E21" s="74"/>
      <c r="F21" s="74"/>
      <c r="G21" s="74"/>
      <c r="H21" s="18"/>
      <c r="I21" s="105"/>
      <c r="J21" s="74"/>
      <c r="K21" s="74"/>
      <c r="L21" s="74"/>
      <c r="M21" s="74"/>
      <c r="N21" s="74"/>
      <c r="O21" s="74"/>
      <c r="P21" s="18"/>
      <c r="Q21" s="105"/>
      <c r="R21" s="74"/>
      <c r="S21" s="74"/>
      <c r="T21" s="74"/>
      <c r="U21" s="74"/>
      <c r="V21" s="74"/>
      <c r="W21" s="74"/>
      <c r="X21" s="11"/>
      <c r="AA21" s="6"/>
      <c r="AB21" s="6"/>
      <c r="CW21" s="4">
        <f t="shared" ca="1" si="25"/>
        <v>0.60342852095648303</v>
      </c>
      <c r="CX21" s="3">
        <f t="shared" ca="1" si="12"/>
        <v>34</v>
      </c>
      <c r="CY21" s="1"/>
      <c r="CZ21" s="1">
        <v>21</v>
      </c>
      <c r="DA21" s="1">
        <v>3</v>
      </c>
      <c r="DB21" s="1">
        <v>3</v>
      </c>
      <c r="DC21" s="1"/>
      <c r="DD21" s="4">
        <f t="shared" ca="1" si="26"/>
        <v>0.34784337813063892</v>
      </c>
      <c r="DE21" s="3">
        <f t="shared" ca="1" si="13"/>
        <v>61</v>
      </c>
      <c r="DF21" s="1"/>
      <c r="DG21" s="1">
        <v>21</v>
      </c>
      <c r="DH21" s="1">
        <v>2</v>
      </c>
      <c r="DI21" s="1">
        <v>0</v>
      </c>
      <c r="DK21" s="4">
        <f t="shared" ca="1" si="27"/>
        <v>0.47880904883131981</v>
      </c>
      <c r="DL21" s="3">
        <f t="shared" ca="1" si="14"/>
        <v>52</v>
      </c>
      <c r="DM21" s="1"/>
      <c r="DN21" s="1">
        <v>21</v>
      </c>
      <c r="DO21" s="1">
        <v>2</v>
      </c>
      <c r="DP21" s="1">
        <v>0</v>
      </c>
    </row>
    <row r="22" spans="1:120" ht="26.1" customHeight="1" x14ac:dyDescent="0.25">
      <c r="A22" s="106"/>
      <c r="B22" s="87"/>
      <c r="C22" s="87" t="str">
        <f ca="1">IF(A15="A",IF($CL51=0,"",$CL51),"")</f>
        <v>◯</v>
      </c>
      <c r="D22" s="87" t="str">
        <f ca="1">IF(A15="A",IF($CP51=0,"",$CP51),"")</f>
        <v>◯</v>
      </c>
      <c r="E22" s="87"/>
      <c r="F22" s="74"/>
      <c r="G22" s="74"/>
      <c r="H22" s="18"/>
      <c r="I22" s="105"/>
      <c r="J22" s="87"/>
      <c r="K22" s="87" t="str">
        <f ca="1">IF(I15="A",IF($CL52=0,"",$CL52),"")</f>
        <v/>
      </c>
      <c r="L22" s="87" t="str">
        <f ca="1">IF(I15="A",IF($CP52=0,"",$CP52),"")</f>
        <v>◯</v>
      </c>
      <c r="M22" s="87"/>
      <c r="N22" s="74"/>
      <c r="O22" s="74"/>
      <c r="P22" s="18"/>
      <c r="Q22" s="105"/>
      <c r="R22" s="87"/>
      <c r="S22" s="87" t="str">
        <f ca="1">IF(Q15="A",IF($CL53=0,"",$CL53),"")</f>
        <v>◯</v>
      </c>
      <c r="T22" s="87" t="str">
        <f ca="1">IF(Q15="A",IF($CP53=0,"",$CP53),"")</f>
        <v/>
      </c>
      <c r="U22" s="87"/>
      <c r="V22" s="74"/>
      <c r="W22" s="74"/>
      <c r="X22" s="11"/>
      <c r="AA22" s="6"/>
      <c r="AB22" s="6"/>
      <c r="CW22" s="4">
        <f t="shared" ca="1" si="25"/>
        <v>0.4396839977723449</v>
      </c>
      <c r="CX22" s="3">
        <f t="shared" ca="1" si="12"/>
        <v>60</v>
      </c>
      <c r="CY22" s="1"/>
      <c r="CZ22" s="1">
        <v>22</v>
      </c>
      <c r="DA22" s="1">
        <v>3</v>
      </c>
      <c r="DB22" s="1">
        <v>4</v>
      </c>
      <c r="DC22" s="1"/>
      <c r="DD22" s="4">
        <f t="shared" ca="1" si="26"/>
        <v>0.97266259024805679</v>
      </c>
      <c r="DE22" s="3">
        <f t="shared" ca="1" si="13"/>
        <v>4</v>
      </c>
      <c r="DF22" s="1"/>
      <c r="DG22" s="1">
        <v>22</v>
      </c>
      <c r="DH22" s="1">
        <v>2</v>
      </c>
      <c r="DI22" s="1">
        <v>1</v>
      </c>
      <c r="DK22" s="4">
        <f t="shared" ca="1" si="27"/>
        <v>0.50350554367744671</v>
      </c>
      <c r="DL22" s="3">
        <f t="shared" ca="1" si="14"/>
        <v>47</v>
      </c>
      <c r="DM22" s="1"/>
      <c r="DN22" s="1">
        <v>22</v>
      </c>
      <c r="DO22" s="1">
        <v>2</v>
      </c>
      <c r="DP22" s="1">
        <v>1</v>
      </c>
    </row>
    <row r="23" spans="1:120" ht="45" customHeight="1" x14ac:dyDescent="0.25">
      <c r="A23" s="106"/>
      <c r="B23" s="74"/>
      <c r="C23" s="74"/>
      <c r="D23" s="74"/>
      <c r="E23" s="74"/>
      <c r="F23" s="74"/>
      <c r="G23" s="74"/>
      <c r="H23" s="18"/>
      <c r="I23" s="105"/>
      <c r="J23" s="74"/>
      <c r="K23" s="74"/>
      <c r="L23" s="74"/>
      <c r="M23" s="74"/>
      <c r="N23" s="74"/>
      <c r="O23" s="74"/>
      <c r="P23" s="18"/>
      <c r="Q23" s="105"/>
      <c r="R23" s="74"/>
      <c r="S23" s="74"/>
      <c r="T23" s="74"/>
      <c r="U23" s="74"/>
      <c r="V23" s="74"/>
      <c r="W23" s="74"/>
      <c r="X23" s="11"/>
      <c r="AA23" s="6"/>
      <c r="AB23" s="6"/>
      <c r="CW23" s="4">
        <f t="shared" ca="1" si="25"/>
        <v>0.35079372924874164</v>
      </c>
      <c r="CX23" s="3">
        <f t="shared" ca="1" si="12"/>
        <v>72</v>
      </c>
      <c r="CY23" s="1"/>
      <c r="CZ23" s="1">
        <v>23</v>
      </c>
      <c r="DA23" s="1">
        <v>3</v>
      </c>
      <c r="DB23" s="1">
        <v>5</v>
      </c>
      <c r="DC23" s="1"/>
      <c r="DD23" s="4">
        <f t="shared" ca="1" si="26"/>
        <v>0.80460194561182008</v>
      </c>
      <c r="DE23" s="3">
        <f t="shared" ca="1" si="13"/>
        <v>20</v>
      </c>
      <c r="DF23" s="1"/>
      <c r="DG23" s="1">
        <v>23</v>
      </c>
      <c r="DH23" s="1">
        <v>2</v>
      </c>
      <c r="DI23" s="1">
        <v>2</v>
      </c>
      <c r="DK23" s="4">
        <f t="shared" ca="1" si="27"/>
        <v>0.26328260477573218</v>
      </c>
      <c r="DL23" s="3">
        <f t="shared" ca="1" si="14"/>
        <v>75</v>
      </c>
      <c r="DM23" s="1"/>
      <c r="DN23" s="1">
        <v>23</v>
      </c>
      <c r="DO23" s="1">
        <v>2</v>
      </c>
      <c r="DP23" s="1">
        <v>2</v>
      </c>
    </row>
    <row r="24" spans="1:120" ht="45" customHeight="1" x14ac:dyDescent="0.25">
      <c r="A24" s="106"/>
      <c r="B24" s="74"/>
      <c r="C24" s="74"/>
      <c r="D24" s="74"/>
      <c r="E24" s="74"/>
      <c r="F24" s="74"/>
      <c r="G24" s="74"/>
      <c r="H24" s="18"/>
      <c r="I24" s="105"/>
      <c r="J24" s="74"/>
      <c r="K24" s="74"/>
      <c r="L24" s="74"/>
      <c r="M24" s="74"/>
      <c r="N24" s="74"/>
      <c r="O24" s="74"/>
      <c r="P24" s="18"/>
      <c r="Q24" s="105"/>
      <c r="R24" s="74"/>
      <c r="S24" s="74"/>
      <c r="T24" s="74"/>
      <c r="U24" s="74"/>
      <c r="V24" s="74"/>
      <c r="W24" s="74"/>
      <c r="X24" s="11"/>
      <c r="CW24" s="4">
        <f t="shared" ca="1" si="25"/>
        <v>0.5084761116970542</v>
      </c>
      <c r="CX24" s="3">
        <f t="shared" ca="1" si="12"/>
        <v>47</v>
      </c>
      <c r="CY24" s="1"/>
      <c r="CZ24" s="1">
        <v>24</v>
      </c>
      <c r="DA24" s="1">
        <v>3</v>
      </c>
      <c r="DB24" s="1">
        <v>6</v>
      </c>
      <c r="DC24" s="1"/>
      <c r="DD24" s="4">
        <f t="shared" ca="1" si="26"/>
        <v>0.89396128900308569</v>
      </c>
      <c r="DE24" s="3">
        <f t="shared" ca="1" si="13"/>
        <v>13</v>
      </c>
      <c r="DF24" s="1"/>
      <c r="DG24" s="1">
        <v>24</v>
      </c>
      <c r="DH24" s="1">
        <v>2</v>
      </c>
      <c r="DI24" s="1">
        <v>3</v>
      </c>
      <c r="DK24" s="4">
        <f t="shared" ca="1" si="27"/>
        <v>0.19815134892480446</v>
      </c>
      <c r="DL24" s="3">
        <f t="shared" ca="1" si="14"/>
        <v>78</v>
      </c>
      <c r="DM24" s="1"/>
      <c r="DN24" s="1">
        <v>24</v>
      </c>
      <c r="DO24" s="1">
        <v>2</v>
      </c>
      <c r="DP24" s="1">
        <v>3</v>
      </c>
    </row>
    <row r="25" spans="1:120" ht="9.9499999999999993" customHeight="1" x14ac:dyDescent="0.25">
      <c r="A25" s="108"/>
      <c r="B25" s="20"/>
      <c r="C25" s="20"/>
      <c r="D25" s="20"/>
      <c r="E25" s="20"/>
      <c r="F25" s="20"/>
      <c r="G25" s="20"/>
      <c r="H25" s="21"/>
      <c r="I25" s="107"/>
      <c r="J25" s="20"/>
      <c r="K25" s="20"/>
      <c r="L25" s="20"/>
      <c r="M25" s="20"/>
      <c r="N25" s="20"/>
      <c r="O25" s="20"/>
      <c r="P25" s="21"/>
      <c r="Q25" s="107"/>
      <c r="R25" s="20"/>
      <c r="S25" s="20"/>
      <c r="T25" s="20"/>
      <c r="U25" s="20"/>
      <c r="V25" s="20"/>
      <c r="W25" s="20"/>
      <c r="X25" s="13"/>
      <c r="CW25" s="4">
        <f t="shared" ca="1" si="25"/>
        <v>0.99002010081838054</v>
      </c>
      <c r="CX25" s="3">
        <f t="shared" ca="1" si="12"/>
        <v>1</v>
      </c>
      <c r="CY25" s="1"/>
      <c r="CZ25" s="1">
        <v>25</v>
      </c>
      <c r="DA25" s="1">
        <v>3</v>
      </c>
      <c r="DB25" s="1">
        <v>7</v>
      </c>
      <c r="DC25" s="1"/>
      <c r="DD25" s="4">
        <f t="shared" ca="1" si="26"/>
        <v>0.50496704513130042</v>
      </c>
      <c r="DE25" s="3">
        <f t="shared" ca="1" si="13"/>
        <v>51</v>
      </c>
      <c r="DF25" s="1"/>
      <c r="DG25" s="1">
        <v>25</v>
      </c>
      <c r="DH25" s="1">
        <v>2</v>
      </c>
      <c r="DI25" s="1">
        <v>4</v>
      </c>
      <c r="DK25" s="4">
        <f t="shared" ca="1" si="27"/>
        <v>0.50695490015636757</v>
      </c>
      <c r="DL25" s="3">
        <f t="shared" ca="1" si="14"/>
        <v>46</v>
      </c>
      <c r="DM25" s="1"/>
      <c r="DN25" s="1">
        <v>25</v>
      </c>
      <c r="DO25" s="1">
        <v>2</v>
      </c>
      <c r="DP25" s="1">
        <v>4</v>
      </c>
    </row>
    <row r="26" spans="1:120" ht="9.9499999999999993" customHeight="1" x14ac:dyDescent="0.25">
      <c r="A26" s="101" t="str">
        <f ca="1">$AA7</f>
        <v>A</v>
      </c>
      <c r="B26" s="22"/>
      <c r="C26" s="22"/>
      <c r="D26" s="22"/>
      <c r="E26" s="23"/>
      <c r="F26" s="23"/>
      <c r="G26" s="23"/>
      <c r="H26" s="24"/>
      <c r="I26" s="101" t="str">
        <f ca="1">$AA8</f>
        <v>A</v>
      </c>
      <c r="J26" s="22"/>
      <c r="K26" s="22"/>
      <c r="L26" s="22"/>
      <c r="M26" s="23"/>
      <c r="N26" s="23"/>
      <c r="O26" s="23"/>
      <c r="P26" s="24"/>
      <c r="Q26" s="101" t="str">
        <f ca="1">$AA9</f>
        <v>B</v>
      </c>
      <c r="R26" s="22"/>
      <c r="S26" s="22"/>
      <c r="T26" s="22"/>
      <c r="U26" s="23"/>
      <c r="V26" s="23"/>
      <c r="W26" s="23"/>
      <c r="X26" s="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W26" s="4">
        <f t="shared" ca="1" si="25"/>
        <v>0.15932215638897596</v>
      </c>
      <c r="CX26" s="3">
        <f t="shared" ca="1" si="12"/>
        <v>86</v>
      </c>
      <c r="CY26" s="1"/>
      <c r="CZ26" s="1">
        <v>26</v>
      </c>
      <c r="DA26" s="1">
        <v>3</v>
      </c>
      <c r="DB26" s="1">
        <v>8</v>
      </c>
      <c r="DC26" s="1"/>
      <c r="DD26" s="4">
        <f t="shared" ca="1" si="26"/>
        <v>0.38195822251648137</v>
      </c>
      <c r="DE26" s="3">
        <f t="shared" ca="1" si="13"/>
        <v>58</v>
      </c>
      <c r="DF26" s="1"/>
      <c r="DG26" s="1">
        <v>26</v>
      </c>
      <c r="DH26" s="1">
        <v>2</v>
      </c>
      <c r="DI26" s="1">
        <v>5</v>
      </c>
      <c r="DK26" s="4">
        <f t="shared" ca="1" si="27"/>
        <v>0.64046149723775558</v>
      </c>
      <c r="DL26" s="3">
        <f t="shared" ca="1" si="14"/>
        <v>32</v>
      </c>
      <c r="DM26" s="1"/>
      <c r="DN26" s="1">
        <v>26</v>
      </c>
      <c r="DO26" s="1">
        <v>2</v>
      </c>
      <c r="DP26" s="1">
        <v>5</v>
      </c>
    </row>
    <row r="27" spans="1:120" ht="45" customHeight="1" x14ac:dyDescent="0.25">
      <c r="A27" s="102"/>
      <c r="B27" s="10"/>
      <c r="C27" s="10"/>
      <c r="D27" s="25"/>
      <c r="E27" s="44">
        <f ca="1">$AJ7</f>
        <v>2</v>
      </c>
      <c r="F27" s="26">
        <f ca="1">$AK7</f>
        <v>3</v>
      </c>
      <c r="G27" s="26">
        <f ca="1">$AL7</f>
        <v>8</v>
      </c>
      <c r="H27" s="18"/>
      <c r="I27" s="103"/>
      <c r="J27" s="10"/>
      <c r="K27" s="10"/>
      <c r="L27" s="25"/>
      <c r="M27" s="44">
        <f ca="1">$AJ8</f>
        <v>1</v>
      </c>
      <c r="N27" s="26">
        <f ca="1">$AK8</f>
        <v>8</v>
      </c>
      <c r="O27" s="26">
        <f ca="1">$AL8</f>
        <v>1</v>
      </c>
      <c r="P27" s="18"/>
      <c r="Q27" s="103"/>
      <c r="R27" s="10"/>
      <c r="S27" s="10"/>
      <c r="T27" s="25"/>
      <c r="U27" s="44">
        <f ca="1">$AJ9</f>
        <v>9</v>
      </c>
      <c r="V27" s="26">
        <f ca="1">$AK9</f>
        <v>8</v>
      </c>
      <c r="W27" s="26">
        <f ca="1">$AL9</f>
        <v>9</v>
      </c>
      <c r="X27" s="11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W27" s="4">
        <f t="shared" ca="1" si="25"/>
        <v>0.96375238714468636</v>
      </c>
      <c r="CX27" s="3">
        <f t="shared" ca="1" si="12"/>
        <v>5</v>
      </c>
      <c r="CY27" s="1"/>
      <c r="CZ27" s="1">
        <v>27</v>
      </c>
      <c r="DA27" s="1">
        <v>3</v>
      </c>
      <c r="DB27" s="1">
        <v>9</v>
      </c>
      <c r="DC27" s="1"/>
      <c r="DD27" s="4">
        <f t="shared" ca="1" si="26"/>
        <v>0.75243346088205931</v>
      </c>
      <c r="DE27" s="3">
        <f t="shared" ca="1" si="13"/>
        <v>27</v>
      </c>
      <c r="DF27" s="1"/>
      <c r="DG27" s="1">
        <v>27</v>
      </c>
      <c r="DH27" s="1">
        <v>2</v>
      </c>
      <c r="DI27" s="1">
        <v>6</v>
      </c>
      <c r="DK27" s="4">
        <f t="shared" ca="1" si="27"/>
        <v>0.3347014244255867</v>
      </c>
      <c r="DL27" s="3">
        <f t="shared" ca="1" si="14"/>
        <v>67</v>
      </c>
      <c r="DM27" s="1"/>
      <c r="DN27" s="1">
        <v>27</v>
      </c>
      <c r="DO27" s="1">
        <v>2</v>
      </c>
      <c r="DP27" s="1">
        <v>6</v>
      </c>
    </row>
    <row r="28" spans="1:120" ht="45" customHeight="1" thickBot="1" x14ac:dyDescent="0.3">
      <c r="A28" s="102"/>
      <c r="B28" s="27"/>
      <c r="C28" s="27"/>
      <c r="D28" s="75" t="s">
        <v>2</v>
      </c>
      <c r="E28" s="83">
        <f ca="1">$AN7</f>
        <v>9</v>
      </c>
      <c r="F28" s="45">
        <f ca="1">$AO7</f>
        <v>5</v>
      </c>
      <c r="G28" s="46">
        <f ca="1">$AP7</f>
        <v>2</v>
      </c>
      <c r="H28" s="18"/>
      <c r="I28" s="103"/>
      <c r="J28" s="27"/>
      <c r="K28" s="27"/>
      <c r="L28" s="75" t="s">
        <v>2</v>
      </c>
      <c r="M28" s="83">
        <f ca="1">$AN8</f>
        <v>7</v>
      </c>
      <c r="N28" s="45">
        <f ca="1">$AO8</f>
        <v>9</v>
      </c>
      <c r="O28" s="46">
        <f ca="1">$AP8</f>
        <v>6</v>
      </c>
      <c r="P28" s="18"/>
      <c r="Q28" s="103"/>
      <c r="R28" s="27"/>
      <c r="S28" s="27"/>
      <c r="T28" s="75" t="s">
        <v>2</v>
      </c>
      <c r="U28" s="83">
        <f ca="1">$AN9</f>
        <v>3</v>
      </c>
      <c r="V28" s="45">
        <f ca="1">$AO9</f>
        <v>1</v>
      </c>
      <c r="W28" s="46">
        <f ca="1">$AP9</f>
        <v>0</v>
      </c>
      <c r="X28" s="11"/>
      <c r="AA28" s="6"/>
      <c r="AB28" s="6"/>
      <c r="AR28" s="1" t="s">
        <v>24</v>
      </c>
      <c r="AY28" s="1" t="s">
        <v>23</v>
      </c>
      <c r="BF28" s="1" t="s">
        <v>22</v>
      </c>
      <c r="BM28" s="1" t="s">
        <v>21</v>
      </c>
      <c r="BS28" s="19"/>
      <c r="BT28" s="32" t="s">
        <v>44</v>
      </c>
      <c r="BU28" s="19"/>
      <c r="BV28" s="19"/>
      <c r="BW28" s="19"/>
      <c r="BX28" s="32"/>
      <c r="BY28" s="19"/>
      <c r="BZ28" s="19"/>
      <c r="CA28" s="19"/>
      <c r="CB28" s="32"/>
      <c r="CC28" s="19"/>
      <c r="CD28" s="19"/>
      <c r="CE28" s="19"/>
      <c r="CF28" s="19"/>
      <c r="CW28" s="4">
        <f t="shared" ca="1" si="25"/>
        <v>0.90145546343933325</v>
      </c>
      <c r="CX28" s="3">
        <f t="shared" ca="1" si="12"/>
        <v>10</v>
      </c>
      <c r="CY28" s="1"/>
      <c r="CZ28" s="1">
        <v>28</v>
      </c>
      <c r="DA28" s="1">
        <v>4</v>
      </c>
      <c r="DB28" s="1">
        <v>1</v>
      </c>
      <c r="DC28" s="1"/>
      <c r="DD28" s="4">
        <f t="shared" ca="1" si="26"/>
        <v>0.92250670664279955</v>
      </c>
      <c r="DE28" s="3">
        <f t="shared" ca="1" si="13"/>
        <v>9</v>
      </c>
      <c r="DF28" s="1"/>
      <c r="DG28" s="1">
        <v>28</v>
      </c>
      <c r="DH28" s="1">
        <v>2</v>
      </c>
      <c r="DI28" s="1">
        <v>7</v>
      </c>
      <c r="DK28" s="4">
        <f t="shared" ca="1" si="27"/>
        <v>0.40556972212876874</v>
      </c>
      <c r="DL28" s="3">
        <f t="shared" ca="1" si="14"/>
        <v>59</v>
      </c>
      <c r="DM28" s="1"/>
      <c r="DN28" s="1">
        <v>28</v>
      </c>
      <c r="DO28" s="1">
        <v>2</v>
      </c>
      <c r="DP28" s="1">
        <v>7</v>
      </c>
    </row>
    <row r="29" spans="1:120" ht="26.1" customHeight="1" x14ac:dyDescent="0.25">
      <c r="A29" s="102"/>
      <c r="B29" s="86"/>
      <c r="C29" s="87" t="str">
        <f ca="1">IF(A26="F",IF($CL54=0,"",$CL54),"")</f>
        <v/>
      </c>
      <c r="D29" s="88" t="str">
        <f ca="1">IF(OR(A26="B",A26="G"),IF($BR54=0,"",$BR54),IF(A26="F",IF($CP54=0,"",$CP54),""))</f>
        <v/>
      </c>
      <c r="E29" s="88" t="str">
        <f ca="1">IF(OR(A26="A",A26="C",A26="D",A26="E"),IF($AX54=0,"",$AX54),IF(OR(A26="B",A26="G"),IF($BV54=0,"",$BV54),""))</f>
        <v/>
      </c>
      <c r="F29" s="89" t="str">
        <f ca="1">IF(OR(A26="A",A26="C",A26="D",A26="E"),IF($BB54=0,"",$BB54),"")</f>
        <v>◯</v>
      </c>
      <c r="G29" s="90"/>
      <c r="H29" s="18"/>
      <c r="I29" s="103"/>
      <c r="J29" s="86"/>
      <c r="K29" s="87" t="str">
        <f ca="1">IF(I26="F",IF($CL55=0,"",$CL55),"")</f>
        <v/>
      </c>
      <c r="L29" s="88" t="str">
        <f ca="1">IF(OR(I26="B",I26="G"),IF($BR55=0,"",$BR55),IF(I26="F",IF($CP55=0,"",$CP55),""))</f>
        <v/>
      </c>
      <c r="M29" s="88" t="str">
        <f ca="1">IF(OR(I26="A",I26="C",I26="D",I26="E"),IF($AX55=0,"",$AX55),IF(OR(I26="B",I26="G"),IF($BV55=0,"",$BV55),""))</f>
        <v>◯</v>
      </c>
      <c r="N29" s="89" t="str">
        <f ca="1">IF(OR(I26="A",I26="C",I26="D",I26="E"),IF($BB55=0,"",$BB55),"")</f>
        <v/>
      </c>
      <c r="O29" s="90"/>
      <c r="P29" s="18"/>
      <c r="Q29" s="103"/>
      <c r="R29" s="86"/>
      <c r="S29" s="87" t="str">
        <f ca="1">IF(Q26="F",IF($CL56=0,"",$CL56),"")</f>
        <v/>
      </c>
      <c r="T29" s="88" t="str">
        <f ca="1">IF(OR(Q26="B",Q26="G"),IF($BR56=0,"",$BR56),IF(Q26="F",IF($CP56=0,"",$CP56),""))</f>
        <v/>
      </c>
      <c r="U29" s="88" t="str">
        <f ca="1">IF(OR(Q26="A",Q26="C",Q26="D",Q26="E"),IF($AX56=0,"",$AX56),IF(OR(Q26="B",Q26="G"),IF($BV56=0,"",$BV56),""))</f>
        <v/>
      </c>
      <c r="V29" s="89" t="str">
        <f ca="1">IF(OR(Q26="A",Q26="C",Q26="D",Q26="E"),IF($BB56=0,"",$BB56),"")</f>
        <v/>
      </c>
      <c r="W29" s="90"/>
      <c r="X29" s="11"/>
      <c r="AA29" s="31" t="str">
        <f t="shared" ref="AA29:AA37" ca="1" si="28">AA1</f>
        <v>A</v>
      </c>
      <c r="AB29" s="17"/>
      <c r="AC29" s="1" t="str">
        <f t="shared" ref="AC29:AH37" si="29">AC1</f>
        <v>①</v>
      </c>
      <c r="AD29" s="14">
        <f t="shared" ca="1" si="29"/>
        <v>206</v>
      </c>
      <c r="AE29" s="14" t="str">
        <f t="shared" si="29"/>
        <v>×</v>
      </c>
      <c r="AF29" s="14">
        <f t="shared" ca="1" si="29"/>
        <v>268</v>
      </c>
      <c r="AG29" s="14" t="str">
        <f t="shared" si="29"/>
        <v>＝</v>
      </c>
      <c r="AH29" s="15">
        <f t="shared" ca="1" si="29"/>
        <v>55208</v>
      </c>
      <c r="AI29" s="1"/>
      <c r="AJ29" s="14">
        <f t="shared" ref="AJ29:AL37" ca="1" si="30">AJ1</f>
        <v>2</v>
      </c>
      <c r="AK29" s="14">
        <f t="shared" ca="1" si="30"/>
        <v>0</v>
      </c>
      <c r="AL29" s="14">
        <f t="shared" ca="1" si="30"/>
        <v>6</v>
      </c>
      <c r="AM29" s="1"/>
      <c r="AN29" s="14">
        <f t="shared" ref="AN29:AP37" ca="1" si="31">AN1</f>
        <v>2</v>
      </c>
      <c r="AO29" s="14">
        <f t="shared" ca="1" si="31"/>
        <v>6</v>
      </c>
      <c r="AP29" s="14">
        <f t="shared" ca="1" si="31"/>
        <v>8</v>
      </c>
      <c r="AR29" s="69"/>
      <c r="AS29" s="70"/>
      <c r="AT29" s="60">
        <f ca="1">MOD(ROUNDDOWN(($AD29*$AP29)/1000,0),10)</f>
        <v>1</v>
      </c>
      <c r="AU29" s="60">
        <f ca="1">MOD(ROUNDDOWN(($AD29*$AP29)/100,0),10)</f>
        <v>6</v>
      </c>
      <c r="AV29" s="60">
        <f ca="1">MOD(ROUNDDOWN(($AD29*$AP29)/10,0),10)</f>
        <v>4</v>
      </c>
      <c r="AW29" s="41">
        <f ca="1">MOD(ROUNDDOWN(($AD29*$AP29)/1,0),10)</f>
        <v>8</v>
      </c>
      <c r="AX29" s="6"/>
      <c r="AY29" s="69"/>
      <c r="AZ29" s="60">
        <f ca="1">MOD(ROUNDDOWN(($AD29*$AO29)/1000,0),10)</f>
        <v>1</v>
      </c>
      <c r="BA29" s="60">
        <f ca="1">MOD(ROUNDDOWN(($AD29*$AO29)/100,0),10)</f>
        <v>2</v>
      </c>
      <c r="BB29" s="60">
        <f ca="1">MOD(ROUNDDOWN(($AD29*$AO29)/10,0),10)</f>
        <v>3</v>
      </c>
      <c r="BC29" s="60">
        <f ca="1">MOD(ROUNDDOWN(($AD29*$AO29)/1,0),10)</f>
        <v>6</v>
      </c>
      <c r="BD29" s="62"/>
      <c r="BF29" s="59">
        <f t="shared" ref="BF29:BF37" ca="1" si="32">MOD(ROUNDDOWN(($AD29*$AN29)/1000,0),10)</f>
        <v>0</v>
      </c>
      <c r="BG29" s="60">
        <f t="shared" ref="BG29:BG37" ca="1" si="33">MOD(ROUNDDOWN(($AD29*$AN29)/100,0),10)</f>
        <v>4</v>
      </c>
      <c r="BH29" s="60">
        <f t="shared" ref="BH29:BH37" ca="1" si="34">MOD(ROUNDDOWN(($AD29*$AN29)/10,0),10)</f>
        <v>1</v>
      </c>
      <c r="BI29" s="60">
        <f t="shared" ref="BI29:BI37" ca="1" si="35">MOD(ROUNDDOWN(($AD29*$AN29)/1,0),10)</f>
        <v>2</v>
      </c>
      <c r="BJ29" s="61"/>
      <c r="BK29" s="62"/>
      <c r="BM29" s="14">
        <f t="shared" ref="BM29:BM37" ca="1" si="36">AR1</f>
        <v>0</v>
      </c>
      <c r="BN29" s="14">
        <f t="shared" ref="BN29:BN37" ca="1" si="37">AS1</f>
        <v>5</v>
      </c>
      <c r="BO29" s="14">
        <f t="shared" ref="BO29:BO37" ca="1" si="38">AT1</f>
        <v>5</v>
      </c>
      <c r="BP29" s="14">
        <f t="shared" ref="BP29:BP37" ca="1" si="39">AU1</f>
        <v>2</v>
      </c>
      <c r="BQ29" s="14">
        <f t="shared" ref="BQ29:BQ37" ca="1" si="40">AV1</f>
        <v>0</v>
      </c>
      <c r="BR29" s="14">
        <f t="shared" ref="BR29:BR37" ca="1" si="41">AW1</f>
        <v>8</v>
      </c>
      <c r="BS29" s="19"/>
      <c r="BT29" s="49"/>
      <c r="BU29" s="50"/>
      <c r="BV29" s="50"/>
      <c r="BW29" s="51"/>
      <c r="BX29" s="50"/>
      <c r="BY29" s="52"/>
      <c r="BZ29" s="32"/>
      <c r="CA29" s="19"/>
      <c r="CB29" s="32"/>
      <c r="CC29" s="32"/>
      <c r="CD29" s="32"/>
      <c r="CE29" s="32"/>
      <c r="CF29" s="19"/>
      <c r="CW29" s="4">
        <f t="shared" ca="1" si="25"/>
        <v>0.48479102657506523</v>
      </c>
      <c r="CX29" s="3">
        <f t="shared" ca="1" si="12"/>
        <v>49</v>
      </c>
      <c r="CY29" s="1"/>
      <c r="CZ29" s="1">
        <v>29</v>
      </c>
      <c r="DA29" s="1">
        <v>4</v>
      </c>
      <c r="DB29" s="1">
        <v>2</v>
      </c>
      <c r="DC29" s="1"/>
      <c r="DD29" s="4">
        <f t="shared" ca="1" si="26"/>
        <v>0.90313658139432018</v>
      </c>
      <c r="DE29" s="3">
        <f t="shared" ca="1" si="13"/>
        <v>12</v>
      </c>
      <c r="DF29" s="1"/>
      <c r="DG29" s="1">
        <v>29</v>
      </c>
      <c r="DH29" s="1">
        <v>2</v>
      </c>
      <c r="DI29" s="1">
        <v>8</v>
      </c>
      <c r="DK29" s="4">
        <f t="shared" ca="1" si="27"/>
        <v>0.60158270427586735</v>
      </c>
      <c r="DL29" s="3">
        <f t="shared" ca="1" si="14"/>
        <v>36</v>
      </c>
      <c r="DM29" s="1"/>
      <c r="DN29" s="1">
        <v>29</v>
      </c>
      <c r="DO29" s="1">
        <v>2</v>
      </c>
      <c r="DP29" s="1">
        <v>8</v>
      </c>
    </row>
    <row r="30" spans="1:120" ht="45" customHeight="1" x14ac:dyDescent="0.25">
      <c r="A30" s="106"/>
      <c r="B30" s="16"/>
      <c r="C30" s="74"/>
      <c r="D30" s="74"/>
      <c r="E30" s="74"/>
      <c r="F30" s="16"/>
      <c r="G30" s="84"/>
      <c r="H30" s="18"/>
      <c r="I30" s="105"/>
      <c r="J30" s="16"/>
      <c r="K30" s="74"/>
      <c r="L30" s="74"/>
      <c r="M30" s="74"/>
      <c r="N30" s="16"/>
      <c r="O30" s="84"/>
      <c r="P30" s="18"/>
      <c r="Q30" s="105"/>
      <c r="R30" s="16"/>
      <c r="S30" s="74"/>
      <c r="T30" s="74"/>
      <c r="U30" s="74"/>
      <c r="V30" s="16"/>
      <c r="W30" s="84"/>
      <c r="X30" s="11"/>
      <c r="AA30" s="31" t="str">
        <f t="shared" ca="1" si="28"/>
        <v>B</v>
      </c>
      <c r="AB30" s="6"/>
      <c r="AC30" s="1" t="str">
        <f t="shared" si="29"/>
        <v>②</v>
      </c>
      <c r="AD30" s="14">
        <f t="shared" ca="1" si="29"/>
        <v>960</v>
      </c>
      <c r="AE30" s="14" t="str">
        <f t="shared" si="29"/>
        <v>×</v>
      </c>
      <c r="AF30" s="14">
        <f t="shared" ca="1" si="29"/>
        <v>390</v>
      </c>
      <c r="AG30" s="14" t="str">
        <f t="shared" si="29"/>
        <v>＝</v>
      </c>
      <c r="AH30" s="15">
        <f t="shared" ca="1" si="29"/>
        <v>374400</v>
      </c>
      <c r="AI30" s="1"/>
      <c r="AJ30" s="14">
        <f t="shared" ca="1" si="30"/>
        <v>9</v>
      </c>
      <c r="AK30" s="14">
        <f t="shared" ca="1" si="30"/>
        <v>6</v>
      </c>
      <c r="AL30" s="14">
        <f t="shared" ca="1" si="30"/>
        <v>0</v>
      </c>
      <c r="AM30" s="1"/>
      <c r="AN30" s="14">
        <f t="shared" ca="1" si="31"/>
        <v>3</v>
      </c>
      <c r="AO30" s="14">
        <f t="shared" ca="1" si="31"/>
        <v>9</v>
      </c>
      <c r="AP30" s="14">
        <f t="shared" ca="1" si="31"/>
        <v>0</v>
      </c>
      <c r="AR30" s="71"/>
      <c r="AS30" s="39"/>
      <c r="AT30" s="14">
        <f t="shared" ref="AT30:AT37" ca="1" si="42">MOD(ROUNDDOWN(($AD30*$AP30)/1000,0),10)</f>
        <v>0</v>
      </c>
      <c r="AU30" s="14">
        <f t="shared" ref="AU30:AU37" ca="1" si="43">MOD(ROUNDDOWN(($AD30*$AP30)/100,0),10)</f>
        <v>0</v>
      </c>
      <c r="AV30" s="14">
        <f t="shared" ref="AV30:AV37" ca="1" si="44">MOD(ROUNDDOWN(($AD30*$AP30)/10,0),10)</f>
        <v>0</v>
      </c>
      <c r="AW30" s="42">
        <f t="shared" ref="AW30:AW37" ca="1" si="45">MOD(ROUNDDOWN(($AD30*$AP30)/1,0),10)</f>
        <v>0</v>
      </c>
      <c r="AX30" s="6"/>
      <c r="AY30" s="63"/>
      <c r="AZ30" s="14">
        <f t="shared" ref="AZ30:AZ37" ca="1" si="46">MOD(ROUNDDOWN(($AD30*$AO30)/1000,0),10)</f>
        <v>8</v>
      </c>
      <c r="BA30" s="14">
        <f t="shared" ref="BA30:BA37" ca="1" si="47">MOD(ROUNDDOWN(($AD30*$AO30)/100,0),10)</f>
        <v>6</v>
      </c>
      <c r="BB30" s="14">
        <f t="shared" ref="BB30:BB37" ca="1" si="48">MOD(ROUNDDOWN(($AD30*$AO30)/10,0),10)</f>
        <v>4</v>
      </c>
      <c r="BC30" s="14">
        <f t="shared" ref="BC30:BC37" ca="1" si="49">MOD(ROUNDDOWN(($AD30*$AO30)/1,0),10)</f>
        <v>0</v>
      </c>
      <c r="BD30" s="64"/>
      <c r="BF30" s="63">
        <f t="shared" ca="1" si="32"/>
        <v>2</v>
      </c>
      <c r="BG30" s="14">
        <f t="shared" ca="1" si="33"/>
        <v>8</v>
      </c>
      <c r="BH30" s="14">
        <f t="shared" ca="1" si="34"/>
        <v>8</v>
      </c>
      <c r="BI30" s="14">
        <f t="shared" ca="1" si="35"/>
        <v>0</v>
      </c>
      <c r="BJ30" s="40"/>
      <c r="BK30" s="64"/>
      <c r="BM30" s="14">
        <f t="shared" ca="1" si="36"/>
        <v>3</v>
      </c>
      <c r="BN30" s="14">
        <f t="shared" ca="1" si="37"/>
        <v>7</v>
      </c>
      <c r="BO30" s="14">
        <f t="shared" ca="1" si="38"/>
        <v>4</v>
      </c>
      <c r="BP30" s="14">
        <f t="shared" ca="1" si="39"/>
        <v>4</v>
      </c>
      <c r="BQ30" s="14">
        <f t="shared" ca="1" si="40"/>
        <v>0</v>
      </c>
      <c r="BR30" s="14">
        <f t="shared" ca="1" si="41"/>
        <v>0</v>
      </c>
      <c r="BS30" s="19"/>
      <c r="BT30" s="53"/>
      <c r="BU30" s="47"/>
      <c r="BV30" s="47"/>
      <c r="BW30" s="48"/>
      <c r="BX30" s="47"/>
      <c r="BY30" s="54"/>
      <c r="BZ30" s="32"/>
      <c r="CA30" s="19"/>
      <c r="CB30" s="32"/>
      <c r="CC30" s="32"/>
      <c r="CD30" s="32"/>
      <c r="CE30" s="32"/>
      <c r="CF30" s="19"/>
      <c r="CW30" s="4">
        <f t="shared" ca="1" si="25"/>
        <v>0.46859561814683426</v>
      </c>
      <c r="CX30" s="3">
        <f t="shared" ca="1" si="12"/>
        <v>53</v>
      </c>
      <c r="CY30" s="1"/>
      <c r="CZ30" s="1">
        <v>30</v>
      </c>
      <c r="DA30" s="1">
        <v>4</v>
      </c>
      <c r="DB30" s="1">
        <v>3</v>
      </c>
      <c r="DC30" s="1"/>
      <c r="DD30" s="4">
        <f t="shared" ca="1" si="26"/>
        <v>0.93846726713683648</v>
      </c>
      <c r="DE30" s="3">
        <f t="shared" ca="1" si="13"/>
        <v>8</v>
      </c>
      <c r="DF30" s="1"/>
      <c r="DG30" s="1">
        <v>30</v>
      </c>
      <c r="DH30" s="1">
        <v>2</v>
      </c>
      <c r="DI30" s="1">
        <v>9</v>
      </c>
      <c r="DK30" s="4">
        <f t="shared" ca="1" si="27"/>
        <v>0.59991759712795589</v>
      </c>
      <c r="DL30" s="3">
        <f t="shared" ca="1" si="14"/>
        <v>37</v>
      </c>
      <c r="DM30" s="1"/>
      <c r="DN30" s="1">
        <v>30</v>
      </c>
      <c r="DO30" s="1">
        <v>2</v>
      </c>
      <c r="DP30" s="1">
        <v>9</v>
      </c>
    </row>
    <row r="31" spans="1:120" ht="26.1" customHeight="1" x14ac:dyDescent="0.25">
      <c r="A31" s="106"/>
      <c r="B31" s="74"/>
      <c r="C31" s="87" t="str">
        <f ca="1">IF(OR(A26="B",A26="C"),IF($CL54=0,"",$CL54),"")</f>
        <v/>
      </c>
      <c r="D31" s="87" t="str">
        <f ca="1">IF(OR(A26="A",A26="D"),IF($BR54=0,"",$BR54),IF(OR(A26="B",A26="C"),IF($CP54=0,"",$CP54),""))</f>
        <v>◯</v>
      </c>
      <c r="E31" s="87" t="str">
        <f ca="1">IF(OR(A26="A",A26="D"),IF($BV54=0,"",$BV54),"")</f>
        <v>◯</v>
      </c>
      <c r="F31" s="87"/>
      <c r="G31" s="74"/>
      <c r="H31" s="18"/>
      <c r="I31" s="105"/>
      <c r="J31" s="74"/>
      <c r="K31" s="87" t="str">
        <f ca="1">IF(OR(I26="B",I26="C"),IF($CL55=0,"",$CL55),"")</f>
        <v/>
      </c>
      <c r="L31" s="87" t="str">
        <f ca="1">IF(OR(I26="A",I26="D"),IF($BR55=0,"",$BR55),IF(OR(I26="B",I26="C"),IF($CP55=0,"",$CP55),""))</f>
        <v>◯</v>
      </c>
      <c r="M31" s="87" t="str">
        <f ca="1">IF(OR(I26="A",I26="D"),IF($BV55=0,"",$BV55),"")</f>
        <v/>
      </c>
      <c r="N31" s="87"/>
      <c r="O31" s="74"/>
      <c r="P31" s="18"/>
      <c r="Q31" s="105"/>
      <c r="R31" s="74"/>
      <c r="S31" s="87" t="str">
        <f ca="1">IF(OR(Q26="B",Q26="C"),IF($CL56=0,"",$CL56),"")</f>
        <v>◯</v>
      </c>
      <c r="T31" s="87" t="str">
        <f ca="1">IF(OR(Q26="A",Q26="D"),IF($BR56=0,"",$BR56),IF(OR(Q26="B",Q26="C"),IF($CP56=0,"",$CP56),""))</f>
        <v>◯</v>
      </c>
      <c r="U31" s="87" t="str">
        <f ca="1">IF(OR(Q26="A",Q26="D"),IF($BV56=0,"",$BV56),"")</f>
        <v/>
      </c>
      <c r="V31" s="87"/>
      <c r="W31" s="74"/>
      <c r="X31" s="11"/>
      <c r="AA31" s="31" t="str">
        <f t="shared" ca="1" si="28"/>
        <v>A</v>
      </c>
      <c r="AC31" s="1" t="str">
        <f t="shared" si="29"/>
        <v>③</v>
      </c>
      <c r="AD31" s="14">
        <f t="shared" ca="1" si="29"/>
        <v>942</v>
      </c>
      <c r="AE31" s="14" t="str">
        <f t="shared" si="29"/>
        <v>×</v>
      </c>
      <c r="AF31" s="14">
        <f t="shared" ca="1" si="29"/>
        <v>683</v>
      </c>
      <c r="AG31" s="14" t="str">
        <f t="shared" si="29"/>
        <v>＝</v>
      </c>
      <c r="AH31" s="15">
        <f t="shared" ca="1" si="29"/>
        <v>643386</v>
      </c>
      <c r="AI31" s="1"/>
      <c r="AJ31" s="14">
        <f t="shared" ca="1" si="30"/>
        <v>9</v>
      </c>
      <c r="AK31" s="14">
        <f t="shared" ca="1" si="30"/>
        <v>4</v>
      </c>
      <c r="AL31" s="14">
        <f t="shared" ca="1" si="30"/>
        <v>2</v>
      </c>
      <c r="AM31" s="1"/>
      <c r="AN31" s="14">
        <f t="shared" ca="1" si="31"/>
        <v>6</v>
      </c>
      <c r="AO31" s="14">
        <f t="shared" ca="1" si="31"/>
        <v>8</v>
      </c>
      <c r="AP31" s="14">
        <f t="shared" ca="1" si="31"/>
        <v>3</v>
      </c>
      <c r="AR31" s="71"/>
      <c r="AS31" s="39"/>
      <c r="AT31" s="14">
        <f t="shared" ca="1" si="42"/>
        <v>2</v>
      </c>
      <c r="AU31" s="14">
        <f t="shared" ca="1" si="43"/>
        <v>8</v>
      </c>
      <c r="AV31" s="14">
        <f t="shared" ca="1" si="44"/>
        <v>2</v>
      </c>
      <c r="AW31" s="42">
        <f t="shared" ca="1" si="45"/>
        <v>6</v>
      </c>
      <c r="AX31" s="6"/>
      <c r="AY31" s="63"/>
      <c r="AZ31" s="14">
        <f t="shared" ca="1" si="46"/>
        <v>7</v>
      </c>
      <c r="BA31" s="14">
        <f t="shared" ca="1" si="47"/>
        <v>5</v>
      </c>
      <c r="BB31" s="14">
        <f t="shared" ca="1" si="48"/>
        <v>3</v>
      </c>
      <c r="BC31" s="14">
        <f t="shared" ca="1" si="49"/>
        <v>6</v>
      </c>
      <c r="BD31" s="64"/>
      <c r="BF31" s="63">
        <f t="shared" ca="1" si="32"/>
        <v>5</v>
      </c>
      <c r="BG31" s="14">
        <f t="shared" ca="1" si="33"/>
        <v>6</v>
      </c>
      <c r="BH31" s="14">
        <f t="shared" ca="1" si="34"/>
        <v>5</v>
      </c>
      <c r="BI31" s="14">
        <f t="shared" ca="1" si="35"/>
        <v>2</v>
      </c>
      <c r="BJ31" s="40"/>
      <c r="BK31" s="64"/>
      <c r="BM31" s="14">
        <f t="shared" ca="1" si="36"/>
        <v>6</v>
      </c>
      <c r="BN31" s="14">
        <f t="shared" ca="1" si="37"/>
        <v>4</v>
      </c>
      <c r="BO31" s="14">
        <f t="shared" ca="1" si="38"/>
        <v>3</v>
      </c>
      <c r="BP31" s="14">
        <f t="shared" ca="1" si="39"/>
        <v>3</v>
      </c>
      <c r="BQ31" s="14">
        <f t="shared" ca="1" si="40"/>
        <v>8</v>
      </c>
      <c r="BR31" s="14">
        <f t="shared" ca="1" si="41"/>
        <v>6</v>
      </c>
      <c r="BS31" s="19"/>
      <c r="BT31" s="53"/>
      <c r="BU31" s="47"/>
      <c r="BV31" s="47"/>
      <c r="BW31" s="48"/>
      <c r="BX31" s="47"/>
      <c r="BY31" s="54"/>
      <c r="BZ31" s="32"/>
      <c r="CA31" s="19"/>
      <c r="CB31" s="32"/>
      <c r="CC31" s="32"/>
      <c r="CD31" s="32"/>
      <c r="CE31" s="32"/>
      <c r="CF31" s="19"/>
      <c r="CW31" s="4">
        <f t="shared" ca="1" si="25"/>
        <v>4.8967384799782354E-2</v>
      </c>
      <c r="CX31" s="3">
        <f t="shared" ca="1" si="12"/>
        <v>96</v>
      </c>
      <c r="CY31" s="1"/>
      <c r="CZ31" s="1">
        <v>31</v>
      </c>
      <c r="DA31" s="1">
        <v>4</v>
      </c>
      <c r="DB31" s="1">
        <v>4</v>
      </c>
      <c r="DC31" s="1"/>
      <c r="DD31" s="4">
        <f t="shared" ca="1" si="26"/>
        <v>0.98585492271500519</v>
      </c>
      <c r="DE31" s="3">
        <f t="shared" ca="1" si="13"/>
        <v>1</v>
      </c>
      <c r="DF31" s="1"/>
      <c r="DG31" s="1">
        <v>31</v>
      </c>
      <c r="DH31" s="1">
        <v>3</v>
      </c>
      <c r="DI31" s="1">
        <v>0</v>
      </c>
      <c r="DK31" s="4">
        <f t="shared" ca="1" si="27"/>
        <v>0.19866393097148516</v>
      </c>
      <c r="DL31" s="3">
        <f t="shared" ca="1" si="14"/>
        <v>77</v>
      </c>
      <c r="DM31" s="1"/>
      <c r="DN31" s="1">
        <v>31</v>
      </c>
      <c r="DO31" s="1">
        <v>3</v>
      </c>
      <c r="DP31" s="1">
        <v>0</v>
      </c>
    </row>
    <row r="32" spans="1:120" ht="45" customHeight="1" x14ac:dyDescent="0.25">
      <c r="A32" s="106"/>
      <c r="B32" s="74"/>
      <c r="C32" s="74"/>
      <c r="D32" s="74"/>
      <c r="E32" s="74"/>
      <c r="F32" s="74"/>
      <c r="G32" s="74"/>
      <c r="H32" s="18"/>
      <c r="I32" s="105"/>
      <c r="J32" s="74"/>
      <c r="K32" s="74"/>
      <c r="L32" s="74"/>
      <c r="M32" s="74"/>
      <c r="N32" s="74"/>
      <c r="O32" s="74"/>
      <c r="P32" s="18"/>
      <c r="Q32" s="105"/>
      <c r="R32" s="74"/>
      <c r="S32" s="74"/>
      <c r="T32" s="74"/>
      <c r="U32" s="74"/>
      <c r="V32" s="74"/>
      <c r="W32" s="74"/>
      <c r="X32" s="11"/>
      <c r="AA32" s="31" t="str">
        <f t="shared" ca="1" si="28"/>
        <v>A</v>
      </c>
      <c r="AB32" s="6"/>
      <c r="AC32" s="1" t="str">
        <f t="shared" si="29"/>
        <v>④</v>
      </c>
      <c r="AD32" s="14">
        <f t="shared" ca="1" si="29"/>
        <v>252</v>
      </c>
      <c r="AE32" s="14" t="str">
        <f t="shared" si="29"/>
        <v>×</v>
      </c>
      <c r="AF32" s="14">
        <f t="shared" ca="1" si="29"/>
        <v>512</v>
      </c>
      <c r="AG32" s="14" t="str">
        <f t="shared" si="29"/>
        <v>＝</v>
      </c>
      <c r="AH32" s="15">
        <f t="shared" ca="1" si="29"/>
        <v>129024</v>
      </c>
      <c r="AI32" s="1"/>
      <c r="AJ32" s="14">
        <f t="shared" ca="1" si="30"/>
        <v>2</v>
      </c>
      <c r="AK32" s="14">
        <f t="shared" ca="1" si="30"/>
        <v>5</v>
      </c>
      <c r="AL32" s="14">
        <f t="shared" ca="1" si="30"/>
        <v>2</v>
      </c>
      <c r="AM32" s="1"/>
      <c r="AN32" s="14">
        <f t="shared" ca="1" si="31"/>
        <v>5</v>
      </c>
      <c r="AO32" s="14">
        <f t="shared" ca="1" si="31"/>
        <v>1</v>
      </c>
      <c r="AP32" s="14">
        <f t="shared" ca="1" si="31"/>
        <v>2</v>
      </c>
      <c r="AR32" s="71"/>
      <c r="AS32" s="39"/>
      <c r="AT32" s="14">
        <f t="shared" ca="1" si="42"/>
        <v>0</v>
      </c>
      <c r="AU32" s="14">
        <f t="shared" ca="1" si="43"/>
        <v>5</v>
      </c>
      <c r="AV32" s="14">
        <f t="shared" ca="1" si="44"/>
        <v>0</v>
      </c>
      <c r="AW32" s="42">
        <f t="shared" ca="1" si="45"/>
        <v>4</v>
      </c>
      <c r="AX32" s="6"/>
      <c r="AY32" s="63"/>
      <c r="AZ32" s="14">
        <f t="shared" ca="1" si="46"/>
        <v>0</v>
      </c>
      <c r="BA32" s="14">
        <f t="shared" ca="1" si="47"/>
        <v>2</v>
      </c>
      <c r="BB32" s="14">
        <f t="shared" ca="1" si="48"/>
        <v>5</v>
      </c>
      <c r="BC32" s="14">
        <f t="shared" ca="1" si="49"/>
        <v>2</v>
      </c>
      <c r="BD32" s="64"/>
      <c r="BF32" s="63">
        <f t="shared" ca="1" si="32"/>
        <v>1</v>
      </c>
      <c r="BG32" s="14">
        <f t="shared" ca="1" si="33"/>
        <v>2</v>
      </c>
      <c r="BH32" s="14">
        <f t="shared" ca="1" si="34"/>
        <v>6</v>
      </c>
      <c r="BI32" s="14">
        <f t="shared" ca="1" si="35"/>
        <v>0</v>
      </c>
      <c r="BJ32" s="40"/>
      <c r="BK32" s="64"/>
      <c r="BM32" s="14">
        <f t="shared" ca="1" si="36"/>
        <v>1</v>
      </c>
      <c r="BN32" s="14">
        <f t="shared" ca="1" si="37"/>
        <v>2</v>
      </c>
      <c r="BO32" s="14">
        <f t="shared" ca="1" si="38"/>
        <v>9</v>
      </c>
      <c r="BP32" s="14">
        <f t="shared" ca="1" si="39"/>
        <v>0</v>
      </c>
      <c r="BQ32" s="14">
        <f t="shared" ca="1" si="40"/>
        <v>2</v>
      </c>
      <c r="BR32" s="14">
        <f t="shared" ca="1" si="41"/>
        <v>4</v>
      </c>
      <c r="BS32" s="19"/>
      <c r="BT32" s="53"/>
      <c r="BU32" s="47"/>
      <c r="BV32" s="47"/>
      <c r="BW32" s="48"/>
      <c r="BX32" s="47"/>
      <c r="BY32" s="54"/>
      <c r="BZ32" s="32"/>
      <c r="CA32" s="19"/>
      <c r="CB32" s="32"/>
      <c r="CC32" s="32"/>
      <c r="CD32" s="32"/>
      <c r="CE32" s="32"/>
      <c r="CF32" s="19"/>
      <c r="CW32" s="4">
        <f t="shared" ca="1" si="25"/>
        <v>1.1081327667940455E-2</v>
      </c>
      <c r="CX32" s="3">
        <f t="shared" ca="1" si="12"/>
        <v>100</v>
      </c>
      <c r="CY32" s="1"/>
      <c r="CZ32" s="1">
        <v>32</v>
      </c>
      <c r="DA32" s="1">
        <v>4</v>
      </c>
      <c r="DB32" s="1">
        <v>5</v>
      </c>
      <c r="DC32" s="1"/>
      <c r="DD32" s="4">
        <f t="shared" ca="1" si="26"/>
        <v>0.79935006852507073</v>
      </c>
      <c r="DE32" s="3">
        <f t="shared" ca="1" si="13"/>
        <v>22</v>
      </c>
      <c r="DF32" s="1"/>
      <c r="DG32" s="1">
        <v>32</v>
      </c>
      <c r="DH32" s="1">
        <v>3</v>
      </c>
      <c r="DI32" s="1">
        <v>1</v>
      </c>
      <c r="DK32" s="4">
        <f t="shared" ca="1" si="27"/>
        <v>0.95659316034215935</v>
      </c>
      <c r="DL32" s="3">
        <f t="shared" ca="1" si="14"/>
        <v>6</v>
      </c>
      <c r="DM32" s="1"/>
      <c r="DN32" s="1">
        <v>32</v>
      </c>
      <c r="DO32" s="1">
        <v>3</v>
      </c>
      <c r="DP32" s="1">
        <v>1</v>
      </c>
    </row>
    <row r="33" spans="1:120" ht="26.1" customHeight="1" x14ac:dyDescent="0.25">
      <c r="A33" s="106"/>
      <c r="B33" s="87"/>
      <c r="C33" s="87" t="str">
        <f ca="1">IF(A26="A",IF($CL54=0,"",$CL54),"")</f>
        <v>◯</v>
      </c>
      <c r="D33" s="87" t="str">
        <f ca="1">IF(A26="A",IF($CP54=0,"",$CP54),"")</f>
        <v>◯</v>
      </c>
      <c r="E33" s="87"/>
      <c r="F33" s="74"/>
      <c r="G33" s="74"/>
      <c r="H33" s="18"/>
      <c r="I33" s="105"/>
      <c r="J33" s="87"/>
      <c r="K33" s="87" t="str">
        <f ca="1">IF(I26="A",IF($CL55=0,"",$CL55),"")</f>
        <v>◯</v>
      </c>
      <c r="L33" s="87" t="str">
        <f ca="1">IF(I26="A",IF($CP55=0,"",$CP55),"")</f>
        <v/>
      </c>
      <c r="M33" s="87"/>
      <c r="N33" s="74"/>
      <c r="O33" s="74"/>
      <c r="P33" s="18"/>
      <c r="Q33" s="105"/>
      <c r="R33" s="87"/>
      <c r="S33" s="87" t="str">
        <f ca="1">IF(Q26="A",IF($CL56=0,"",$CL56),"")</f>
        <v/>
      </c>
      <c r="T33" s="87" t="str">
        <f ca="1">IF(Q26="A",IF($CP56=0,"",$CP56),"")</f>
        <v/>
      </c>
      <c r="U33" s="87"/>
      <c r="V33" s="74"/>
      <c r="W33" s="74"/>
      <c r="X33" s="11"/>
      <c r="AA33" s="31" t="str">
        <f t="shared" ca="1" si="28"/>
        <v>A</v>
      </c>
      <c r="AB33" s="6"/>
      <c r="AC33" s="1" t="str">
        <f t="shared" si="29"/>
        <v>⑤</v>
      </c>
      <c r="AD33" s="14">
        <f t="shared" ca="1" si="29"/>
        <v>908</v>
      </c>
      <c r="AE33" s="14" t="str">
        <f t="shared" si="29"/>
        <v>×</v>
      </c>
      <c r="AF33" s="14">
        <f t="shared" ca="1" si="29"/>
        <v>241</v>
      </c>
      <c r="AG33" s="14" t="str">
        <f t="shared" si="29"/>
        <v>＝</v>
      </c>
      <c r="AH33" s="15">
        <f t="shared" ca="1" si="29"/>
        <v>218828</v>
      </c>
      <c r="AI33" s="1"/>
      <c r="AJ33" s="14">
        <f t="shared" ca="1" si="30"/>
        <v>9</v>
      </c>
      <c r="AK33" s="14">
        <f t="shared" ca="1" si="30"/>
        <v>0</v>
      </c>
      <c r="AL33" s="14">
        <f t="shared" ca="1" si="30"/>
        <v>8</v>
      </c>
      <c r="AM33" s="1"/>
      <c r="AN33" s="14">
        <f t="shared" ca="1" si="31"/>
        <v>2</v>
      </c>
      <c r="AO33" s="14">
        <f t="shared" ca="1" si="31"/>
        <v>4</v>
      </c>
      <c r="AP33" s="14">
        <f t="shared" ca="1" si="31"/>
        <v>1</v>
      </c>
      <c r="AR33" s="71"/>
      <c r="AS33" s="39"/>
      <c r="AT33" s="14">
        <f t="shared" ca="1" si="42"/>
        <v>0</v>
      </c>
      <c r="AU33" s="14">
        <f t="shared" ca="1" si="43"/>
        <v>9</v>
      </c>
      <c r="AV33" s="14">
        <f t="shared" ca="1" si="44"/>
        <v>0</v>
      </c>
      <c r="AW33" s="42">
        <f t="shared" ca="1" si="45"/>
        <v>8</v>
      </c>
      <c r="AX33" s="6"/>
      <c r="AY33" s="63"/>
      <c r="AZ33" s="14">
        <f t="shared" ca="1" si="46"/>
        <v>3</v>
      </c>
      <c r="BA33" s="14">
        <f t="shared" ca="1" si="47"/>
        <v>6</v>
      </c>
      <c r="BB33" s="14">
        <f t="shared" ca="1" si="48"/>
        <v>3</v>
      </c>
      <c r="BC33" s="14">
        <f t="shared" ca="1" si="49"/>
        <v>2</v>
      </c>
      <c r="BD33" s="64"/>
      <c r="BF33" s="63">
        <f t="shared" ca="1" si="32"/>
        <v>1</v>
      </c>
      <c r="BG33" s="14">
        <f t="shared" ca="1" si="33"/>
        <v>8</v>
      </c>
      <c r="BH33" s="14">
        <f t="shared" ca="1" si="34"/>
        <v>1</v>
      </c>
      <c r="BI33" s="14">
        <f t="shared" ca="1" si="35"/>
        <v>6</v>
      </c>
      <c r="BJ33" s="40"/>
      <c r="BK33" s="64"/>
      <c r="BM33" s="14">
        <f t="shared" ca="1" si="36"/>
        <v>2</v>
      </c>
      <c r="BN33" s="14">
        <f t="shared" ca="1" si="37"/>
        <v>1</v>
      </c>
      <c r="BO33" s="14">
        <f t="shared" ca="1" si="38"/>
        <v>8</v>
      </c>
      <c r="BP33" s="14">
        <f t="shared" ca="1" si="39"/>
        <v>8</v>
      </c>
      <c r="BQ33" s="14">
        <f t="shared" ca="1" si="40"/>
        <v>2</v>
      </c>
      <c r="BR33" s="14">
        <f t="shared" ca="1" si="41"/>
        <v>8</v>
      </c>
      <c r="BS33" s="19"/>
      <c r="BT33" s="53"/>
      <c r="BU33" s="47"/>
      <c r="BV33" s="47"/>
      <c r="BW33" s="48"/>
      <c r="BX33" s="47"/>
      <c r="BY33" s="54"/>
      <c r="BZ33" s="32"/>
      <c r="CA33" s="19"/>
      <c r="CB33" s="32"/>
      <c r="CC33" s="32"/>
      <c r="CD33" s="32"/>
      <c r="CE33" s="32"/>
      <c r="CF33" s="19"/>
      <c r="CW33" s="4">
        <f t="shared" ca="1" si="25"/>
        <v>0.77626876069090445</v>
      </c>
      <c r="CX33" s="3">
        <f t="shared" ref="CX33:CX64" ca="1" si="50">RANK(CW33,$CW$1:$CW$100,)</f>
        <v>19</v>
      </c>
      <c r="CY33" s="1"/>
      <c r="CZ33" s="1">
        <v>33</v>
      </c>
      <c r="DA33" s="1">
        <v>4</v>
      </c>
      <c r="DB33" s="1">
        <v>6</v>
      </c>
      <c r="DC33" s="1"/>
      <c r="DD33" s="4">
        <f t="shared" ca="1" si="26"/>
        <v>0.20997823342434607</v>
      </c>
      <c r="DE33" s="3">
        <f t="shared" ref="DE33:DE64" ca="1" si="51">RANK(DD33,$DD$1:$DD$100,)</f>
        <v>74</v>
      </c>
      <c r="DF33" s="1"/>
      <c r="DG33" s="1">
        <v>33</v>
      </c>
      <c r="DH33" s="1">
        <v>3</v>
      </c>
      <c r="DI33" s="1">
        <v>2</v>
      </c>
      <c r="DK33" s="4">
        <f t="shared" ca="1" si="27"/>
        <v>5.9594968344990895E-2</v>
      </c>
      <c r="DL33" s="3">
        <f t="shared" ref="DL33:DL64" ca="1" si="52">RANK(DK33,$DK$1:$DK$100,)</f>
        <v>92</v>
      </c>
      <c r="DM33" s="1"/>
      <c r="DN33" s="1">
        <v>33</v>
      </c>
      <c r="DO33" s="1">
        <v>3</v>
      </c>
      <c r="DP33" s="1">
        <v>2</v>
      </c>
    </row>
    <row r="34" spans="1:120" ht="45" customHeight="1" x14ac:dyDescent="0.25">
      <c r="A34" s="106"/>
      <c r="B34" s="74"/>
      <c r="C34" s="74"/>
      <c r="D34" s="74"/>
      <c r="E34" s="74"/>
      <c r="F34" s="74"/>
      <c r="G34" s="74"/>
      <c r="H34" s="18"/>
      <c r="I34" s="105"/>
      <c r="J34" s="74"/>
      <c r="K34" s="74"/>
      <c r="L34" s="74"/>
      <c r="M34" s="74"/>
      <c r="N34" s="74"/>
      <c r="O34" s="74"/>
      <c r="P34" s="18"/>
      <c r="Q34" s="105"/>
      <c r="R34" s="74"/>
      <c r="S34" s="74"/>
      <c r="T34" s="74"/>
      <c r="U34" s="74"/>
      <c r="V34" s="74"/>
      <c r="W34" s="74"/>
      <c r="X34" s="11"/>
      <c r="AA34" s="31" t="str">
        <f t="shared" ca="1" si="28"/>
        <v>A</v>
      </c>
      <c r="AB34" s="6"/>
      <c r="AC34" s="1" t="str">
        <f t="shared" si="29"/>
        <v>⑥</v>
      </c>
      <c r="AD34" s="14">
        <f t="shared" ca="1" si="29"/>
        <v>772</v>
      </c>
      <c r="AE34" s="14" t="str">
        <f t="shared" si="29"/>
        <v>×</v>
      </c>
      <c r="AF34" s="14">
        <f t="shared" ca="1" si="29"/>
        <v>249</v>
      </c>
      <c r="AG34" s="14" t="str">
        <f t="shared" si="29"/>
        <v>＝</v>
      </c>
      <c r="AH34" s="15">
        <f t="shared" ca="1" si="29"/>
        <v>192228</v>
      </c>
      <c r="AI34" s="1"/>
      <c r="AJ34" s="14">
        <f t="shared" ca="1" si="30"/>
        <v>7</v>
      </c>
      <c r="AK34" s="14">
        <f t="shared" ca="1" si="30"/>
        <v>7</v>
      </c>
      <c r="AL34" s="14">
        <f t="shared" ca="1" si="30"/>
        <v>2</v>
      </c>
      <c r="AM34" s="1"/>
      <c r="AN34" s="14">
        <f t="shared" ca="1" si="31"/>
        <v>2</v>
      </c>
      <c r="AO34" s="14">
        <f t="shared" ca="1" si="31"/>
        <v>4</v>
      </c>
      <c r="AP34" s="14">
        <f t="shared" ca="1" si="31"/>
        <v>9</v>
      </c>
      <c r="AR34" s="71"/>
      <c r="AS34" s="39"/>
      <c r="AT34" s="14">
        <f t="shared" ca="1" si="42"/>
        <v>6</v>
      </c>
      <c r="AU34" s="14">
        <f t="shared" ca="1" si="43"/>
        <v>9</v>
      </c>
      <c r="AV34" s="14">
        <f t="shared" ca="1" si="44"/>
        <v>4</v>
      </c>
      <c r="AW34" s="42">
        <f t="shared" ca="1" si="45"/>
        <v>8</v>
      </c>
      <c r="AX34" s="6"/>
      <c r="AY34" s="63"/>
      <c r="AZ34" s="14">
        <f t="shared" ca="1" si="46"/>
        <v>3</v>
      </c>
      <c r="BA34" s="14">
        <f t="shared" ca="1" si="47"/>
        <v>0</v>
      </c>
      <c r="BB34" s="14">
        <f t="shared" ca="1" si="48"/>
        <v>8</v>
      </c>
      <c r="BC34" s="14">
        <f t="shared" ca="1" si="49"/>
        <v>8</v>
      </c>
      <c r="BD34" s="64"/>
      <c r="BF34" s="63">
        <f t="shared" ca="1" si="32"/>
        <v>1</v>
      </c>
      <c r="BG34" s="14">
        <f t="shared" ca="1" si="33"/>
        <v>5</v>
      </c>
      <c r="BH34" s="14">
        <f t="shared" ca="1" si="34"/>
        <v>4</v>
      </c>
      <c r="BI34" s="14">
        <f t="shared" ca="1" si="35"/>
        <v>4</v>
      </c>
      <c r="BJ34" s="40"/>
      <c r="BK34" s="64"/>
      <c r="BM34" s="14">
        <f t="shared" ca="1" si="36"/>
        <v>1</v>
      </c>
      <c r="BN34" s="14">
        <f t="shared" ca="1" si="37"/>
        <v>9</v>
      </c>
      <c r="BO34" s="14">
        <f t="shared" ca="1" si="38"/>
        <v>2</v>
      </c>
      <c r="BP34" s="14">
        <f t="shared" ca="1" si="39"/>
        <v>2</v>
      </c>
      <c r="BQ34" s="14">
        <f t="shared" ca="1" si="40"/>
        <v>2</v>
      </c>
      <c r="BR34" s="14">
        <f t="shared" ca="1" si="41"/>
        <v>8</v>
      </c>
      <c r="BS34" s="19"/>
      <c r="BT34" s="53"/>
      <c r="BU34" s="47"/>
      <c r="BV34" s="47"/>
      <c r="BW34" s="48"/>
      <c r="BX34" s="47"/>
      <c r="BY34" s="54"/>
      <c r="BZ34" s="32"/>
      <c r="CA34" s="19"/>
      <c r="CB34" s="32"/>
      <c r="CC34" s="32"/>
      <c r="CD34" s="32"/>
      <c r="CE34" s="32"/>
      <c r="CF34" s="19"/>
      <c r="CW34" s="4">
        <f t="shared" ca="1" si="25"/>
        <v>0.47518921024064842</v>
      </c>
      <c r="CX34" s="3">
        <f t="shared" ca="1" si="50"/>
        <v>51</v>
      </c>
      <c r="CY34" s="1"/>
      <c r="CZ34" s="1">
        <v>34</v>
      </c>
      <c r="DA34" s="1">
        <v>4</v>
      </c>
      <c r="DB34" s="1">
        <v>7</v>
      </c>
      <c r="DC34" s="1"/>
      <c r="DD34" s="4">
        <f t="shared" ca="1" si="26"/>
        <v>0.25507812527135243</v>
      </c>
      <c r="DE34" s="3">
        <f t="shared" ca="1" si="51"/>
        <v>71</v>
      </c>
      <c r="DF34" s="1"/>
      <c r="DG34" s="1">
        <v>34</v>
      </c>
      <c r="DH34" s="1">
        <v>3</v>
      </c>
      <c r="DI34" s="1">
        <v>3</v>
      </c>
      <c r="DK34" s="4">
        <f t="shared" ca="1" si="27"/>
        <v>0.71601962265189734</v>
      </c>
      <c r="DL34" s="3">
        <f t="shared" ca="1" si="52"/>
        <v>25</v>
      </c>
      <c r="DM34" s="1"/>
      <c r="DN34" s="1">
        <v>34</v>
      </c>
      <c r="DO34" s="1">
        <v>3</v>
      </c>
      <c r="DP34" s="1">
        <v>3</v>
      </c>
    </row>
    <row r="35" spans="1:120" ht="45" customHeight="1" x14ac:dyDescent="0.25">
      <c r="A35" s="106"/>
      <c r="B35" s="74"/>
      <c r="C35" s="74"/>
      <c r="D35" s="74"/>
      <c r="E35" s="74"/>
      <c r="F35" s="74"/>
      <c r="G35" s="74"/>
      <c r="H35" s="11"/>
      <c r="I35" s="106"/>
      <c r="J35" s="74"/>
      <c r="K35" s="74"/>
      <c r="L35" s="74"/>
      <c r="M35" s="74"/>
      <c r="N35" s="74"/>
      <c r="O35" s="74"/>
      <c r="P35" s="11"/>
      <c r="Q35" s="102"/>
      <c r="R35" s="74"/>
      <c r="S35" s="74"/>
      <c r="T35" s="74"/>
      <c r="U35" s="74"/>
      <c r="V35" s="74"/>
      <c r="W35" s="74"/>
      <c r="X35" s="11"/>
      <c r="AA35" s="31" t="str">
        <f t="shared" ca="1" si="28"/>
        <v>A</v>
      </c>
      <c r="AB35" s="6"/>
      <c r="AC35" s="1" t="str">
        <f t="shared" si="29"/>
        <v>⑦</v>
      </c>
      <c r="AD35" s="14">
        <f t="shared" ca="1" si="29"/>
        <v>238</v>
      </c>
      <c r="AE35" s="14" t="str">
        <f t="shared" si="29"/>
        <v>×</v>
      </c>
      <c r="AF35" s="14">
        <f t="shared" ca="1" si="29"/>
        <v>952</v>
      </c>
      <c r="AG35" s="14" t="str">
        <f t="shared" si="29"/>
        <v>＝</v>
      </c>
      <c r="AH35" s="15">
        <f t="shared" ca="1" si="29"/>
        <v>226576</v>
      </c>
      <c r="AI35" s="1"/>
      <c r="AJ35" s="14">
        <f t="shared" ca="1" si="30"/>
        <v>2</v>
      </c>
      <c r="AK35" s="14">
        <f t="shared" ca="1" si="30"/>
        <v>3</v>
      </c>
      <c r="AL35" s="14">
        <f t="shared" ca="1" si="30"/>
        <v>8</v>
      </c>
      <c r="AM35" s="1"/>
      <c r="AN35" s="14">
        <f t="shared" ca="1" si="31"/>
        <v>9</v>
      </c>
      <c r="AO35" s="14">
        <f t="shared" ca="1" si="31"/>
        <v>5</v>
      </c>
      <c r="AP35" s="14">
        <f t="shared" ca="1" si="31"/>
        <v>2</v>
      </c>
      <c r="AR35" s="71"/>
      <c r="AS35" s="39"/>
      <c r="AT35" s="14">
        <f t="shared" ca="1" si="42"/>
        <v>0</v>
      </c>
      <c r="AU35" s="14">
        <f t="shared" ca="1" si="43"/>
        <v>4</v>
      </c>
      <c r="AV35" s="14">
        <f t="shared" ca="1" si="44"/>
        <v>7</v>
      </c>
      <c r="AW35" s="42">
        <f t="shared" ca="1" si="45"/>
        <v>6</v>
      </c>
      <c r="AX35" s="6"/>
      <c r="AY35" s="63"/>
      <c r="AZ35" s="14">
        <f t="shared" ca="1" si="46"/>
        <v>1</v>
      </c>
      <c r="BA35" s="14">
        <f t="shared" ca="1" si="47"/>
        <v>1</v>
      </c>
      <c r="BB35" s="14">
        <f t="shared" ca="1" si="48"/>
        <v>9</v>
      </c>
      <c r="BC35" s="14">
        <f t="shared" ca="1" si="49"/>
        <v>0</v>
      </c>
      <c r="BD35" s="64"/>
      <c r="BF35" s="63">
        <f t="shared" ca="1" si="32"/>
        <v>2</v>
      </c>
      <c r="BG35" s="14">
        <f t="shared" ca="1" si="33"/>
        <v>1</v>
      </c>
      <c r="BH35" s="14">
        <f t="shared" ca="1" si="34"/>
        <v>4</v>
      </c>
      <c r="BI35" s="14">
        <f t="shared" ca="1" si="35"/>
        <v>2</v>
      </c>
      <c r="BJ35" s="40"/>
      <c r="BK35" s="64"/>
      <c r="BM35" s="14">
        <f t="shared" ca="1" si="36"/>
        <v>2</v>
      </c>
      <c r="BN35" s="14">
        <f t="shared" ca="1" si="37"/>
        <v>2</v>
      </c>
      <c r="BO35" s="14">
        <f t="shared" ca="1" si="38"/>
        <v>6</v>
      </c>
      <c r="BP35" s="14">
        <f t="shared" ca="1" si="39"/>
        <v>5</v>
      </c>
      <c r="BQ35" s="14">
        <f t="shared" ca="1" si="40"/>
        <v>7</v>
      </c>
      <c r="BR35" s="14">
        <f t="shared" ca="1" si="41"/>
        <v>6</v>
      </c>
      <c r="BS35" s="19"/>
      <c r="BT35" s="53"/>
      <c r="BU35" s="47"/>
      <c r="BV35" s="47"/>
      <c r="BW35" s="48"/>
      <c r="BX35" s="47"/>
      <c r="BY35" s="54"/>
      <c r="BZ35" s="32"/>
      <c r="CA35" s="19"/>
      <c r="CB35" s="32"/>
      <c r="CC35" s="32"/>
      <c r="CD35" s="32"/>
      <c r="CE35" s="32"/>
      <c r="CF35" s="19"/>
      <c r="CW35" s="4">
        <f t="shared" ca="1" si="25"/>
        <v>0.76079321983733628</v>
      </c>
      <c r="CX35" s="3">
        <f t="shared" ca="1" si="50"/>
        <v>21</v>
      </c>
      <c r="CY35" s="1"/>
      <c r="CZ35" s="1">
        <v>35</v>
      </c>
      <c r="DA35" s="1">
        <v>4</v>
      </c>
      <c r="DB35" s="1">
        <v>8</v>
      </c>
      <c r="DC35" s="1"/>
      <c r="DD35" s="4">
        <f t="shared" ca="1" si="26"/>
        <v>0.86899942911210326</v>
      </c>
      <c r="DE35" s="3">
        <f t="shared" ca="1" si="51"/>
        <v>15</v>
      </c>
      <c r="DF35" s="1"/>
      <c r="DG35" s="1">
        <v>35</v>
      </c>
      <c r="DH35" s="1">
        <v>3</v>
      </c>
      <c r="DI35" s="1">
        <v>4</v>
      </c>
      <c r="DK35" s="4">
        <f t="shared" ca="1" si="27"/>
        <v>3.1270998391841442E-2</v>
      </c>
      <c r="DL35" s="3">
        <f t="shared" ca="1" si="52"/>
        <v>95</v>
      </c>
      <c r="DM35" s="1"/>
      <c r="DN35" s="1">
        <v>35</v>
      </c>
      <c r="DO35" s="1">
        <v>3</v>
      </c>
      <c r="DP35" s="1">
        <v>4</v>
      </c>
    </row>
    <row r="36" spans="1:120" ht="9.9499999999999993" customHeight="1" x14ac:dyDescent="0.25">
      <c r="A36" s="108"/>
      <c r="B36" s="12"/>
      <c r="C36" s="12"/>
      <c r="D36" s="12"/>
      <c r="E36" s="12"/>
      <c r="F36" s="12"/>
      <c r="G36" s="12"/>
      <c r="H36" s="13"/>
      <c r="I36" s="108"/>
      <c r="J36" s="12"/>
      <c r="K36" s="12"/>
      <c r="L36" s="12"/>
      <c r="M36" s="12"/>
      <c r="N36" s="12"/>
      <c r="O36" s="12"/>
      <c r="P36" s="13"/>
      <c r="Q36" s="108"/>
      <c r="R36" s="12"/>
      <c r="S36" s="12"/>
      <c r="T36" s="12"/>
      <c r="U36" s="12"/>
      <c r="V36" s="12"/>
      <c r="W36" s="12"/>
      <c r="X36" s="13"/>
      <c r="AA36" s="31" t="str">
        <f t="shared" ca="1" si="28"/>
        <v>A</v>
      </c>
      <c r="AB36" s="6"/>
      <c r="AC36" s="1" t="str">
        <f t="shared" si="29"/>
        <v>⑧</v>
      </c>
      <c r="AD36" s="14">
        <f t="shared" ca="1" si="29"/>
        <v>181</v>
      </c>
      <c r="AE36" s="14" t="str">
        <f t="shared" si="29"/>
        <v>×</v>
      </c>
      <c r="AF36" s="14">
        <f t="shared" ca="1" si="29"/>
        <v>796</v>
      </c>
      <c r="AG36" s="14" t="str">
        <f t="shared" si="29"/>
        <v>＝</v>
      </c>
      <c r="AH36" s="15">
        <f t="shared" ca="1" si="29"/>
        <v>144076</v>
      </c>
      <c r="AI36" s="1"/>
      <c r="AJ36" s="14">
        <f t="shared" ca="1" si="30"/>
        <v>1</v>
      </c>
      <c r="AK36" s="14">
        <f t="shared" ca="1" si="30"/>
        <v>8</v>
      </c>
      <c r="AL36" s="14">
        <f t="shared" ca="1" si="30"/>
        <v>1</v>
      </c>
      <c r="AM36" s="1"/>
      <c r="AN36" s="14">
        <f t="shared" ca="1" si="31"/>
        <v>7</v>
      </c>
      <c r="AO36" s="14">
        <f t="shared" ca="1" si="31"/>
        <v>9</v>
      </c>
      <c r="AP36" s="14">
        <f t="shared" ca="1" si="31"/>
        <v>6</v>
      </c>
      <c r="AR36" s="71"/>
      <c r="AS36" s="39"/>
      <c r="AT36" s="14">
        <f t="shared" ca="1" si="42"/>
        <v>1</v>
      </c>
      <c r="AU36" s="14">
        <f t="shared" ca="1" si="43"/>
        <v>0</v>
      </c>
      <c r="AV36" s="14">
        <f t="shared" ca="1" si="44"/>
        <v>8</v>
      </c>
      <c r="AW36" s="42">
        <f t="shared" ca="1" si="45"/>
        <v>6</v>
      </c>
      <c r="AX36" s="6"/>
      <c r="AY36" s="63"/>
      <c r="AZ36" s="14">
        <f t="shared" ca="1" si="46"/>
        <v>1</v>
      </c>
      <c r="BA36" s="14">
        <f t="shared" ca="1" si="47"/>
        <v>6</v>
      </c>
      <c r="BB36" s="14">
        <f t="shared" ca="1" si="48"/>
        <v>2</v>
      </c>
      <c r="BC36" s="14">
        <f t="shared" ca="1" si="49"/>
        <v>9</v>
      </c>
      <c r="BD36" s="64"/>
      <c r="BF36" s="63">
        <f t="shared" ca="1" si="32"/>
        <v>1</v>
      </c>
      <c r="BG36" s="14">
        <f t="shared" ca="1" si="33"/>
        <v>2</v>
      </c>
      <c r="BH36" s="14">
        <f t="shared" ca="1" si="34"/>
        <v>6</v>
      </c>
      <c r="BI36" s="14">
        <f t="shared" ca="1" si="35"/>
        <v>7</v>
      </c>
      <c r="BJ36" s="40"/>
      <c r="BK36" s="64"/>
      <c r="BM36" s="14">
        <f t="shared" ca="1" si="36"/>
        <v>1</v>
      </c>
      <c r="BN36" s="14">
        <f t="shared" ca="1" si="37"/>
        <v>4</v>
      </c>
      <c r="BO36" s="14">
        <f t="shared" ca="1" si="38"/>
        <v>4</v>
      </c>
      <c r="BP36" s="14">
        <f t="shared" ca="1" si="39"/>
        <v>0</v>
      </c>
      <c r="BQ36" s="14">
        <f t="shared" ca="1" si="40"/>
        <v>7</v>
      </c>
      <c r="BR36" s="14">
        <f t="shared" ca="1" si="41"/>
        <v>6</v>
      </c>
      <c r="BS36" s="19"/>
      <c r="BT36" s="53"/>
      <c r="BU36" s="47"/>
      <c r="BV36" s="47"/>
      <c r="BW36" s="48"/>
      <c r="BX36" s="47"/>
      <c r="BY36" s="54"/>
      <c r="BZ36" s="32"/>
      <c r="CA36" s="19"/>
      <c r="CB36" s="32"/>
      <c r="CC36" s="32"/>
      <c r="CD36" s="32"/>
      <c r="CE36" s="32"/>
      <c r="CF36" s="19"/>
      <c r="CW36" s="4">
        <f t="shared" ca="1" si="25"/>
        <v>0.15934822307697771</v>
      </c>
      <c r="CX36" s="3">
        <f t="shared" ca="1" si="50"/>
        <v>85</v>
      </c>
      <c r="CY36" s="1"/>
      <c r="CZ36" s="1">
        <v>36</v>
      </c>
      <c r="DA36" s="1">
        <v>4</v>
      </c>
      <c r="DB36" s="1">
        <v>9</v>
      </c>
      <c r="DC36" s="1"/>
      <c r="DD36" s="4">
        <f t="shared" ca="1" si="26"/>
        <v>0.26245095668050145</v>
      </c>
      <c r="DE36" s="3">
        <f t="shared" ca="1" si="51"/>
        <v>69</v>
      </c>
      <c r="DF36" s="1"/>
      <c r="DG36" s="1">
        <v>36</v>
      </c>
      <c r="DH36" s="1">
        <v>3</v>
      </c>
      <c r="DI36" s="1">
        <v>5</v>
      </c>
      <c r="DK36" s="4">
        <f t="shared" ca="1" si="27"/>
        <v>3.0687522275301804E-2</v>
      </c>
      <c r="DL36" s="3">
        <f t="shared" ca="1" si="52"/>
        <v>97</v>
      </c>
      <c r="DM36" s="1"/>
      <c r="DN36" s="1">
        <v>36</v>
      </c>
      <c r="DO36" s="1">
        <v>3</v>
      </c>
      <c r="DP36" s="1">
        <v>5</v>
      </c>
    </row>
    <row r="37" spans="1:120" ht="33.75" customHeight="1" thickBot="1" x14ac:dyDescent="0.3">
      <c r="A37" s="120" t="str">
        <f>A1</f>
        <v>かけ算 筆算 ３けた 位取線色分け◯つき オールミックス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1">
        <f>V1</f>
        <v>1</v>
      </c>
      <c r="W37" s="121"/>
      <c r="X37" s="121"/>
      <c r="AA37" s="31" t="str">
        <f t="shared" ca="1" si="28"/>
        <v>B</v>
      </c>
      <c r="AB37" s="6"/>
      <c r="AC37" s="1" t="str">
        <f t="shared" si="29"/>
        <v>⑨</v>
      </c>
      <c r="AD37" s="14">
        <f t="shared" ca="1" si="29"/>
        <v>989</v>
      </c>
      <c r="AE37" s="14" t="str">
        <f t="shared" si="29"/>
        <v>×</v>
      </c>
      <c r="AF37" s="14">
        <f t="shared" ca="1" si="29"/>
        <v>310</v>
      </c>
      <c r="AG37" s="14" t="str">
        <f t="shared" si="29"/>
        <v>＝</v>
      </c>
      <c r="AH37" s="15">
        <f t="shared" ca="1" si="29"/>
        <v>306590</v>
      </c>
      <c r="AI37" s="1"/>
      <c r="AJ37" s="14">
        <f t="shared" ca="1" si="30"/>
        <v>9</v>
      </c>
      <c r="AK37" s="14">
        <f t="shared" ca="1" si="30"/>
        <v>8</v>
      </c>
      <c r="AL37" s="14">
        <f t="shared" ca="1" si="30"/>
        <v>9</v>
      </c>
      <c r="AM37" s="1"/>
      <c r="AN37" s="14">
        <f t="shared" ca="1" si="31"/>
        <v>3</v>
      </c>
      <c r="AO37" s="14">
        <f t="shared" ca="1" si="31"/>
        <v>1</v>
      </c>
      <c r="AP37" s="14">
        <f t="shared" ca="1" si="31"/>
        <v>0</v>
      </c>
      <c r="AR37" s="72"/>
      <c r="AS37" s="73"/>
      <c r="AT37" s="66">
        <f t="shared" ca="1" si="42"/>
        <v>0</v>
      </c>
      <c r="AU37" s="66">
        <f t="shared" ca="1" si="43"/>
        <v>0</v>
      </c>
      <c r="AV37" s="66">
        <f t="shared" ca="1" si="44"/>
        <v>0</v>
      </c>
      <c r="AW37" s="43">
        <f t="shared" ca="1" si="45"/>
        <v>0</v>
      </c>
      <c r="AX37" s="6"/>
      <c r="AY37" s="65"/>
      <c r="AZ37" s="66">
        <f t="shared" ca="1" si="46"/>
        <v>0</v>
      </c>
      <c r="BA37" s="66">
        <f t="shared" ca="1" si="47"/>
        <v>9</v>
      </c>
      <c r="BB37" s="66">
        <f t="shared" ca="1" si="48"/>
        <v>8</v>
      </c>
      <c r="BC37" s="66">
        <f t="shared" ca="1" si="49"/>
        <v>9</v>
      </c>
      <c r="BD37" s="68"/>
      <c r="BF37" s="65">
        <f t="shared" ca="1" si="32"/>
        <v>2</v>
      </c>
      <c r="BG37" s="66">
        <f t="shared" ca="1" si="33"/>
        <v>9</v>
      </c>
      <c r="BH37" s="66">
        <f t="shared" ca="1" si="34"/>
        <v>6</v>
      </c>
      <c r="BI37" s="66">
        <f t="shared" ca="1" si="35"/>
        <v>7</v>
      </c>
      <c r="BJ37" s="67"/>
      <c r="BK37" s="68"/>
      <c r="BM37" s="14">
        <f t="shared" ca="1" si="36"/>
        <v>3</v>
      </c>
      <c r="BN37" s="14">
        <f t="shared" ca="1" si="37"/>
        <v>0</v>
      </c>
      <c r="BO37" s="14">
        <f t="shared" ca="1" si="38"/>
        <v>6</v>
      </c>
      <c r="BP37" s="14">
        <f t="shared" ca="1" si="39"/>
        <v>5</v>
      </c>
      <c r="BQ37" s="14">
        <f t="shared" ca="1" si="40"/>
        <v>9</v>
      </c>
      <c r="BR37" s="14">
        <f t="shared" ca="1" si="41"/>
        <v>0</v>
      </c>
      <c r="BS37" s="19"/>
      <c r="BT37" s="55"/>
      <c r="BU37" s="56"/>
      <c r="BV37" s="56"/>
      <c r="BW37" s="57"/>
      <c r="BX37" s="56"/>
      <c r="BY37" s="58"/>
      <c r="BZ37" s="32"/>
      <c r="CA37" s="19"/>
      <c r="CB37" s="32"/>
      <c r="CC37" s="32"/>
      <c r="CD37" s="32"/>
      <c r="CE37" s="32"/>
      <c r="CF37" s="19"/>
      <c r="CW37" s="4">
        <f t="shared" ca="1" si="25"/>
        <v>0.14954398613509812</v>
      </c>
      <c r="CX37" s="3">
        <f t="shared" ca="1" si="50"/>
        <v>87</v>
      </c>
      <c r="CY37" s="1"/>
      <c r="CZ37" s="1">
        <v>37</v>
      </c>
      <c r="DA37" s="1">
        <v>5</v>
      </c>
      <c r="DB37" s="1">
        <v>1</v>
      </c>
      <c r="DC37" s="1"/>
      <c r="DD37" s="4">
        <f t="shared" ca="1" si="26"/>
        <v>8.4116596690003487E-2</v>
      </c>
      <c r="DE37" s="3">
        <f t="shared" ca="1" si="51"/>
        <v>89</v>
      </c>
      <c r="DF37" s="1"/>
      <c r="DG37" s="1">
        <v>37</v>
      </c>
      <c r="DH37" s="1">
        <v>3</v>
      </c>
      <c r="DI37" s="1">
        <v>6</v>
      </c>
      <c r="DK37" s="4">
        <f t="shared" ca="1" si="27"/>
        <v>0.97009009406405422</v>
      </c>
      <c r="DL37" s="3">
        <f t="shared" ca="1" si="52"/>
        <v>3</v>
      </c>
      <c r="DM37" s="1"/>
      <c r="DN37" s="1">
        <v>37</v>
      </c>
      <c r="DO37" s="1">
        <v>3</v>
      </c>
      <c r="DP37" s="1">
        <v>6</v>
      </c>
    </row>
    <row r="38" spans="1:120" ht="38.25" customHeight="1" thickBot="1" x14ac:dyDescent="0.3">
      <c r="A38" s="111"/>
      <c r="B38" s="113" t="str">
        <f>B2</f>
        <v>　　月　　日</v>
      </c>
      <c r="C38" s="114"/>
      <c r="D38" s="114"/>
      <c r="E38" s="114"/>
      <c r="F38" s="114"/>
      <c r="G38" s="115"/>
      <c r="H38" s="113" t="str">
        <f>H2</f>
        <v>なまえ</v>
      </c>
      <c r="I38" s="114"/>
      <c r="J38" s="114"/>
      <c r="K38" s="116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5"/>
      <c r="X38" s="2"/>
      <c r="AA38" s="6"/>
      <c r="AB38" s="6"/>
      <c r="AJ38" s="1"/>
      <c r="AK38" s="1"/>
      <c r="AL38" s="1"/>
      <c r="AM38" s="1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W38" s="4">
        <f t="shared" ca="1" si="25"/>
        <v>0.38063960491003768</v>
      </c>
      <c r="CX38" s="3">
        <f t="shared" ca="1" si="50"/>
        <v>69</v>
      </c>
      <c r="CY38" s="1"/>
      <c r="CZ38" s="1">
        <v>38</v>
      </c>
      <c r="DA38" s="1">
        <v>5</v>
      </c>
      <c r="DB38" s="1">
        <v>2</v>
      </c>
      <c r="DC38" s="1"/>
      <c r="DD38" s="4">
        <f t="shared" ca="1" si="26"/>
        <v>0.8034657373167472</v>
      </c>
      <c r="DE38" s="3">
        <f t="shared" ca="1" si="51"/>
        <v>21</v>
      </c>
      <c r="DF38" s="1"/>
      <c r="DG38" s="1">
        <v>38</v>
      </c>
      <c r="DH38" s="1">
        <v>3</v>
      </c>
      <c r="DI38" s="1">
        <v>7</v>
      </c>
      <c r="DK38" s="4">
        <f t="shared" ca="1" si="27"/>
        <v>0.73767050418536517</v>
      </c>
      <c r="DL38" s="3">
        <f t="shared" ca="1" si="52"/>
        <v>21</v>
      </c>
      <c r="DM38" s="1"/>
      <c r="DN38" s="1">
        <v>38</v>
      </c>
      <c r="DO38" s="1">
        <v>3</v>
      </c>
      <c r="DP38" s="1">
        <v>7</v>
      </c>
    </row>
    <row r="39" spans="1:120" ht="9.9499999999999993" customHeight="1" x14ac:dyDescent="0.25">
      <c r="A39" s="112"/>
      <c r="B39" s="5"/>
      <c r="C39" s="5"/>
      <c r="D39" s="5"/>
      <c r="E39" s="5"/>
      <c r="F39" s="5"/>
      <c r="G39" s="5"/>
      <c r="H39" s="5"/>
      <c r="I39" s="109"/>
      <c r="J39" s="5"/>
      <c r="K39" s="5"/>
      <c r="L39" s="5"/>
      <c r="M39" s="6"/>
      <c r="N39" s="6"/>
      <c r="O39" s="6"/>
      <c r="P39" s="6"/>
      <c r="Q39" s="10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W39" s="4">
        <f t="shared" ca="1" si="25"/>
        <v>0.46664532401137471</v>
      </c>
      <c r="CX39" s="3">
        <f t="shared" ca="1" si="50"/>
        <v>54</v>
      </c>
      <c r="CY39" s="1"/>
      <c r="CZ39" s="1">
        <v>39</v>
      </c>
      <c r="DA39" s="1">
        <v>5</v>
      </c>
      <c r="DB39" s="1">
        <v>3</v>
      </c>
      <c r="DC39" s="1"/>
      <c r="DD39" s="4">
        <f t="shared" ca="1" si="26"/>
        <v>0.23363026257095487</v>
      </c>
      <c r="DE39" s="3">
        <f t="shared" ca="1" si="51"/>
        <v>73</v>
      </c>
      <c r="DF39" s="1"/>
      <c r="DG39" s="1">
        <v>39</v>
      </c>
      <c r="DH39" s="1">
        <v>3</v>
      </c>
      <c r="DI39" s="1">
        <v>8</v>
      </c>
      <c r="DK39" s="4">
        <f t="shared" ca="1" si="27"/>
        <v>0.86409208188610187</v>
      </c>
      <c r="DL39" s="3">
        <f t="shared" ca="1" si="52"/>
        <v>14</v>
      </c>
      <c r="DM39" s="1"/>
      <c r="DN39" s="1">
        <v>39</v>
      </c>
      <c r="DO39" s="1">
        <v>3</v>
      </c>
      <c r="DP39" s="1">
        <v>8</v>
      </c>
    </row>
    <row r="40" spans="1:120" ht="9.9499999999999993" customHeight="1" x14ac:dyDescent="0.25">
      <c r="A40" s="101" t="str">
        <f ca="1">$AA1</f>
        <v>A</v>
      </c>
      <c r="B40" s="7"/>
      <c r="C40" s="7"/>
      <c r="D40" s="7"/>
      <c r="E40" s="8"/>
      <c r="F40" s="8"/>
      <c r="G40" s="8"/>
      <c r="H40" s="9"/>
      <c r="I40" s="101" t="str">
        <f ca="1">$AA2</f>
        <v>B</v>
      </c>
      <c r="J40" s="7"/>
      <c r="K40" s="7"/>
      <c r="L40" s="7"/>
      <c r="M40" s="8"/>
      <c r="N40" s="8"/>
      <c r="O40" s="8"/>
      <c r="P40" s="9"/>
      <c r="Q40" s="101" t="str">
        <f ca="1">$AA3</f>
        <v>A</v>
      </c>
      <c r="R40" s="7"/>
      <c r="S40" s="7"/>
      <c r="T40" s="7"/>
      <c r="U40" s="8"/>
      <c r="V40" s="8"/>
      <c r="W40" s="8"/>
      <c r="X40" s="9"/>
      <c r="AA40" s="33" t="s">
        <v>17</v>
      </c>
      <c r="AB40" s="34"/>
      <c r="AC40" s="35"/>
      <c r="AD40" s="38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W40" s="4">
        <f t="shared" ca="1" si="25"/>
        <v>0.17176595016872265</v>
      </c>
      <c r="CX40" s="3">
        <f t="shared" ca="1" si="50"/>
        <v>83</v>
      </c>
      <c r="CY40" s="1"/>
      <c r="CZ40" s="1">
        <v>40</v>
      </c>
      <c r="DA40" s="1">
        <v>5</v>
      </c>
      <c r="DB40" s="1">
        <v>4</v>
      </c>
      <c r="DC40" s="1"/>
      <c r="DD40" s="4">
        <f t="shared" ca="1" si="26"/>
        <v>0.86311513679618224</v>
      </c>
      <c r="DE40" s="3">
        <f t="shared" ca="1" si="51"/>
        <v>16</v>
      </c>
      <c r="DF40" s="1"/>
      <c r="DG40" s="1">
        <v>40</v>
      </c>
      <c r="DH40" s="1">
        <v>3</v>
      </c>
      <c r="DI40" s="1">
        <v>9</v>
      </c>
      <c r="DK40" s="4">
        <f t="shared" ca="1" si="27"/>
        <v>0.53045415296734355</v>
      </c>
      <c r="DL40" s="3">
        <f t="shared" ca="1" si="52"/>
        <v>41</v>
      </c>
      <c r="DM40" s="1"/>
      <c r="DN40" s="1">
        <v>40</v>
      </c>
      <c r="DO40" s="1">
        <v>3</v>
      </c>
      <c r="DP40" s="1">
        <v>9</v>
      </c>
    </row>
    <row r="41" spans="1:120" ht="45" customHeight="1" x14ac:dyDescent="0.25">
      <c r="A41" s="102"/>
      <c r="B41" s="10"/>
      <c r="C41" s="10"/>
      <c r="D41" s="25"/>
      <c r="E41" s="44">
        <f t="shared" ref="E41:G42" ca="1" si="53">E5</f>
        <v>2</v>
      </c>
      <c r="F41" s="26">
        <f t="shared" ca="1" si="53"/>
        <v>0</v>
      </c>
      <c r="G41" s="26">
        <f t="shared" ca="1" si="53"/>
        <v>6</v>
      </c>
      <c r="H41" s="18"/>
      <c r="I41" s="103"/>
      <c r="J41" s="10"/>
      <c r="K41" s="10"/>
      <c r="L41" s="25"/>
      <c r="M41" s="44">
        <f t="shared" ref="M41:O42" ca="1" si="54">M5</f>
        <v>9</v>
      </c>
      <c r="N41" s="26">
        <f t="shared" ca="1" si="54"/>
        <v>6</v>
      </c>
      <c r="O41" s="26">
        <f t="shared" ca="1" si="54"/>
        <v>0</v>
      </c>
      <c r="P41" s="18"/>
      <c r="Q41" s="103"/>
      <c r="R41" s="10"/>
      <c r="S41" s="10"/>
      <c r="T41" s="25"/>
      <c r="U41" s="44">
        <f t="shared" ref="U41:W42" ca="1" si="55">U5</f>
        <v>9</v>
      </c>
      <c r="V41" s="26">
        <f t="shared" ca="1" si="55"/>
        <v>4</v>
      </c>
      <c r="W41" s="26">
        <f t="shared" ca="1" si="55"/>
        <v>2</v>
      </c>
      <c r="X41" s="11"/>
      <c r="AA41" s="33" t="s">
        <v>18</v>
      </c>
      <c r="AB41" s="34"/>
      <c r="AC41" s="35"/>
      <c r="AD41" s="38">
        <v>0</v>
      </c>
      <c r="CW41" s="4">
        <f t="shared" ca="1" si="25"/>
        <v>0.97061407066290251</v>
      </c>
      <c r="CX41" s="3">
        <f t="shared" ca="1" si="50"/>
        <v>2</v>
      </c>
      <c r="CY41" s="1"/>
      <c r="CZ41" s="1">
        <v>41</v>
      </c>
      <c r="DA41" s="1">
        <v>5</v>
      </c>
      <c r="DB41" s="1">
        <v>5</v>
      </c>
      <c r="DC41" s="1"/>
      <c r="DD41" s="4">
        <f t="shared" ca="1" si="26"/>
        <v>0.70214759301223895</v>
      </c>
      <c r="DE41" s="3">
        <f t="shared" ca="1" si="51"/>
        <v>32</v>
      </c>
      <c r="DF41" s="1"/>
      <c r="DG41" s="1">
        <v>41</v>
      </c>
      <c r="DH41" s="1">
        <v>4</v>
      </c>
      <c r="DI41" s="1">
        <v>0</v>
      </c>
      <c r="DK41" s="4">
        <f t="shared" ca="1" si="27"/>
        <v>0.30394662548861129</v>
      </c>
      <c r="DL41" s="3">
        <f t="shared" ca="1" si="52"/>
        <v>73</v>
      </c>
      <c r="DM41" s="1"/>
      <c r="DN41" s="1">
        <v>41</v>
      </c>
      <c r="DO41" s="1">
        <v>4</v>
      </c>
      <c r="DP41" s="1">
        <v>0</v>
      </c>
    </row>
    <row r="42" spans="1:120" ht="45" customHeight="1" thickBot="1" x14ac:dyDescent="0.3">
      <c r="A42" s="102"/>
      <c r="B42" s="27"/>
      <c r="C42" s="27"/>
      <c r="D42" s="75" t="str">
        <f>$D$6</f>
        <v>×</v>
      </c>
      <c r="E42" s="83">
        <f t="shared" ca="1" si="53"/>
        <v>2</v>
      </c>
      <c r="F42" s="45">
        <f t="shared" ca="1" si="53"/>
        <v>6</v>
      </c>
      <c r="G42" s="46">
        <f t="shared" ca="1" si="53"/>
        <v>8</v>
      </c>
      <c r="H42" s="18"/>
      <c r="I42" s="103"/>
      <c r="J42" s="27"/>
      <c r="K42" s="27"/>
      <c r="L42" s="75" t="str">
        <f>$D$6</f>
        <v>×</v>
      </c>
      <c r="M42" s="83">
        <f t="shared" ca="1" si="54"/>
        <v>3</v>
      </c>
      <c r="N42" s="45">
        <f t="shared" ca="1" si="54"/>
        <v>9</v>
      </c>
      <c r="O42" s="46">
        <f t="shared" ca="1" si="54"/>
        <v>0</v>
      </c>
      <c r="P42" s="18"/>
      <c r="Q42" s="103"/>
      <c r="R42" s="27"/>
      <c r="S42" s="27"/>
      <c r="T42" s="75" t="str">
        <f>$T$6</f>
        <v>×</v>
      </c>
      <c r="U42" s="83">
        <f t="shared" ca="1" si="55"/>
        <v>6</v>
      </c>
      <c r="V42" s="45">
        <f t="shared" ca="1" si="55"/>
        <v>8</v>
      </c>
      <c r="W42" s="46">
        <f t="shared" ca="1" si="55"/>
        <v>3</v>
      </c>
      <c r="X42" s="11"/>
      <c r="AA42" s="33" t="s">
        <v>19</v>
      </c>
      <c r="AB42" s="34"/>
      <c r="AC42" s="35">
        <v>0</v>
      </c>
      <c r="AD42" s="38"/>
      <c r="AS42" s="36"/>
      <c r="AT42" s="36"/>
      <c r="AU42" s="36"/>
      <c r="CW42" s="4">
        <f t="shared" ca="1" si="25"/>
        <v>0.69808288995383683</v>
      </c>
      <c r="CX42" s="3">
        <f t="shared" ca="1" si="50"/>
        <v>28</v>
      </c>
      <c r="CY42" s="1"/>
      <c r="CZ42" s="1">
        <v>42</v>
      </c>
      <c r="DA42" s="1">
        <v>5</v>
      </c>
      <c r="DB42" s="1">
        <v>6</v>
      </c>
      <c r="DC42" s="1"/>
      <c r="DD42" s="4">
        <f t="shared" ca="1" si="26"/>
        <v>0.32857403182326772</v>
      </c>
      <c r="DE42" s="3">
        <f t="shared" ca="1" si="51"/>
        <v>64</v>
      </c>
      <c r="DF42" s="1"/>
      <c r="DG42" s="1">
        <v>42</v>
      </c>
      <c r="DH42" s="1">
        <v>4</v>
      </c>
      <c r="DI42" s="1">
        <v>1</v>
      </c>
      <c r="DK42" s="4">
        <f t="shared" ca="1" si="27"/>
        <v>0.51284827207741002</v>
      </c>
      <c r="DL42" s="3">
        <f t="shared" ca="1" si="52"/>
        <v>43</v>
      </c>
      <c r="DM42" s="1"/>
      <c r="DN42" s="1">
        <v>42</v>
      </c>
      <c r="DO42" s="1">
        <v>4</v>
      </c>
      <c r="DP42" s="1">
        <v>1</v>
      </c>
    </row>
    <row r="43" spans="1:120" ht="26.1" customHeight="1" x14ac:dyDescent="0.25">
      <c r="A43" s="104"/>
      <c r="B43" s="86"/>
      <c r="C43" s="87" t="str">
        <f ca="1">IF(A40="F",IF($CK48=0,"",$CK48),"")</f>
        <v/>
      </c>
      <c r="D43" s="88" t="str">
        <f ca="1">IF(OR(A40="B",A40="G"),IF($BQ48=0,"",$BQ48),IF(A40="F",IF($CO48=0,"",$CO48),""))</f>
        <v/>
      </c>
      <c r="E43" s="88" t="str">
        <f ca="1">IF(OR(A40="A",A40="C",A40="D",A40="E"),IF($AW48=0,"",$AW48),IF(OR(A40="B",A40="G"),IF($BU48=0,"",$BU48),""))</f>
        <v/>
      </c>
      <c r="F43" s="89" t="str">
        <f ca="1">IF(OR(A40="A",A40="C",A40="D",A40="E"),IF($BA48=0,"",$BA48),"")</f>
        <v>④</v>
      </c>
      <c r="G43" s="90"/>
      <c r="H43" s="91"/>
      <c r="I43" s="104"/>
      <c r="J43" s="86"/>
      <c r="K43" s="87" t="str">
        <f ca="1">IF(I40="F",IF($CK49=0,"",$CK49),"")</f>
        <v/>
      </c>
      <c r="L43" s="88" t="str">
        <f ca="1">IF(OR(I40="B",I40="G"),IF($BQ49=0,"",$BQ49),IF(I40="F",IF($CO49=0,"",$CO49),""))</f>
        <v>⑤</v>
      </c>
      <c r="M43" s="88" t="str">
        <f ca="1">IF(OR(I40="A",I40="C",I40="D",I40="E"),IF($AW49=0,"",$AW49),IF(OR(I40="B",I40="G"),IF($BU49=0,"",$BU49),""))</f>
        <v/>
      </c>
      <c r="N43" s="89" t="str">
        <f ca="1">IF(OR(I40="A",I40="C",I40="D",I40="E"),IF($BA49=0,"",$BA49),"")</f>
        <v/>
      </c>
      <c r="O43" s="90"/>
      <c r="P43" s="91"/>
      <c r="Q43" s="104"/>
      <c r="R43" s="86"/>
      <c r="S43" s="87" t="str">
        <f ca="1">IF(Q40="F",IF($CK50=0,"",$CK50),"")</f>
        <v/>
      </c>
      <c r="T43" s="88" t="str">
        <f ca="1">IF(OR(Q40="B",Q40="G"),IF($BQ50=0,"",$BQ50),IF(Q40="F",IF($CO50=0,"",$CO50),""))</f>
        <v/>
      </c>
      <c r="U43" s="88" t="str">
        <f ca="1">IF(OR(Q40="A",Q40="C",Q40="D",Q40="E"),IF($AW50=0,"",$AW50),IF(OR(Q40="B",Q40="G"),IF($BU50=0,"",$BU50),""))</f>
        <v>①</v>
      </c>
      <c r="V43" s="89" t="str">
        <f ca="1">IF(OR(Q40="A",Q40="C",Q40="D",Q40="E"),IF($BA50=0,"",$BA50),"")</f>
        <v/>
      </c>
      <c r="W43" s="90"/>
      <c r="X43" s="91"/>
      <c r="AA43" s="33" t="s">
        <v>20</v>
      </c>
      <c r="AB43" s="34">
        <v>0</v>
      </c>
      <c r="AC43" s="35"/>
      <c r="AD43" s="38"/>
      <c r="AS43" s="36" t="s">
        <v>49</v>
      </c>
      <c r="AT43" s="36" t="s">
        <v>49</v>
      </c>
      <c r="AU43" s="36"/>
      <c r="AV43" s="36" t="s">
        <v>50</v>
      </c>
      <c r="AY43" s="36" t="s">
        <v>50</v>
      </c>
      <c r="AZ43" s="36" t="s">
        <v>50</v>
      </c>
      <c r="BM43" s="36" t="s">
        <v>49</v>
      </c>
      <c r="BN43" s="36" t="s">
        <v>49</v>
      </c>
      <c r="BO43" s="36"/>
      <c r="BP43" s="36" t="s">
        <v>50</v>
      </c>
      <c r="BS43" s="36" t="s">
        <v>50</v>
      </c>
      <c r="BT43" s="36" t="s">
        <v>50</v>
      </c>
      <c r="CG43" s="36" t="s">
        <v>49</v>
      </c>
      <c r="CH43" s="36" t="s">
        <v>49</v>
      </c>
      <c r="CI43" s="36"/>
      <c r="CJ43" s="36" t="s">
        <v>50</v>
      </c>
      <c r="CM43" s="36" t="s">
        <v>50</v>
      </c>
      <c r="CN43" s="36" t="s">
        <v>50</v>
      </c>
      <c r="CW43" s="4">
        <f t="shared" ca="1" si="25"/>
        <v>0.45869963193145502</v>
      </c>
      <c r="CX43" s="3">
        <f t="shared" ca="1" si="50"/>
        <v>55</v>
      </c>
      <c r="CY43" s="1"/>
      <c r="CZ43" s="1">
        <v>43</v>
      </c>
      <c r="DA43" s="1">
        <v>5</v>
      </c>
      <c r="DB43" s="1">
        <v>7</v>
      </c>
      <c r="DC43" s="1"/>
      <c r="DD43" s="4">
        <f t="shared" ca="1" si="26"/>
        <v>0.57067931300979879</v>
      </c>
      <c r="DE43" s="3">
        <f t="shared" ca="1" si="51"/>
        <v>43</v>
      </c>
      <c r="DF43" s="1"/>
      <c r="DG43" s="1">
        <v>43</v>
      </c>
      <c r="DH43" s="1">
        <v>4</v>
      </c>
      <c r="DI43" s="1">
        <v>2</v>
      </c>
      <c r="DK43" s="4">
        <f t="shared" ca="1" si="27"/>
        <v>0.42264383050978438</v>
      </c>
      <c r="DL43" s="3">
        <f t="shared" ca="1" si="52"/>
        <v>58</v>
      </c>
      <c r="DM43" s="1"/>
      <c r="DN43" s="1">
        <v>43</v>
      </c>
      <c r="DO43" s="1">
        <v>4</v>
      </c>
      <c r="DP43" s="1">
        <v>2</v>
      </c>
    </row>
    <row r="44" spans="1:120" ht="45" customHeight="1" x14ac:dyDescent="0.25">
      <c r="A44" s="102"/>
      <c r="B44" s="16">
        <f ca="1">IF(OR($A$40="A",$A$40="C",$A$40="D"),$AR$29,IF($A$40="B",$AY$29,$BM$29))</f>
        <v>0</v>
      </c>
      <c r="C44" s="74">
        <f ca="1">IF(OR($A$40="A",$A$40="C",$A$40="D"),$AS$29,IF($A$40="B",$AZ$29,$BN$29))</f>
        <v>0</v>
      </c>
      <c r="D44" s="16">
        <f ca="1">IF(OR($A$40="A",$A$40="C",$A$40="D"),$AT$29,IF($A$40="B",$BA$29,$BO$29))</f>
        <v>1</v>
      </c>
      <c r="E44" s="16">
        <f ca="1">IF(OR($A$40="A",$A$40="C",$A$40="D"),$AU$29,IF($A$40="B",$BB$29,$BP$29))</f>
        <v>6</v>
      </c>
      <c r="F44" s="74">
        <f ca="1">IF(OR($A$40="A",$A$40="C",$A$40="D"),$AV$29,IF($A$40="B",$BC$29,$BQ$29))</f>
        <v>4</v>
      </c>
      <c r="G44" s="85">
        <f ca="1">IF(OR($A$40="A",$A$40="C",$A$40="D"),$AW$29,IF($A$40="B",$BD$29,$BR$29))</f>
        <v>8</v>
      </c>
      <c r="H44" s="18"/>
      <c r="I44" s="102"/>
      <c r="J44" s="16">
        <f ca="1">IF(OR($I$40="A",$I$40="C",$I$40="D"),$AR$30,IF($I$40="B",$AY$30,$BM$30))</f>
        <v>0</v>
      </c>
      <c r="K44" s="74">
        <f ca="1">IF(OR($I$40="A",$I$40="C",$I$40="D"),$AS$30,IF($I$40="B",$AZ$30,$BN$30))</f>
        <v>8</v>
      </c>
      <c r="L44" s="16">
        <f ca="1">IF(OR($I$40="A",$I$40="C",$I$40="D"),$AT$30,IF($I$40="B",$BA$30,$BO$30))</f>
        <v>6</v>
      </c>
      <c r="M44" s="16">
        <f ca="1">IF(OR($I$40="A",$I$40="C",$I$40="D"),$AU$30,IF($I$40="B",$BB$30,$BP$30))</f>
        <v>4</v>
      </c>
      <c r="N44" s="74">
        <f ca="1">IF(OR($I$40="A",$I$40="C",$I$40="D"),$AV$30,IF($I$40="B",$BC$30,$BQ$30))</f>
        <v>0</v>
      </c>
      <c r="O44" s="85">
        <f ca="1">IF(OR($I$40="A",$I$40="C",$I$40="D"),$AW$30,IF($I$40="B",$BD$30,$BR$30))</f>
        <v>0</v>
      </c>
      <c r="P44" s="18"/>
      <c r="Q44" s="102"/>
      <c r="R44" s="16">
        <f ca="1">IF(OR($Q$40="A",$Q$40="C",$Q$40="D"),$AR$31,IF($Q$40="B",$AY$31,$BM$31))</f>
        <v>0</v>
      </c>
      <c r="S44" s="74">
        <f ca="1">IF(OR($Q$40="A",$Q$40="C",$Q$40="D"),$AS$31,IF($Q$40="B",$AZ$31,$BN$31))</f>
        <v>0</v>
      </c>
      <c r="T44" s="16">
        <f ca="1">IF(OR($Q$40="A",$Q$40="C",$Q$40="D"),$AT$31,IF($Q$40="B",$BA$31,$BO$31))</f>
        <v>2</v>
      </c>
      <c r="U44" s="16">
        <f ca="1">IF(OR($Q$40="A",$Q$40="C",$Q$40="D"),$AU$31,IF($Q$40="B",$BB$31,$BP$31))</f>
        <v>8</v>
      </c>
      <c r="V44" s="74">
        <f ca="1">IF(OR($Q$40="A",$Q$40="C",$Q$40="D"),$AV$31,IF($Q$40="B",$BC$31,$BQ$31))</f>
        <v>2</v>
      </c>
      <c r="W44" s="85">
        <f ca="1">IF(OR($Q$40="A",$Q$40="C",$Q$40="D"),$AW$31,IF($Q$40="B",$BD$31,$BR$31))</f>
        <v>6</v>
      </c>
      <c r="X44" s="18"/>
      <c r="AA44" s="33" t="s">
        <v>25</v>
      </c>
      <c r="AB44" s="34">
        <v>0</v>
      </c>
      <c r="AC44" s="35">
        <v>0</v>
      </c>
      <c r="AD44" s="38"/>
      <c r="AI44" s="37"/>
      <c r="AJ44" s="37"/>
      <c r="AK44" s="37"/>
      <c r="AS44" s="80" t="s">
        <v>15</v>
      </c>
      <c r="AT44" s="36" t="s">
        <v>48</v>
      </c>
      <c r="AU44" s="36"/>
      <c r="AV44" s="36" t="s">
        <v>51</v>
      </c>
      <c r="AY44" s="80" t="s">
        <v>15</v>
      </c>
      <c r="AZ44" s="36" t="s">
        <v>16</v>
      </c>
      <c r="BD44" s="37"/>
      <c r="BE44" s="37"/>
      <c r="BM44" s="80" t="s">
        <v>46</v>
      </c>
      <c r="BN44" s="36" t="s">
        <v>46</v>
      </c>
      <c r="BO44" s="36"/>
      <c r="BP44" s="36" t="s">
        <v>51</v>
      </c>
      <c r="BS44" s="36" t="s">
        <v>46</v>
      </c>
      <c r="BT44" s="36" t="s">
        <v>46</v>
      </c>
      <c r="BX44" s="37"/>
      <c r="BY44" s="37"/>
      <c r="CG44" s="80" t="s">
        <v>47</v>
      </c>
      <c r="CH44" s="36" t="s">
        <v>47</v>
      </c>
      <c r="CI44" s="36"/>
      <c r="CJ44" s="36" t="s">
        <v>51</v>
      </c>
      <c r="CM44" s="36" t="s">
        <v>46</v>
      </c>
      <c r="CN44" s="36" t="s">
        <v>46</v>
      </c>
      <c r="CW44" s="4">
        <f t="shared" ca="1" si="25"/>
        <v>0.63347607609672152</v>
      </c>
      <c r="CX44" s="3">
        <f t="shared" ca="1" si="50"/>
        <v>31</v>
      </c>
      <c r="CY44" s="1"/>
      <c r="CZ44" s="1">
        <v>44</v>
      </c>
      <c r="DA44" s="1">
        <v>5</v>
      </c>
      <c r="DB44" s="1">
        <v>8</v>
      </c>
      <c r="DC44" s="1"/>
      <c r="DD44" s="4">
        <f t="shared" ca="1" si="26"/>
        <v>0.97754354261952225</v>
      </c>
      <c r="DE44" s="3">
        <f t="shared" ca="1" si="51"/>
        <v>3</v>
      </c>
      <c r="DF44" s="1"/>
      <c r="DG44" s="1">
        <v>44</v>
      </c>
      <c r="DH44" s="1">
        <v>4</v>
      </c>
      <c r="DI44" s="1">
        <v>3</v>
      </c>
      <c r="DK44" s="4">
        <f t="shared" ca="1" si="27"/>
        <v>0.83393949038008508</v>
      </c>
      <c r="DL44" s="3">
        <f t="shared" ca="1" si="52"/>
        <v>18</v>
      </c>
      <c r="DM44" s="1"/>
      <c r="DN44" s="1">
        <v>44</v>
      </c>
      <c r="DO44" s="1">
        <v>4</v>
      </c>
      <c r="DP44" s="1">
        <v>3</v>
      </c>
    </row>
    <row r="45" spans="1:120" ht="26.1" customHeight="1" x14ac:dyDescent="0.25">
      <c r="A45" s="102"/>
      <c r="B45" s="16"/>
      <c r="C45" s="87" t="str">
        <f ca="1">IF(OR(A40="B",A40="C"),IF($CK48=0,"",$CK48),"")</f>
        <v/>
      </c>
      <c r="D45" s="87" t="str">
        <f ca="1">IF(OR(A40="A",A40="D"),IF($BQ48=0,"",$BQ48),IF(OR(A40="B",A40="C"),IF($CO48=0,"",$CO48),""))</f>
        <v/>
      </c>
      <c r="E45" s="87" t="str">
        <f ca="1">IF(OR(A40="A",A40="D"),IF($BU48=0,"",$BU48),"")</f>
        <v>③</v>
      </c>
      <c r="F45" s="87"/>
      <c r="G45" s="74"/>
      <c r="H45" s="18"/>
      <c r="I45" s="102"/>
      <c r="J45" s="16"/>
      <c r="K45" s="87" t="str">
        <f ca="1">IF(OR(I40="B",I40="C"),IF($CK49=0,"",$CK49),"")</f>
        <v>①</v>
      </c>
      <c r="L45" s="87" t="str">
        <f ca="1">IF(OR(I40="A",I40="D"),IF($BQ49=0,"",$BQ49),IF(OR(I40="B",I40="C"),IF($CO49=0,"",$CO49),""))</f>
        <v/>
      </c>
      <c r="M45" s="87" t="str">
        <f ca="1">IF(OR(I40="A",I40="D"),IF($BU49=0,"",$BU49),"")</f>
        <v/>
      </c>
      <c r="N45" s="87"/>
      <c r="O45" s="74"/>
      <c r="P45" s="18"/>
      <c r="Q45" s="102"/>
      <c r="R45" s="16"/>
      <c r="S45" s="87" t="str">
        <f ca="1">IF(OR(Q40="B",Q40="C"),IF($CK50=0,"",$CK50),"")</f>
        <v/>
      </c>
      <c r="T45" s="87" t="str">
        <f ca="1">IF(OR(Q40="A",Q40="D"),IF($BQ50=0,"",$BQ50),IF(OR(Q40="B",Q40="C"),IF($CO50=0,"",$CO50),""))</f>
        <v>③</v>
      </c>
      <c r="U45" s="87" t="str">
        <f ca="1">IF(OR(Q40="A",Q40="D"),IF($BU50=0,"",$BU50),"")</f>
        <v>①</v>
      </c>
      <c r="V45" s="87"/>
      <c r="W45" s="74"/>
      <c r="X45" s="18"/>
      <c r="AA45" s="33" t="s">
        <v>26</v>
      </c>
      <c r="AB45" s="34"/>
      <c r="AC45" s="35">
        <v>0</v>
      </c>
      <c r="AD45" s="38">
        <v>0</v>
      </c>
      <c r="AI45" s="37"/>
      <c r="AJ45" s="37"/>
      <c r="AK45" s="37"/>
      <c r="AS45" s="80" t="s">
        <v>16</v>
      </c>
      <c r="AT45" s="36" t="s">
        <v>16</v>
      </c>
      <c r="AU45" s="36"/>
      <c r="AV45" s="81" t="s">
        <v>53</v>
      </c>
      <c r="AY45" s="80" t="s">
        <v>16</v>
      </c>
      <c r="AZ45" s="36" t="s">
        <v>16</v>
      </c>
      <c r="BD45" s="37"/>
      <c r="BE45" s="37"/>
      <c r="BM45" s="80" t="s">
        <v>47</v>
      </c>
      <c r="BN45" s="36" t="s">
        <v>46</v>
      </c>
      <c r="BO45" s="36"/>
      <c r="BP45" s="81" t="s">
        <v>53</v>
      </c>
      <c r="BS45" s="36" t="s">
        <v>46</v>
      </c>
      <c r="BT45" s="82" t="s">
        <v>46</v>
      </c>
      <c r="BX45" s="37"/>
      <c r="BY45" s="37"/>
      <c r="CG45" s="80" t="s">
        <v>47</v>
      </c>
      <c r="CH45" s="36" t="s">
        <v>46</v>
      </c>
      <c r="CI45" s="36"/>
      <c r="CJ45" s="81" t="s">
        <v>52</v>
      </c>
      <c r="CM45" s="36" t="s">
        <v>46</v>
      </c>
      <c r="CN45" s="82" t="s">
        <v>46</v>
      </c>
      <c r="CW45" s="4">
        <f t="shared" ca="1" si="25"/>
        <v>0.70745900394727912</v>
      </c>
      <c r="CX45" s="3">
        <f t="shared" ca="1" si="50"/>
        <v>27</v>
      </c>
      <c r="CY45" s="1"/>
      <c r="CZ45" s="1">
        <v>45</v>
      </c>
      <c r="DA45" s="1">
        <v>5</v>
      </c>
      <c r="DB45" s="1">
        <v>9</v>
      </c>
      <c r="DC45" s="1"/>
      <c r="DD45" s="4">
        <f t="shared" ca="1" si="26"/>
        <v>0.64983168064859176</v>
      </c>
      <c r="DE45" s="3">
        <f t="shared" ca="1" si="51"/>
        <v>39</v>
      </c>
      <c r="DF45" s="1"/>
      <c r="DG45" s="1">
        <v>45</v>
      </c>
      <c r="DH45" s="1">
        <v>4</v>
      </c>
      <c r="DI45" s="1">
        <v>4</v>
      </c>
      <c r="DK45" s="4">
        <f t="shared" ca="1" si="27"/>
        <v>0.69384370130437056</v>
      </c>
      <c r="DL45" s="3">
        <f t="shared" ca="1" si="52"/>
        <v>29</v>
      </c>
      <c r="DM45" s="1"/>
      <c r="DN45" s="1">
        <v>45</v>
      </c>
      <c r="DO45" s="1">
        <v>4</v>
      </c>
      <c r="DP45" s="1">
        <v>4</v>
      </c>
    </row>
    <row r="46" spans="1:120" ht="45" customHeight="1" x14ac:dyDescent="0.25">
      <c r="A46" s="106"/>
      <c r="B46" s="74">
        <f ca="1">IF(OR($A$40="A",$A$40="D"),$AY$29,IF(OR($A$40="B",$A$40="C"),$BF$29,$BT$29))</f>
        <v>0</v>
      </c>
      <c r="C46" s="74">
        <f ca="1">IF(OR($A$40="A",$A$40="D"),$AZ$29,IF(OR($A$40="B",$A$40="C"),$BG$29,$BT$29))</f>
        <v>1</v>
      </c>
      <c r="D46" s="74">
        <f ca="1">IF(OR($A$40="A",$A$40="D"),$BA$29,IF(OR($A$40="B",$A$40="C"),$BH$29,$BV$29))</f>
        <v>2</v>
      </c>
      <c r="E46" s="74">
        <f ca="1">IF(OR($A$40="A",$A$40="D"),$BB$29,IF(OR($A$40="B",$A$40="C"),$BI$29,$BW$29))</f>
        <v>3</v>
      </c>
      <c r="F46" s="74">
        <f ca="1">IF(OR($A$40="A",$A$40="D"),$BC$29,IF($A$40="B","",IF($A$40="C",$BJ$29,"")))</f>
        <v>6</v>
      </c>
      <c r="G46" s="74"/>
      <c r="H46" s="18"/>
      <c r="I46" s="106"/>
      <c r="J46" s="74">
        <f ca="1">IF(OR($I$40="A",$I$40="D"),$AY$30,IF(OR($I$40="B",$I$40="C"),$BF$30,$BT$30))</f>
        <v>2</v>
      </c>
      <c r="K46" s="74">
        <f ca="1">IF(OR($I$40="A",$I$40="D"),$AZ$30,IF(OR($I$40="B",$I$40="C"),$BG$30,$BT$30))</f>
        <v>8</v>
      </c>
      <c r="L46" s="74">
        <f ca="1">IF(OR($I$40="A",$I$40="D"),$BA$30,IF(OR($I$40="B",$I$40="C"),$BH$30,$BV$30))</f>
        <v>8</v>
      </c>
      <c r="M46" s="74">
        <f ca="1">IF(OR($I$40="A",$I$40="D"),$BB$30,IF(OR($I$40="B",$I$40="C"),$BI$30,$BW$30))</f>
        <v>0</v>
      </c>
      <c r="N46" s="74" t="str">
        <f ca="1">IF(OR($I$40="A",$I$40="D"),$BC$30,IF($I$40="B","",IF($I$40="C",$BJ$30,"")))</f>
        <v/>
      </c>
      <c r="O46" s="74"/>
      <c r="P46" s="18"/>
      <c r="Q46" s="106"/>
      <c r="R46" s="74">
        <f ca="1">IF(OR($Q$40="A",$Q$40="D"),$AY$31,IF(OR($Q$40="B",$Q$40="C"),$BF$31,$BT$31))</f>
        <v>0</v>
      </c>
      <c r="S46" s="74">
        <f ca="1">IF(OR($Q$40="A",$Q$40="D"),$AZ$31,IF(OR($Q$40="B",$Q$40="C"),$BG$31,$BT$31))</f>
        <v>7</v>
      </c>
      <c r="T46" s="74">
        <f ca="1">IF(OR($Q$40="A",$Q$40="D"),$BA$31,IF(OR($Q$40="B",$Q$40="C"),$BH$31,$BV$31))</f>
        <v>5</v>
      </c>
      <c r="U46" s="74">
        <f ca="1">IF(OR($Q$40="A",$Q$40="D"),$BB$31,IF(OR($Q$40="B",$Q$40="C"),$BI$31,$BW$31))</f>
        <v>3</v>
      </c>
      <c r="V46" s="74">
        <f ca="1">IF(OR($Q$40="A",$Q$40="D"),$BC$31,IF($Q$40="B","",IF($Q$40="C",$BJ$31,"")))</f>
        <v>6</v>
      </c>
      <c r="W46" s="74"/>
      <c r="X46" s="18"/>
      <c r="AA46" s="33" t="s">
        <v>27</v>
      </c>
      <c r="AB46" s="34">
        <v>0</v>
      </c>
      <c r="AC46" s="35"/>
      <c r="AD46" s="38">
        <v>0</v>
      </c>
      <c r="CW46" s="4">
        <f t="shared" ca="1" si="25"/>
        <v>0.8898779794315147</v>
      </c>
      <c r="CX46" s="3">
        <f t="shared" ca="1" si="50"/>
        <v>12</v>
      </c>
      <c r="CY46" s="1"/>
      <c r="CZ46" s="1">
        <v>46</v>
      </c>
      <c r="DA46" s="1">
        <v>6</v>
      </c>
      <c r="DB46" s="1">
        <v>1</v>
      </c>
      <c r="DC46" s="1"/>
      <c r="DD46" s="4">
        <f t="shared" ca="1" si="26"/>
        <v>0.63875912362618958</v>
      </c>
      <c r="DE46" s="3">
        <f t="shared" ca="1" si="51"/>
        <v>40</v>
      </c>
      <c r="DF46" s="1"/>
      <c r="DG46" s="1">
        <v>46</v>
      </c>
      <c r="DH46" s="1">
        <v>4</v>
      </c>
      <c r="DI46" s="1">
        <v>5</v>
      </c>
      <c r="DK46" s="4">
        <f t="shared" ca="1" si="27"/>
        <v>0.50826202348757954</v>
      </c>
      <c r="DL46" s="3">
        <f t="shared" ca="1" si="52"/>
        <v>45</v>
      </c>
      <c r="DM46" s="1"/>
      <c r="DN46" s="1">
        <v>46</v>
      </c>
      <c r="DO46" s="1">
        <v>4</v>
      </c>
      <c r="DP46" s="1">
        <v>5</v>
      </c>
    </row>
    <row r="47" spans="1:120" ht="26.1" customHeight="1" thickBot="1" x14ac:dyDescent="0.3">
      <c r="A47" s="106"/>
      <c r="B47" s="87"/>
      <c r="C47" s="87" t="str">
        <f ca="1">IF(A40="A",IF($CK48=0,"",$CK48),"")</f>
        <v/>
      </c>
      <c r="D47" s="87" t="str">
        <f ca="1">IF(A40="A",IF($CO48=0,"",$CO48),"")</f>
        <v>①</v>
      </c>
      <c r="E47" s="87"/>
      <c r="F47" s="74"/>
      <c r="G47" s="74"/>
      <c r="H47" s="18"/>
      <c r="I47" s="106"/>
      <c r="J47" s="87"/>
      <c r="K47" s="87" t="str">
        <f ca="1">IF(I40="A",IF($CK49=0,"",$CK49),"")</f>
        <v/>
      </c>
      <c r="L47" s="87" t="str">
        <f ca="1">IF(I40="A",IF($CO49=0,"",$CO49),"")</f>
        <v/>
      </c>
      <c r="M47" s="87"/>
      <c r="N47" s="74"/>
      <c r="O47" s="74"/>
      <c r="P47" s="18"/>
      <c r="Q47" s="106"/>
      <c r="R47" s="87"/>
      <c r="S47" s="87" t="str">
        <f ca="1">IF(Q40="A",IF($CK50=0,"",$CK50),"")</f>
        <v>②</v>
      </c>
      <c r="T47" s="87" t="str">
        <f ca="1">IF(Q40="A",IF($CO50=0,"",$CO50),"")</f>
        <v>①</v>
      </c>
      <c r="U47" s="87"/>
      <c r="V47" s="74"/>
      <c r="W47" s="74"/>
      <c r="X47" s="18"/>
      <c r="AA47" s="6"/>
      <c r="AB47" s="6"/>
      <c r="CW47" s="4">
        <f t="shared" ca="1" si="25"/>
        <v>0.96591663192754285</v>
      </c>
      <c r="CX47" s="3">
        <f t="shared" ca="1" si="50"/>
        <v>4</v>
      </c>
      <c r="CY47" s="1"/>
      <c r="CZ47" s="1">
        <v>47</v>
      </c>
      <c r="DA47" s="1">
        <v>6</v>
      </c>
      <c r="DB47" s="1">
        <v>2</v>
      </c>
      <c r="DC47" s="1"/>
      <c r="DD47" s="4">
        <f t="shared" ca="1" si="26"/>
        <v>0.1879095598305236</v>
      </c>
      <c r="DE47" s="3">
        <f t="shared" ca="1" si="51"/>
        <v>77</v>
      </c>
      <c r="DF47" s="1"/>
      <c r="DG47" s="1">
        <v>47</v>
      </c>
      <c r="DH47" s="1">
        <v>4</v>
      </c>
      <c r="DI47" s="1">
        <v>6</v>
      </c>
      <c r="DK47" s="4">
        <f t="shared" ca="1" si="27"/>
        <v>0.43749060419670971</v>
      </c>
      <c r="DL47" s="3">
        <f t="shared" ca="1" si="52"/>
        <v>56</v>
      </c>
      <c r="DM47" s="1"/>
      <c r="DN47" s="1">
        <v>47</v>
      </c>
      <c r="DO47" s="1">
        <v>4</v>
      </c>
      <c r="DP47" s="1">
        <v>6</v>
      </c>
    </row>
    <row r="48" spans="1:120" ht="45" customHeight="1" x14ac:dyDescent="0.25">
      <c r="A48" s="106"/>
      <c r="B48" s="74">
        <f ca="1">IF($A$40="A",$BF$29,IF(OR($A$40="B",$A$40="C",$A$40="D"),$BM$29,""))</f>
        <v>0</v>
      </c>
      <c r="C48" s="74">
        <f ca="1">IF($A$40="A",$BG$29,IF(OR($A$40="B",$A$40="C",$A$40="D"),$BN$29,""))</f>
        <v>4</v>
      </c>
      <c r="D48" s="74">
        <f ca="1">IF($A$40="A",$BH$29,IF(OR($A$40="B",$A$40="C",$A$40="D"),$BO$29,""))</f>
        <v>1</v>
      </c>
      <c r="E48" s="74">
        <f ca="1">IF($A$40="A",$BI$29,IF(OR($A$40="B",$A$40="C",$A$40="D"),$BP$29,""))</f>
        <v>2</v>
      </c>
      <c r="F48" s="74" t="str">
        <f ca="1">IF($A$40="A","",IF(OR($A$40="B",$A$40="C",$A$40="D"),$BQ$29,""))</f>
        <v/>
      </c>
      <c r="G48" s="74" t="str">
        <f ca="1">IF($A$40="A","",IF(OR($A$40="B",$A$40="C",$A$40="D"),$BR$29,""))</f>
        <v/>
      </c>
      <c r="H48" s="18"/>
      <c r="I48" s="106"/>
      <c r="J48" s="74">
        <f ca="1">IF($I$40="A",$BF$30,IF(OR($I$40="B",$I$40="C",$I$40="D"),$BM$30,""))</f>
        <v>3</v>
      </c>
      <c r="K48" s="74">
        <f ca="1">IF($I$40="A",$BG$30,IF(OR($I$40="B",$I$40="C",$I$40="D"),$BN$30,""))</f>
        <v>7</v>
      </c>
      <c r="L48" s="74">
        <f ca="1">IF($I$40="A",$BH$30,IF(OR($I$40="B",$I$40="C",$I$40="D"),$BO$30,""))</f>
        <v>4</v>
      </c>
      <c r="M48" s="74">
        <f ca="1">IF($I$40="A",$BI$30,IF(OR($I$40="B",$I$40="C",$I$40="D"),$BP$30,""))</f>
        <v>4</v>
      </c>
      <c r="N48" s="74">
        <f ca="1">IF($I$40="A","",IF(OR($I$40="B",$I$40="C",$I$40="D"),$BQ$30,""))</f>
        <v>0</v>
      </c>
      <c r="O48" s="74">
        <f ca="1">IF($I$40="A","",IF(OR($I$40="B",$I$40="C",$I$40="D"),$BR$30,""))</f>
        <v>0</v>
      </c>
      <c r="P48" s="18"/>
      <c r="Q48" s="106"/>
      <c r="R48" s="74">
        <f ca="1">IF($Q$40="A",$BF$31,IF(OR($Q$40="B",$Q$40="C",$Q$40="D"),$BM$31,""))</f>
        <v>5</v>
      </c>
      <c r="S48" s="74">
        <f ca="1">IF($Q$40="A",$BG$31,IF(OR($Q$40="B",$Q$40="C",$Q$40="D"),$BN$31,""))</f>
        <v>6</v>
      </c>
      <c r="T48" s="74">
        <f ca="1">IF($Q$40="A",$BH$31,IF(OR($Q$40="B",$Q$40="C",$Q$40="D"),$BO$31,""))</f>
        <v>5</v>
      </c>
      <c r="U48" s="74">
        <f ca="1">IF($Q$40="A",$BI$31,IF(OR($Q$40="B",$Q$40="C",$Q$40="D"),$BP$31,""))</f>
        <v>2</v>
      </c>
      <c r="V48" s="74" t="str">
        <f ca="1">IF($Q$40="A","",IF(OR($Q$40="B",$Q$40="C",$Q$40="D"),$BQ$31,""))</f>
        <v/>
      </c>
      <c r="W48" s="74" t="str">
        <f ca="1">IF($Q$40="A","",IF(OR($Q$40="B",$Q$40="C",$Q$40="D"),$BR$31,""))</f>
        <v/>
      </c>
      <c r="X48" s="18"/>
      <c r="AA48" s="79" t="s">
        <v>28</v>
      </c>
      <c r="AB48" s="79" t="s">
        <v>29</v>
      </c>
      <c r="AC48" s="79" t="s">
        <v>30</v>
      </c>
      <c r="AD48" s="79" t="s">
        <v>31</v>
      </c>
      <c r="AE48" s="79" t="s">
        <v>42</v>
      </c>
      <c r="AF48" s="79" t="s">
        <v>32</v>
      </c>
      <c r="AG48" s="79" t="s">
        <v>43</v>
      </c>
      <c r="AJ48" s="14">
        <f t="shared" ref="AJ48:AL54" ca="1" si="56">AJ29</f>
        <v>2</v>
      </c>
      <c r="AK48" s="14">
        <f t="shared" ca="1" si="56"/>
        <v>0</v>
      </c>
      <c r="AL48" s="14">
        <f t="shared" ca="1" si="56"/>
        <v>6</v>
      </c>
      <c r="AM48" s="1"/>
      <c r="AN48" s="14">
        <f t="shared" ref="AN48:AP54" ca="1" si="57">AN29</f>
        <v>2</v>
      </c>
      <c r="AO48" s="14">
        <f t="shared" ca="1" si="57"/>
        <v>6</v>
      </c>
      <c r="AP48" s="14">
        <f t="shared" ca="1" si="57"/>
        <v>8</v>
      </c>
      <c r="AQ48" s="1"/>
      <c r="AR48" s="14">
        <f t="shared" ref="AR48:AR56" ca="1" si="58">AS48+AZ48</f>
        <v>4</v>
      </c>
      <c r="AS48" s="14">
        <f ca="1">AK48*AP48</f>
        <v>0</v>
      </c>
      <c r="AT48" s="14">
        <f ca="1">AL48*AP48</f>
        <v>48</v>
      </c>
      <c r="AU48" s="1"/>
      <c r="AV48" s="47">
        <f ca="1">MOD(ROUNDDOWN(AR48/10,0),10)</f>
        <v>0</v>
      </c>
      <c r="AW48" s="95">
        <f t="shared" ref="AW48:AW56" ca="1" si="59">VLOOKUP(AV48,$CR$48:$CT$57,2,FALSE)</f>
        <v>0</v>
      </c>
      <c r="AX48" s="98">
        <f ca="1">VLOOKUP(AV48,$CR$48:$CT$57,3,FALSE)</f>
        <v>0</v>
      </c>
      <c r="AY48" s="47">
        <f t="shared" ref="AY48:AY56" ca="1" si="60">MOD(ROUNDDOWN(AS48/10,0),10)</f>
        <v>0</v>
      </c>
      <c r="AZ48" s="47">
        <f t="shared" ref="AZ48:AZ56" ca="1" si="61">MOD(ROUNDDOWN(AT48/10,0),10)</f>
        <v>4</v>
      </c>
      <c r="BA48" s="96" t="str">
        <f t="shared" ref="BA48:BA56" ca="1" si="62">VLOOKUP(AZ48,$CR$48:$CT$57,2,FALSE)</f>
        <v>④</v>
      </c>
      <c r="BB48" s="97" t="str">
        <f ca="1">VLOOKUP(AZ48,$CR$48:$CT$57,3,FALSE)</f>
        <v>◯</v>
      </c>
      <c r="BC48" s="92"/>
      <c r="BD48" s="47">
        <f t="shared" ref="BD48:BD56" ca="1" si="63">AJ29</f>
        <v>2</v>
      </c>
      <c r="BE48" s="47">
        <f t="shared" ref="BE48:BE56" ca="1" si="64">AK29</f>
        <v>0</v>
      </c>
      <c r="BF48" s="47">
        <f t="shared" ref="BF48:BF56" ca="1" si="65">AL29</f>
        <v>6</v>
      </c>
      <c r="BG48" s="93"/>
      <c r="BH48" s="47">
        <f t="shared" ref="BH48:BH56" ca="1" si="66">AN29</f>
        <v>2</v>
      </c>
      <c r="BI48" s="47">
        <f t="shared" ref="BI48:BI56" ca="1" si="67">AO29</f>
        <v>6</v>
      </c>
      <c r="BJ48" s="47">
        <f t="shared" ref="BJ48:BJ56" ca="1" si="68">AP29</f>
        <v>8</v>
      </c>
      <c r="BK48" s="93"/>
      <c r="BL48" s="47">
        <f t="shared" ref="BL48:BL56" ca="1" si="69">BM48+BT48</f>
        <v>3</v>
      </c>
      <c r="BM48" s="47">
        <f ca="1">BE48*BI48</f>
        <v>0</v>
      </c>
      <c r="BN48" s="47">
        <f ca="1">BF48*BI48</f>
        <v>36</v>
      </c>
      <c r="BO48" s="93"/>
      <c r="BP48" s="47">
        <f ca="1">MOD(ROUNDDOWN(BL48/10,0),10)</f>
        <v>0</v>
      </c>
      <c r="BQ48" s="95">
        <f t="shared" ref="BQ48:BQ56" ca="1" si="70">VLOOKUP(BP48,$CR$48:$CT$57,2,FALSE)</f>
        <v>0</v>
      </c>
      <c r="BR48" s="98">
        <f ca="1">VLOOKUP(BP48,$CR$48:$CT$57,3,FALSE)</f>
        <v>0</v>
      </c>
      <c r="BS48" s="47">
        <f t="shared" ref="BS48:BS56" ca="1" si="71">MOD(ROUNDDOWN(BM48/10,0),10)</f>
        <v>0</v>
      </c>
      <c r="BT48" s="47">
        <f t="shared" ref="BT48:BT56" ca="1" si="72">MOD(ROUNDDOWN(BN48/10,0),10)</f>
        <v>3</v>
      </c>
      <c r="BU48" s="96" t="str">
        <f t="shared" ref="BU48:BU56" ca="1" si="73">VLOOKUP(BT48,$CR$48:$CT$57,2,FALSE)</f>
        <v>③</v>
      </c>
      <c r="BV48" s="97" t="str">
        <f ca="1">VLOOKUP(BT48,$CR$48:$CT$57,3,FALSE)</f>
        <v>◯</v>
      </c>
      <c r="BW48" s="92"/>
      <c r="BX48" s="47">
        <f t="shared" ref="BX48:BX56" ca="1" si="74">AJ29</f>
        <v>2</v>
      </c>
      <c r="BY48" s="47">
        <f t="shared" ref="BY48:BY56" ca="1" si="75">AK29</f>
        <v>0</v>
      </c>
      <c r="BZ48" s="47">
        <f t="shared" ref="BZ48:BZ56" ca="1" si="76">AL29</f>
        <v>6</v>
      </c>
      <c r="CA48" s="93"/>
      <c r="CB48" s="47">
        <f t="shared" ref="CB48:CB56" ca="1" si="77">AN29</f>
        <v>2</v>
      </c>
      <c r="CC48" s="47">
        <f t="shared" ref="CC48:CC56" ca="1" si="78">AO29</f>
        <v>6</v>
      </c>
      <c r="CD48" s="47">
        <f t="shared" ref="CD48:CD56" ca="1" si="79">AP29</f>
        <v>8</v>
      </c>
      <c r="CE48" s="93"/>
      <c r="CF48" s="47">
        <f t="shared" ref="CF48:CF56" ca="1" si="80">CG48+CN48</f>
        <v>1</v>
      </c>
      <c r="CG48" s="47">
        <f ca="1">BY48*CB48</f>
        <v>0</v>
      </c>
      <c r="CH48" s="47">
        <f ca="1">BZ48*CB48</f>
        <v>12</v>
      </c>
      <c r="CI48" s="93"/>
      <c r="CJ48" s="47">
        <f ca="1">MOD(ROUNDDOWN(CF48/10,0),10)</f>
        <v>0</v>
      </c>
      <c r="CK48" s="95">
        <f t="shared" ref="CK48:CK56" ca="1" si="81">VLOOKUP(CJ48,$CR$48:$CT$57,2,FALSE)</f>
        <v>0</v>
      </c>
      <c r="CL48" s="98">
        <f ca="1">VLOOKUP(CJ48,$CR$48:$CT$57,3,FALSE)</f>
        <v>0</v>
      </c>
      <c r="CM48" s="47">
        <f t="shared" ref="CM48:CM56" ca="1" si="82">MOD(ROUNDDOWN(CG48/10,0),10)</f>
        <v>0</v>
      </c>
      <c r="CN48" s="47">
        <f t="shared" ref="CN48:CN56" ca="1" si="83">MOD(ROUNDDOWN(CH48/10,0),10)</f>
        <v>1</v>
      </c>
      <c r="CO48" s="96" t="str">
        <f t="shared" ref="CO48:CO56" ca="1" si="84">VLOOKUP(CN48,$CR$48:$CT$57,2,FALSE)</f>
        <v>①</v>
      </c>
      <c r="CP48" s="97" t="str">
        <f ca="1">VLOOKUP(CN48,$CR$48:$CT$57,3,FALSE)</f>
        <v>◯</v>
      </c>
      <c r="CR48" s="49">
        <v>0</v>
      </c>
      <c r="CS48" s="50">
        <v>0</v>
      </c>
      <c r="CT48" s="52">
        <v>0</v>
      </c>
      <c r="CU48" s="1"/>
      <c r="CW48" s="4">
        <f t="shared" ca="1" si="25"/>
        <v>0.57676570627897628</v>
      </c>
      <c r="CX48" s="3">
        <f t="shared" ca="1" si="50"/>
        <v>38</v>
      </c>
      <c r="CY48" s="1"/>
      <c r="CZ48" s="1">
        <v>48</v>
      </c>
      <c r="DA48" s="1">
        <v>6</v>
      </c>
      <c r="DB48" s="1">
        <v>3</v>
      </c>
      <c r="DC48" s="1"/>
      <c r="DD48" s="4">
        <f t="shared" ca="1" si="26"/>
        <v>4.3156074688386337E-2</v>
      </c>
      <c r="DE48" s="3">
        <f t="shared" ca="1" si="51"/>
        <v>97</v>
      </c>
      <c r="DF48" s="1"/>
      <c r="DG48" s="1">
        <v>48</v>
      </c>
      <c r="DH48" s="1">
        <v>4</v>
      </c>
      <c r="DI48" s="1">
        <v>7</v>
      </c>
      <c r="DK48" s="4">
        <f t="shared" ca="1" si="27"/>
        <v>0.30113159559617519</v>
      </c>
      <c r="DL48" s="3">
        <f t="shared" ca="1" si="52"/>
        <v>74</v>
      </c>
      <c r="DM48" s="1"/>
      <c r="DN48" s="1">
        <v>48</v>
      </c>
      <c r="DO48" s="1">
        <v>4</v>
      </c>
      <c r="DP48" s="1">
        <v>7</v>
      </c>
    </row>
    <row r="49" spans="1:120" ht="45" customHeight="1" x14ac:dyDescent="0.25">
      <c r="A49" s="106"/>
      <c r="B49" s="74">
        <f ca="1">IF($A$40="A",$BM$29,"")</f>
        <v>0</v>
      </c>
      <c r="C49" s="74">
        <f ca="1">IF($A$40="A",$BN$29,"")</f>
        <v>5</v>
      </c>
      <c r="D49" s="74">
        <f ca="1">IF($A$40="A",$BO$29,"")</f>
        <v>5</v>
      </c>
      <c r="E49" s="74">
        <f ca="1">IF($A$40="A",$BP$29,"")</f>
        <v>2</v>
      </c>
      <c r="F49" s="74">
        <f ca="1">IF($A$40="A",$BQ$29,"")</f>
        <v>0</v>
      </c>
      <c r="G49" s="74">
        <f ca="1">IF($A$40="A",$BR$29,"")</f>
        <v>8</v>
      </c>
      <c r="H49" s="18"/>
      <c r="I49" s="106"/>
      <c r="J49" s="74" t="str">
        <f ca="1">IF($I$40="A",$BM$30,"")</f>
        <v/>
      </c>
      <c r="K49" s="74" t="str">
        <f ca="1">IF($I$40="A",$BN$30,"")</f>
        <v/>
      </c>
      <c r="L49" s="74" t="str">
        <f ca="1">IF($I$40="A",$BO$30,"")</f>
        <v/>
      </c>
      <c r="M49" s="74" t="str">
        <f ca="1">IF($I$40="A",$BP$30,"")</f>
        <v/>
      </c>
      <c r="N49" s="74" t="str">
        <f ca="1">IF($I$40="A",$BQ$30,"")</f>
        <v/>
      </c>
      <c r="O49" s="74" t="str">
        <f ca="1">IF($I$40="A",$BR$30,"")</f>
        <v/>
      </c>
      <c r="P49" s="18"/>
      <c r="Q49" s="106"/>
      <c r="R49" s="74">
        <f ca="1">IF($Q$40="A",$BM$31,"")</f>
        <v>6</v>
      </c>
      <c r="S49" s="74">
        <f ca="1">IF($Q$40="A",$BN$31,"")</f>
        <v>4</v>
      </c>
      <c r="T49" s="74">
        <f ca="1">IF($Q$40="A",$BO$31,"")</f>
        <v>3</v>
      </c>
      <c r="U49" s="74">
        <f ca="1">IF($Q$40="A",$BP$31,"")</f>
        <v>3</v>
      </c>
      <c r="V49" s="74">
        <f ca="1">IF($Q$40="A",$BQ$31,"")</f>
        <v>8</v>
      </c>
      <c r="W49" s="74">
        <f ca="1">IF($Q$40="A",$BR$31,"")</f>
        <v>6</v>
      </c>
      <c r="X49" s="18"/>
      <c r="AA49" s="79" t="s">
        <v>33</v>
      </c>
      <c r="AB49" s="79" t="s">
        <v>36</v>
      </c>
      <c r="AC49" s="79" t="s">
        <v>38</v>
      </c>
      <c r="AD49" s="79" t="s">
        <v>40</v>
      </c>
      <c r="AE49" s="79"/>
      <c r="AF49" s="79"/>
      <c r="AG49" s="79"/>
      <c r="AJ49" s="14">
        <f t="shared" ca="1" si="56"/>
        <v>9</v>
      </c>
      <c r="AK49" s="14">
        <f t="shared" ca="1" si="56"/>
        <v>6</v>
      </c>
      <c r="AL49" s="14">
        <f t="shared" ca="1" si="56"/>
        <v>0</v>
      </c>
      <c r="AM49" s="1"/>
      <c r="AN49" s="14">
        <f t="shared" ca="1" si="57"/>
        <v>3</v>
      </c>
      <c r="AO49" s="14">
        <f t="shared" ca="1" si="57"/>
        <v>9</v>
      </c>
      <c r="AP49" s="14">
        <f t="shared" ca="1" si="57"/>
        <v>0</v>
      </c>
      <c r="AQ49" s="1"/>
      <c r="AR49" s="14">
        <f t="shared" ca="1" si="58"/>
        <v>0</v>
      </c>
      <c r="AS49" s="14">
        <f t="shared" ref="AS49:AS56" ca="1" si="85">AK49*AP49</f>
        <v>0</v>
      </c>
      <c r="AT49" s="14">
        <f t="shared" ref="AT49:AT56" ca="1" si="86">AL49*AP49</f>
        <v>0</v>
      </c>
      <c r="AU49" s="1"/>
      <c r="AV49" s="47">
        <f t="shared" ref="AV49:AV56" ca="1" si="87">MOD(ROUNDDOWN(AR49/10,0),10)</f>
        <v>0</v>
      </c>
      <c r="AW49" s="95">
        <f t="shared" ca="1" si="59"/>
        <v>0</v>
      </c>
      <c r="AX49" s="98">
        <f t="shared" ref="AX49:AX56" ca="1" si="88">VLOOKUP(AV49,$CR$48:$CT$57,3,FALSE)</f>
        <v>0</v>
      </c>
      <c r="AY49" s="47">
        <f t="shared" ca="1" si="60"/>
        <v>0</v>
      </c>
      <c r="AZ49" s="47">
        <f t="shared" ca="1" si="61"/>
        <v>0</v>
      </c>
      <c r="BA49" s="96">
        <f t="shared" ca="1" si="62"/>
        <v>0</v>
      </c>
      <c r="BB49" s="97">
        <f t="shared" ref="BB49:BB56" ca="1" si="89">VLOOKUP(AZ49,$CR$48:$CT$57,3,FALSE)</f>
        <v>0</v>
      </c>
      <c r="BC49" s="92"/>
      <c r="BD49" s="47">
        <f t="shared" ca="1" si="63"/>
        <v>9</v>
      </c>
      <c r="BE49" s="47">
        <f t="shared" ca="1" si="64"/>
        <v>6</v>
      </c>
      <c r="BF49" s="47">
        <f t="shared" ca="1" si="65"/>
        <v>0</v>
      </c>
      <c r="BG49" s="93"/>
      <c r="BH49" s="47">
        <f t="shared" ca="1" si="66"/>
        <v>3</v>
      </c>
      <c r="BI49" s="47">
        <f t="shared" ca="1" si="67"/>
        <v>9</v>
      </c>
      <c r="BJ49" s="47">
        <f t="shared" ca="1" si="68"/>
        <v>0</v>
      </c>
      <c r="BK49" s="93"/>
      <c r="BL49" s="47">
        <f t="shared" ca="1" si="69"/>
        <v>54</v>
      </c>
      <c r="BM49" s="47">
        <f t="shared" ref="BM49:BM56" ca="1" si="90">BE49*BI49</f>
        <v>54</v>
      </c>
      <c r="BN49" s="47">
        <f t="shared" ref="BN49:BN56" ca="1" si="91">BF49*BI49</f>
        <v>0</v>
      </c>
      <c r="BO49" s="93"/>
      <c r="BP49" s="47">
        <f t="shared" ref="BP49:BP56" ca="1" si="92">MOD(ROUNDDOWN(BL49/10,0),10)</f>
        <v>5</v>
      </c>
      <c r="BQ49" s="95" t="str">
        <f t="shared" ca="1" si="70"/>
        <v>⑤</v>
      </c>
      <c r="BR49" s="98" t="str">
        <f t="shared" ref="BR49:BR56" ca="1" si="93">VLOOKUP(BP49,$CR$48:$CT$57,3,FALSE)</f>
        <v>◯</v>
      </c>
      <c r="BS49" s="47">
        <f t="shared" ca="1" si="71"/>
        <v>5</v>
      </c>
      <c r="BT49" s="47">
        <f t="shared" ca="1" si="72"/>
        <v>0</v>
      </c>
      <c r="BU49" s="96">
        <f t="shared" ca="1" si="73"/>
        <v>0</v>
      </c>
      <c r="BV49" s="97">
        <f t="shared" ref="BV49:BV56" ca="1" si="94">VLOOKUP(BT49,$CR$48:$CT$57,3,FALSE)</f>
        <v>0</v>
      </c>
      <c r="BW49" s="92"/>
      <c r="BX49" s="47">
        <f t="shared" ca="1" si="74"/>
        <v>9</v>
      </c>
      <c r="BY49" s="47">
        <f t="shared" ca="1" si="75"/>
        <v>6</v>
      </c>
      <c r="BZ49" s="47">
        <f t="shared" ca="1" si="76"/>
        <v>0</v>
      </c>
      <c r="CA49" s="93"/>
      <c r="CB49" s="47">
        <f t="shared" ca="1" si="77"/>
        <v>3</v>
      </c>
      <c r="CC49" s="47">
        <f t="shared" ca="1" si="78"/>
        <v>9</v>
      </c>
      <c r="CD49" s="47">
        <f t="shared" ca="1" si="79"/>
        <v>0</v>
      </c>
      <c r="CE49" s="93"/>
      <c r="CF49" s="47">
        <f t="shared" ca="1" si="80"/>
        <v>18</v>
      </c>
      <c r="CG49" s="47">
        <f t="shared" ref="CG49:CG56" ca="1" si="95">BY49*CB49</f>
        <v>18</v>
      </c>
      <c r="CH49" s="47">
        <f t="shared" ref="CH49:CH56" ca="1" si="96">BZ49*CB49</f>
        <v>0</v>
      </c>
      <c r="CI49" s="93"/>
      <c r="CJ49" s="47">
        <f t="shared" ref="CJ49:CJ56" ca="1" si="97">MOD(ROUNDDOWN(CF49/10,0),10)</f>
        <v>1</v>
      </c>
      <c r="CK49" s="95" t="str">
        <f t="shared" ca="1" si="81"/>
        <v>①</v>
      </c>
      <c r="CL49" s="98" t="str">
        <f t="shared" ref="CL49:CL56" ca="1" si="98">VLOOKUP(CJ49,$CR$48:$CT$57,3,FALSE)</f>
        <v>◯</v>
      </c>
      <c r="CM49" s="47">
        <f t="shared" ca="1" si="82"/>
        <v>1</v>
      </c>
      <c r="CN49" s="47">
        <f t="shared" ca="1" si="83"/>
        <v>0</v>
      </c>
      <c r="CO49" s="96">
        <f t="shared" ca="1" si="84"/>
        <v>0</v>
      </c>
      <c r="CP49" s="97">
        <f t="shared" ref="CP49:CP56" ca="1" si="99">VLOOKUP(CN49,$CR$48:$CT$57,3,FALSE)</f>
        <v>0</v>
      </c>
      <c r="CR49" s="53">
        <v>1</v>
      </c>
      <c r="CS49" s="47" t="s">
        <v>3</v>
      </c>
      <c r="CT49" s="54" t="s">
        <v>58</v>
      </c>
      <c r="CU49" s="1"/>
      <c r="CW49" s="4">
        <f t="shared" ca="1" si="25"/>
        <v>0.77492685196359057</v>
      </c>
      <c r="CX49" s="3">
        <f t="shared" ca="1" si="50"/>
        <v>20</v>
      </c>
      <c r="CY49" s="1"/>
      <c r="CZ49" s="1">
        <v>49</v>
      </c>
      <c r="DA49" s="1">
        <v>6</v>
      </c>
      <c r="DB49" s="1">
        <v>4</v>
      </c>
      <c r="DC49" s="1"/>
      <c r="DD49" s="4">
        <f t="shared" ca="1" si="26"/>
        <v>6.3898420054510963E-2</v>
      </c>
      <c r="DE49" s="3">
        <f t="shared" ca="1" si="51"/>
        <v>92</v>
      </c>
      <c r="DF49" s="1"/>
      <c r="DG49" s="1">
        <v>49</v>
      </c>
      <c r="DH49" s="1">
        <v>4</v>
      </c>
      <c r="DI49" s="1">
        <v>8</v>
      </c>
      <c r="DK49" s="4">
        <f t="shared" ca="1" si="27"/>
        <v>0.13113342429430552</v>
      </c>
      <c r="DL49" s="3">
        <f t="shared" ca="1" si="52"/>
        <v>87</v>
      </c>
      <c r="DM49" s="1"/>
      <c r="DN49" s="1">
        <v>49</v>
      </c>
      <c r="DO49" s="1">
        <v>4</v>
      </c>
      <c r="DP49" s="1">
        <v>8</v>
      </c>
    </row>
    <row r="50" spans="1:120" ht="9.9499999999999993" customHeight="1" x14ac:dyDescent="0.25">
      <c r="A50" s="108"/>
      <c r="B50" s="12"/>
      <c r="C50" s="12"/>
      <c r="D50" s="20"/>
      <c r="E50" s="20"/>
      <c r="F50" s="20"/>
      <c r="G50" s="20"/>
      <c r="H50" s="21"/>
      <c r="I50" s="108"/>
      <c r="J50" s="12"/>
      <c r="K50" s="12"/>
      <c r="L50" s="20"/>
      <c r="M50" s="20"/>
      <c r="N50" s="20"/>
      <c r="O50" s="20"/>
      <c r="P50" s="21"/>
      <c r="Q50" s="108"/>
      <c r="R50" s="12"/>
      <c r="S50" s="12"/>
      <c r="T50" s="20"/>
      <c r="U50" s="20"/>
      <c r="V50" s="20"/>
      <c r="W50" s="20"/>
      <c r="X50" s="21"/>
      <c r="AA50" s="79" t="s">
        <v>34</v>
      </c>
      <c r="AB50" s="79" t="s">
        <v>37</v>
      </c>
      <c r="AC50" s="79" t="s">
        <v>39</v>
      </c>
      <c r="AD50" s="79" t="s">
        <v>41</v>
      </c>
      <c r="AE50" s="79"/>
      <c r="AF50" s="79"/>
      <c r="AG50" s="79"/>
      <c r="AJ50" s="14">
        <f t="shared" ca="1" si="56"/>
        <v>9</v>
      </c>
      <c r="AK50" s="14">
        <f t="shared" ca="1" si="56"/>
        <v>4</v>
      </c>
      <c r="AL50" s="14">
        <f t="shared" ca="1" si="56"/>
        <v>2</v>
      </c>
      <c r="AM50" s="1"/>
      <c r="AN50" s="14">
        <f t="shared" ca="1" si="57"/>
        <v>6</v>
      </c>
      <c r="AO50" s="14">
        <f t="shared" ca="1" si="57"/>
        <v>8</v>
      </c>
      <c r="AP50" s="14">
        <f t="shared" ca="1" si="57"/>
        <v>3</v>
      </c>
      <c r="AQ50" s="1"/>
      <c r="AR50" s="14">
        <f t="shared" ca="1" si="58"/>
        <v>12</v>
      </c>
      <c r="AS50" s="14">
        <f t="shared" ca="1" si="85"/>
        <v>12</v>
      </c>
      <c r="AT50" s="14">
        <f t="shared" ca="1" si="86"/>
        <v>6</v>
      </c>
      <c r="AU50" s="1"/>
      <c r="AV50" s="47">
        <f t="shared" ca="1" si="87"/>
        <v>1</v>
      </c>
      <c r="AW50" s="95" t="str">
        <f t="shared" ca="1" si="59"/>
        <v>①</v>
      </c>
      <c r="AX50" s="98" t="str">
        <f t="shared" ca="1" si="88"/>
        <v>◯</v>
      </c>
      <c r="AY50" s="47">
        <f t="shared" ca="1" si="60"/>
        <v>1</v>
      </c>
      <c r="AZ50" s="47">
        <f t="shared" ca="1" si="61"/>
        <v>0</v>
      </c>
      <c r="BA50" s="96">
        <f t="shared" ca="1" si="62"/>
        <v>0</v>
      </c>
      <c r="BB50" s="97">
        <f t="shared" ca="1" si="89"/>
        <v>0</v>
      </c>
      <c r="BC50" s="92"/>
      <c r="BD50" s="47">
        <f t="shared" ca="1" si="63"/>
        <v>9</v>
      </c>
      <c r="BE50" s="47">
        <f t="shared" ca="1" si="64"/>
        <v>4</v>
      </c>
      <c r="BF50" s="47">
        <f t="shared" ca="1" si="65"/>
        <v>2</v>
      </c>
      <c r="BG50" s="93"/>
      <c r="BH50" s="47">
        <f t="shared" ca="1" si="66"/>
        <v>6</v>
      </c>
      <c r="BI50" s="47">
        <f t="shared" ca="1" si="67"/>
        <v>8</v>
      </c>
      <c r="BJ50" s="47">
        <f t="shared" ca="1" si="68"/>
        <v>3</v>
      </c>
      <c r="BK50" s="93"/>
      <c r="BL50" s="47">
        <f t="shared" ca="1" si="69"/>
        <v>33</v>
      </c>
      <c r="BM50" s="47">
        <f t="shared" ca="1" si="90"/>
        <v>32</v>
      </c>
      <c r="BN50" s="47">
        <f t="shared" ca="1" si="91"/>
        <v>16</v>
      </c>
      <c r="BO50" s="93"/>
      <c r="BP50" s="47">
        <f t="shared" ca="1" si="92"/>
        <v>3</v>
      </c>
      <c r="BQ50" s="95" t="str">
        <f t="shared" ca="1" si="70"/>
        <v>③</v>
      </c>
      <c r="BR50" s="98" t="str">
        <f t="shared" ca="1" si="93"/>
        <v>◯</v>
      </c>
      <c r="BS50" s="47">
        <f t="shared" ca="1" si="71"/>
        <v>3</v>
      </c>
      <c r="BT50" s="47">
        <f t="shared" ca="1" si="72"/>
        <v>1</v>
      </c>
      <c r="BU50" s="96" t="str">
        <f t="shared" ca="1" si="73"/>
        <v>①</v>
      </c>
      <c r="BV50" s="97" t="str">
        <f t="shared" ca="1" si="94"/>
        <v>◯</v>
      </c>
      <c r="BW50" s="92"/>
      <c r="BX50" s="47">
        <f t="shared" ca="1" si="74"/>
        <v>9</v>
      </c>
      <c r="BY50" s="47">
        <f t="shared" ca="1" si="75"/>
        <v>4</v>
      </c>
      <c r="BZ50" s="47">
        <f t="shared" ca="1" si="76"/>
        <v>2</v>
      </c>
      <c r="CA50" s="93"/>
      <c r="CB50" s="47">
        <f t="shared" ca="1" si="77"/>
        <v>6</v>
      </c>
      <c r="CC50" s="47">
        <f t="shared" ca="1" si="78"/>
        <v>8</v>
      </c>
      <c r="CD50" s="47">
        <f t="shared" ca="1" si="79"/>
        <v>3</v>
      </c>
      <c r="CE50" s="93"/>
      <c r="CF50" s="47">
        <f t="shared" ca="1" si="80"/>
        <v>25</v>
      </c>
      <c r="CG50" s="47">
        <f t="shared" ca="1" si="95"/>
        <v>24</v>
      </c>
      <c r="CH50" s="47">
        <f t="shared" ca="1" si="96"/>
        <v>12</v>
      </c>
      <c r="CI50" s="93"/>
      <c r="CJ50" s="47">
        <f t="shared" ca="1" si="97"/>
        <v>2</v>
      </c>
      <c r="CK50" s="95" t="str">
        <f t="shared" ca="1" si="81"/>
        <v>②</v>
      </c>
      <c r="CL50" s="98" t="str">
        <f t="shared" ca="1" si="98"/>
        <v>◯</v>
      </c>
      <c r="CM50" s="47">
        <f t="shared" ca="1" si="82"/>
        <v>2</v>
      </c>
      <c r="CN50" s="47">
        <f t="shared" ca="1" si="83"/>
        <v>1</v>
      </c>
      <c r="CO50" s="96" t="str">
        <f t="shared" ca="1" si="84"/>
        <v>①</v>
      </c>
      <c r="CP50" s="97" t="str">
        <f t="shared" ca="1" si="99"/>
        <v>◯</v>
      </c>
      <c r="CR50" s="53">
        <v>2</v>
      </c>
      <c r="CS50" s="47" t="s">
        <v>6</v>
      </c>
      <c r="CT50" s="54" t="s">
        <v>58</v>
      </c>
      <c r="CW50" s="4">
        <f t="shared" ca="1" si="25"/>
        <v>0.75844409883600516</v>
      </c>
      <c r="CX50" s="3">
        <f t="shared" ca="1" si="50"/>
        <v>22</v>
      </c>
      <c r="CY50" s="1"/>
      <c r="CZ50" s="1">
        <v>50</v>
      </c>
      <c r="DA50" s="1">
        <v>6</v>
      </c>
      <c r="DB50" s="1">
        <v>5</v>
      </c>
      <c r="DC50" s="1"/>
      <c r="DD50" s="4">
        <f t="shared" ca="1" si="26"/>
        <v>0.43403165808528532</v>
      </c>
      <c r="DE50" s="3">
        <f t="shared" ca="1" si="51"/>
        <v>54</v>
      </c>
      <c r="DF50" s="1"/>
      <c r="DG50" s="1">
        <v>50</v>
      </c>
      <c r="DH50" s="1">
        <v>4</v>
      </c>
      <c r="DI50" s="1">
        <v>9</v>
      </c>
      <c r="DK50" s="4">
        <f t="shared" ca="1" si="27"/>
        <v>0.97794107022398125</v>
      </c>
      <c r="DL50" s="3">
        <f t="shared" ca="1" si="52"/>
        <v>2</v>
      </c>
      <c r="DM50" s="1"/>
      <c r="DN50" s="1">
        <v>50</v>
      </c>
      <c r="DO50" s="1">
        <v>4</v>
      </c>
      <c r="DP50" s="1">
        <v>9</v>
      </c>
    </row>
    <row r="51" spans="1:120" ht="9.9499999999999993" customHeight="1" x14ac:dyDescent="0.25">
      <c r="A51" s="101" t="str">
        <f ca="1">$AA4</f>
        <v>A</v>
      </c>
      <c r="B51" s="7"/>
      <c r="C51" s="7"/>
      <c r="D51" s="22"/>
      <c r="E51" s="23"/>
      <c r="F51" s="23"/>
      <c r="G51" s="23"/>
      <c r="H51" s="24"/>
      <c r="I51" s="101" t="str">
        <f ca="1">$AA5</f>
        <v>A</v>
      </c>
      <c r="J51" s="22"/>
      <c r="K51" s="22"/>
      <c r="L51" s="22"/>
      <c r="M51" s="23"/>
      <c r="N51" s="23"/>
      <c r="O51" s="23"/>
      <c r="P51" s="24"/>
      <c r="Q51" s="101" t="str">
        <f ca="1">$AA6</f>
        <v>A</v>
      </c>
      <c r="R51" s="22"/>
      <c r="S51" s="22"/>
      <c r="T51" s="22"/>
      <c r="U51" s="23"/>
      <c r="V51" s="23"/>
      <c r="W51" s="23"/>
      <c r="X51" s="9"/>
      <c r="AA51" s="79" t="s">
        <v>35</v>
      </c>
      <c r="AB51" s="79"/>
      <c r="AC51" s="79"/>
      <c r="AD51" s="79"/>
      <c r="AE51" s="79"/>
      <c r="AF51" s="79"/>
      <c r="AG51" s="79"/>
      <c r="AJ51" s="14">
        <f t="shared" ca="1" si="56"/>
        <v>2</v>
      </c>
      <c r="AK51" s="14">
        <f t="shared" ca="1" si="56"/>
        <v>5</v>
      </c>
      <c r="AL51" s="14">
        <f t="shared" ca="1" si="56"/>
        <v>2</v>
      </c>
      <c r="AM51" s="1"/>
      <c r="AN51" s="14">
        <f t="shared" ca="1" si="57"/>
        <v>5</v>
      </c>
      <c r="AO51" s="14">
        <f t="shared" ca="1" si="57"/>
        <v>1</v>
      </c>
      <c r="AP51" s="14">
        <f t="shared" ca="1" si="57"/>
        <v>2</v>
      </c>
      <c r="AQ51" s="1"/>
      <c r="AR51" s="14">
        <f t="shared" ca="1" si="58"/>
        <v>10</v>
      </c>
      <c r="AS51" s="14">
        <f t="shared" ca="1" si="85"/>
        <v>10</v>
      </c>
      <c r="AT51" s="14">
        <f t="shared" ca="1" si="86"/>
        <v>4</v>
      </c>
      <c r="AU51" s="1"/>
      <c r="AV51" s="47">
        <f t="shared" ca="1" si="87"/>
        <v>1</v>
      </c>
      <c r="AW51" s="95" t="str">
        <f t="shared" ca="1" si="59"/>
        <v>①</v>
      </c>
      <c r="AX51" s="98" t="str">
        <f t="shared" ca="1" si="88"/>
        <v>◯</v>
      </c>
      <c r="AY51" s="47">
        <f t="shared" ca="1" si="60"/>
        <v>1</v>
      </c>
      <c r="AZ51" s="47">
        <f t="shared" ca="1" si="61"/>
        <v>0</v>
      </c>
      <c r="BA51" s="96">
        <f t="shared" ca="1" si="62"/>
        <v>0</v>
      </c>
      <c r="BB51" s="97">
        <f t="shared" ca="1" si="89"/>
        <v>0</v>
      </c>
      <c r="BC51" s="92"/>
      <c r="BD51" s="47">
        <f t="shared" ca="1" si="63"/>
        <v>2</v>
      </c>
      <c r="BE51" s="47">
        <f t="shared" ca="1" si="64"/>
        <v>5</v>
      </c>
      <c r="BF51" s="47">
        <f t="shared" ca="1" si="65"/>
        <v>2</v>
      </c>
      <c r="BG51" s="93"/>
      <c r="BH51" s="47">
        <f t="shared" ca="1" si="66"/>
        <v>5</v>
      </c>
      <c r="BI51" s="47">
        <f t="shared" ca="1" si="67"/>
        <v>1</v>
      </c>
      <c r="BJ51" s="47">
        <f t="shared" ca="1" si="68"/>
        <v>2</v>
      </c>
      <c r="BK51" s="93"/>
      <c r="BL51" s="47">
        <f t="shared" ca="1" si="69"/>
        <v>5</v>
      </c>
      <c r="BM51" s="47">
        <f t="shared" ca="1" si="90"/>
        <v>5</v>
      </c>
      <c r="BN51" s="47">
        <f t="shared" ca="1" si="91"/>
        <v>2</v>
      </c>
      <c r="BO51" s="93"/>
      <c r="BP51" s="47">
        <f t="shared" ca="1" si="92"/>
        <v>0</v>
      </c>
      <c r="BQ51" s="95">
        <f t="shared" ca="1" si="70"/>
        <v>0</v>
      </c>
      <c r="BR51" s="98">
        <f t="shared" ca="1" si="93"/>
        <v>0</v>
      </c>
      <c r="BS51" s="47">
        <f t="shared" ca="1" si="71"/>
        <v>0</v>
      </c>
      <c r="BT51" s="47">
        <f t="shared" ca="1" si="72"/>
        <v>0</v>
      </c>
      <c r="BU51" s="96">
        <f t="shared" ca="1" si="73"/>
        <v>0</v>
      </c>
      <c r="BV51" s="97">
        <f t="shared" ca="1" si="94"/>
        <v>0</v>
      </c>
      <c r="BW51" s="92"/>
      <c r="BX51" s="47">
        <f t="shared" ca="1" si="74"/>
        <v>2</v>
      </c>
      <c r="BY51" s="47">
        <f t="shared" ca="1" si="75"/>
        <v>5</v>
      </c>
      <c r="BZ51" s="47">
        <f t="shared" ca="1" si="76"/>
        <v>2</v>
      </c>
      <c r="CA51" s="93"/>
      <c r="CB51" s="47">
        <f t="shared" ca="1" si="77"/>
        <v>5</v>
      </c>
      <c r="CC51" s="47">
        <f t="shared" ca="1" si="78"/>
        <v>1</v>
      </c>
      <c r="CD51" s="47">
        <f t="shared" ca="1" si="79"/>
        <v>2</v>
      </c>
      <c r="CE51" s="93"/>
      <c r="CF51" s="47">
        <f t="shared" ca="1" si="80"/>
        <v>26</v>
      </c>
      <c r="CG51" s="47">
        <f t="shared" ca="1" si="95"/>
        <v>25</v>
      </c>
      <c r="CH51" s="47">
        <f t="shared" ca="1" si="96"/>
        <v>10</v>
      </c>
      <c r="CI51" s="93"/>
      <c r="CJ51" s="47">
        <f t="shared" ca="1" si="97"/>
        <v>2</v>
      </c>
      <c r="CK51" s="95" t="str">
        <f t="shared" ca="1" si="81"/>
        <v>②</v>
      </c>
      <c r="CL51" s="98" t="str">
        <f t="shared" ca="1" si="98"/>
        <v>◯</v>
      </c>
      <c r="CM51" s="47">
        <f t="shared" ca="1" si="82"/>
        <v>2</v>
      </c>
      <c r="CN51" s="47">
        <f t="shared" ca="1" si="83"/>
        <v>1</v>
      </c>
      <c r="CO51" s="96" t="str">
        <f t="shared" ca="1" si="84"/>
        <v>①</v>
      </c>
      <c r="CP51" s="97" t="str">
        <f t="shared" ca="1" si="99"/>
        <v>◯</v>
      </c>
      <c r="CR51" s="53">
        <v>3</v>
      </c>
      <c r="CS51" s="48" t="s">
        <v>54</v>
      </c>
      <c r="CT51" s="54" t="s">
        <v>58</v>
      </c>
      <c r="CW51" s="4">
        <f t="shared" ca="1" si="25"/>
        <v>0.82039637304699142</v>
      </c>
      <c r="CX51" s="3">
        <f t="shared" ca="1" si="50"/>
        <v>17</v>
      </c>
      <c r="CY51" s="1"/>
      <c r="CZ51" s="1">
        <v>51</v>
      </c>
      <c r="DA51" s="1">
        <v>6</v>
      </c>
      <c r="DB51" s="1">
        <v>6</v>
      </c>
      <c r="DC51" s="1"/>
      <c r="DD51" s="4">
        <f t="shared" ca="1" si="26"/>
        <v>0.1606012807068008</v>
      </c>
      <c r="DE51" s="3">
        <f t="shared" ca="1" si="51"/>
        <v>83</v>
      </c>
      <c r="DF51" s="1"/>
      <c r="DG51" s="1">
        <v>51</v>
      </c>
      <c r="DH51" s="1">
        <v>5</v>
      </c>
      <c r="DI51" s="1">
        <v>0</v>
      </c>
      <c r="DK51" s="4">
        <f t="shared" ca="1" si="27"/>
        <v>5.2856043824493937E-2</v>
      </c>
      <c r="DL51" s="3">
        <f t="shared" ca="1" si="52"/>
        <v>94</v>
      </c>
      <c r="DM51" s="1"/>
      <c r="DN51" s="1">
        <v>51</v>
      </c>
      <c r="DO51" s="1">
        <v>5</v>
      </c>
      <c r="DP51" s="1">
        <v>0</v>
      </c>
    </row>
    <row r="52" spans="1:120" ht="45" customHeight="1" x14ac:dyDescent="0.25">
      <c r="A52" s="102"/>
      <c r="B52" s="10"/>
      <c r="C52" s="10"/>
      <c r="D52" s="25"/>
      <c r="E52" s="44">
        <f t="shared" ref="E52:G53" ca="1" si="100">E16</f>
        <v>2</v>
      </c>
      <c r="F52" s="26">
        <f t="shared" ca="1" si="100"/>
        <v>5</v>
      </c>
      <c r="G52" s="26">
        <f t="shared" ca="1" si="100"/>
        <v>2</v>
      </c>
      <c r="H52" s="18"/>
      <c r="I52" s="103"/>
      <c r="J52" s="10"/>
      <c r="K52" s="10"/>
      <c r="L52" s="25"/>
      <c r="M52" s="44">
        <f t="shared" ref="M52:O53" ca="1" si="101">M16</f>
        <v>9</v>
      </c>
      <c r="N52" s="26">
        <f t="shared" ca="1" si="101"/>
        <v>0</v>
      </c>
      <c r="O52" s="26">
        <f t="shared" ca="1" si="101"/>
        <v>8</v>
      </c>
      <c r="P52" s="18"/>
      <c r="Q52" s="103"/>
      <c r="R52" s="10"/>
      <c r="S52" s="10"/>
      <c r="T52" s="25"/>
      <c r="U52" s="44">
        <f t="shared" ref="U52:W53" ca="1" si="102">U16</f>
        <v>7</v>
      </c>
      <c r="V52" s="26">
        <f t="shared" ca="1" si="102"/>
        <v>7</v>
      </c>
      <c r="W52" s="26">
        <f t="shared" ca="1" si="102"/>
        <v>2</v>
      </c>
      <c r="X52" s="11"/>
      <c r="AJ52" s="14">
        <f t="shared" ca="1" si="56"/>
        <v>9</v>
      </c>
      <c r="AK52" s="14">
        <f t="shared" ca="1" si="56"/>
        <v>0</v>
      </c>
      <c r="AL52" s="14">
        <f t="shared" ca="1" si="56"/>
        <v>8</v>
      </c>
      <c r="AM52" s="1"/>
      <c r="AN52" s="14">
        <f t="shared" ca="1" si="57"/>
        <v>2</v>
      </c>
      <c r="AO52" s="14">
        <f t="shared" ca="1" si="57"/>
        <v>4</v>
      </c>
      <c r="AP52" s="14">
        <f t="shared" ca="1" si="57"/>
        <v>1</v>
      </c>
      <c r="AQ52" s="1"/>
      <c r="AR52" s="14">
        <f t="shared" ca="1" si="58"/>
        <v>0</v>
      </c>
      <c r="AS52" s="14">
        <f t="shared" ca="1" si="85"/>
        <v>0</v>
      </c>
      <c r="AT52" s="14">
        <f t="shared" ca="1" si="86"/>
        <v>8</v>
      </c>
      <c r="AU52" s="1"/>
      <c r="AV52" s="47">
        <f t="shared" ca="1" si="87"/>
        <v>0</v>
      </c>
      <c r="AW52" s="95">
        <f t="shared" ca="1" si="59"/>
        <v>0</v>
      </c>
      <c r="AX52" s="98">
        <f t="shared" ca="1" si="88"/>
        <v>0</v>
      </c>
      <c r="AY52" s="47">
        <f t="shared" ca="1" si="60"/>
        <v>0</v>
      </c>
      <c r="AZ52" s="47">
        <f t="shared" ca="1" si="61"/>
        <v>0</v>
      </c>
      <c r="BA52" s="96">
        <f t="shared" ca="1" si="62"/>
        <v>0</v>
      </c>
      <c r="BB52" s="97">
        <f t="shared" ca="1" si="89"/>
        <v>0</v>
      </c>
      <c r="BC52" s="92"/>
      <c r="BD52" s="47">
        <f t="shared" ca="1" si="63"/>
        <v>9</v>
      </c>
      <c r="BE52" s="47">
        <f t="shared" ca="1" si="64"/>
        <v>0</v>
      </c>
      <c r="BF52" s="47">
        <f t="shared" ca="1" si="65"/>
        <v>8</v>
      </c>
      <c r="BG52" s="93"/>
      <c r="BH52" s="47">
        <f t="shared" ca="1" si="66"/>
        <v>2</v>
      </c>
      <c r="BI52" s="47">
        <f t="shared" ca="1" si="67"/>
        <v>4</v>
      </c>
      <c r="BJ52" s="47">
        <f t="shared" ca="1" si="68"/>
        <v>1</v>
      </c>
      <c r="BK52" s="93"/>
      <c r="BL52" s="47">
        <f t="shared" ca="1" si="69"/>
        <v>3</v>
      </c>
      <c r="BM52" s="47">
        <f t="shared" ca="1" si="90"/>
        <v>0</v>
      </c>
      <c r="BN52" s="47">
        <f t="shared" ca="1" si="91"/>
        <v>32</v>
      </c>
      <c r="BO52" s="93"/>
      <c r="BP52" s="47">
        <f t="shared" ca="1" si="92"/>
        <v>0</v>
      </c>
      <c r="BQ52" s="95">
        <f t="shared" ca="1" si="70"/>
        <v>0</v>
      </c>
      <c r="BR52" s="98">
        <f t="shared" ca="1" si="93"/>
        <v>0</v>
      </c>
      <c r="BS52" s="47">
        <f t="shared" ca="1" si="71"/>
        <v>0</v>
      </c>
      <c r="BT52" s="47">
        <f t="shared" ca="1" si="72"/>
        <v>3</v>
      </c>
      <c r="BU52" s="96" t="str">
        <f t="shared" ca="1" si="73"/>
        <v>③</v>
      </c>
      <c r="BV52" s="97" t="str">
        <f t="shared" ca="1" si="94"/>
        <v>◯</v>
      </c>
      <c r="BW52" s="92"/>
      <c r="BX52" s="47">
        <f t="shared" ca="1" si="74"/>
        <v>9</v>
      </c>
      <c r="BY52" s="47">
        <f t="shared" ca="1" si="75"/>
        <v>0</v>
      </c>
      <c r="BZ52" s="47">
        <f t="shared" ca="1" si="76"/>
        <v>8</v>
      </c>
      <c r="CA52" s="93"/>
      <c r="CB52" s="47">
        <f t="shared" ca="1" si="77"/>
        <v>2</v>
      </c>
      <c r="CC52" s="47">
        <f t="shared" ca="1" si="78"/>
        <v>4</v>
      </c>
      <c r="CD52" s="47">
        <f t="shared" ca="1" si="79"/>
        <v>1</v>
      </c>
      <c r="CE52" s="93"/>
      <c r="CF52" s="47">
        <f t="shared" ca="1" si="80"/>
        <v>1</v>
      </c>
      <c r="CG52" s="47">
        <f t="shared" ca="1" si="95"/>
        <v>0</v>
      </c>
      <c r="CH52" s="47">
        <f t="shared" ca="1" si="96"/>
        <v>16</v>
      </c>
      <c r="CI52" s="93"/>
      <c r="CJ52" s="47">
        <f t="shared" ca="1" si="97"/>
        <v>0</v>
      </c>
      <c r="CK52" s="95">
        <f t="shared" ca="1" si="81"/>
        <v>0</v>
      </c>
      <c r="CL52" s="98">
        <f t="shared" ca="1" si="98"/>
        <v>0</v>
      </c>
      <c r="CM52" s="47">
        <f t="shared" ca="1" si="82"/>
        <v>0</v>
      </c>
      <c r="CN52" s="47">
        <f t="shared" ca="1" si="83"/>
        <v>1</v>
      </c>
      <c r="CO52" s="96" t="str">
        <f t="shared" ca="1" si="84"/>
        <v>①</v>
      </c>
      <c r="CP52" s="97" t="str">
        <f t="shared" ca="1" si="99"/>
        <v>◯</v>
      </c>
      <c r="CR52" s="53">
        <v>4</v>
      </c>
      <c r="CS52" s="48" t="s">
        <v>55</v>
      </c>
      <c r="CT52" s="54" t="s">
        <v>58</v>
      </c>
      <c r="CW52" s="4">
        <f t="shared" ca="1" si="25"/>
        <v>0.12408781192709006</v>
      </c>
      <c r="CX52" s="3">
        <f t="shared" ca="1" si="50"/>
        <v>90</v>
      </c>
      <c r="CY52" s="1"/>
      <c r="CZ52" s="1">
        <v>52</v>
      </c>
      <c r="DA52" s="1">
        <v>6</v>
      </c>
      <c r="DB52" s="1">
        <v>7</v>
      </c>
      <c r="DC52" s="1"/>
      <c r="DD52" s="4">
        <f t="shared" ca="1" si="26"/>
        <v>0.13315689779462614</v>
      </c>
      <c r="DE52" s="3">
        <f t="shared" ca="1" si="51"/>
        <v>85</v>
      </c>
      <c r="DF52" s="1"/>
      <c r="DG52" s="1">
        <v>52</v>
      </c>
      <c r="DH52" s="1">
        <v>5</v>
      </c>
      <c r="DI52" s="1">
        <v>1</v>
      </c>
      <c r="DK52" s="4">
        <f t="shared" ca="1" si="27"/>
        <v>0.13384424772179437</v>
      </c>
      <c r="DL52" s="3">
        <f t="shared" ca="1" si="52"/>
        <v>85</v>
      </c>
      <c r="DM52" s="1"/>
      <c r="DN52" s="1">
        <v>52</v>
      </c>
      <c r="DO52" s="1">
        <v>5</v>
      </c>
      <c r="DP52" s="1">
        <v>1</v>
      </c>
    </row>
    <row r="53" spans="1:120" ht="45" customHeight="1" thickBot="1" x14ac:dyDescent="0.3">
      <c r="A53" s="102"/>
      <c r="B53" s="27"/>
      <c r="C53" s="27"/>
      <c r="D53" s="75" t="str">
        <f>$D$17</f>
        <v>×</v>
      </c>
      <c r="E53" s="83">
        <f t="shared" ca="1" si="100"/>
        <v>5</v>
      </c>
      <c r="F53" s="45">
        <f t="shared" ca="1" si="100"/>
        <v>1</v>
      </c>
      <c r="G53" s="46">
        <f t="shared" ca="1" si="100"/>
        <v>2</v>
      </c>
      <c r="H53" s="18"/>
      <c r="I53" s="103"/>
      <c r="J53" s="27"/>
      <c r="K53" s="27"/>
      <c r="L53" s="75" t="str">
        <f>$L$17</f>
        <v>×</v>
      </c>
      <c r="M53" s="83">
        <f t="shared" ca="1" si="101"/>
        <v>2</v>
      </c>
      <c r="N53" s="45">
        <f t="shared" ca="1" si="101"/>
        <v>4</v>
      </c>
      <c r="O53" s="46">
        <f t="shared" ca="1" si="101"/>
        <v>1</v>
      </c>
      <c r="P53" s="18"/>
      <c r="Q53" s="103"/>
      <c r="R53" s="27"/>
      <c r="S53" s="27"/>
      <c r="T53" s="75" t="str">
        <f>$T$17</f>
        <v>×</v>
      </c>
      <c r="U53" s="83">
        <f t="shared" ca="1" si="102"/>
        <v>2</v>
      </c>
      <c r="V53" s="45">
        <f t="shared" ca="1" si="102"/>
        <v>4</v>
      </c>
      <c r="W53" s="46">
        <f t="shared" ca="1" si="102"/>
        <v>9</v>
      </c>
      <c r="X53" s="11"/>
      <c r="AJ53" s="14">
        <f t="shared" ca="1" si="56"/>
        <v>7</v>
      </c>
      <c r="AK53" s="14">
        <f t="shared" ca="1" si="56"/>
        <v>7</v>
      </c>
      <c r="AL53" s="14">
        <f t="shared" ca="1" si="56"/>
        <v>2</v>
      </c>
      <c r="AM53" s="1"/>
      <c r="AN53" s="14">
        <f t="shared" ca="1" si="57"/>
        <v>2</v>
      </c>
      <c r="AO53" s="14">
        <f t="shared" ca="1" si="57"/>
        <v>4</v>
      </c>
      <c r="AP53" s="14">
        <f t="shared" ca="1" si="57"/>
        <v>9</v>
      </c>
      <c r="AQ53" s="1"/>
      <c r="AR53" s="14">
        <f t="shared" ca="1" si="58"/>
        <v>64</v>
      </c>
      <c r="AS53" s="14">
        <f t="shared" ca="1" si="85"/>
        <v>63</v>
      </c>
      <c r="AT53" s="14">
        <f t="shared" ca="1" si="86"/>
        <v>18</v>
      </c>
      <c r="AU53" s="1"/>
      <c r="AV53" s="47">
        <f t="shared" ca="1" si="87"/>
        <v>6</v>
      </c>
      <c r="AW53" s="95" t="str">
        <f t="shared" ca="1" si="59"/>
        <v>⑥</v>
      </c>
      <c r="AX53" s="98" t="str">
        <f t="shared" ca="1" si="88"/>
        <v>◯</v>
      </c>
      <c r="AY53" s="47">
        <f t="shared" ca="1" si="60"/>
        <v>6</v>
      </c>
      <c r="AZ53" s="47">
        <f t="shared" ca="1" si="61"/>
        <v>1</v>
      </c>
      <c r="BA53" s="96" t="str">
        <f t="shared" ca="1" si="62"/>
        <v>①</v>
      </c>
      <c r="BB53" s="97" t="str">
        <f t="shared" ca="1" si="89"/>
        <v>◯</v>
      </c>
      <c r="BC53" s="92"/>
      <c r="BD53" s="47">
        <f t="shared" ca="1" si="63"/>
        <v>7</v>
      </c>
      <c r="BE53" s="47">
        <f t="shared" ca="1" si="64"/>
        <v>7</v>
      </c>
      <c r="BF53" s="47">
        <f t="shared" ca="1" si="65"/>
        <v>2</v>
      </c>
      <c r="BG53" s="93"/>
      <c r="BH53" s="47">
        <f t="shared" ca="1" si="66"/>
        <v>2</v>
      </c>
      <c r="BI53" s="47">
        <f t="shared" ca="1" si="67"/>
        <v>4</v>
      </c>
      <c r="BJ53" s="47">
        <f t="shared" ca="1" si="68"/>
        <v>9</v>
      </c>
      <c r="BK53" s="93"/>
      <c r="BL53" s="47">
        <f t="shared" ca="1" si="69"/>
        <v>28</v>
      </c>
      <c r="BM53" s="47">
        <f t="shared" ca="1" si="90"/>
        <v>28</v>
      </c>
      <c r="BN53" s="47">
        <f t="shared" ca="1" si="91"/>
        <v>8</v>
      </c>
      <c r="BO53" s="93"/>
      <c r="BP53" s="47">
        <f t="shared" ca="1" si="92"/>
        <v>2</v>
      </c>
      <c r="BQ53" s="95" t="str">
        <f t="shared" ca="1" si="70"/>
        <v>②</v>
      </c>
      <c r="BR53" s="98" t="str">
        <f t="shared" ca="1" si="93"/>
        <v>◯</v>
      </c>
      <c r="BS53" s="47">
        <f t="shared" ca="1" si="71"/>
        <v>2</v>
      </c>
      <c r="BT53" s="47">
        <f t="shared" ca="1" si="72"/>
        <v>0</v>
      </c>
      <c r="BU53" s="96">
        <f t="shared" ca="1" si="73"/>
        <v>0</v>
      </c>
      <c r="BV53" s="97">
        <f t="shared" ca="1" si="94"/>
        <v>0</v>
      </c>
      <c r="BW53" s="92"/>
      <c r="BX53" s="47">
        <f t="shared" ca="1" si="74"/>
        <v>7</v>
      </c>
      <c r="BY53" s="47">
        <f t="shared" ca="1" si="75"/>
        <v>7</v>
      </c>
      <c r="BZ53" s="47">
        <f t="shared" ca="1" si="76"/>
        <v>2</v>
      </c>
      <c r="CA53" s="93"/>
      <c r="CB53" s="47">
        <f t="shared" ca="1" si="77"/>
        <v>2</v>
      </c>
      <c r="CC53" s="47">
        <f t="shared" ca="1" si="78"/>
        <v>4</v>
      </c>
      <c r="CD53" s="47">
        <f t="shared" ca="1" si="79"/>
        <v>9</v>
      </c>
      <c r="CE53" s="93"/>
      <c r="CF53" s="47">
        <f t="shared" ca="1" si="80"/>
        <v>14</v>
      </c>
      <c r="CG53" s="47">
        <f t="shared" ca="1" si="95"/>
        <v>14</v>
      </c>
      <c r="CH53" s="47">
        <f t="shared" ca="1" si="96"/>
        <v>4</v>
      </c>
      <c r="CI53" s="93"/>
      <c r="CJ53" s="47">
        <f t="shared" ca="1" si="97"/>
        <v>1</v>
      </c>
      <c r="CK53" s="95" t="str">
        <f t="shared" ca="1" si="81"/>
        <v>①</v>
      </c>
      <c r="CL53" s="98" t="str">
        <f t="shared" ca="1" si="98"/>
        <v>◯</v>
      </c>
      <c r="CM53" s="47">
        <f t="shared" ca="1" si="82"/>
        <v>1</v>
      </c>
      <c r="CN53" s="47">
        <f t="shared" ca="1" si="83"/>
        <v>0</v>
      </c>
      <c r="CO53" s="96">
        <f t="shared" ca="1" si="84"/>
        <v>0</v>
      </c>
      <c r="CP53" s="97">
        <f t="shared" ca="1" si="99"/>
        <v>0</v>
      </c>
      <c r="CR53" s="53">
        <v>5</v>
      </c>
      <c r="CS53" s="48" t="s">
        <v>56</v>
      </c>
      <c r="CT53" s="54" t="s">
        <v>58</v>
      </c>
      <c r="CW53" s="4">
        <f t="shared" ca="1" si="25"/>
        <v>0.58534404589688072</v>
      </c>
      <c r="CX53" s="3">
        <f t="shared" ca="1" si="50"/>
        <v>37</v>
      </c>
      <c r="CY53" s="1"/>
      <c r="CZ53" s="1">
        <v>53</v>
      </c>
      <c r="DA53" s="1">
        <v>6</v>
      </c>
      <c r="DB53" s="1">
        <v>8</v>
      </c>
      <c r="DC53" s="1"/>
      <c r="DD53" s="4">
        <f t="shared" ca="1" si="26"/>
        <v>0.56616616419797727</v>
      </c>
      <c r="DE53" s="3">
        <f t="shared" ca="1" si="51"/>
        <v>45</v>
      </c>
      <c r="DF53" s="1"/>
      <c r="DG53" s="1">
        <v>53</v>
      </c>
      <c r="DH53" s="1">
        <v>5</v>
      </c>
      <c r="DI53" s="1">
        <v>2</v>
      </c>
      <c r="DK53" s="4">
        <f t="shared" ca="1" si="27"/>
        <v>0.92346184641428075</v>
      </c>
      <c r="DL53" s="3">
        <f t="shared" ca="1" si="52"/>
        <v>7</v>
      </c>
      <c r="DM53" s="1"/>
      <c r="DN53" s="1">
        <v>53</v>
      </c>
      <c r="DO53" s="1">
        <v>5</v>
      </c>
      <c r="DP53" s="1">
        <v>2</v>
      </c>
    </row>
    <row r="54" spans="1:120" ht="26.1" customHeight="1" x14ac:dyDescent="0.25">
      <c r="A54" s="104"/>
      <c r="B54" s="86"/>
      <c r="C54" s="87" t="str">
        <f ca="1">IF(A51="F",IF($CK51=0,"",$CK51),"")</f>
        <v/>
      </c>
      <c r="D54" s="88" t="str">
        <f ca="1">IF(OR(A51="B",A51="G"),IF($BQ51=0,"",$BQ51),IF(A51="F",IF($CO51=0,"",$CO51),""))</f>
        <v/>
      </c>
      <c r="E54" s="88" t="str">
        <f ca="1">IF(OR(A51="A",A51="C",A51="D",A51="E"),IF($AW51=0,"",$AW51),IF(OR(A51="B",A51="G"),IF($BU51=0,"",$BU51),""))</f>
        <v>①</v>
      </c>
      <c r="F54" s="89" t="str">
        <f ca="1">IF(OR(A51="A",A51="C",A51="D",A51="E"),IF($BA51=0,"",$BA51),"")</f>
        <v/>
      </c>
      <c r="G54" s="90"/>
      <c r="H54" s="91"/>
      <c r="I54" s="104"/>
      <c r="J54" s="86"/>
      <c r="K54" s="87" t="str">
        <f ca="1">IF(I51="F",IF($CK52=0,"",$CK52),"")</f>
        <v/>
      </c>
      <c r="L54" s="88" t="str">
        <f ca="1">IF(OR(I51="B",I51="G"),IF($BQ52=0,"",$BQ52),IF(I51="F",IF($CO52=0,"",$CO52),""))</f>
        <v/>
      </c>
      <c r="M54" s="88" t="str">
        <f ca="1">IF(OR(I51="A",I51="C",I51="D",I51="E"),IF($AW52=0,"",$AW52),IF(OR(I51="B",I51="G"),IF($BU52=0,"",$BU52),""))</f>
        <v/>
      </c>
      <c r="N54" s="89" t="str">
        <f ca="1">IF(OR(I51="A",I51="C",I51="D",I51="E"),IF($BA52=0,"",$BA52),"")</f>
        <v/>
      </c>
      <c r="O54" s="90"/>
      <c r="P54" s="91"/>
      <c r="Q54" s="104"/>
      <c r="R54" s="86"/>
      <c r="S54" s="87" t="str">
        <f ca="1">IF(Q51="F",IF($CK53=0,"",$CK53),"")</f>
        <v/>
      </c>
      <c r="T54" s="88" t="str">
        <f ca="1">IF(OR(Q51="B",Q51="G"),IF($BQ53=0,"",$BQ53),IF(Q51="F",IF($CO53=0,"",$CO53),""))</f>
        <v/>
      </c>
      <c r="U54" s="88" t="str">
        <f ca="1">IF(OR(Q51="A",Q51="C",Q51="D",Q51="E"),IF($AW53=0,"",$AW53),IF(OR(Q51="B",Q51="G"),IF($BU53=0,"",$BU53),""))</f>
        <v>⑥</v>
      </c>
      <c r="V54" s="89" t="str">
        <f ca="1">IF(OR(Q51="A",Q51="C",Q51="D",Q51="E"),IF($BA53=0,"",$BA53),"")</f>
        <v>①</v>
      </c>
      <c r="W54" s="90"/>
      <c r="X54" s="88"/>
      <c r="AJ54" s="14">
        <f t="shared" ca="1" si="56"/>
        <v>2</v>
      </c>
      <c r="AK54" s="14">
        <f t="shared" ca="1" si="56"/>
        <v>3</v>
      </c>
      <c r="AL54" s="14">
        <f t="shared" ca="1" si="56"/>
        <v>8</v>
      </c>
      <c r="AM54" s="1"/>
      <c r="AN54" s="14">
        <f t="shared" ca="1" si="57"/>
        <v>9</v>
      </c>
      <c r="AO54" s="14">
        <f t="shared" ca="1" si="57"/>
        <v>5</v>
      </c>
      <c r="AP54" s="14">
        <f t="shared" ca="1" si="57"/>
        <v>2</v>
      </c>
      <c r="AQ54" s="1"/>
      <c r="AR54" s="14">
        <f t="shared" ca="1" si="58"/>
        <v>7</v>
      </c>
      <c r="AS54" s="14">
        <f t="shared" ca="1" si="85"/>
        <v>6</v>
      </c>
      <c r="AT54" s="14">
        <f t="shared" ca="1" si="86"/>
        <v>16</v>
      </c>
      <c r="AU54" s="1"/>
      <c r="AV54" s="47">
        <f t="shared" ca="1" si="87"/>
        <v>0</v>
      </c>
      <c r="AW54" s="95">
        <f t="shared" ca="1" si="59"/>
        <v>0</v>
      </c>
      <c r="AX54" s="98">
        <f t="shared" ca="1" si="88"/>
        <v>0</v>
      </c>
      <c r="AY54" s="47">
        <f t="shared" ca="1" si="60"/>
        <v>0</v>
      </c>
      <c r="AZ54" s="47">
        <f t="shared" ca="1" si="61"/>
        <v>1</v>
      </c>
      <c r="BA54" s="96" t="str">
        <f t="shared" ca="1" si="62"/>
        <v>①</v>
      </c>
      <c r="BB54" s="97" t="str">
        <f t="shared" ca="1" si="89"/>
        <v>◯</v>
      </c>
      <c r="BC54" s="92"/>
      <c r="BD54" s="47">
        <f t="shared" ca="1" si="63"/>
        <v>2</v>
      </c>
      <c r="BE54" s="47">
        <f t="shared" ca="1" si="64"/>
        <v>3</v>
      </c>
      <c r="BF54" s="47">
        <f t="shared" ca="1" si="65"/>
        <v>8</v>
      </c>
      <c r="BG54" s="93"/>
      <c r="BH54" s="47">
        <f t="shared" ca="1" si="66"/>
        <v>9</v>
      </c>
      <c r="BI54" s="47">
        <f t="shared" ca="1" si="67"/>
        <v>5</v>
      </c>
      <c r="BJ54" s="47">
        <f t="shared" ca="1" si="68"/>
        <v>2</v>
      </c>
      <c r="BK54" s="93"/>
      <c r="BL54" s="47">
        <f t="shared" ca="1" si="69"/>
        <v>19</v>
      </c>
      <c r="BM54" s="47">
        <f t="shared" ca="1" si="90"/>
        <v>15</v>
      </c>
      <c r="BN54" s="47">
        <f t="shared" ca="1" si="91"/>
        <v>40</v>
      </c>
      <c r="BO54" s="93"/>
      <c r="BP54" s="47">
        <f t="shared" ca="1" si="92"/>
        <v>1</v>
      </c>
      <c r="BQ54" s="95" t="str">
        <f t="shared" ca="1" si="70"/>
        <v>①</v>
      </c>
      <c r="BR54" s="98" t="str">
        <f t="shared" ca="1" si="93"/>
        <v>◯</v>
      </c>
      <c r="BS54" s="47">
        <f t="shared" ca="1" si="71"/>
        <v>1</v>
      </c>
      <c r="BT54" s="47">
        <f t="shared" ca="1" si="72"/>
        <v>4</v>
      </c>
      <c r="BU54" s="96" t="str">
        <f t="shared" ca="1" si="73"/>
        <v>④</v>
      </c>
      <c r="BV54" s="97" t="str">
        <f t="shared" ca="1" si="94"/>
        <v>◯</v>
      </c>
      <c r="BW54" s="92"/>
      <c r="BX54" s="47">
        <f t="shared" ca="1" si="74"/>
        <v>2</v>
      </c>
      <c r="BY54" s="47">
        <f t="shared" ca="1" si="75"/>
        <v>3</v>
      </c>
      <c r="BZ54" s="47">
        <f t="shared" ca="1" si="76"/>
        <v>8</v>
      </c>
      <c r="CA54" s="93"/>
      <c r="CB54" s="47">
        <f t="shared" ca="1" si="77"/>
        <v>9</v>
      </c>
      <c r="CC54" s="47">
        <f t="shared" ca="1" si="78"/>
        <v>5</v>
      </c>
      <c r="CD54" s="47">
        <f t="shared" ca="1" si="79"/>
        <v>2</v>
      </c>
      <c r="CE54" s="93"/>
      <c r="CF54" s="47">
        <f t="shared" ca="1" si="80"/>
        <v>34</v>
      </c>
      <c r="CG54" s="47">
        <f t="shared" ca="1" si="95"/>
        <v>27</v>
      </c>
      <c r="CH54" s="47">
        <f t="shared" ca="1" si="96"/>
        <v>72</v>
      </c>
      <c r="CI54" s="93"/>
      <c r="CJ54" s="47">
        <f t="shared" ca="1" si="97"/>
        <v>3</v>
      </c>
      <c r="CK54" s="95" t="str">
        <f t="shared" ca="1" si="81"/>
        <v>③</v>
      </c>
      <c r="CL54" s="98" t="str">
        <f t="shared" ca="1" si="98"/>
        <v>◯</v>
      </c>
      <c r="CM54" s="47">
        <f t="shared" ca="1" si="82"/>
        <v>2</v>
      </c>
      <c r="CN54" s="47">
        <f t="shared" ca="1" si="83"/>
        <v>7</v>
      </c>
      <c r="CO54" s="96" t="str">
        <f t="shared" ca="1" si="84"/>
        <v>⑦</v>
      </c>
      <c r="CP54" s="97" t="str">
        <f t="shared" ca="1" si="99"/>
        <v>◯</v>
      </c>
      <c r="CR54" s="53">
        <v>6</v>
      </c>
      <c r="CS54" s="48" t="s">
        <v>10</v>
      </c>
      <c r="CT54" s="54" t="s">
        <v>58</v>
      </c>
      <c r="CW54" s="4">
        <f t="shared" ca="1" si="25"/>
        <v>0.48320677963671665</v>
      </c>
      <c r="CX54" s="3">
        <f t="shared" ca="1" si="50"/>
        <v>50</v>
      </c>
      <c r="CY54" s="1"/>
      <c r="CZ54" s="1">
        <v>54</v>
      </c>
      <c r="DA54" s="1">
        <v>6</v>
      </c>
      <c r="DB54" s="1">
        <v>9</v>
      </c>
      <c r="DC54" s="1"/>
      <c r="DD54" s="4">
        <f t="shared" ca="1" si="26"/>
        <v>0.98078428609685675</v>
      </c>
      <c r="DE54" s="3">
        <f t="shared" ca="1" si="51"/>
        <v>2</v>
      </c>
      <c r="DF54" s="1"/>
      <c r="DG54" s="1">
        <v>54</v>
      </c>
      <c r="DH54" s="1">
        <v>5</v>
      </c>
      <c r="DI54" s="1">
        <v>3</v>
      </c>
      <c r="DK54" s="4">
        <f t="shared" ca="1" si="27"/>
        <v>0.53792010116151467</v>
      </c>
      <c r="DL54" s="3">
        <f t="shared" ca="1" si="52"/>
        <v>40</v>
      </c>
      <c r="DM54" s="1"/>
      <c r="DN54" s="1">
        <v>54</v>
      </c>
      <c r="DO54" s="1">
        <v>5</v>
      </c>
      <c r="DP54" s="1">
        <v>3</v>
      </c>
    </row>
    <row r="55" spans="1:120" ht="45" customHeight="1" x14ac:dyDescent="0.25">
      <c r="A55" s="102"/>
      <c r="B55" s="16">
        <f ca="1">IF(OR($A$51="A",$A$51="C",$A$51="D"),$AR$32,IF($A$51="B",$AY$32,$BM$32))</f>
        <v>0</v>
      </c>
      <c r="C55" s="74">
        <f ca="1">IF(OR($A$51="A",$A$51="C",$A$51="D"),$AS$32,IF($A$51="B",$AZ$32,$BN$32))</f>
        <v>0</v>
      </c>
      <c r="D55" s="16">
        <f ca="1">IF(OR($A$51="A",$A$51="C",$A$51="D"),$AT$32,IF($A$51="B",$BA$32,$BO$32))</f>
        <v>0</v>
      </c>
      <c r="E55" s="16">
        <f ca="1">IF(OR($A$51="A",$A$51="C",$A$51="D"),$AU$32,IF($A$51="B",$BB$32,$BP$32))</f>
        <v>5</v>
      </c>
      <c r="F55" s="74">
        <f ca="1">IF(OR($A$51="A",$A$51="C",$A$51="D"),$AV$32,IF($A$51="B",$BC$32,$BQ$32))</f>
        <v>0</v>
      </c>
      <c r="G55" s="85">
        <f ca="1">IF(OR($A$51="A",$A$51="C",$A$51="D"),$AW$32,IF($A$51="B",$BD$32,$BR$32))</f>
        <v>4</v>
      </c>
      <c r="H55" s="18"/>
      <c r="I55" s="102"/>
      <c r="J55" s="16">
        <f ca="1">IF(OR($I$51="A",$I$51="C",$I$51="D"),$AR$33,IF($I$51="B",$AY$33,$BM$33))</f>
        <v>0</v>
      </c>
      <c r="K55" s="74">
        <f ca="1">IF(OR($I$51="A",$I$51="C",$I$51="D"),$AS$33,IF($I$51="B",$AZ$33,$BN$33))</f>
        <v>0</v>
      </c>
      <c r="L55" s="16">
        <f ca="1">IF(OR($I$51="A",$I$51="C",$I$51="D"),$AT$33,IF($I$51="B",$BA$33,$BO$33))</f>
        <v>0</v>
      </c>
      <c r="M55" s="16">
        <f ca="1">IF(OR($I$51="A",$I$51="C",$I$51="D"),$AU$33,IF($I$51="B",$BB$33,$BP$33))</f>
        <v>9</v>
      </c>
      <c r="N55" s="74">
        <f ca="1">IF(OR($I$51="A",$I$51="C",$I$51="D"),$AV$33,IF($I$51="B",$BC$33,$BQ$33))</f>
        <v>0</v>
      </c>
      <c r="O55" s="85">
        <f ca="1">IF(OR($I$51="A",$I$51="C",$I$51="D"),$AW$33,IF($I$51="B",$BD$33,$BR$33))</f>
        <v>8</v>
      </c>
      <c r="P55" s="18"/>
      <c r="Q55" s="102"/>
      <c r="R55" s="16">
        <f ca="1">IF(OR($Q$51="A",$Q$51="C",$Q$51="D"),$AR$34,IF($Q$51="B",$AY$34,$BM$34))</f>
        <v>0</v>
      </c>
      <c r="S55" s="74">
        <f ca="1">IF(OR($Q$51="A",$Q$51="C",$Q$51="D"),$AS$34,IF($Q$51="B",$AZ$34,$BN$34))</f>
        <v>0</v>
      </c>
      <c r="T55" s="16">
        <f ca="1">IF(OR($Q$51="A",$Q$51="C",$Q$51="D"),$AT$34,IF($Q$51="B",$BA$34,$BO$34))</f>
        <v>6</v>
      </c>
      <c r="U55" s="16">
        <f ca="1">IF(OR($Q$51="A",$Q$51="C",$Q$51="D"),$AU$34,IF($Q$51="B",$BB$34,$BP$34))</f>
        <v>9</v>
      </c>
      <c r="V55" s="74">
        <f ca="1">IF(OR($Q$51="A",$Q$51="C",$Q$51="D"),$AV$34,IF($Q$51="B",$BC$34,$BQ$34))</f>
        <v>4</v>
      </c>
      <c r="W55" s="85">
        <f ca="1">IF(OR($Q$51="A",$Q$51="C",$Q$51="D"),$AW$34,IF($Q$51="B",$BD$34,$BR$34))</f>
        <v>8</v>
      </c>
      <c r="X55" s="18"/>
      <c r="AJ55" s="14">
        <f t="shared" ref="AJ55:AL55" ca="1" si="103">AJ36</f>
        <v>1</v>
      </c>
      <c r="AK55" s="14">
        <f t="shared" ca="1" si="103"/>
        <v>8</v>
      </c>
      <c r="AL55" s="14">
        <f t="shared" ca="1" si="103"/>
        <v>1</v>
      </c>
      <c r="AM55" s="1"/>
      <c r="AN55" s="14">
        <f t="shared" ref="AN55:AP55" ca="1" si="104">AN36</f>
        <v>7</v>
      </c>
      <c r="AO55" s="14">
        <f t="shared" ca="1" si="104"/>
        <v>9</v>
      </c>
      <c r="AP55" s="14">
        <f t="shared" ca="1" si="104"/>
        <v>6</v>
      </c>
      <c r="AQ55" s="1"/>
      <c r="AR55" s="14">
        <f t="shared" ca="1" si="58"/>
        <v>48</v>
      </c>
      <c r="AS55" s="14">
        <f t="shared" ca="1" si="85"/>
        <v>48</v>
      </c>
      <c r="AT55" s="14">
        <f t="shared" ca="1" si="86"/>
        <v>6</v>
      </c>
      <c r="AU55" s="1"/>
      <c r="AV55" s="47">
        <f t="shared" ca="1" si="87"/>
        <v>4</v>
      </c>
      <c r="AW55" s="95" t="str">
        <f t="shared" ca="1" si="59"/>
        <v>④</v>
      </c>
      <c r="AX55" s="98" t="str">
        <f t="shared" ca="1" si="88"/>
        <v>◯</v>
      </c>
      <c r="AY55" s="47">
        <f t="shared" ca="1" si="60"/>
        <v>4</v>
      </c>
      <c r="AZ55" s="47">
        <f t="shared" ca="1" si="61"/>
        <v>0</v>
      </c>
      <c r="BA55" s="96">
        <f t="shared" ca="1" si="62"/>
        <v>0</v>
      </c>
      <c r="BB55" s="97">
        <f t="shared" ca="1" si="89"/>
        <v>0</v>
      </c>
      <c r="BC55" s="92"/>
      <c r="BD55" s="47">
        <f t="shared" ca="1" si="63"/>
        <v>1</v>
      </c>
      <c r="BE55" s="47">
        <f t="shared" ca="1" si="64"/>
        <v>8</v>
      </c>
      <c r="BF55" s="47">
        <f t="shared" ca="1" si="65"/>
        <v>1</v>
      </c>
      <c r="BG55" s="93"/>
      <c r="BH55" s="47">
        <f t="shared" ca="1" si="66"/>
        <v>7</v>
      </c>
      <c r="BI55" s="47">
        <f t="shared" ca="1" si="67"/>
        <v>9</v>
      </c>
      <c r="BJ55" s="47">
        <f t="shared" ca="1" si="68"/>
        <v>6</v>
      </c>
      <c r="BK55" s="93"/>
      <c r="BL55" s="47">
        <f t="shared" ca="1" si="69"/>
        <v>72</v>
      </c>
      <c r="BM55" s="47">
        <f t="shared" ca="1" si="90"/>
        <v>72</v>
      </c>
      <c r="BN55" s="47">
        <f t="shared" ca="1" si="91"/>
        <v>9</v>
      </c>
      <c r="BO55" s="93"/>
      <c r="BP55" s="47">
        <f t="shared" ca="1" si="92"/>
        <v>7</v>
      </c>
      <c r="BQ55" s="95" t="str">
        <f t="shared" ca="1" si="70"/>
        <v>⑦</v>
      </c>
      <c r="BR55" s="98" t="str">
        <f t="shared" ca="1" si="93"/>
        <v>◯</v>
      </c>
      <c r="BS55" s="47">
        <f t="shared" ca="1" si="71"/>
        <v>7</v>
      </c>
      <c r="BT55" s="47">
        <f t="shared" ca="1" si="72"/>
        <v>0</v>
      </c>
      <c r="BU55" s="96">
        <f t="shared" ca="1" si="73"/>
        <v>0</v>
      </c>
      <c r="BV55" s="97">
        <f t="shared" ca="1" si="94"/>
        <v>0</v>
      </c>
      <c r="BW55" s="92"/>
      <c r="BX55" s="47">
        <f t="shared" ca="1" si="74"/>
        <v>1</v>
      </c>
      <c r="BY55" s="47">
        <f t="shared" ca="1" si="75"/>
        <v>8</v>
      </c>
      <c r="BZ55" s="47">
        <f t="shared" ca="1" si="76"/>
        <v>1</v>
      </c>
      <c r="CA55" s="93"/>
      <c r="CB55" s="47">
        <f t="shared" ca="1" si="77"/>
        <v>7</v>
      </c>
      <c r="CC55" s="47">
        <f t="shared" ca="1" si="78"/>
        <v>9</v>
      </c>
      <c r="CD55" s="47">
        <f t="shared" ca="1" si="79"/>
        <v>6</v>
      </c>
      <c r="CE55" s="93"/>
      <c r="CF55" s="47">
        <f t="shared" ca="1" si="80"/>
        <v>56</v>
      </c>
      <c r="CG55" s="47">
        <f t="shared" ca="1" si="95"/>
        <v>56</v>
      </c>
      <c r="CH55" s="47">
        <f t="shared" ca="1" si="96"/>
        <v>7</v>
      </c>
      <c r="CI55" s="93"/>
      <c r="CJ55" s="47">
        <f t="shared" ca="1" si="97"/>
        <v>5</v>
      </c>
      <c r="CK55" s="95" t="str">
        <f t="shared" ca="1" si="81"/>
        <v>⑤</v>
      </c>
      <c r="CL55" s="98" t="str">
        <f t="shared" ca="1" si="98"/>
        <v>◯</v>
      </c>
      <c r="CM55" s="47">
        <f t="shared" ca="1" si="82"/>
        <v>5</v>
      </c>
      <c r="CN55" s="47">
        <f t="shared" ca="1" si="83"/>
        <v>0</v>
      </c>
      <c r="CO55" s="96">
        <f t="shared" ca="1" si="84"/>
        <v>0</v>
      </c>
      <c r="CP55" s="97">
        <f t="shared" ca="1" si="99"/>
        <v>0</v>
      </c>
      <c r="CR55" s="53">
        <v>7</v>
      </c>
      <c r="CS55" s="48" t="s">
        <v>57</v>
      </c>
      <c r="CT55" s="54" t="s">
        <v>58</v>
      </c>
      <c r="CW55" s="4">
        <f t="shared" ca="1" si="25"/>
        <v>0.2492248292352347</v>
      </c>
      <c r="CX55" s="3">
        <f t="shared" ca="1" si="50"/>
        <v>79</v>
      </c>
      <c r="CY55" s="1"/>
      <c r="CZ55" s="1">
        <v>55</v>
      </c>
      <c r="DA55" s="1">
        <v>7</v>
      </c>
      <c r="DB55" s="1">
        <v>1</v>
      </c>
      <c r="DC55" s="1"/>
      <c r="DD55" s="4">
        <f t="shared" ca="1" si="26"/>
        <v>0.17308693699477917</v>
      </c>
      <c r="DE55" s="3">
        <f t="shared" ca="1" si="51"/>
        <v>80</v>
      </c>
      <c r="DF55" s="1"/>
      <c r="DG55" s="1">
        <v>55</v>
      </c>
      <c r="DH55" s="1">
        <v>5</v>
      </c>
      <c r="DI55" s="1">
        <v>4</v>
      </c>
      <c r="DK55" s="4">
        <f t="shared" ca="1" si="27"/>
        <v>0.52516262450300877</v>
      </c>
      <c r="DL55" s="3">
        <f t="shared" ca="1" si="52"/>
        <v>42</v>
      </c>
      <c r="DM55" s="1"/>
      <c r="DN55" s="1">
        <v>55</v>
      </c>
      <c r="DO55" s="1">
        <v>5</v>
      </c>
      <c r="DP55" s="1">
        <v>4</v>
      </c>
    </row>
    <row r="56" spans="1:120" ht="26.1" customHeight="1" x14ac:dyDescent="0.25">
      <c r="A56" s="102"/>
      <c r="B56" s="16"/>
      <c r="C56" s="87" t="str">
        <f ca="1">IF(OR(A51="B",A51="C"),IF($CK51=0,"",$CK51),"")</f>
        <v/>
      </c>
      <c r="D56" s="87" t="str">
        <f ca="1">IF(OR(A51="A",A51="D"),IF($BQ51=0,"",$BQ51),IF(OR(A51="B",A51="C"),IF($CO51=0,"",$CO51),""))</f>
        <v/>
      </c>
      <c r="E56" s="87" t="str">
        <f ca="1">IF(OR(A51="A",A51="D"),IF($BU51=0,"",$BU51),"")</f>
        <v/>
      </c>
      <c r="F56" s="87"/>
      <c r="G56" s="74"/>
      <c r="H56" s="18"/>
      <c r="I56" s="106"/>
      <c r="J56" s="74"/>
      <c r="K56" s="87" t="str">
        <f ca="1">IF(OR(I51="B",I51="C"),IF($CK52=0,"",$CK52),"")</f>
        <v/>
      </c>
      <c r="L56" s="87" t="str">
        <f ca="1">IF(OR(I51="A",I51="D"),IF($BQ52=0,"",$BQ52),IF(OR(I51="B",I51="C"),IF($CO52=0,"",$CO52),""))</f>
        <v/>
      </c>
      <c r="M56" s="87" t="str">
        <f ca="1">IF(OR(I51="A",I51="D"),IF($BU52=0,"",$BU52),"")</f>
        <v>③</v>
      </c>
      <c r="N56" s="87"/>
      <c r="O56" s="74"/>
      <c r="P56" s="18"/>
      <c r="Q56" s="102"/>
      <c r="R56" s="16"/>
      <c r="S56" s="87" t="str">
        <f ca="1">IF(OR(Q51="B",Q51="C"),IF($CK53=0,"",$CK53),"")</f>
        <v/>
      </c>
      <c r="T56" s="87" t="str">
        <f ca="1">IF(OR(Q51="A",Q51="D"),IF($BQ53=0,"",$BQ53),IF(OR(Q51="B",Q51="C"),IF($CO53=0,"",$CO53),""))</f>
        <v>②</v>
      </c>
      <c r="U56" s="87" t="str">
        <f ca="1">IF(OR(Q51="A",Q51="D"),IF($BU53=0,"",$BU53),"")</f>
        <v/>
      </c>
      <c r="V56" s="87"/>
      <c r="W56" s="74"/>
      <c r="X56" s="18"/>
      <c r="AJ56" s="14">
        <f ca="1">AJ37</f>
        <v>9</v>
      </c>
      <c r="AK56" s="14">
        <f ca="1">AK37</f>
        <v>8</v>
      </c>
      <c r="AL56" s="14">
        <f ca="1">AL37</f>
        <v>9</v>
      </c>
      <c r="AM56" s="1"/>
      <c r="AN56" s="14">
        <f ca="1">AN37</f>
        <v>3</v>
      </c>
      <c r="AO56" s="14">
        <f ca="1">AO37</f>
        <v>1</v>
      </c>
      <c r="AP56" s="14">
        <f ca="1">AP37</f>
        <v>0</v>
      </c>
      <c r="AQ56" s="1"/>
      <c r="AR56" s="14">
        <f t="shared" ca="1" si="58"/>
        <v>0</v>
      </c>
      <c r="AS56" s="14">
        <f t="shared" ca="1" si="85"/>
        <v>0</v>
      </c>
      <c r="AT56" s="14">
        <f t="shared" ca="1" si="86"/>
        <v>0</v>
      </c>
      <c r="AU56" s="1"/>
      <c r="AV56" s="47">
        <f t="shared" ca="1" si="87"/>
        <v>0</v>
      </c>
      <c r="AW56" s="95">
        <f t="shared" ca="1" si="59"/>
        <v>0</v>
      </c>
      <c r="AX56" s="98">
        <f t="shared" ca="1" si="88"/>
        <v>0</v>
      </c>
      <c r="AY56" s="47">
        <f t="shared" ca="1" si="60"/>
        <v>0</v>
      </c>
      <c r="AZ56" s="47">
        <f t="shared" ca="1" si="61"/>
        <v>0</v>
      </c>
      <c r="BA56" s="96">
        <f t="shared" ca="1" si="62"/>
        <v>0</v>
      </c>
      <c r="BB56" s="97">
        <f t="shared" ca="1" si="89"/>
        <v>0</v>
      </c>
      <c r="BC56" s="92"/>
      <c r="BD56" s="47">
        <f t="shared" ca="1" si="63"/>
        <v>9</v>
      </c>
      <c r="BE56" s="47">
        <f t="shared" ca="1" si="64"/>
        <v>8</v>
      </c>
      <c r="BF56" s="47">
        <f t="shared" ca="1" si="65"/>
        <v>9</v>
      </c>
      <c r="BG56" s="93"/>
      <c r="BH56" s="47">
        <f t="shared" ca="1" si="66"/>
        <v>3</v>
      </c>
      <c r="BI56" s="47">
        <f t="shared" ca="1" si="67"/>
        <v>1</v>
      </c>
      <c r="BJ56" s="47">
        <f t="shared" ca="1" si="68"/>
        <v>0</v>
      </c>
      <c r="BK56" s="93"/>
      <c r="BL56" s="47">
        <f t="shared" ca="1" si="69"/>
        <v>8</v>
      </c>
      <c r="BM56" s="47">
        <f t="shared" ca="1" si="90"/>
        <v>8</v>
      </c>
      <c r="BN56" s="47">
        <f t="shared" ca="1" si="91"/>
        <v>9</v>
      </c>
      <c r="BO56" s="93"/>
      <c r="BP56" s="47">
        <f t="shared" ca="1" si="92"/>
        <v>0</v>
      </c>
      <c r="BQ56" s="95">
        <f t="shared" ca="1" si="70"/>
        <v>0</v>
      </c>
      <c r="BR56" s="98">
        <f t="shared" ca="1" si="93"/>
        <v>0</v>
      </c>
      <c r="BS56" s="47">
        <f t="shared" ca="1" si="71"/>
        <v>0</v>
      </c>
      <c r="BT56" s="47">
        <f t="shared" ca="1" si="72"/>
        <v>0</v>
      </c>
      <c r="BU56" s="96">
        <f t="shared" ca="1" si="73"/>
        <v>0</v>
      </c>
      <c r="BV56" s="97">
        <f t="shared" ca="1" si="94"/>
        <v>0</v>
      </c>
      <c r="BW56" s="92"/>
      <c r="BX56" s="47">
        <f t="shared" ca="1" si="74"/>
        <v>9</v>
      </c>
      <c r="BY56" s="47">
        <f t="shared" ca="1" si="75"/>
        <v>8</v>
      </c>
      <c r="BZ56" s="47">
        <f t="shared" ca="1" si="76"/>
        <v>9</v>
      </c>
      <c r="CA56" s="93"/>
      <c r="CB56" s="47">
        <f t="shared" ca="1" si="77"/>
        <v>3</v>
      </c>
      <c r="CC56" s="47">
        <f t="shared" ca="1" si="78"/>
        <v>1</v>
      </c>
      <c r="CD56" s="47">
        <f t="shared" ca="1" si="79"/>
        <v>0</v>
      </c>
      <c r="CE56" s="93"/>
      <c r="CF56" s="47">
        <f t="shared" ca="1" si="80"/>
        <v>26</v>
      </c>
      <c r="CG56" s="47">
        <f t="shared" ca="1" si="95"/>
        <v>24</v>
      </c>
      <c r="CH56" s="47">
        <f t="shared" ca="1" si="96"/>
        <v>27</v>
      </c>
      <c r="CI56" s="93"/>
      <c r="CJ56" s="47">
        <f t="shared" ca="1" si="97"/>
        <v>2</v>
      </c>
      <c r="CK56" s="95" t="str">
        <f t="shared" ca="1" si="81"/>
        <v>②</v>
      </c>
      <c r="CL56" s="98" t="str">
        <f t="shared" ca="1" si="98"/>
        <v>◯</v>
      </c>
      <c r="CM56" s="47">
        <f t="shared" ca="1" si="82"/>
        <v>2</v>
      </c>
      <c r="CN56" s="47">
        <f t="shared" ca="1" si="83"/>
        <v>2</v>
      </c>
      <c r="CO56" s="96" t="str">
        <f t="shared" ca="1" si="84"/>
        <v>②</v>
      </c>
      <c r="CP56" s="97" t="str">
        <f t="shared" ca="1" si="99"/>
        <v>◯</v>
      </c>
      <c r="CR56" s="53">
        <v>8</v>
      </c>
      <c r="CS56" s="48" t="s">
        <v>12</v>
      </c>
      <c r="CT56" s="54" t="s">
        <v>58</v>
      </c>
      <c r="CW56" s="4">
        <f t="shared" ca="1" si="25"/>
        <v>2.6384096624809894E-2</v>
      </c>
      <c r="CX56" s="3">
        <f t="shared" ca="1" si="50"/>
        <v>99</v>
      </c>
      <c r="CY56" s="1"/>
      <c r="CZ56" s="1">
        <v>56</v>
      </c>
      <c r="DA56" s="1">
        <v>7</v>
      </c>
      <c r="DB56" s="1">
        <v>2</v>
      </c>
      <c r="DC56" s="1"/>
      <c r="DD56" s="4">
        <f t="shared" ca="1" si="26"/>
        <v>9.1081407862608543E-2</v>
      </c>
      <c r="DE56" s="3">
        <f t="shared" ca="1" si="51"/>
        <v>88</v>
      </c>
      <c r="DF56" s="1"/>
      <c r="DG56" s="1">
        <v>56</v>
      </c>
      <c r="DH56" s="1">
        <v>5</v>
      </c>
      <c r="DI56" s="1">
        <v>5</v>
      </c>
      <c r="DK56" s="4">
        <f t="shared" ca="1" si="27"/>
        <v>3.1221198316154664E-2</v>
      </c>
      <c r="DL56" s="3">
        <f t="shared" ca="1" si="52"/>
        <v>96</v>
      </c>
      <c r="DM56" s="1"/>
      <c r="DN56" s="1">
        <v>56</v>
      </c>
      <c r="DO56" s="1">
        <v>5</v>
      </c>
      <c r="DP56" s="1">
        <v>5</v>
      </c>
    </row>
    <row r="57" spans="1:120" ht="45" customHeight="1" thickBot="1" x14ac:dyDescent="0.3">
      <c r="A57" s="106"/>
      <c r="B57" s="74">
        <f ca="1">IF(OR($A$51="A",$A$51="D"),$AY$32,IF(OR($A$51="B",$A$51="C"),$BF$32,$BT$32))</f>
        <v>0</v>
      </c>
      <c r="C57" s="74">
        <f ca="1">IF(OR($A$51="A",$A$51="D"),$AZ$32,IF(OR($A$51="B",$A$51="C"),$BG$32,$BT$32))</f>
        <v>0</v>
      </c>
      <c r="D57" s="74">
        <f ca="1">IF(OR($A$51="A",$A$51="D"),$BA$32,IF(OR($A$51="B",$A$51="C"),$BH$32,$BV$32))</f>
        <v>2</v>
      </c>
      <c r="E57" s="74">
        <f ca="1">IF(OR($A$51="A",$A$51="D"),$BB$32,IF(OR($A$51="B",$A$51="C"),$BI$32,$BW$32))</f>
        <v>5</v>
      </c>
      <c r="F57" s="74">
        <f ca="1">IF(OR($A$51="A",$A$51="D"),$BC$32,IF($A$51="B","",IF($A$51="C",$BJ$32,"")))</f>
        <v>2</v>
      </c>
      <c r="G57" s="74"/>
      <c r="H57" s="18"/>
      <c r="I57" s="106"/>
      <c r="J57" s="74">
        <f ca="1">IF(OR($I$51="A",$I$51="D"),$AY$33,IF(OR($I$51="B",$I$51="C"),$BF$33,$BT$33))</f>
        <v>0</v>
      </c>
      <c r="K57" s="74">
        <f ca="1">IF(OR($I$51="A",$I$51="D"),$AZ$33,IF(OR($I$51="B",$I$51="C"),$BG$33,$BT$33))</f>
        <v>3</v>
      </c>
      <c r="L57" s="74">
        <f ca="1">IF(OR($I$51="A",$I$51="D"),$BA$33,IF(OR($I$51="B",$I$51="C"),$BH$33,$BV$33))</f>
        <v>6</v>
      </c>
      <c r="M57" s="74">
        <f ca="1">IF(OR($I$51="A",$I$51="D"),$BB$33,IF(OR($I$51="B",$I$51="C"),$BI$33,$BW$33))</f>
        <v>3</v>
      </c>
      <c r="N57" s="74">
        <f ca="1">IF(OR($I$51="A",$I$51="D"),$BC$33,IF($I$51="B","",IF($I$51="C",$BJ$33,"")))</f>
        <v>2</v>
      </c>
      <c r="O57" s="74"/>
      <c r="P57" s="18"/>
      <c r="Q57" s="106"/>
      <c r="R57" s="74">
        <f ca="1">IF(OR($Q$51="A",$Q$51="D"),$AY$34,IF(OR($Q$51="B",$Q$51="C"),$BF$34,$BT$34))</f>
        <v>0</v>
      </c>
      <c r="S57" s="74">
        <f ca="1">IF(OR($Q$51="A",$Q$51="D"),$AZ$34,IF(OR($Q$51="B",$Q$51="C"),$BG$34,$BT$34))</f>
        <v>3</v>
      </c>
      <c r="T57" s="74">
        <f ca="1">IF(OR($Q$51="A",$Q$51="D"),$BA$34,IF(OR($Q$51="B",$Q$51="C"),$BH$34,$BV$34))</f>
        <v>0</v>
      </c>
      <c r="U57" s="74">
        <f ca="1">IF(OR($Q$51="A",$Q$51="D"),$BB$34,IF(OR($Q$51="B",$Q$51="C"),$BI$34,$BW$34))</f>
        <v>8</v>
      </c>
      <c r="V57" s="74">
        <f ca="1">IF(OR($Q$51="A",$Q$51="D"),$BC$34,IF($Q$51="B","",IF($Q$51="C",$BJ$34,"")))</f>
        <v>8</v>
      </c>
      <c r="W57" s="74"/>
      <c r="X57" s="18"/>
      <c r="AV57" s="92"/>
      <c r="AW57" s="92"/>
      <c r="AY57" s="92"/>
      <c r="AZ57" s="92"/>
      <c r="BA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S57" s="92"/>
      <c r="BT57" s="92"/>
      <c r="BU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M57" s="92"/>
      <c r="CN57" s="92"/>
      <c r="CO57" s="94"/>
      <c r="CR57" s="55">
        <v>9</v>
      </c>
      <c r="CS57" s="57" t="s">
        <v>13</v>
      </c>
      <c r="CT57" s="58" t="s">
        <v>58</v>
      </c>
      <c r="CW57" s="4">
        <f t="shared" ca="1" si="25"/>
        <v>0.91454911909926506</v>
      </c>
      <c r="CX57" s="3">
        <f t="shared" ca="1" si="50"/>
        <v>9</v>
      </c>
      <c r="CY57" s="1"/>
      <c r="CZ57" s="1">
        <v>57</v>
      </c>
      <c r="DA57" s="1">
        <v>7</v>
      </c>
      <c r="DB57" s="1">
        <v>3</v>
      </c>
      <c r="DC57" s="1"/>
      <c r="DD57" s="4">
        <f t="shared" ca="1" si="26"/>
        <v>1.8653361475553298E-2</v>
      </c>
      <c r="DE57" s="3">
        <f t="shared" ca="1" si="51"/>
        <v>99</v>
      </c>
      <c r="DF57" s="1"/>
      <c r="DG57" s="1">
        <v>57</v>
      </c>
      <c r="DH57" s="1">
        <v>5</v>
      </c>
      <c r="DI57" s="1">
        <v>6</v>
      </c>
      <c r="DK57" s="4">
        <f t="shared" ca="1" si="27"/>
        <v>0.35587137593902352</v>
      </c>
      <c r="DL57" s="3">
        <f t="shared" ca="1" si="52"/>
        <v>64</v>
      </c>
      <c r="DM57" s="1"/>
      <c r="DN57" s="1">
        <v>57</v>
      </c>
      <c r="DO57" s="1">
        <v>5</v>
      </c>
      <c r="DP57" s="1">
        <v>6</v>
      </c>
    </row>
    <row r="58" spans="1:120" ht="26.1" customHeight="1" x14ac:dyDescent="0.25">
      <c r="A58" s="106"/>
      <c r="B58" s="87"/>
      <c r="C58" s="87" t="str">
        <f ca="1">IF(A51="A",IF($CK51=0,"",$CK51),"")</f>
        <v>②</v>
      </c>
      <c r="D58" s="87" t="str">
        <f ca="1">IF(A51="A",IF($CO51=0,"",$CO51),"")</f>
        <v>①</v>
      </c>
      <c r="E58" s="87"/>
      <c r="F58" s="74"/>
      <c r="G58" s="74"/>
      <c r="H58" s="18"/>
      <c r="I58" s="106"/>
      <c r="J58" s="87"/>
      <c r="K58" s="87" t="str">
        <f ca="1">IF(I51="A",IF($CK52=0,"",$CK52),"")</f>
        <v/>
      </c>
      <c r="L58" s="87" t="str">
        <f ca="1">IF(I51="A",IF($CO52=0,"",$CO52),"")</f>
        <v>①</v>
      </c>
      <c r="M58" s="87"/>
      <c r="N58" s="74"/>
      <c r="O58" s="74"/>
      <c r="P58" s="18"/>
      <c r="Q58" s="106"/>
      <c r="R58" s="87"/>
      <c r="S58" s="87" t="str">
        <f ca="1">IF(Q51="A",IF($CK53=0,"",$CK53),"")</f>
        <v>①</v>
      </c>
      <c r="T58" s="87" t="str">
        <f ca="1">IF(Q51="A",IF($CO53=0,"",$CO53),"")</f>
        <v/>
      </c>
      <c r="U58" s="87"/>
      <c r="V58" s="74"/>
      <c r="W58" s="74"/>
      <c r="X58" s="18"/>
      <c r="CW58" s="4">
        <f t="shared" ca="1" si="25"/>
        <v>0.52101581013789888</v>
      </c>
      <c r="CX58" s="3">
        <f t="shared" ca="1" si="50"/>
        <v>44</v>
      </c>
      <c r="CY58" s="1"/>
      <c r="CZ58" s="1">
        <v>58</v>
      </c>
      <c r="DA58" s="1">
        <v>7</v>
      </c>
      <c r="DB58" s="1">
        <v>4</v>
      </c>
      <c r="DC58" s="1"/>
      <c r="DD58" s="4">
        <f t="shared" ca="1" si="26"/>
        <v>0.5143206264828295</v>
      </c>
      <c r="DE58" s="3">
        <f t="shared" ca="1" si="51"/>
        <v>50</v>
      </c>
      <c r="DF58" s="1"/>
      <c r="DG58" s="1">
        <v>58</v>
      </c>
      <c r="DH58" s="1">
        <v>5</v>
      </c>
      <c r="DI58" s="1">
        <v>7</v>
      </c>
      <c r="DK58" s="4">
        <f t="shared" ca="1" si="27"/>
        <v>0.89611122132577958</v>
      </c>
      <c r="DL58" s="3">
        <f t="shared" ca="1" si="52"/>
        <v>11</v>
      </c>
      <c r="DM58" s="1"/>
      <c r="DN58" s="1">
        <v>58</v>
      </c>
      <c r="DO58" s="1">
        <v>5</v>
      </c>
      <c r="DP58" s="1">
        <v>7</v>
      </c>
    </row>
    <row r="59" spans="1:120" ht="45" customHeight="1" x14ac:dyDescent="0.25">
      <c r="A59" s="106"/>
      <c r="B59" s="74">
        <f ca="1">IF($A$51="A",$BF$32,IF(OR($A$51="B",$A$51="C",$A$51="D"),$BM$32,""))</f>
        <v>1</v>
      </c>
      <c r="C59" s="74">
        <f ca="1">IF($A$51="A",$BG$32,IF(OR($A$51="B",$A$51="C",$A$51="D"),$BN$32,""))</f>
        <v>2</v>
      </c>
      <c r="D59" s="74">
        <f ca="1">IF($A$51="A",$BH$32,IF(OR($A$51="B",$A$51="C",$A$51="D"),$BO$32,""))</f>
        <v>6</v>
      </c>
      <c r="E59" s="74">
        <f ca="1">IF($A$51="A",$BI$32,IF(OR($A$51="B",$A$51="C",$A$51="D"),$BP$32,""))</f>
        <v>0</v>
      </c>
      <c r="F59" s="74" t="str">
        <f ca="1">IF($A$51="A","",IF(OR($A$51="B",$A$51="C",$A$51="D"),$BQ$32,""))</f>
        <v/>
      </c>
      <c r="G59" s="74" t="str">
        <f ca="1">IF($A$51="A","",IF(OR($A$51="B",$A$51="C",$A$51="D"),$BR$32,""))</f>
        <v/>
      </c>
      <c r="H59" s="18"/>
      <c r="I59" s="106"/>
      <c r="J59" s="74">
        <f ca="1">IF($I$51="A",$BF$33,IF(OR($I$51="B",$I$51="C",$I$51="D"),$BM$33,""))</f>
        <v>1</v>
      </c>
      <c r="K59" s="74">
        <f ca="1">IF($I$51="A",$BG$33,IF(OR($I$51="B",$I$51="C",$I$51="D"),$BN$33,""))</f>
        <v>8</v>
      </c>
      <c r="L59" s="74">
        <f ca="1">IF($I$51="A",$BH$33,IF(OR($I$51="B",$I$51="C",$I$51="D"),$BO$33,""))</f>
        <v>1</v>
      </c>
      <c r="M59" s="74">
        <f ca="1">IF($I$51="A",$BI$33,IF(OR($I$51="B",$I$51="C",$I$51="D"),$BP$33,""))</f>
        <v>6</v>
      </c>
      <c r="N59" s="74" t="str">
        <f ca="1">IF($I$51="A","",IF(OR($I$51="B",$I$51="C",$I$51="D"),$BQ$33,""))</f>
        <v/>
      </c>
      <c r="O59" s="74" t="str">
        <f ca="1">IF($I$51="A","",IF(OR($I$51="B",$I$51="C",$I$51="D"),$BR$33,""))</f>
        <v/>
      </c>
      <c r="P59" s="18"/>
      <c r="Q59" s="106"/>
      <c r="R59" s="74">
        <f ca="1">IF($Q$51="A",$BF$34,IF(OR($Q$51="B",$Q$51="C",$Q$51="D"),$BM$34,""))</f>
        <v>1</v>
      </c>
      <c r="S59" s="74">
        <f ca="1">IF($Q$51="A",$BG$34,IF(OR($Q$51="B",$Q$51="C",$Q$51="D"),$BN$34,""))</f>
        <v>5</v>
      </c>
      <c r="T59" s="74">
        <f ca="1">IF($Q$51="A",$BH$34,IF(OR($Q$51="B",$Q$51="C",$Q$51="D"),$BO$34,""))</f>
        <v>4</v>
      </c>
      <c r="U59" s="74">
        <f ca="1">IF($Q$51="A",$BI$34,IF(OR($Q$51="B",$Q$51="C",$Q$51="D"),$BP$34,""))</f>
        <v>4</v>
      </c>
      <c r="V59" s="74" t="str">
        <f ca="1">IF($Q$51="A","",IF(OR($Q$51="B",$Q$51="C",$Q$51="D"),$BQ$34,""))</f>
        <v/>
      </c>
      <c r="W59" s="74" t="str">
        <f ca="1">IF($Q$51="A","",IF(OR($Q$51="B",$Q$51="C",$Q$51="D"),$BR$34,""))</f>
        <v/>
      </c>
      <c r="X59" s="18"/>
      <c r="CW59" s="4">
        <f t="shared" ca="1" si="25"/>
        <v>0.41959529166235032</v>
      </c>
      <c r="CX59" s="3">
        <f t="shared" ca="1" si="50"/>
        <v>63</v>
      </c>
      <c r="CY59" s="1"/>
      <c r="CZ59" s="1">
        <v>59</v>
      </c>
      <c r="DA59" s="1">
        <v>7</v>
      </c>
      <c r="DB59" s="1">
        <v>5</v>
      </c>
      <c r="DC59" s="1"/>
      <c r="DD59" s="4">
        <f t="shared" ca="1" si="26"/>
        <v>3.8497930488567977E-3</v>
      </c>
      <c r="DE59" s="3">
        <f t="shared" ca="1" si="51"/>
        <v>100</v>
      </c>
      <c r="DF59" s="1"/>
      <c r="DG59" s="1">
        <v>59</v>
      </c>
      <c r="DH59" s="1">
        <v>5</v>
      </c>
      <c r="DI59" s="1">
        <v>8</v>
      </c>
      <c r="DK59" s="4">
        <f t="shared" ca="1" si="27"/>
        <v>0.43966753634616285</v>
      </c>
      <c r="DL59" s="3">
        <f t="shared" ca="1" si="52"/>
        <v>55</v>
      </c>
      <c r="DM59" s="1"/>
      <c r="DN59" s="1">
        <v>59</v>
      </c>
      <c r="DO59" s="1">
        <v>5</v>
      </c>
      <c r="DP59" s="1">
        <v>8</v>
      </c>
    </row>
    <row r="60" spans="1:120" ht="45" customHeight="1" x14ac:dyDescent="0.25">
      <c r="B60" s="16">
        <f ca="1">IF($A$51="A",$BM$32,"")</f>
        <v>1</v>
      </c>
      <c r="C60" s="74">
        <f ca="1">IF($A$51="A",$BN$32,"")</f>
        <v>2</v>
      </c>
      <c r="D60" s="74">
        <f ca="1">IF($A$51="A",$BO$32,"")</f>
        <v>9</v>
      </c>
      <c r="E60" s="74">
        <f ca="1">IF($A$51="A",$BP$32,"")</f>
        <v>0</v>
      </c>
      <c r="F60" s="74">
        <f ca="1">IF($A$51="A",$BQ$32,"")</f>
        <v>2</v>
      </c>
      <c r="G60" s="74">
        <f ca="1">IF($A$51="A",$BR$32,"")</f>
        <v>4</v>
      </c>
      <c r="H60" s="18"/>
      <c r="I60" s="110"/>
      <c r="J60" s="74">
        <f ca="1">IF($I$51="A",$BM$33,"")</f>
        <v>2</v>
      </c>
      <c r="K60" s="74">
        <f ca="1">IF($I$51="A",$BN$33,"")</f>
        <v>1</v>
      </c>
      <c r="L60" s="74">
        <f ca="1">IF($I$51="A",$BO$33,"")</f>
        <v>8</v>
      </c>
      <c r="M60" s="74">
        <f ca="1">IF($I$51="A",$BP$33,"")</f>
        <v>8</v>
      </c>
      <c r="N60" s="74">
        <f ca="1">IF($I$51="A",$BQ$33,"")</f>
        <v>2</v>
      </c>
      <c r="O60" s="74">
        <f ca="1">IF($I$51="A",$BR$33,"")</f>
        <v>8</v>
      </c>
      <c r="P60" s="18"/>
      <c r="R60" s="16">
        <f ca="1">IF($Q$51="A",$BM$34,"")</f>
        <v>1</v>
      </c>
      <c r="S60" s="74">
        <f ca="1">IF($Q$51="A",$BN$34,"")</f>
        <v>9</v>
      </c>
      <c r="T60" s="74">
        <f ca="1">IF($Q$51="A",$BO$34,"")</f>
        <v>2</v>
      </c>
      <c r="U60" s="74">
        <f ca="1">IF($Q$51="A",$BP$34,"")</f>
        <v>2</v>
      </c>
      <c r="V60" s="74">
        <f ca="1">IF($Q$51="A",$BQ$34,"")</f>
        <v>2</v>
      </c>
      <c r="W60" s="74">
        <f ca="1">IF($Q$51="A",$BR$34,"")</f>
        <v>8</v>
      </c>
      <c r="X60" s="18"/>
      <c r="CW60" s="4">
        <f t="shared" ca="1" si="25"/>
        <v>7.6892812735321892E-2</v>
      </c>
      <c r="CX60" s="3">
        <f t="shared" ca="1" si="50"/>
        <v>95</v>
      </c>
      <c r="CY60" s="1"/>
      <c r="CZ60" s="1">
        <v>60</v>
      </c>
      <c r="DA60" s="1">
        <v>7</v>
      </c>
      <c r="DB60" s="1">
        <v>6</v>
      </c>
      <c r="DC60" s="1"/>
      <c r="DD60" s="4">
        <f t="shared" ca="1" si="26"/>
        <v>0.36855583134599235</v>
      </c>
      <c r="DE60" s="3">
        <f t="shared" ca="1" si="51"/>
        <v>59</v>
      </c>
      <c r="DF60" s="1"/>
      <c r="DG60" s="1">
        <v>60</v>
      </c>
      <c r="DH60" s="1">
        <v>5</v>
      </c>
      <c r="DI60" s="1">
        <v>9</v>
      </c>
      <c r="DK60" s="4">
        <f t="shared" ca="1" si="27"/>
        <v>0.30461451488202307</v>
      </c>
      <c r="DL60" s="3">
        <f t="shared" ca="1" si="52"/>
        <v>72</v>
      </c>
      <c r="DM60" s="1"/>
      <c r="DN60" s="1">
        <v>60</v>
      </c>
      <c r="DO60" s="1">
        <v>5</v>
      </c>
      <c r="DP60" s="1">
        <v>9</v>
      </c>
    </row>
    <row r="61" spans="1:120" ht="9.9499999999999993" customHeight="1" x14ac:dyDescent="0.25">
      <c r="A61" s="108"/>
      <c r="B61" s="12"/>
      <c r="C61" s="12"/>
      <c r="D61" s="20"/>
      <c r="E61" s="20"/>
      <c r="F61" s="20"/>
      <c r="G61" s="20"/>
      <c r="H61" s="21"/>
      <c r="I61" s="108"/>
      <c r="J61" s="12"/>
      <c r="K61" s="12"/>
      <c r="L61" s="20"/>
      <c r="M61" s="20"/>
      <c r="N61" s="20"/>
      <c r="O61" s="20"/>
      <c r="P61" s="21"/>
      <c r="Q61" s="108"/>
      <c r="R61" s="12"/>
      <c r="S61" s="12"/>
      <c r="T61" s="20"/>
      <c r="U61" s="20"/>
      <c r="V61" s="20"/>
      <c r="W61" s="20"/>
      <c r="X61" s="21"/>
      <c r="CW61" s="4">
        <f t="shared" ca="1" si="25"/>
        <v>0.35148271521009222</v>
      </c>
      <c r="CX61" s="3">
        <f t="shared" ca="1" si="50"/>
        <v>70</v>
      </c>
      <c r="CY61" s="1"/>
      <c r="CZ61" s="1">
        <v>61</v>
      </c>
      <c r="DA61" s="1">
        <v>7</v>
      </c>
      <c r="DB61" s="1">
        <v>7</v>
      </c>
      <c r="DC61" s="1"/>
      <c r="DD61" s="4">
        <f t="shared" ca="1" si="26"/>
        <v>0.91625171789807047</v>
      </c>
      <c r="DE61" s="3">
        <f t="shared" ca="1" si="51"/>
        <v>11</v>
      </c>
      <c r="DF61" s="1"/>
      <c r="DG61" s="1">
        <v>61</v>
      </c>
      <c r="DH61" s="1">
        <v>6</v>
      </c>
      <c r="DI61" s="1">
        <v>0</v>
      </c>
      <c r="DK61" s="4">
        <f t="shared" ca="1" si="27"/>
        <v>0.70437425884358351</v>
      </c>
      <c r="DL61" s="3">
        <f t="shared" ca="1" si="52"/>
        <v>28</v>
      </c>
      <c r="DM61" s="1"/>
      <c r="DN61" s="1">
        <v>61</v>
      </c>
      <c r="DO61" s="1">
        <v>6</v>
      </c>
      <c r="DP61" s="1">
        <v>0</v>
      </c>
    </row>
    <row r="62" spans="1:120" ht="9.9499999999999993" customHeight="1" x14ac:dyDescent="0.25">
      <c r="A62" s="101" t="str">
        <f ca="1">$AA7</f>
        <v>A</v>
      </c>
      <c r="B62" s="7"/>
      <c r="C62" s="7"/>
      <c r="D62" s="22"/>
      <c r="E62" s="23"/>
      <c r="F62" s="23"/>
      <c r="G62" s="23"/>
      <c r="H62" s="24"/>
      <c r="I62" s="101" t="str">
        <f ca="1">$AA8</f>
        <v>A</v>
      </c>
      <c r="J62" s="22"/>
      <c r="K62" s="22"/>
      <c r="L62" s="22"/>
      <c r="M62" s="23"/>
      <c r="N62" s="23"/>
      <c r="O62" s="23"/>
      <c r="P62" s="24"/>
      <c r="Q62" s="101" t="str">
        <f ca="1">$AA9</f>
        <v>B</v>
      </c>
      <c r="R62" s="22"/>
      <c r="S62" s="22"/>
      <c r="T62" s="22"/>
      <c r="U62" s="23"/>
      <c r="V62" s="23"/>
      <c r="W62" s="23"/>
      <c r="X62" s="9"/>
      <c r="CW62" s="4">
        <f t="shared" ca="1" si="25"/>
        <v>0.87644300549653154</v>
      </c>
      <c r="CX62" s="3">
        <f t="shared" ca="1" si="50"/>
        <v>13</v>
      </c>
      <c r="CY62" s="1"/>
      <c r="CZ62" s="1">
        <v>62</v>
      </c>
      <c r="DA62" s="1">
        <v>7</v>
      </c>
      <c r="DB62" s="1">
        <v>8</v>
      </c>
      <c r="DC62" s="1"/>
      <c r="DD62" s="4">
        <f t="shared" ca="1" si="26"/>
        <v>0.41574803709381836</v>
      </c>
      <c r="DE62" s="3">
        <f t="shared" ca="1" si="51"/>
        <v>57</v>
      </c>
      <c r="DF62" s="1"/>
      <c r="DG62" s="1">
        <v>62</v>
      </c>
      <c r="DH62" s="1">
        <v>6</v>
      </c>
      <c r="DI62" s="1">
        <v>1</v>
      </c>
      <c r="DK62" s="4">
        <f t="shared" ca="1" si="27"/>
        <v>0.15886531847827845</v>
      </c>
      <c r="DL62" s="3">
        <f t="shared" ca="1" si="52"/>
        <v>81</v>
      </c>
      <c r="DM62" s="1"/>
      <c r="DN62" s="1">
        <v>62</v>
      </c>
      <c r="DO62" s="1">
        <v>6</v>
      </c>
      <c r="DP62" s="1">
        <v>1</v>
      </c>
    </row>
    <row r="63" spans="1:120" ht="45" customHeight="1" x14ac:dyDescent="0.25">
      <c r="A63" s="102"/>
      <c r="B63" s="10"/>
      <c r="C63" s="10"/>
      <c r="D63" s="25"/>
      <c r="E63" s="44">
        <f t="shared" ref="E63:G64" ca="1" si="105">E27</f>
        <v>2</v>
      </c>
      <c r="F63" s="26">
        <f t="shared" ca="1" si="105"/>
        <v>3</v>
      </c>
      <c r="G63" s="26">
        <f t="shared" ca="1" si="105"/>
        <v>8</v>
      </c>
      <c r="H63" s="18"/>
      <c r="I63" s="103"/>
      <c r="J63" s="10"/>
      <c r="K63" s="10"/>
      <c r="L63" s="25"/>
      <c r="M63" s="44">
        <f t="shared" ref="M63:O64" ca="1" si="106">M27</f>
        <v>1</v>
      </c>
      <c r="N63" s="26">
        <f t="shared" ca="1" si="106"/>
        <v>8</v>
      </c>
      <c r="O63" s="26">
        <f t="shared" ca="1" si="106"/>
        <v>1</v>
      </c>
      <c r="P63" s="18"/>
      <c r="R63" s="10"/>
      <c r="S63" s="10"/>
      <c r="T63" s="25"/>
      <c r="U63" s="44">
        <f t="shared" ref="U63:W64" ca="1" si="107">U27</f>
        <v>9</v>
      </c>
      <c r="V63" s="26">
        <f t="shared" ca="1" si="107"/>
        <v>8</v>
      </c>
      <c r="W63" s="26">
        <f t="shared" ca="1" si="107"/>
        <v>9</v>
      </c>
      <c r="X63" s="11"/>
      <c r="CW63" s="4">
        <f t="shared" ca="1" si="25"/>
        <v>0.43688229557499458</v>
      </c>
      <c r="CX63" s="3">
        <f t="shared" ca="1" si="50"/>
        <v>61</v>
      </c>
      <c r="CY63" s="1"/>
      <c r="CZ63" s="1">
        <v>63</v>
      </c>
      <c r="DA63" s="1">
        <v>7</v>
      </c>
      <c r="DB63" s="1">
        <v>9</v>
      </c>
      <c r="DC63" s="1"/>
      <c r="DD63" s="4">
        <f t="shared" ca="1" si="26"/>
        <v>0.72002766401704199</v>
      </c>
      <c r="DE63" s="3">
        <f t="shared" ca="1" si="51"/>
        <v>31</v>
      </c>
      <c r="DF63" s="1"/>
      <c r="DG63" s="1">
        <v>63</v>
      </c>
      <c r="DH63" s="1">
        <v>6</v>
      </c>
      <c r="DI63" s="1">
        <v>2</v>
      </c>
      <c r="DK63" s="4">
        <f t="shared" ca="1" si="27"/>
        <v>0.57064086680019599</v>
      </c>
      <c r="DL63" s="3">
        <f t="shared" ca="1" si="52"/>
        <v>39</v>
      </c>
      <c r="DM63" s="1"/>
      <c r="DN63" s="1">
        <v>63</v>
      </c>
      <c r="DO63" s="1">
        <v>6</v>
      </c>
      <c r="DP63" s="1">
        <v>2</v>
      </c>
    </row>
    <row r="64" spans="1:120" ht="45" customHeight="1" thickBot="1" x14ac:dyDescent="0.3">
      <c r="A64" s="102"/>
      <c r="B64" s="27"/>
      <c r="C64" s="27"/>
      <c r="D64" s="75" t="str">
        <f>$D$28</f>
        <v>×</v>
      </c>
      <c r="E64" s="83">
        <f t="shared" ca="1" si="105"/>
        <v>9</v>
      </c>
      <c r="F64" s="45">
        <f t="shared" ca="1" si="105"/>
        <v>5</v>
      </c>
      <c r="G64" s="46">
        <f t="shared" ca="1" si="105"/>
        <v>2</v>
      </c>
      <c r="H64" s="18"/>
      <c r="I64" s="103"/>
      <c r="J64" s="27"/>
      <c r="K64" s="27"/>
      <c r="L64" s="75" t="str">
        <f>$L$28</f>
        <v>×</v>
      </c>
      <c r="M64" s="83">
        <f t="shared" ca="1" si="106"/>
        <v>7</v>
      </c>
      <c r="N64" s="45">
        <f t="shared" ca="1" si="106"/>
        <v>9</v>
      </c>
      <c r="O64" s="46">
        <f t="shared" ca="1" si="106"/>
        <v>6</v>
      </c>
      <c r="P64" s="18"/>
      <c r="Q64" s="103"/>
      <c r="R64" s="27"/>
      <c r="S64" s="27"/>
      <c r="T64" s="75" t="str">
        <f>$T$28</f>
        <v>×</v>
      </c>
      <c r="U64" s="83">
        <f t="shared" ca="1" si="107"/>
        <v>3</v>
      </c>
      <c r="V64" s="45">
        <f t="shared" ca="1" si="107"/>
        <v>1</v>
      </c>
      <c r="W64" s="46">
        <f t="shared" ca="1" si="107"/>
        <v>0</v>
      </c>
      <c r="X64" s="11"/>
      <c r="CW64" s="4">
        <f t="shared" ca="1" si="25"/>
        <v>0.58758982993946141</v>
      </c>
      <c r="CX64" s="3">
        <f t="shared" ca="1" si="50"/>
        <v>36</v>
      </c>
      <c r="CY64" s="1"/>
      <c r="CZ64" s="1">
        <v>64</v>
      </c>
      <c r="DA64" s="1">
        <v>8</v>
      </c>
      <c r="DB64" s="1">
        <v>1</v>
      </c>
      <c r="DC64" s="1"/>
      <c r="DD64" s="4">
        <f t="shared" ca="1" si="26"/>
        <v>0.69089462620578779</v>
      </c>
      <c r="DE64" s="3">
        <f t="shared" ca="1" si="51"/>
        <v>35</v>
      </c>
      <c r="DF64" s="1"/>
      <c r="DG64" s="1">
        <v>64</v>
      </c>
      <c r="DH64" s="1">
        <v>6</v>
      </c>
      <c r="DI64" s="1">
        <v>3</v>
      </c>
      <c r="DK64" s="4">
        <f t="shared" ca="1" si="27"/>
        <v>0.42304185382601145</v>
      </c>
      <c r="DL64" s="3">
        <f t="shared" ca="1" si="52"/>
        <v>57</v>
      </c>
      <c r="DM64" s="1"/>
      <c r="DN64" s="1">
        <v>64</v>
      </c>
      <c r="DO64" s="1">
        <v>6</v>
      </c>
      <c r="DP64" s="1">
        <v>3</v>
      </c>
    </row>
    <row r="65" spans="1:120" ht="26.1" customHeight="1" x14ac:dyDescent="0.25">
      <c r="A65" s="104"/>
      <c r="B65" s="86"/>
      <c r="C65" s="87" t="str">
        <f ca="1">IF(A62="F",IF($CK54=0,"",$CK54),"")</f>
        <v/>
      </c>
      <c r="D65" s="88" t="str">
        <f ca="1">IF(OR(A62="B",A62="G"),IF($BQ54=0,"",$BQ54),IF(A62="F",IF($CO54=0,"",$CO54),""))</f>
        <v/>
      </c>
      <c r="E65" s="88" t="str">
        <f ca="1">IF(OR(A62="A",A62="C",A62="D",A62="E"),IF($AW54=0,"",$AW54),IF(OR(A62="B",A62="G"),IF($BU54=0,"",$BU54),""))</f>
        <v/>
      </c>
      <c r="F65" s="89" t="str">
        <f ca="1">IF(OR(A62="A",A62="C",A62="D",A62="E"),IF($BA54=0,"",$BA54),"")</f>
        <v>①</v>
      </c>
      <c r="G65" s="90"/>
      <c r="H65" s="91"/>
      <c r="I65" s="104"/>
      <c r="J65" s="86"/>
      <c r="K65" s="87" t="str">
        <f ca="1">IF(I62="F",IF($CK55=0,"",$CK55),"")</f>
        <v/>
      </c>
      <c r="L65" s="88" t="str">
        <f ca="1">IF(OR(I62="B",I62="G"),IF($BQ55=0,"",$BQ55),IF(I62="F",IF($CO55=0,"",$CO55),""))</f>
        <v/>
      </c>
      <c r="M65" s="88" t="str">
        <f ca="1">IF(OR(I62="A",I62="C",I62="D",I62="E"),IF($AW55=0,"",$AW55),IF(OR(I62="B",I62="G"),IF($BU55=0,"",$BU55),""))</f>
        <v>④</v>
      </c>
      <c r="N65" s="89" t="str">
        <f ca="1">IF(OR(I62="A",I62="C",I62="D",I62="E"),IF($BA55=0,"",$BA55),"")</f>
        <v/>
      </c>
      <c r="O65" s="90"/>
      <c r="P65" s="91"/>
      <c r="Q65" s="104"/>
      <c r="R65" s="86"/>
      <c r="S65" s="87" t="str">
        <f ca="1">IF(Q62="F",IF($CK56=0,"",$CK56),"")</f>
        <v/>
      </c>
      <c r="T65" s="88" t="str">
        <f ca="1">IF(OR(Q62="B",Q62="G"),IF($BQ56=0,"",$BQ56),IF(Q62="F",IF($CO56=0,"",$CO56),""))</f>
        <v/>
      </c>
      <c r="U65" s="88" t="str">
        <f ca="1">IF(OR(Q62="A",Q62="C",Q62="D",Q62="E"),IF($AW56=0,"",$AW56),IF(OR(Q62="B",Q62="G"),IF($BU56=0,"",$BU56),""))</f>
        <v/>
      </c>
      <c r="V65" s="89" t="str">
        <f ca="1">IF(OR(Q62="A",Q62="C",Q62="D",Q62="E"),IF($BA56=0,"",$BA56),"")</f>
        <v/>
      </c>
      <c r="W65" s="90"/>
      <c r="X65" s="91"/>
      <c r="CW65" s="4">
        <f t="shared" ca="1" si="25"/>
        <v>0.24792875685830906</v>
      </c>
      <c r="CX65" s="3">
        <f t="shared" ref="CX65:CX96" ca="1" si="108">RANK(CW65,$CW$1:$CW$100,)</f>
        <v>80</v>
      </c>
      <c r="CY65" s="1"/>
      <c r="CZ65" s="1">
        <v>65</v>
      </c>
      <c r="DA65" s="1">
        <v>8</v>
      </c>
      <c r="DB65" s="1">
        <v>2</v>
      </c>
      <c r="DC65" s="1"/>
      <c r="DD65" s="4">
        <f t="shared" ca="1" si="26"/>
        <v>0.76009021853211989</v>
      </c>
      <c r="DE65" s="3">
        <f t="shared" ref="DE65:DE96" ca="1" si="109">RANK(DD65,$DD$1:$DD$100,)</f>
        <v>26</v>
      </c>
      <c r="DF65" s="1"/>
      <c r="DG65" s="1">
        <v>65</v>
      </c>
      <c r="DH65" s="1">
        <v>6</v>
      </c>
      <c r="DI65" s="1">
        <v>4</v>
      </c>
      <c r="DK65" s="4">
        <f t="shared" ca="1" si="27"/>
        <v>0.51178046486485596</v>
      </c>
      <c r="DL65" s="3">
        <f t="shared" ref="DL65:DL96" ca="1" si="110">RANK(DK65,$DK$1:$DK$100,)</f>
        <v>44</v>
      </c>
      <c r="DM65" s="1"/>
      <c r="DN65" s="1">
        <v>65</v>
      </c>
      <c r="DO65" s="1">
        <v>6</v>
      </c>
      <c r="DP65" s="1">
        <v>4</v>
      </c>
    </row>
    <row r="66" spans="1:120" ht="45" customHeight="1" x14ac:dyDescent="0.25">
      <c r="A66" s="102"/>
      <c r="B66" s="16">
        <f ca="1">IF(OR($A$62="A",$A$62="C",$A$62="D"),$AR$35,IF($A$62="B",$AY$35,$BM$35))</f>
        <v>0</v>
      </c>
      <c r="C66" s="74">
        <f ca="1">IF(OR($A$62="A",$A$62="C",$A$62="D"),$AS$35,IF($A$62="B",$AZ$35,$BN$35))</f>
        <v>0</v>
      </c>
      <c r="D66" s="16">
        <f ca="1">IF(OR($A$62="A",$A$62="C",$A$62="D"),$AT$35,IF($A$62="B",$BA$35,$BO$35))</f>
        <v>0</v>
      </c>
      <c r="E66" s="16">
        <f ca="1">IF(OR($A$62="A",$A$62="C",$A$62="D"),$AU$35,IF($A$62="B",$BB$35,$BP$35))</f>
        <v>4</v>
      </c>
      <c r="F66" s="74">
        <f ca="1">IF(OR($A$62="A",$A$62="C",$A$62="D"),$AV$35,IF($A$62="B",$BC$35,$BQ$35))</f>
        <v>7</v>
      </c>
      <c r="G66" s="85">
        <f ca="1">IF(OR($A$62="A",$A$62="C",$A$62="D"),$AW$35,IF($A$62="B",$BD$35,$BR$35))</f>
        <v>6</v>
      </c>
      <c r="H66" s="18"/>
      <c r="I66" s="102"/>
      <c r="J66" s="16">
        <f ca="1">IF(OR($I$62="A",$I$62="C",$I$62="D"),$AR$36,IF($I$62="B",$AY$36,$BM$36))</f>
        <v>0</v>
      </c>
      <c r="K66" s="74">
        <f ca="1">IF(OR($I$62="A",$I$62="C",$I$62="D"),$AS$36,IF($I$62="B",$AZ$36,$BN$36))</f>
        <v>0</v>
      </c>
      <c r="L66" s="16">
        <f ca="1">IF(OR($I$62="A",$I$62="C",$I$62="D"),$AT$36,IF($I$62="B",$BA$36,$BO$36))</f>
        <v>1</v>
      </c>
      <c r="M66" s="16">
        <f ca="1">IF(OR($I$62="A",$I$62="C",$I$62="D"),$AU$36,IF($I$62="B",$BB$36,$BP$36))</f>
        <v>0</v>
      </c>
      <c r="N66" s="74">
        <f ca="1">IF(OR($I$62="A",$I$62="C",$I$62="D"),$AV$36,IF($I$62="B",$BC$36,$BQ$36))</f>
        <v>8</v>
      </c>
      <c r="O66" s="85">
        <f ca="1">IF(OR($I$62="A",$I$62="C",$I$62="D"),$AW$36,IF($I$62="B",$BD$36,$BR$36))</f>
        <v>6</v>
      </c>
      <c r="P66" s="18"/>
      <c r="Q66" s="102"/>
      <c r="R66" s="16">
        <f ca="1">IF(OR($Q$62="A",$Q$62="C",$Q$62="D"),$AR$37,IF($Q$62="B",$AY$37,$BM$37))</f>
        <v>0</v>
      </c>
      <c r="S66" s="74">
        <f ca="1">IF(OR($Q$62="A",$Q$62="C",$Q$62="D"),$AS$37,IF($Q$62="B",$AZ$37,$BN$37))</f>
        <v>0</v>
      </c>
      <c r="T66" s="16">
        <f ca="1">IF(OR($Q$62="A",$Q$62="C",$Q$62="D"),$AT$37,IF($Q$62="B",$BA$37,$BO$37))</f>
        <v>9</v>
      </c>
      <c r="U66" s="16">
        <f ca="1">IF(OR($Q$62="A",$Q$62="C",$Q$62="D"),$AU$37,IF($Q$62="B",$BB$37,$BP$37))</f>
        <v>8</v>
      </c>
      <c r="V66" s="74">
        <f ca="1">IF(OR($Q$62="A",$Q$62="C",$Q$62="D"),$AV$37,IF($Q$62="B",$BC$37,$BQ$37))</f>
        <v>9</v>
      </c>
      <c r="W66" s="85">
        <f ca="1">IF(OR($Q$62="A",$Q$62="C",$Q$62="D"),$AW$37,IF($Q$62="B",$BD$37,$BR$37))</f>
        <v>0</v>
      </c>
      <c r="X66" s="18"/>
      <c r="CW66" s="4">
        <f t="shared" ref="CW66:CW100" ca="1" si="111">RAND()</f>
        <v>0.7286957279235301</v>
      </c>
      <c r="CX66" s="3">
        <f t="shared" ca="1" si="108"/>
        <v>25</v>
      </c>
      <c r="CY66" s="1"/>
      <c r="CZ66" s="1">
        <v>66</v>
      </c>
      <c r="DA66" s="1">
        <v>8</v>
      </c>
      <c r="DB66" s="1">
        <v>3</v>
      </c>
      <c r="DC66" s="1"/>
      <c r="DD66" s="4">
        <f t="shared" ref="DD66:DD100" ca="1" si="112">RAND()</f>
        <v>0.13482773499505041</v>
      </c>
      <c r="DE66" s="3">
        <f t="shared" ca="1" si="109"/>
        <v>84</v>
      </c>
      <c r="DF66" s="1"/>
      <c r="DG66" s="1">
        <v>66</v>
      </c>
      <c r="DH66" s="1">
        <v>6</v>
      </c>
      <c r="DI66" s="1">
        <v>5</v>
      </c>
      <c r="DK66" s="4">
        <f t="shared" ref="DK66:DK100" ca="1" si="113">RAND()</f>
        <v>0.32893658273307036</v>
      </c>
      <c r="DL66" s="3">
        <f t="shared" ca="1" si="110"/>
        <v>68</v>
      </c>
      <c r="DM66" s="1"/>
      <c r="DN66" s="1">
        <v>66</v>
      </c>
      <c r="DO66" s="1">
        <v>6</v>
      </c>
      <c r="DP66" s="1">
        <v>5</v>
      </c>
    </row>
    <row r="67" spans="1:120" ht="26.1" customHeight="1" x14ac:dyDescent="0.25">
      <c r="A67" s="102"/>
      <c r="B67" s="16"/>
      <c r="C67" s="87" t="str">
        <f ca="1">IF(OR(A62="B",A62="C"),IF($CK54=0,"",$CK54),"")</f>
        <v/>
      </c>
      <c r="D67" s="87" t="str">
        <f ca="1">IF(OR(A62="A",A62="D"),IF($BQ54=0,"",$BQ54),IF(OR(A62="B",A62="C"),IF($CO54=0,"",$CO54),""))</f>
        <v>①</v>
      </c>
      <c r="E67" s="87" t="str">
        <f ca="1">IF(OR(A62="A",A62="D"),IF($BU54=0,"",$BU54),"")</f>
        <v>④</v>
      </c>
      <c r="F67" s="87"/>
      <c r="G67" s="74"/>
      <c r="H67" s="18"/>
      <c r="I67" s="106"/>
      <c r="J67" s="74"/>
      <c r="K67" s="87" t="str">
        <f ca="1">IF(OR(I62="B",I62="C"),IF($CK55=0,"",$CK55),"")</f>
        <v/>
      </c>
      <c r="L67" s="87" t="str">
        <f ca="1">IF(OR(I62="A",I62="D"),IF($BQ55=0,"",$BQ55),IF(OR(I62="B",I62="C"),IF($CO55=0,"",$CO55),""))</f>
        <v>⑦</v>
      </c>
      <c r="M67" s="87" t="str">
        <f ca="1">IF(OR(I62="A",I62="D"),IF($BU55=0,"",$BU55),"")</f>
        <v/>
      </c>
      <c r="N67" s="87"/>
      <c r="O67" s="74"/>
      <c r="P67" s="18"/>
      <c r="Q67" s="106"/>
      <c r="R67" s="74"/>
      <c r="S67" s="87" t="str">
        <f ca="1">IF(OR(Q62="B",Q62="C"),IF($CK56=0,"",$CK56),"")</f>
        <v>②</v>
      </c>
      <c r="T67" s="87" t="str">
        <f ca="1">IF(OR(Q62="A",Q62="D"),IF($BQ56=0,"",$BQ56),IF(OR(Q62="B",Q62="C"),IF($CO56=0,"",$CO56),""))</f>
        <v>②</v>
      </c>
      <c r="U67" s="87" t="str">
        <f ca="1">IF(OR(Q62="A",Q62="D"),IF($BU56=0,"",$BU56),"")</f>
        <v/>
      </c>
      <c r="V67" s="87"/>
      <c r="W67" s="74"/>
      <c r="X67" s="18"/>
      <c r="CW67" s="4">
        <f t="shared" ca="1" si="111"/>
        <v>0.38655686746579054</v>
      </c>
      <c r="CX67" s="3">
        <f t="shared" ca="1" si="108"/>
        <v>66</v>
      </c>
      <c r="CY67" s="1"/>
      <c r="CZ67" s="1">
        <v>67</v>
      </c>
      <c r="DA67" s="1">
        <v>8</v>
      </c>
      <c r="DB67" s="1">
        <v>4</v>
      </c>
      <c r="DC67" s="1"/>
      <c r="DD67" s="4">
        <f t="shared" ca="1" si="112"/>
        <v>0.16903861638315731</v>
      </c>
      <c r="DE67" s="3">
        <f t="shared" ca="1" si="109"/>
        <v>81</v>
      </c>
      <c r="DF67" s="1"/>
      <c r="DG67" s="1">
        <v>67</v>
      </c>
      <c r="DH67" s="1">
        <v>6</v>
      </c>
      <c r="DI67" s="1">
        <v>6</v>
      </c>
      <c r="DK67" s="4">
        <f t="shared" ca="1" si="113"/>
        <v>0.73697693422006383</v>
      </c>
      <c r="DL67" s="3">
        <f t="shared" ca="1" si="110"/>
        <v>22</v>
      </c>
      <c r="DM67" s="1"/>
      <c r="DN67" s="1">
        <v>67</v>
      </c>
      <c r="DO67" s="1">
        <v>6</v>
      </c>
      <c r="DP67" s="1">
        <v>6</v>
      </c>
    </row>
    <row r="68" spans="1:120" ht="45" customHeight="1" x14ac:dyDescent="0.25">
      <c r="A68" s="106"/>
      <c r="B68" s="74">
        <f ca="1">IF(OR($A$62="A",$A$62="D"),$AY$35,IF(OR($A$62="B",$A$62="C"),$BF$35,$BT$35))</f>
        <v>0</v>
      </c>
      <c r="C68" s="74">
        <f ca="1">IF(OR($A$62="A",$A$62="D"),$AZ$35,IF(OR($A$62="B",$A$62="C"),$BG$35,$BT$35))</f>
        <v>1</v>
      </c>
      <c r="D68" s="74">
        <f ca="1">IF(OR($A$62="A",$A$62="D"),$BA$35,IF(OR($A$62="B",$A$62="C"),$BH$35,$BV$35))</f>
        <v>1</v>
      </c>
      <c r="E68" s="74">
        <f ca="1">IF(OR($A$62="A",$A$62="D"),$BB$35,IF(OR($A$62="B",$A$62="C"),$BI$35,$BW$35))</f>
        <v>9</v>
      </c>
      <c r="F68" s="74">
        <f ca="1">IF(OR($A$62="A",$A$62="D"),$BC$35,IF($A$62="B","",IF($A$62="C",$BJ$35,"")))</f>
        <v>0</v>
      </c>
      <c r="G68" s="74"/>
      <c r="H68" s="18"/>
      <c r="I68" s="106"/>
      <c r="J68" s="74">
        <f ca="1">IF(OR($I$62="A",$I$62="D"),$AY$36,IF(OR($I$62="B",$I$62="C"),$BF$36,$BT$36))</f>
        <v>0</v>
      </c>
      <c r="K68" s="74">
        <f ca="1">IF(OR($I$62="A",$I$62="D"),$AZ$36,IF(OR($I$62="B",$I$62="C"),$BG$36,$BT$36))</f>
        <v>1</v>
      </c>
      <c r="L68" s="74">
        <f ca="1">IF(OR($I$62="A",$I$62="D"),$BA$36,IF(OR($I$62="B",$I$62="C"),$BH$36,$BV$36))</f>
        <v>6</v>
      </c>
      <c r="M68" s="74">
        <f ca="1">IF(OR($I$62="A",$I$62="D"),$BB$36,IF(OR($I$62="B",$I$62="C"),$BI$36,$BW$36))</f>
        <v>2</v>
      </c>
      <c r="N68" s="74">
        <f ca="1">IF(OR($I$62="A",$I$62="D"),$BC$36,IF($I$62="B","",IF($I$62="C",$BJ$36,"")))</f>
        <v>9</v>
      </c>
      <c r="O68" s="74"/>
      <c r="P68" s="18"/>
      <c r="Q68" s="106"/>
      <c r="R68" s="74">
        <f ca="1">IF(OR($Q$62="A",$Q$62="D"),$AY$37,IF(OR($Q$62="B",$Q$62="C"),$BF$37,$BT$37))</f>
        <v>2</v>
      </c>
      <c r="S68" s="74">
        <f ca="1">IF(OR($Q$62="A",$Q$62="D"),$AZ$37,IF(OR($Q$62="B",$Q$62="C"),$BG$37,$BT$37))</f>
        <v>9</v>
      </c>
      <c r="T68" s="74">
        <f ca="1">IF(OR($Q$62="A",$Q$62="D"),$BA$37,IF(OR($Q$62="B",$Q$62="C"),$BH$37,$BV$37))</f>
        <v>6</v>
      </c>
      <c r="U68" s="74">
        <f ca="1">IF(OR($Q$62="A",$Q$62="D"),$BB$37,IF(OR($Q$62="B",$Q$62="C"),$BI$37,$BW$37))</f>
        <v>7</v>
      </c>
      <c r="V68" s="74" t="str">
        <f ca="1">IF(OR($Q$62="A",$Q$62="D"),$BC$37,IF($Q$62="B","",IF($Q$62="C",$BJ$37,"")))</f>
        <v/>
      </c>
      <c r="W68" s="74"/>
      <c r="X68" s="18"/>
      <c r="CW68" s="4">
        <f t="shared" ca="1" si="111"/>
        <v>0.62084518479850026</v>
      </c>
      <c r="CX68" s="3">
        <f t="shared" ca="1" si="108"/>
        <v>32</v>
      </c>
      <c r="CY68" s="1"/>
      <c r="CZ68" s="1">
        <v>68</v>
      </c>
      <c r="DA68" s="1">
        <v>8</v>
      </c>
      <c r="DB68" s="1">
        <v>5</v>
      </c>
      <c r="DC68" s="1"/>
      <c r="DD68" s="4">
        <f t="shared" ca="1" si="112"/>
        <v>0.69956235684661294</v>
      </c>
      <c r="DE68" s="3">
        <f t="shared" ca="1" si="109"/>
        <v>33</v>
      </c>
      <c r="DF68" s="1"/>
      <c r="DG68" s="1">
        <v>68</v>
      </c>
      <c r="DH68" s="1">
        <v>6</v>
      </c>
      <c r="DI68" s="1">
        <v>7</v>
      </c>
      <c r="DK68" s="4">
        <f t="shared" ca="1" si="113"/>
        <v>0.11795835757069928</v>
      </c>
      <c r="DL68" s="3">
        <f t="shared" ca="1" si="110"/>
        <v>88</v>
      </c>
      <c r="DM68" s="1"/>
      <c r="DN68" s="1">
        <v>68</v>
      </c>
      <c r="DO68" s="1">
        <v>6</v>
      </c>
      <c r="DP68" s="1">
        <v>7</v>
      </c>
    </row>
    <row r="69" spans="1:120" ht="26.1" customHeight="1" x14ac:dyDescent="0.25">
      <c r="A69" s="106"/>
      <c r="B69" s="87"/>
      <c r="C69" s="87" t="str">
        <f ca="1">IF(A62="A",IF($CK54=0,"",$CK54),"")</f>
        <v>③</v>
      </c>
      <c r="D69" s="87" t="str">
        <f ca="1">IF(A62="A",IF($CO54=0,"",$CO54),"")</f>
        <v>⑦</v>
      </c>
      <c r="E69" s="87"/>
      <c r="F69" s="74"/>
      <c r="G69" s="74"/>
      <c r="H69" s="18"/>
      <c r="I69" s="106"/>
      <c r="J69" s="87"/>
      <c r="K69" s="87" t="str">
        <f ca="1">IF(I62="A",IF($CK55=0,"",$CK55),"")</f>
        <v>⑤</v>
      </c>
      <c r="L69" s="87" t="str">
        <f ca="1">IF(I62="A",IF($CO55=0,"",$CO55),"")</f>
        <v/>
      </c>
      <c r="M69" s="87"/>
      <c r="N69" s="74"/>
      <c r="O69" s="74"/>
      <c r="P69" s="18"/>
      <c r="Q69" s="106"/>
      <c r="R69" s="87"/>
      <c r="S69" s="87" t="str">
        <f ca="1">IF(Q62="A",IF($CK56=0,"",$CK56),"")</f>
        <v/>
      </c>
      <c r="T69" s="87" t="str">
        <f ca="1">IF(Q62="A",IF($CO56=0,"",$CO56),"")</f>
        <v/>
      </c>
      <c r="U69" s="87"/>
      <c r="V69" s="74"/>
      <c r="W69" s="74"/>
      <c r="X69" s="18"/>
      <c r="CW69" s="4">
        <f t="shared" ca="1" si="111"/>
        <v>0.56836450045815001</v>
      </c>
      <c r="CX69" s="3">
        <f t="shared" ca="1" si="108"/>
        <v>39</v>
      </c>
      <c r="CY69" s="1"/>
      <c r="CZ69" s="1">
        <v>69</v>
      </c>
      <c r="DA69" s="1">
        <v>8</v>
      </c>
      <c r="DB69" s="1">
        <v>6</v>
      </c>
      <c r="DC69" s="1"/>
      <c r="DD69" s="4">
        <f t="shared" ca="1" si="112"/>
        <v>5.7986603820940563E-2</v>
      </c>
      <c r="DE69" s="3">
        <f t="shared" ca="1" si="109"/>
        <v>95</v>
      </c>
      <c r="DF69" s="1"/>
      <c r="DG69" s="1">
        <v>69</v>
      </c>
      <c r="DH69" s="1">
        <v>6</v>
      </c>
      <c r="DI69" s="1">
        <v>8</v>
      </c>
      <c r="DK69" s="4">
        <f t="shared" ca="1" si="113"/>
        <v>0.80237199742954723</v>
      </c>
      <c r="DL69" s="3">
        <f t="shared" ca="1" si="110"/>
        <v>19</v>
      </c>
      <c r="DM69" s="1"/>
      <c r="DN69" s="1">
        <v>69</v>
      </c>
      <c r="DO69" s="1">
        <v>6</v>
      </c>
      <c r="DP69" s="1">
        <v>8</v>
      </c>
    </row>
    <row r="70" spans="1:120" ht="45" customHeight="1" x14ac:dyDescent="0.25">
      <c r="A70" s="106"/>
      <c r="B70" s="74">
        <f ca="1">IF($A$62="A",$BF$35,IF(OR($A$62="B",$A$62="C",$A$62="D"),$BM$35,""))</f>
        <v>2</v>
      </c>
      <c r="C70" s="74">
        <f ca="1">IF($A$62="A",$BG$35,IF(OR($A$62="B",$A$62="C",$A$62="D"),$BN$35,""))</f>
        <v>1</v>
      </c>
      <c r="D70" s="74">
        <f ca="1">IF($A$62="A",$BH$35,IF(OR($A$62="B",$A$62="C",$A$62="D"),$BO$35,""))</f>
        <v>4</v>
      </c>
      <c r="E70" s="74">
        <f ca="1">IF($A$62="A",$BI$35,IF(OR($A$62="B",$A$62="C",$A$62="D"),$BP$35,""))</f>
        <v>2</v>
      </c>
      <c r="F70" s="74" t="str">
        <f ca="1">IF($A$62="A","",IF(OR($A$62="B",$A$62="C",$A$62="D"),$BQ$35,""))</f>
        <v/>
      </c>
      <c r="G70" s="74" t="str">
        <f ca="1">IF($A$62="A","",IF(OR($A$62="B",$A$62="C",$A$62="D"),$BR$35,""))</f>
        <v/>
      </c>
      <c r="H70" s="18"/>
      <c r="I70" s="106"/>
      <c r="J70" s="74">
        <f ca="1">IF($I$62="A",$BF$36,IF(OR($I$62="B",$I$62="C",$I$62="D"),$BM$36,""))</f>
        <v>1</v>
      </c>
      <c r="K70" s="74">
        <f ca="1">IF($I$62="A",$BG$36,IF(OR($I$62="B",$I$62="C",$I$62="D"),$BN$36,""))</f>
        <v>2</v>
      </c>
      <c r="L70" s="74">
        <f ca="1">IF($I$62="A",$BH$36,IF(OR($I$62="B",$I$62="C",$I$62="D"),$BO$36,""))</f>
        <v>6</v>
      </c>
      <c r="M70" s="74">
        <f ca="1">IF($I$62="A",$BI$36,IF(OR($I$62="B",$I$62="C",$I$62="D"),$BP$36,""))</f>
        <v>7</v>
      </c>
      <c r="N70" s="74" t="str">
        <f ca="1">IF($I$62="A","",IF(OR($I$62="B",$I$62="C",$I$62="D"),$BQ$36,""))</f>
        <v/>
      </c>
      <c r="O70" s="74" t="str">
        <f ca="1">IF($I$62="A","",IF(OR($I$62="B",$I$62="C",$I$62="D"),$BR$36,""))</f>
        <v/>
      </c>
      <c r="P70" s="18"/>
      <c r="Q70" s="106"/>
      <c r="R70" s="74">
        <f ca="1">IF($Q$62="A",$BF$37,IF(OR($Q$62="B",$Q$62="C",$Q$62="D"),$BM$37,""))</f>
        <v>3</v>
      </c>
      <c r="S70" s="74">
        <f ca="1">IF($Q$62="A",$BG$37,IF(OR($Q$62="B",$Q$62="C",$Q$62="D"),$BN$37,""))</f>
        <v>0</v>
      </c>
      <c r="T70" s="74">
        <f ca="1">IF($Q$62="A",$BH$37,IF(OR($Q$62="B",$Q$62="C",$Q$62="D"),$BO$37,""))</f>
        <v>6</v>
      </c>
      <c r="U70" s="74">
        <f ca="1">IF($Q$62="A",$BI$37,IF(OR($Q$62="B",$Q$62="C",$Q$62="D"),$BP$37,""))</f>
        <v>5</v>
      </c>
      <c r="V70" s="74">
        <f ca="1">IF($Q$62="A","",IF(OR($Q$62="B",$Q$62="C",$Q$62="D"),$BQ$37,""))</f>
        <v>9</v>
      </c>
      <c r="W70" s="74">
        <f ca="1">IF($Q$62="A","",IF(OR($Q$62="B",$Q$62="C",$Q$62="D"),$BR$37,""))</f>
        <v>0</v>
      </c>
      <c r="X70" s="18"/>
      <c r="CW70" s="4">
        <f t="shared" ca="1" si="111"/>
        <v>0.61966308619624222</v>
      </c>
      <c r="CX70" s="3">
        <f t="shared" ca="1" si="108"/>
        <v>33</v>
      </c>
      <c r="CY70" s="1"/>
      <c r="CZ70" s="1">
        <v>70</v>
      </c>
      <c r="DA70" s="1">
        <v>8</v>
      </c>
      <c r="DB70" s="1">
        <v>7</v>
      </c>
      <c r="DC70" s="1"/>
      <c r="DD70" s="4">
        <f t="shared" ca="1" si="112"/>
        <v>3.410122450449482E-2</v>
      </c>
      <c r="DE70" s="3">
        <f t="shared" ca="1" si="109"/>
        <v>98</v>
      </c>
      <c r="DF70" s="1"/>
      <c r="DG70" s="1">
        <v>70</v>
      </c>
      <c r="DH70" s="1">
        <v>6</v>
      </c>
      <c r="DI70" s="1">
        <v>9</v>
      </c>
      <c r="DK70" s="4">
        <f t="shared" ca="1" si="113"/>
        <v>0.36855934995919948</v>
      </c>
      <c r="DL70" s="3">
        <f t="shared" ca="1" si="110"/>
        <v>63</v>
      </c>
      <c r="DM70" s="1"/>
      <c r="DN70" s="1">
        <v>70</v>
      </c>
      <c r="DO70" s="1">
        <v>6</v>
      </c>
      <c r="DP70" s="1">
        <v>9</v>
      </c>
    </row>
    <row r="71" spans="1:120" ht="45" customHeight="1" x14ac:dyDescent="0.25">
      <c r="A71" s="106"/>
      <c r="B71" s="74">
        <f ca="1">IF($A$62="A",$BM$35,"")</f>
        <v>2</v>
      </c>
      <c r="C71" s="74">
        <f ca="1">IF($A$62="A",$BN$35,"")</f>
        <v>2</v>
      </c>
      <c r="D71" s="74">
        <f ca="1">IF($A$62="A",$BO$35,"")</f>
        <v>6</v>
      </c>
      <c r="E71" s="74">
        <f ca="1">IF($A$62="A",$BP$35,"")</f>
        <v>5</v>
      </c>
      <c r="F71" s="74">
        <f ca="1">IF($A$62="A",$BQ$35,"")</f>
        <v>7</v>
      </c>
      <c r="G71" s="74">
        <f ca="1">IF($A$62="A",$BR$35,"")</f>
        <v>6</v>
      </c>
      <c r="H71" s="18"/>
      <c r="I71" s="106"/>
      <c r="J71" s="74">
        <f ca="1">IF($I$62="A",$BM$36,"")</f>
        <v>1</v>
      </c>
      <c r="K71" s="74">
        <f ca="1">IF($I$62="A",$BN$36,"")</f>
        <v>4</v>
      </c>
      <c r="L71" s="74">
        <f ca="1">IF($I$62="A",$BO$36,"")</f>
        <v>4</v>
      </c>
      <c r="M71" s="74">
        <f ca="1">IF($I$62="A",$BP$36,"")</f>
        <v>0</v>
      </c>
      <c r="N71" s="74">
        <f ca="1">IF($I$62="A",$BQ$36,"")</f>
        <v>7</v>
      </c>
      <c r="O71" s="74">
        <f ca="1">IF($I$62="A",$BR$36,"")</f>
        <v>6</v>
      </c>
      <c r="P71" s="18"/>
      <c r="Q71" s="106"/>
      <c r="R71" s="74" t="str">
        <f ca="1">IF($Q$62="A",$BM$37,"")</f>
        <v/>
      </c>
      <c r="S71" s="74" t="str">
        <f ca="1">IF($Q$62="A",$BN$37,"")</f>
        <v/>
      </c>
      <c r="T71" s="74" t="str">
        <f ca="1">IF($Q$62="A",$BO$37,"")</f>
        <v/>
      </c>
      <c r="U71" s="74" t="str">
        <f ca="1">IF($Q$62="A",$BP$37,"")</f>
        <v/>
      </c>
      <c r="V71" s="74" t="str">
        <f ca="1">IF($Q$62="A",$BQ$37,"")</f>
        <v/>
      </c>
      <c r="W71" s="74" t="str">
        <f ca="1">IF($Q$62="A",$BR$37,"")</f>
        <v/>
      </c>
      <c r="X71" s="18"/>
      <c r="CW71" s="4">
        <f t="shared" ca="1" si="111"/>
        <v>0.18116369827221612</v>
      </c>
      <c r="CX71" s="3">
        <f t="shared" ca="1" si="108"/>
        <v>81</v>
      </c>
      <c r="CY71" s="1"/>
      <c r="CZ71" s="1">
        <v>71</v>
      </c>
      <c r="DA71" s="1">
        <v>8</v>
      </c>
      <c r="DB71" s="1">
        <v>8</v>
      </c>
      <c r="DC71" s="1"/>
      <c r="DD71" s="4">
        <f t="shared" ca="1" si="112"/>
        <v>0.18105174092849363</v>
      </c>
      <c r="DE71" s="3">
        <f t="shared" ca="1" si="109"/>
        <v>78</v>
      </c>
      <c r="DF71" s="1"/>
      <c r="DG71" s="1">
        <v>71</v>
      </c>
      <c r="DH71" s="1">
        <v>7</v>
      </c>
      <c r="DI71" s="1">
        <v>0</v>
      </c>
      <c r="DK71" s="4">
        <f t="shared" ca="1" si="113"/>
        <v>0.13654672484535391</v>
      </c>
      <c r="DL71" s="3">
        <f t="shared" ca="1" si="110"/>
        <v>84</v>
      </c>
      <c r="DM71" s="1"/>
      <c r="DN71" s="1">
        <v>71</v>
      </c>
      <c r="DO71" s="1">
        <v>7</v>
      </c>
      <c r="DP71" s="1">
        <v>0</v>
      </c>
    </row>
    <row r="72" spans="1:120" ht="9.9499999999999993" customHeight="1" x14ac:dyDescent="0.25">
      <c r="A72" s="108"/>
      <c r="B72" s="12"/>
      <c r="C72" s="12"/>
      <c r="D72" s="20"/>
      <c r="E72" s="20"/>
      <c r="F72" s="20"/>
      <c r="G72" s="20"/>
      <c r="H72" s="21"/>
      <c r="I72" s="108"/>
      <c r="J72" s="12"/>
      <c r="K72" s="12"/>
      <c r="L72" s="20"/>
      <c r="M72" s="20"/>
      <c r="N72" s="20"/>
      <c r="O72" s="20"/>
      <c r="P72" s="21"/>
      <c r="Q72" s="108"/>
      <c r="R72" s="12"/>
      <c r="S72" s="12"/>
      <c r="T72" s="20"/>
      <c r="U72" s="20"/>
      <c r="V72" s="20"/>
      <c r="W72" s="20"/>
      <c r="X72" s="21"/>
      <c r="CW72" s="4">
        <f t="shared" ca="1" si="111"/>
        <v>0.44279381956141128</v>
      </c>
      <c r="CX72" s="3">
        <f t="shared" ca="1" si="108"/>
        <v>59</v>
      </c>
      <c r="CY72" s="1"/>
      <c r="CZ72" s="1">
        <v>72</v>
      </c>
      <c r="DA72" s="1">
        <v>8</v>
      </c>
      <c r="DB72" s="1">
        <v>9</v>
      </c>
      <c r="DC72" s="1"/>
      <c r="DD72" s="4">
        <f t="shared" ca="1" si="112"/>
        <v>0.73857261180956324</v>
      </c>
      <c r="DE72" s="3">
        <f t="shared" ca="1" si="109"/>
        <v>29</v>
      </c>
      <c r="DF72" s="1"/>
      <c r="DG72" s="1">
        <v>72</v>
      </c>
      <c r="DH72" s="1">
        <v>7</v>
      </c>
      <c r="DI72" s="1">
        <v>1</v>
      </c>
      <c r="DK72" s="4">
        <f t="shared" ca="1" si="113"/>
        <v>0.71000293980499063</v>
      </c>
      <c r="DL72" s="3">
        <f t="shared" ca="1" si="110"/>
        <v>26</v>
      </c>
      <c r="DM72" s="1"/>
      <c r="DN72" s="1">
        <v>72</v>
      </c>
      <c r="DO72" s="1">
        <v>7</v>
      </c>
      <c r="DP72" s="1">
        <v>1</v>
      </c>
    </row>
    <row r="73" spans="1:120" ht="18.75" x14ac:dyDescent="0.25">
      <c r="CW73" s="4">
        <f t="shared" ca="1" si="111"/>
        <v>0.10292315972529154</v>
      </c>
      <c r="CX73" s="3">
        <f t="shared" ca="1" si="108"/>
        <v>93</v>
      </c>
      <c r="CY73" s="1"/>
      <c r="CZ73" s="1">
        <v>73</v>
      </c>
      <c r="DA73" s="1">
        <v>9</v>
      </c>
      <c r="DB73" s="1">
        <v>1</v>
      </c>
      <c r="DC73" s="1"/>
      <c r="DD73" s="4">
        <f t="shared" ca="1" si="112"/>
        <v>0.55163012383023868</v>
      </c>
      <c r="DE73" s="3">
        <f t="shared" ca="1" si="109"/>
        <v>46</v>
      </c>
      <c r="DF73" s="1"/>
      <c r="DG73" s="1">
        <v>73</v>
      </c>
      <c r="DH73" s="1">
        <v>7</v>
      </c>
      <c r="DI73" s="1">
        <v>2</v>
      </c>
      <c r="DK73" s="4">
        <f t="shared" ca="1" si="113"/>
        <v>0.89936019743868378</v>
      </c>
      <c r="DL73" s="3">
        <f t="shared" ca="1" si="110"/>
        <v>10</v>
      </c>
      <c r="DM73" s="1"/>
      <c r="DN73" s="1">
        <v>73</v>
      </c>
      <c r="DO73" s="1">
        <v>7</v>
      </c>
      <c r="DP73" s="1">
        <v>2</v>
      </c>
    </row>
    <row r="74" spans="1:120" ht="18.75" x14ac:dyDescent="0.25">
      <c r="CW74" s="4">
        <f t="shared" ca="1" si="111"/>
        <v>0.45260550761307783</v>
      </c>
      <c r="CX74" s="3">
        <f t="shared" ca="1" si="108"/>
        <v>57</v>
      </c>
      <c r="CY74" s="1"/>
      <c r="CZ74" s="1">
        <v>74</v>
      </c>
      <c r="DA74" s="1">
        <v>9</v>
      </c>
      <c r="DB74" s="1">
        <v>2</v>
      </c>
      <c r="DC74" s="1"/>
      <c r="DD74" s="4">
        <f t="shared" ca="1" si="112"/>
        <v>0.35337830034291462</v>
      </c>
      <c r="DE74" s="3">
        <f t="shared" ca="1" si="109"/>
        <v>60</v>
      </c>
      <c r="DF74" s="1"/>
      <c r="DG74" s="1">
        <v>74</v>
      </c>
      <c r="DH74" s="1">
        <v>7</v>
      </c>
      <c r="DI74" s="1">
        <v>3</v>
      </c>
      <c r="DK74" s="4">
        <f t="shared" ca="1" si="113"/>
        <v>0.96443419962533206</v>
      </c>
      <c r="DL74" s="3">
        <f t="shared" ca="1" si="110"/>
        <v>5</v>
      </c>
      <c r="DM74" s="1"/>
      <c r="DN74" s="1">
        <v>74</v>
      </c>
      <c r="DO74" s="1">
        <v>7</v>
      </c>
      <c r="DP74" s="1">
        <v>3</v>
      </c>
    </row>
    <row r="75" spans="1:120" ht="18.75" x14ac:dyDescent="0.25">
      <c r="CW75" s="4">
        <f t="shared" ca="1" si="111"/>
        <v>0.86426214282213332</v>
      </c>
      <c r="CX75" s="3">
        <f t="shared" ca="1" si="108"/>
        <v>15</v>
      </c>
      <c r="CY75" s="1"/>
      <c r="CZ75" s="1">
        <v>75</v>
      </c>
      <c r="DA75" s="1">
        <v>9</v>
      </c>
      <c r="DB75" s="1">
        <v>3</v>
      </c>
      <c r="DC75" s="1"/>
      <c r="DD75" s="4">
        <f t="shared" ca="1" si="112"/>
        <v>0.53616215220928354</v>
      </c>
      <c r="DE75" s="3">
        <f t="shared" ca="1" si="109"/>
        <v>48</v>
      </c>
      <c r="DF75" s="1"/>
      <c r="DG75" s="1">
        <v>75</v>
      </c>
      <c r="DH75" s="1">
        <v>7</v>
      </c>
      <c r="DI75" s="1">
        <v>4</v>
      </c>
      <c r="DK75" s="4">
        <f t="shared" ca="1" si="113"/>
        <v>0.3051696565949461</v>
      </c>
      <c r="DL75" s="3">
        <f t="shared" ca="1" si="110"/>
        <v>71</v>
      </c>
      <c r="DM75" s="1"/>
      <c r="DN75" s="1">
        <v>75</v>
      </c>
      <c r="DO75" s="1">
        <v>7</v>
      </c>
      <c r="DP75" s="1">
        <v>4</v>
      </c>
    </row>
    <row r="76" spans="1:120" ht="18.75" x14ac:dyDescent="0.25">
      <c r="CW76" s="4">
        <f t="shared" ca="1" si="111"/>
        <v>0.42392868861107014</v>
      </c>
      <c r="CX76" s="3">
        <f t="shared" ca="1" si="108"/>
        <v>62</v>
      </c>
      <c r="CY76" s="1"/>
      <c r="CZ76" s="1">
        <v>76</v>
      </c>
      <c r="DA76" s="1">
        <v>9</v>
      </c>
      <c r="DB76" s="1">
        <v>4</v>
      </c>
      <c r="DC76" s="1"/>
      <c r="DD76" s="4">
        <f t="shared" ca="1" si="112"/>
        <v>0.12885306208791003</v>
      </c>
      <c r="DE76" s="3">
        <f t="shared" ca="1" si="109"/>
        <v>86</v>
      </c>
      <c r="DF76" s="1"/>
      <c r="DG76" s="1">
        <v>76</v>
      </c>
      <c r="DH76" s="1">
        <v>7</v>
      </c>
      <c r="DI76" s="1">
        <v>5</v>
      </c>
      <c r="DK76" s="4">
        <f t="shared" ca="1" si="113"/>
        <v>0.50006571073101713</v>
      </c>
      <c r="DL76" s="3">
        <f t="shared" ca="1" si="110"/>
        <v>48</v>
      </c>
      <c r="DM76" s="1"/>
      <c r="DN76" s="1">
        <v>76</v>
      </c>
      <c r="DO76" s="1">
        <v>7</v>
      </c>
      <c r="DP76" s="1">
        <v>5</v>
      </c>
    </row>
    <row r="77" spans="1:120" ht="18.75" x14ac:dyDescent="0.25">
      <c r="CW77" s="4">
        <f t="shared" ca="1" si="111"/>
        <v>0.13521734198060853</v>
      </c>
      <c r="CX77" s="3">
        <f t="shared" ca="1" si="108"/>
        <v>88</v>
      </c>
      <c r="CY77" s="1"/>
      <c r="CZ77" s="1">
        <v>77</v>
      </c>
      <c r="DA77" s="1">
        <v>9</v>
      </c>
      <c r="DB77" s="1">
        <v>5</v>
      </c>
      <c r="DC77" s="1"/>
      <c r="DD77" s="4">
        <f t="shared" ca="1" si="112"/>
        <v>0.31456912597209385</v>
      </c>
      <c r="DE77" s="3">
        <f t="shared" ca="1" si="109"/>
        <v>65</v>
      </c>
      <c r="DF77" s="1"/>
      <c r="DG77" s="1">
        <v>77</v>
      </c>
      <c r="DH77" s="1">
        <v>7</v>
      </c>
      <c r="DI77" s="1">
        <v>6</v>
      </c>
      <c r="DK77" s="4">
        <f t="shared" ca="1" si="113"/>
        <v>0.48802909657600679</v>
      </c>
      <c r="DL77" s="3">
        <f t="shared" ca="1" si="110"/>
        <v>51</v>
      </c>
      <c r="DM77" s="1"/>
      <c r="DN77" s="1">
        <v>77</v>
      </c>
      <c r="DO77" s="1">
        <v>7</v>
      </c>
      <c r="DP77" s="1">
        <v>6</v>
      </c>
    </row>
    <row r="78" spans="1:120" ht="18.75" x14ac:dyDescent="0.25">
      <c r="CW78" s="4">
        <f t="shared" ca="1" si="111"/>
        <v>3.5663715562657128E-2</v>
      </c>
      <c r="CX78" s="3">
        <f t="shared" ca="1" si="108"/>
        <v>98</v>
      </c>
      <c r="CY78" s="1"/>
      <c r="CZ78" s="1">
        <v>78</v>
      </c>
      <c r="DA78" s="1">
        <v>9</v>
      </c>
      <c r="DB78" s="1">
        <v>6</v>
      </c>
      <c r="DC78" s="1"/>
      <c r="DD78" s="4">
        <f t="shared" ca="1" si="112"/>
        <v>0.774100630672097</v>
      </c>
      <c r="DE78" s="3">
        <f t="shared" ca="1" si="109"/>
        <v>23</v>
      </c>
      <c r="DF78" s="1"/>
      <c r="DG78" s="1">
        <v>78</v>
      </c>
      <c r="DH78" s="1">
        <v>7</v>
      </c>
      <c r="DI78" s="1">
        <v>7</v>
      </c>
      <c r="DK78" s="4">
        <f t="shared" ca="1" si="113"/>
        <v>0.70543630866378593</v>
      </c>
      <c r="DL78" s="3">
        <f t="shared" ca="1" si="110"/>
        <v>27</v>
      </c>
      <c r="DM78" s="1"/>
      <c r="DN78" s="1">
        <v>78</v>
      </c>
      <c r="DO78" s="1">
        <v>7</v>
      </c>
      <c r="DP78" s="1">
        <v>7</v>
      </c>
    </row>
    <row r="79" spans="1:120" ht="18.75" x14ac:dyDescent="0.25">
      <c r="CW79" s="4">
        <f t="shared" ca="1" si="111"/>
        <v>0.41838176731022125</v>
      </c>
      <c r="CX79" s="3">
        <f t="shared" ca="1" si="108"/>
        <v>64</v>
      </c>
      <c r="CY79" s="1"/>
      <c r="CZ79" s="1">
        <v>79</v>
      </c>
      <c r="DA79" s="1">
        <v>9</v>
      </c>
      <c r="DB79" s="1">
        <v>7</v>
      </c>
      <c r="DC79" s="1"/>
      <c r="DD79" s="4">
        <f t="shared" ca="1" si="112"/>
        <v>0.66694652647030539</v>
      </c>
      <c r="DE79" s="3">
        <f t="shared" ca="1" si="109"/>
        <v>38</v>
      </c>
      <c r="DF79" s="1"/>
      <c r="DG79" s="1">
        <v>79</v>
      </c>
      <c r="DH79" s="1">
        <v>7</v>
      </c>
      <c r="DI79" s="1">
        <v>8</v>
      </c>
      <c r="DK79" s="4">
        <f t="shared" ca="1" si="113"/>
        <v>0.88422429169932759</v>
      </c>
      <c r="DL79" s="3">
        <f t="shared" ca="1" si="110"/>
        <v>12</v>
      </c>
      <c r="DM79" s="1"/>
      <c r="DN79" s="1">
        <v>79</v>
      </c>
      <c r="DO79" s="1">
        <v>7</v>
      </c>
      <c r="DP79" s="1">
        <v>8</v>
      </c>
    </row>
    <row r="80" spans="1:120" ht="18.75" x14ac:dyDescent="0.25">
      <c r="CW80" s="4">
        <f t="shared" ca="1" si="111"/>
        <v>0.17485741225193596</v>
      </c>
      <c r="CX80" s="3">
        <f t="shared" ca="1" si="108"/>
        <v>82</v>
      </c>
      <c r="CY80" s="1"/>
      <c r="CZ80" s="1">
        <v>80</v>
      </c>
      <c r="DA80" s="1">
        <v>9</v>
      </c>
      <c r="DB80" s="1">
        <v>8</v>
      </c>
      <c r="DC80" s="1"/>
      <c r="DD80" s="4">
        <f t="shared" ca="1" si="112"/>
        <v>0.42054376818134165</v>
      </c>
      <c r="DE80" s="3">
        <f t="shared" ca="1" si="109"/>
        <v>56</v>
      </c>
      <c r="DF80" s="1"/>
      <c r="DG80" s="1">
        <v>80</v>
      </c>
      <c r="DH80" s="1">
        <v>7</v>
      </c>
      <c r="DI80" s="1">
        <v>9</v>
      </c>
      <c r="DK80" s="4">
        <f t="shared" ca="1" si="113"/>
        <v>0.34880539863868365</v>
      </c>
      <c r="DL80" s="3">
        <f t="shared" ca="1" si="110"/>
        <v>65</v>
      </c>
      <c r="DM80" s="1"/>
      <c r="DN80" s="1">
        <v>80</v>
      </c>
      <c r="DO80" s="1">
        <v>7</v>
      </c>
      <c r="DP80" s="1">
        <v>9</v>
      </c>
    </row>
    <row r="81" spans="101:120" ht="18.75" x14ac:dyDescent="0.25">
      <c r="CW81" s="4">
        <f t="shared" ca="1" si="111"/>
        <v>0.54363194214044375</v>
      </c>
      <c r="CX81" s="3">
        <f t="shared" ca="1" si="108"/>
        <v>42</v>
      </c>
      <c r="CY81" s="1"/>
      <c r="CZ81" s="1">
        <v>81</v>
      </c>
      <c r="DA81" s="1">
        <v>9</v>
      </c>
      <c r="DB81" s="1">
        <v>9</v>
      </c>
      <c r="DC81" s="1"/>
      <c r="DD81" s="4">
        <f t="shared" ca="1" si="112"/>
        <v>0.61212819260103812</v>
      </c>
      <c r="DE81" s="3">
        <f t="shared" ca="1" si="109"/>
        <v>41</v>
      </c>
      <c r="DF81" s="1"/>
      <c r="DG81" s="1">
        <v>81</v>
      </c>
      <c r="DH81" s="1">
        <v>8</v>
      </c>
      <c r="DI81" s="1">
        <v>0</v>
      </c>
      <c r="DK81" s="4">
        <f t="shared" ca="1" si="113"/>
        <v>0.87849181346063743</v>
      </c>
      <c r="DL81" s="3">
        <f t="shared" ca="1" si="110"/>
        <v>13</v>
      </c>
      <c r="DM81" s="1"/>
      <c r="DN81" s="1">
        <v>81</v>
      </c>
      <c r="DO81" s="1">
        <v>8</v>
      </c>
      <c r="DP81" s="1">
        <v>0</v>
      </c>
    </row>
    <row r="82" spans="101:120" ht="18.75" x14ac:dyDescent="0.25">
      <c r="CW82" s="4">
        <f t="shared" ca="1" si="111"/>
        <v>0.25613745418885958</v>
      </c>
      <c r="CX82" s="3">
        <f t="shared" ca="1" si="108"/>
        <v>77</v>
      </c>
      <c r="CZ82" s="1">
        <v>82</v>
      </c>
      <c r="DA82" s="1">
        <v>8</v>
      </c>
      <c r="DB82" s="1">
        <v>1</v>
      </c>
      <c r="DD82" s="4">
        <f t="shared" ca="1" si="112"/>
        <v>0.75020189294810158</v>
      </c>
      <c r="DE82" s="3">
        <f t="shared" ca="1" si="109"/>
        <v>28</v>
      </c>
      <c r="DG82" s="1">
        <v>82</v>
      </c>
      <c r="DH82" s="1">
        <v>8</v>
      </c>
      <c r="DI82" s="1">
        <v>1</v>
      </c>
      <c r="DK82" s="4">
        <f t="shared" ca="1" si="113"/>
        <v>3.9063083439575541E-3</v>
      </c>
      <c r="DL82" s="3">
        <f t="shared" ca="1" si="110"/>
        <v>99</v>
      </c>
      <c r="DN82" s="1">
        <v>82</v>
      </c>
      <c r="DO82" s="1">
        <v>8</v>
      </c>
      <c r="DP82" s="1">
        <v>1</v>
      </c>
    </row>
    <row r="83" spans="101:120" ht="18.75" x14ac:dyDescent="0.25">
      <c r="CW83" s="4">
        <f t="shared" ca="1" si="111"/>
        <v>0.32611765678702298</v>
      </c>
      <c r="CX83" s="3">
        <f t="shared" ca="1" si="108"/>
        <v>73</v>
      </c>
      <c r="CZ83" s="1">
        <v>83</v>
      </c>
      <c r="DA83" s="1">
        <v>8</v>
      </c>
      <c r="DB83" s="1">
        <v>2</v>
      </c>
      <c r="DD83" s="4">
        <f t="shared" ca="1" si="112"/>
        <v>0.66708710238705016</v>
      </c>
      <c r="DE83" s="3">
        <f t="shared" ca="1" si="109"/>
        <v>37</v>
      </c>
      <c r="DG83" s="1">
        <v>83</v>
      </c>
      <c r="DH83" s="1">
        <v>8</v>
      </c>
      <c r="DI83" s="1">
        <v>2</v>
      </c>
      <c r="DK83" s="4">
        <f t="shared" ca="1" si="113"/>
        <v>0.90659945513901652</v>
      </c>
      <c r="DL83" s="3">
        <f t="shared" ca="1" si="110"/>
        <v>9</v>
      </c>
      <c r="DN83" s="1">
        <v>83</v>
      </c>
      <c r="DO83" s="1">
        <v>8</v>
      </c>
      <c r="DP83" s="1">
        <v>2</v>
      </c>
    </row>
    <row r="84" spans="101:120" ht="18.75" x14ac:dyDescent="0.25">
      <c r="CW84" s="4">
        <f t="shared" ca="1" si="111"/>
        <v>0.96168963272890184</v>
      </c>
      <c r="CX84" s="3">
        <f t="shared" ca="1" si="108"/>
        <v>6</v>
      </c>
      <c r="CZ84" s="1">
        <v>84</v>
      </c>
      <c r="DA84" s="1">
        <v>8</v>
      </c>
      <c r="DB84" s="1">
        <v>3</v>
      </c>
      <c r="DD84" s="4">
        <f t="shared" ca="1" si="112"/>
        <v>0.29963235256783038</v>
      </c>
      <c r="DE84" s="3">
        <f t="shared" ca="1" si="109"/>
        <v>66</v>
      </c>
      <c r="DG84" s="1">
        <v>84</v>
      </c>
      <c r="DH84" s="1">
        <v>8</v>
      </c>
      <c r="DI84" s="1">
        <v>3</v>
      </c>
      <c r="DK84" s="4">
        <f t="shared" ca="1" si="113"/>
        <v>0.17894595958466863</v>
      </c>
      <c r="DL84" s="3">
        <f t="shared" ca="1" si="110"/>
        <v>79</v>
      </c>
      <c r="DN84" s="1">
        <v>84</v>
      </c>
      <c r="DO84" s="1">
        <v>8</v>
      </c>
      <c r="DP84" s="1">
        <v>3</v>
      </c>
    </row>
    <row r="85" spans="101:120" ht="18.75" x14ac:dyDescent="0.25">
      <c r="CW85" s="4">
        <f t="shared" ca="1" si="111"/>
        <v>0.72223961014329874</v>
      </c>
      <c r="CX85" s="3">
        <f t="shared" ca="1" si="108"/>
        <v>26</v>
      </c>
      <c r="CZ85" s="1">
        <v>85</v>
      </c>
      <c r="DA85" s="1">
        <v>8</v>
      </c>
      <c r="DB85" s="1">
        <v>4</v>
      </c>
      <c r="DD85" s="4">
        <f t="shared" ca="1" si="112"/>
        <v>0.76160047219885496</v>
      </c>
      <c r="DE85" s="3">
        <f t="shared" ca="1" si="109"/>
        <v>25</v>
      </c>
      <c r="DG85" s="1">
        <v>85</v>
      </c>
      <c r="DH85" s="1">
        <v>8</v>
      </c>
      <c r="DI85" s="1">
        <v>4</v>
      </c>
      <c r="DK85" s="4">
        <f t="shared" ca="1" si="113"/>
        <v>0.11666238943780127</v>
      </c>
      <c r="DL85" s="3">
        <f t="shared" ca="1" si="110"/>
        <v>90</v>
      </c>
      <c r="DN85" s="1">
        <v>85</v>
      </c>
      <c r="DO85" s="1">
        <v>8</v>
      </c>
      <c r="DP85" s="1">
        <v>4</v>
      </c>
    </row>
    <row r="86" spans="101:120" ht="18.75" x14ac:dyDescent="0.25">
      <c r="CW86" s="4">
        <f t="shared" ca="1" si="111"/>
        <v>0.16346507058223469</v>
      </c>
      <c r="CX86" s="3">
        <f t="shared" ca="1" si="108"/>
        <v>84</v>
      </c>
      <c r="CZ86" s="1">
        <v>86</v>
      </c>
      <c r="DA86" s="1">
        <v>8</v>
      </c>
      <c r="DB86" s="1">
        <v>5</v>
      </c>
      <c r="DD86" s="4">
        <f t="shared" ca="1" si="112"/>
        <v>0.91770954897214541</v>
      </c>
      <c r="DE86" s="3">
        <f t="shared" ca="1" si="109"/>
        <v>10</v>
      </c>
      <c r="DG86" s="1">
        <v>86</v>
      </c>
      <c r="DH86" s="1">
        <v>8</v>
      </c>
      <c r="DI86" s="1">
        <v>5</v>
      </c>
      <c r="DK86" s="4">
        <f t="shared" ca="1" si="113"/>
        <v>0.38267427177753521</v>
      </c>
      <c r="DL86" s="3">
        <f t="shared" ca="1" si="110"/>
        <v>61</v>
      </c>
      <c r="DN86" s="1">
        <v>86</v>
      </c>
      <c r="DO86" s="1">
        <v>8</v>
      </c>
      <c r="DP86" s="1">
        <v>5</v>
      </c>
    </row>
    <row r="87" spans="101:120" ht="18.75" x14ac:dyDescent="0.25">
      <c r="CW87" s="4">
        <f t="shared" ca="1" si="111"/>
        <v>0.10470764390236387</v>
      </c>
      <c r="CX87" s="3">
        <f t="shared" ca="1" si="108"/>
        <v>92</v>
      </c>
      <c r="CZ87" s="1">
        <v>87</v>
      </c>
      <c r="DA87" s="1">
        <v>8</v>
      </c>
      <c r="DB87" s="1">
        <v>6</v>
      </c>
      <c r="DD87" s="4">
        <f t="shared" ca="1" si="112"/>
        <v>0.87978646208869871</v>
      </c>
      <c r="DE87" s="3">
        <f t="shared" ca="1" si="109"/>
        <v>14</v>
      </c>
      <c r="DG87" s="1">
        <v>87</v>
      </c>
      <c r="DH87" s="1">
        <v>8</v>
      </c>
      <c r="DI87" s="1">
        <v>6</v>
      </c>
      <c r="DK87" s="4">
        <f t="shared" ca="1" si="113"/>
        <v>0.32430189725571734</v>
      </c>
      <c r="DL87" s="3">
        <f t="shared" ca="1" si="110"/>
        <v>70</v>
      </c>
      <c r="DN87" s="1">
        <v>87</v>
      </c>
      <c r="DO87" s="1">
        <v>8</v>
      </c>
      <c r="DP87" s="1">
        <v>6</v>
      </c>
    </row>
    <row r="88" spans="101:120" ht="18.75" x14ac:dyDescent="0.25">
      <c r="CW88" s="4">
        <f t="shared" ca="1" si="111"/>
        <v>0.49228769500783698</v>
      </c>
      <c r="CX88" s="3">
        <f t="shared" ca="1" si="108"/>
        <v>48</v>
      </c>
      <c r="CZ88" s="1">
        <v>88</v>
      </c>
      <c r="DA88" s="1">
        <v>8</v>
      </c>
      <c r="DB88" s="1">
        <v>7</v>
      </c>
      <c r="DD88" s="4">
        <f t="shared" ca="1" si="112"/>
        <v>0.33011582546200102</v>
      </c>
      <c r="DE88" s="3">
        <f t="shared" ca="1" si="109"/>
        <v>63</v>
      </c>
      <c r="DG88" s="1">
        <v>88</v>
      </c>
      <c r="DH88" s="1">
        <v>8</v>
      </c>
      <c r="DI88" s="1">
        <v>7</v>
      </c>
      <c r="DK88" s="4">
        <f t="shared" ca="1" si="113"/>
        <v>0.13353273441143065</v>
      </c>
      <c r="DL88" s="3">
        <f t="shared" ca="1" si="110"/>
        <v>86</v>
      </c>
      <c r="DN88" s="1">
        <v>88</v>
      </c>
      <c r="DO88" s="1">
        <v>8</v>
      </c>
      <c r="DP88" s="1">
        <v>7</v>
      </c>
    </row>
    <row r="89" spans="101:120" ht="18.75" x14ac:dyDescent="0.25">
      <c r="CW89" s="4">
        <f t="shared" ca="1" si="111"/>
        <v>0.74302599581376971</v>
      </c>
      <c r="CX89" s="3">
        <f t="shared" ca="1" si="108"/>
        <v>23</v>
      </c>
      <c r="CZ89" s="1">
        <v>89</v>
      </c>
      <c r="DA89" s="1">
        <v>8</v>
      </c>
      <c r="DB89" s="1">
        <v>8</v>
      </c>
      <c r="DD89" s="4">
        <f t="shared" ca="1" si="112"/>
        <v>6.1082518215103243E-2</v>
      </c>
      <c r="DE89" s="3">
        <f t="shared" ca="1" si="109"/>
        <v>94</v>
      </c>
      <c r="DG89" s="1">
        <v>89</v>
      </c>
      <c r="DH89" s="1">
        <v>8</v>
      </c>
      <c r="DI89" s="1">
        <v>8</v>
      </c>
      <c r="DK89" s="4">
        <f t="shared" ca="1" si="113"/>
        <v>0.7394494690554938</v>
      </c>
      <c r="DL89" s="3">
        <f t="shared" ca="1" si="110"/>
        <v>20</v>
      </c>
      <c r="DN89" s="1">
        <v>89</v>
      </c>
      <c r="DO89" s="1">
        <v>8</v>
      </c>
      <c r="DP89" s="1">
        <v>8</v>
      </c>
    </row>
    <row r="90" spans="101:120" ht="18.75" x14ac:dyDescent="0.25">
      <c r="CW90" s="4">
        <f t="shared" ca="1" si="111"/>
        <v>0.39220974372438921</v>
      </c>
      <c r="CX90" s="3">
        <f t="shared" ca="1" si="108"/>
        <v>65</v>
      </c>
      <c r="CZ90" s="1">
        <v>90</v>
      </c>
      <c r="DA90" s="1">
        <v>8</v>
      </c>
      <c r="DB90" s="1">
        <v>9</v>
      </c>
      <c r="DD90" s="4">
        <f t="shared" ca="1" si="112"/>
        <v>0.56789111917988355</v>
      </c>
      <c r="DE90" s="3">
        <f t="shared" ca="1" si="109"/>
        <v>44</v>
      </c>
      <c r="DG90" s="1">
        <v>90</v>
      </c>
      <c r="DH90" s="1">
        <v>8</v>
      </c>
      <c r="DI90" s="1">
        <v>9</v>
      </c>
      <c r="DK90" s="4">
        <f t="shared" ca="1" si="113"/>
        <v>0.60363469973184225</v>
      </c>
      <c r="DL90" s="3">
        <f t="shared" ca="1" si="110"/>
        <v>35</v>
      </c>
      <c r="DN90" s="1">
        <v>90</v>
      </c>
      <c r="DO90" s="1">
        <v>8</v>
      </c>
      <c r="DP90" s="1">
        <v>9</v>
      </c>
    </row>
    <row r="91" spans="101:120" ht="18.75" x14ac:dyDescent="0.25">
      <c r="CW91" s="4">
        <f t="shared" ca="1" si="111"/>
        <v>0.35102478803294379</v>
      </c>
      <c r="CX91" s="3">
        <f t="shared" ca="1" si="108"/>
        <v>71</v>
      </c>
      <c r="CZ91" s="1">
        <v>91</v>
      </c>
      <c r="DA91" s="1">
        <v>9</v>
      </c>
      <c r="DB91" s="1">
        <v>0</v>
      </c>
      <c r="DD91" s="4">
        <f t="shared" ca="1" si="112"/>
        <v>0.44280933223453645</v>
      </c>
      <c r="DE91" s="3">
        <f t="shared" ca="1" si="109"/>
        <v>53</v>
      </c>
      <c r="DG91" s="1">
        <v>91</v>
      </c>
      <c r="DH91" s="1">
        <v>9</v>
      </c>
      <c r="DI91" s="1">
        <v>0</v>
      </c>
      <c r="DK91" s="4">
        <f t="shared" ca="1" si="113"/>
        <v>3.2571665343033018E-3</v>
      </c>
      <c r="DL91" s="3">
        <f t="shared" ca="1" si="110"/>
        <v>100</v>
      </c>
      <c r="DN91" s="1">
        <v>91</v>
      </c>
      <c r="DO91" s="1">
        <v>9</v>
      </c>
      <c r="DP91" s="1">
        <v>0</v>
      </c>
    </row>
    <row r="92" spans="101:120" ht="18.75" x14ac:dyDescent="0.25">
      <c r="CW92" s="4">
        <f t="shared" ca="1" si="111"/>
        <v>0.10523582275739729</v>
      </c>
      <c r="CX92" s="3">
        <f t="shared" ca="1" si="108"/>
        <v>91</v>
      </c>
      <c r="CZ92" s="1">
        <v>92</v>
      </c>
      <c r="DA92" s="1">
        <v>9</v>
      </c>
      <c r="DB92" s="1">
        <v>1</v>
      </c>
      <c r="DD92" s="4">
        <f t="shared" ca="1" si="112"/>
        <v>0.73681681380251884</v>
      </c>
      <c r="DE92" s="3">
        <f t="shared" ca="1" si="109"/>
        <v>30</v>
      </c>
      <c r="DG92" s="1">
        <v>92</v>
      </c>
      <c r="DH92" s="1">
        <v>9</v>
      </c>
      <c r="DI92" s="1">
        <v>1</v>
      </c>
      <c r="DK92" s="4">
        <f t="shared" ca="1" si="113"/>
        <v>0.4925820045583752</v>
      </c>
      <c r="DL92" s="3">
        <f t="shared" ca="1" si="110"/>
        <v>50</v>
      </c>
      <c r="DN92" s="1">
        <v>92</v>
      </c>
      <c r="DO92" s="1">
        <v>9</v>
      </c>
      <c r="DP92" s="1">
        <v>1</v>
      </c>
    </row>
    <row r="93" spans="101:120" ht="18.75" x14ac:dyDescent="0.25">
      <c r="CW93" s="4">
        <f t="shared" ca="1" si="111"/>
        <v>0.38076375323382028</v>
      </c>
      <c r="CX93" s="3">
        <f t="shared" ca="1" si="108"/>
        <v>68</v>
      </c>
      <c r="CZ93" s="1">
        <v>93</v>
      </c>
      <c r="DA93" s="1">
        <v>9</v>
      </c>
      <c r="DB93" s="1">
        <v>2</v>
      </c>
      <c r="DD93" s="4">
        <f t="shared" ca="1" si="112"/>
        <v>0.77135685180574409</v>
      </c>
      <c r="DE93" s="3">
        <f t="shared" ca="1" si="109"/>
        <v>24</v>
      </c>
      <c r="DG93" s="1">
        <v>93</v>
      </c>
      <c r="DH93" s="1">
        <v>9</v>
      </c>
      <c r="DI93" s="1">
        <v>2</v>
      </c>
      <c r="DK93" s="4">
        <f t="shared" ca="1" si="113"/>
        <v>0.44112963572796937</v>
      </c>
      <c r="DL93" s="3">
        <f t="shared" ca="1" si="110"/>
        <v>54</v>
      </c>
      <c r="DN93" s="1">
        <v>93</v>
      </c>
      <c r="DO93" s="1">
        <v>9</v>
      </c>
      <c r="DP93" s="1">
        <v>2</v>
      </c>
    </row>
    <row r="94" spans="101:120" ht="18.75" x14ac:dyDescent="0.25">
      <c r="CW94" s="4">
        <f t="shared" ca="1" si="111"/>
        <v>0.85611572806158742</v>
      </c>
      <c r="CX94" s="3">
        <f t="shared" ca="1" si="108"/>
        <v>16</v>
      </c>
      <c r="CZ94" s="1">
        <v>94</v>
      </c>
      <c r="DA94" s="1">
        <v>9</v>
      </c>
      <c r="DB94" s="1">
        <v>3</v>
      </c>
      <c r="DD94" s="4">
        <f t="shared" ca="1" si="112"/>
        <v>4.8681563873409828E-2</v>
      </c>
      <c r="DE94" s="3">
        <f t="shared" ca="1" si="109"/>
        <v>96</v>
      </c>
      <c r="DG94" s="1">
        <v>94</v>
      </c>
      <c r="DH94" s="1">
        <v>9</v>
      </c>
      <c r="DI94" s="1">
        <v>3</v>
      </c>
      <c r="DK94" s="4">
        <f t="shared" ca="1" si="113"/>
        <v>0.37466744941862229</v>
      </c>
      <c r="DL94" s="3">
        <f t="shared" ca="1" si="110"/>
        <v>62</v>
      </c>
      <c r="DN94" s="1">
        <v>94</v>
      </c>
      <c r="DO94" s="1">
        <v>9</v>
      </c>
      <c r="DP94" s="1">
        <v>3</v>
      </c>
    </row>
    <row r="95" spans="101:120" ht="18.75" x14ac:dyDescent="0.25">
      <c r="CW95" s="4">
        <f t="shared" ca="1" si="111"/>
        <v>0.469993546731448</v>
      </c>
      <c r="CX95" s="3">
        <f t="shared" ca="1" si="108"/>
        <v>52</v>
      </c>
      <c r="CZ95" s="1">
        <v>95</v>
      </c>
      <c r="DA95" s="1">
        <v>9</v>
      </c>
      <c r="DB95" s="1">
        <v>4</v>
      </c>
      <c r="DD95" s="4">
        <f t="shared" ca="1" si="112"/>
        <v>6.1833402802005222E-2</v>
      </c>
      <c r="DE95" s="3">
        <f t="shared" ca="1" si="109"/>
        <v>93</v>
      </c>
      <c r="DG95" s="1">
        <v>95</v>
      </c>
      <c r="DH95" s="1">
        <v>9</v>
      </c>
      <c r="DI95" s="1">
        <v>4</v>
      </c>
      <c r="DK95" s="4">
        <f t="shared" ca="1" si="113"/>
        <v>0.60902277006126349</v>
      </c>
      <c r="DL95" s="3">
        <f t="shared" ca="1" si="110"/>
        <v>34</v>
      </c>
      <c r="DN95" s="1">
        <v>95</v>
      </c>
      <c r="DO95" s="1">
        <v>9</v>
      </c>
      <c r="DP95" s="1">
        <v>4</v>
      </c>
    </row>
    <row r="96" spans="101:120" ht="18.75" x14ac:dyDescent="0.25">
      <c r="CW96" s="4">
        <f t="shared" ca="1" si="111"/>
        <v>0.50894511042994428</v>
      </c>
      <c r="CX96" s="3">
        <f t="shared" ca="1" si="108"/>
        <v>46</v>
      </c>
      <c r="CZ96" s="1">
        <v>96</v>
      </c>
      <c r="DA96" s="1">
        <v>9</v>
      </c>
      <c r="DB96" s="1">
        <v>5</v>
      </c>
      <c r="DD96" s="4">
        <f t="shared" ca="1" si="112"/>
        <v>0.2646635261544763</v>
      </c>
      <c r="DE96" s="3">
        <f t="shared" ca="1" si="109"/>
        <v>68</v>
      </c>
      <c r="DG96" s="1">
        <v>96</v>
      </c>
      <c r="DH96" s="1">
        <v>9</v>
      </c>
      <c r="DI96" s="1">
        <v>5</v>
      </c>
      <c r="DK96" s="4">
        <f t="shared" ca="1" si="113"/>
        <v>0.46621560932040529</v>
      </c>
      <c r="DL96" s="3">
        <f t="shared" ca="1" si="110"/>
        <v>53</v>
      </c>
      <c r="DN96" s="1">
        <v>96</v>
      </c>
      <c r="DO96" s="1">
        <v>9</v>
      </c>
      <c r="DP96" s="1">
        <v>5</v>
      </c>
    </row>
    <row r="97" spans="101:120" ht="18.75" x14ac:dyDescent="0.25">
      <c r="CW97" s="4">
        <f t="shared" ca="1" si="111"/>
        <v>0.28802620374169119</v>
      </c>
      <c r="CX97" s="3">
        <f t="shared" ref="CX97:CX99" ca="1" si="114">RANK(CW97,$CW$1:$CW$100,)</f>
        <v>76</v>
      </c>
      <c r="CZ97" s="1">
        <v>97</v>
      </c>
      <c r="DA97" s="1">
        <v>9</v>
      </c>
      <c r="DB97" s="1">
        <v>6</v>
      </c>
      <c r="DD97" s="4">
        <f t="shared" ca="1" si="112"/>
        <v>0.43201499361381202</v>
      </c>
      <c r="DE97" s="3">
        <f t="shared" ref="DE97:DE99" ca="1" si="115">RANK(DD97,$DD$1:$DD$100,)</f>
        <v>55</v>
      </c>
      <c r="DG97" s="1">
        <v>97</v>
      </c>
      <c r="DH97" s="1">
        <v>9</v>
      </c>
      <c r="DI97" s="1">
        <v>6</v>
      </c>
      <c r="DK97" s="4">
        <f t="shared" ca="1" si="113"/>
        <v>0.15919966507457173</v>
      </c>
      <c r="DL97" s="3">
        <f t="shared" ref="DL97:DL99" ca="1" si="116">RANK(DK97,$DK$1:$DK$100,)</f>
        <v>80</v>
      </c>
      <c r="DN97" s="1">
        <v>97</v>
      </c>
      <c r="DO97" s="1">
        <v>9</v>
      </c>
      <c r="DP97" s="1">
        <v>6</v>
      </c>
    </row>
    <row r="98" spans="101:120" ht="18.75" x14ac:dyDescent="0.25">
      <c r="CW98" s="4">
        <f t="shared" ca="1" si="111"/>
        <v>0.56309051686328759</v>
      </c>
      <c r="CX98" s="3">
        <f t="shared" ca="1" si="114"/>
        <v>41</v>
      </c>
      <c r="CZ98" s="1">
        <v>98</v>
      </c>
      <c r="DA98" s="1">
        <v>9</v>
      </c>
      <c r="DB98" s="1">
        <v>7</v>
      </c>
      <c r="DD98" s="4">
        <f t="shared" ca="1" si="112"/>
        <v>0.95577600069238133</v>
      </c>
      <c r="DE98" s="3">
        <f t="shared" ca="1" si="115"/>
        <v>6</v>
      </c>
      <c r="DG98" s="1">
        <v>98</v>
      </c>
      <c r="DH98" s="1">
        <v>9</v>
      </c>
      <c r="DI98" s="1">
        <v>7</v>
      </c>
      <c r="DK98" s="4">
        <f t="shared" ca="1" si="113"/>
        <v>0.91957815513892827</v>
      </c>
      <c r="DL98" s="3">
        <f t="shared" ca="1" si="116"/>
        <v>8</v>
      </c>
      <c r="DN98" s="1">
        <v>98</v>
      </c>
      <c r="DO98" s="1">
        <v>9</v>
      </c>
      <c r="DP98" s="1">
        <v>7</v>
      </c>
    </row>
    <row r="99" spans="101:120" ht="18.75" x14ac:dyDescent="0.25">
      <c r="CW99" s="4">
        <f t="shared" ca="1" si="111"/>
        <v>0.73264738690434383</v>
      </c>
      <c r="CX99" s="3">
        <f t="shared" ca="1" si="114"/>
        <v>24</v>
      </c>
      <c r="CZ99" s="1">
        <v>99</v>
      </c>
      <c r="DA99" s="1">
        <v>9</v>
      </c>
      <c r="DB99" s="1">
        <v>8</v>
      </c>
      <c r="DD99" s="4">
        <f t="shared" ca="1" si="112"/>
        <v>0.8235505496694745</v>
      </c>
      <c r="DE99" s="3">
        <f t="shared" ca="1" si="115"/>
        <v>18</v>
      </c>
      <c r="DG99" s="1">
        <v>99</v>
      </c>
      <c r="DH99" s="1">
        <v>9</v>
      </c>
      <c r="DI99" s="1">
        <v>8</v>
      </c>
      <c r="DK99" s="4">
        <f t="shared" ca="1" si="113"/>
        <v>0.24344215247293144</v>
      </c>
      <c r="DL99" s="3">
        <f t="shared" ca="1" si="116"/>
        <v>76</v>
      </c>
      <c r="DN99" s="1">
        <v>99</v>
      </c>
      <c r="DO99" s="1">
        <v>9</v>
      </c>
      <c r="DP99" s="1">
        <v>8</v>
      </c>
    </row>
    <row r="100" spans="101:120" ht="18.75" x14ac:dyDescent="0.25">
      <c r="CW100" s="4">
        <f t="shared" ca="1" si="111"/>
        <v>4.3366715348690521E-2</v>
      </c>
      <c r="CX100" s="3">
        <f t="shared" ref="CX100" ca="1" si="117">RANK(CW100,$CW$1:$CW$100,)</f>
        <v>97</v>
      </c>
      <c r="CZ100" s="1">
        <v>100</v>
      </c>
      <c r="DA100" s="1">
        <v>9</v>
      </c>
      <c r="DB100" s="1">
        <v>9</v>
      </c>
      <c r="DD100" s="4">
        <f t="shared" ca="1" si="112"/>
        <v>0.18822001913564168</v>
      </c>
      <c r="DE100" s="3">
        <f t="shared" ref="DE100" ca="1" si="118">RANK(DD100,$DD$1:$DD$100,)</f>
        <v>76</v>
      </c>
      <c r="DG100" s="1">
        <v>100</v>
      </c>
      <c r="DH100" s="1">
        <v>9</v>
      </c>
      <c r="DI100" s="1">
        <v>9</v>
      </c>
      <c r="DK100" s="4">
        <f t="shared" ca="1" si="113"/>
        <v>5.3758759705115011E-2</v>
      </c>
      <c r="DL100" s="3">
        <f t="shared" ref="DL100" ca="1" si="119">RANK(DK100,$DK$1:$DK$100,)</f>
        <v>93</v>
      </c>
      <c r="DN100" s="1">
        <v>100</v>
      </c>
      <c r="DO100" s="1">
        <v>9</v>
      </c>
      <c r="DP100" s="1">
        <v>9</v>
      </c>
    </row>
  </sheetData>
  <sheetProtection algorithmName="SHA-512" hashValue="vFAqkOmGcg3kTmu0R/roVvGZZwEvNRIvtxcRBzo+RkBeMQqdeif7zZRgamLmGNLzSDUNLIhB+xYL0lOz7eVfxg==" saltValue="g+kukvUTinlHHrJXNBFQOA==" spinCount="100000" sheet="1" objects="1" scenarios="1" selectLockedCells="1"/>
  <mergeCells count="10">
    <mergeCell ref="V1:X1"/>
    <mergeCell ref="A1:U1"/>
    <mergeCell ref="V37:X37"/>
    <mergeCell ref="A37:U37"/>
    <mergeCell ref="B38:G38"/>
    <mergeCell ref="B2:G2"/>
    <mergeCell ref="H2:K2"/>
    <mergeCell ref="L2:W2"/>
    <mergeCell ref="H38:K38"/>
    <mergeCell ref="L38:W38"/>
  </mergeCells>
  <phoneticPr fontId="1"/>
  <conditionalFormatting sqref="AL1:AL9 AP1:AP9">
    <cfRule type="expression" dxfId="1880" priority="8940">
      <formula>AND(AY1=0,AZ1=0,BA1=0)</formula>
    </cfRule>
  </conditionalFormatting>
  <conditionalFormatting sqref="B49">
    <cfRule type="expression" dxfId="1879" priority="8114">
      <formula>B49=0</formula>
    </cfRule>
  </conditionalFormatting>
  <conditionalFormatting sqref="C49">
    <cfRule type="expression" dxfId="1878" priority="8113">
      <formula>AND(B49=0,C49=0)</formula>
    </cfRule>
  </conditionalFormatting>
  <conditionalFormatting sqref="D49">
    <cfRule type="expression" dxfId="1877" priority="8112">
      <formula>AND(B49=0,C49=0,D49=0)</formula>
    </cfRule>
  </conditionalFormatting>
  <conditionalFormatting sqref="E49">
    <cfRule type="expression" dxfId="1876" priority="8111">
      <formula>AND(B49=0,C49=0,D49=0,E49=0)</formula>
    </cfRule>
  </conditionalFormatting>
  <conditionalFormatting sqref="F49">
    <cfRule type="expression" dxfId="1875" priority="8110">
      <formula>AND(B49=0,C49=0,D49=0,E49=0,F49=0)</formula>
    </cfRule>
  </conditionalFormatting>
  <conditionalFormatting sqref="E41">
    <cfRule type="expression" dxfId="1874" priority="8109">
      <formula>E41=0</formula>
    </cfRule>
  </conditionalFormatting>
  <conditionalFormatting sqref="F41">
    <cfRule type="expression" dxfId="1873" priority="8108">
      <formula>AND(E41=0,F41=0)</formula>
    </cfRule>
  </conditionalFormatting>
  <conditionalFormatting sqref="F42">
    <cfRule type="expression" dxfId="1872" priority="8106">
      <formula>AND(E42=0,F42=0)</formula>
    </cfRule>
  </conditionalFormatting>
  <conditionalFormatting sqref="B44 B66 J66 R66">
    <cfRule type="expression" dxfId="1871" priority="8045">
      <formula>A40="E"</formula>
    </cfRule>
    <cfRule type="expression" dxfId="1870" priority="8049">
      <formula>AND(A40="G",B44=0)</formula>
    </cfRule>
    <cfRule type="expression" dxfId="1869" priority="8071">
      <formula>AND(A40="F",B44=0)</formula>
    </cfRule>
    <cfRule type="expression" dxfId="1868" priority="8090">
      <formula>A40="F"</formula>
    </cfRule>
    <cfRule type="expression" dxfId="1867" priority="8127">
      <formula>B44=0</formula>
    </cfRule>
  </conditionalFormatting>
  <conditionalFormatting sqref="C44 C66 K66 S66">
    <cfRule type="expression" dxfId="1866" priority="8040">
      <formula>AND(A40="E",B44=0,C44=0)</formula>
    </cfRule>
    <cfRule type="expression" dxfId="1865" priority="8048">
      <formula>AND(A40="G",C44=0)</formula>
    </cfRule>
    <cfRule type="expression" dxfId="1864" priority="8050">
      <formula>A40="G"</formula>
    </cfRule>
    <cfRule type="expression" dxfId="1863" priority="8068">
      <formula>AND(A40="B",C44=0)</formula>
    </cfRule>
    <cfRule type="expression" dxfId="1862" priority="8070">
      <formula>AND(A40="F",B44=0,C44=0)</formula>
    </cfRule>
    <cfRule type="expression" dxfId="1861" priority="8089">
      <formula>AND(B44=0,C44=0)</formula>
    </cfRule>
    <cfRule type="expression" dxfId="1860" priority="8102">
      <formula>A40="B"</formula>
    </cfRule>
    <cfRule type="expression" dxfId="1859" priority="8126">
      <formula>A40="F"</formula>
    </cfRule>
  </conditionalFormatting>
  <conditionalFormatting sqref="D44 D66 L66 T66">
    <cfRule type="expression" dxfId="1858" priority="8039">
      <formula>AND(A40="E",B44=0,C44=0,D44=0)</formula>
    </cfRule>
    <cfRule type="expression" dxfId="1857" priority="8047">
      <formula>AND(A40="G",C44=0,D44=0)</formula>
    </cfRule>
    <cfRule type="expression" dxfId="1856" priority="8051">
      <formula>A40="G"</formula>
    </cfRule>
    <cfRule type="expression" dxfId="1855" priority="8065">
      <formula>AND(OR(A40="A",A40="C",A40="D"),D44=0)</formula>
    </cfRule>
    <cfRule type="expression" dxfId="1854" priority="8067">
      <formula>AND(A40="B",C44=0,D44=0)</formula>
    </cfRule>
    <cfRule type="expression" dxfId="1853" priority="8069">
      <formula>AND(A40="F",B44=0,C44=0,D44=0)</formula>
    </cfRule>
    <cfRule type="expression" dxfId="1852" priority="8088">
      <formula>AND(B44=0,C44=0,D44=0)</formula>
    </cfRule>
    <cfRule type="expression" dxfId="1851" priority="8101">
      <formula>OR(A40="A",A40="C",A40="D",A40="E")</formula>
    </cfRule>
    <cfRule type="expression" dxfId="1850" priority="8105">
      <formula>A40="B"</formula>
    </cfRule>
    <cfRule type="expression" dxfId="1849" priority="8125">
      <formula>A40="F"</formula>
    </cfRule>
  </conditionalFormatting>
  <conditionalFormatting sqref="E44 E66 M66 U66">
    <cfRule type="expression" dxfId="1848" priority="8046">
      <formula>AND(A40="G",C44=0,D44=0,E44=0)</formula>
    </cfRule>
    <cfRule type="expression" dxfId="1847" priority="8052">
      <formula>A40="G"</formula>
    </cfRule>
    <cfRule type="expression" dxfId="1846" priority="8064">
      <formula>AND(OR(A40="A",A40="C",A40="D",A40="E"),D44=0,E44=0)</formula>
    </cfRule>
    <cfRule type="expression" dxfId="1845" priority="8066">
      <formula>AND(A40="B",C44=0,D44=0,E44=0)</formula>
    </cfRule>
    <cfRule type="expression" dxfId="1844" priority="8087">
      <formula>AND(B44=0,C44=0,D44=0,E44=0)</formula>
    </cfRule>
    <cfRule type="expression" dxfId="1843" priority="8100">
      <formula>OR(A40="A",A40="C",A40="D",A40="E")</formula>
    </cfRule>
    <cfRule type="expression" dxfId="1842" priority="8104">
      <formula>A40="B"</formula>
    </cfRule>
    <cfRule type="expression" dxfId="1841" priority="8124">
      <formula>A40="F"</formula>
    </cfRule>
  </conditionalFormatting>
  <conditionalFormatting sqref="F44 F66 N66 V66">
    <cfRule type="expression" dxfId="1840" priority="8063">
      <formula>AND(OR(A40="A",A40="C",A40="D",A40="E"),D44=0,E44=0,F44=0)</formula>
    </cfRule>
    <cfRule type="expression" dxfId="1839" priority="8086">
      <formula>AND(B44=0,C44=0,D44=0,E44=0,F44=0)</formula>
    </cfRule>
    <cfRule type="expression" dxfId="1838" priority="8099">
      <formula>OR(A40="A",A40="C",A40="D",A40="E")</formula>
    </cfRule>
    <cfRule type="expression" dxfId="1837" priority="8103">
      <formula>OR(A40="B",A40="F",A40="G")</formula>
    </cfRule>
  </conditionalFormatting>
  <conditionalFormatting sqref="D46 D68 L68 T68">
    <cfRule type="expression" dxfId="1836" priority="8054">
      <formula>AND(OR(A40="B",A40="C"),B46=0,C46=0,D46=0)</formula>
    </cfRule>
    <cfRule type="expression" dxfId="1835" priority="8061">
      <formula>AND(OR(A40="A",A40="D"),C46=0,D46=0)</formula>
    </cfRule>
    <cfRule type="expression" dxfId="1834" priority="8074">
      <formula>A40="D"</formula>
    </cfRule>
    <cfRule type="expression" dxfId="1833" priority="8092">
      <formula>OR(A40="B",A40="C")</formula>
    </cfRule>
    <cfRule type="expression" dxfId="1832" priority="8096">
      <formula>AND(B46=0,C46=0,D46=0)</formula>
    </cfRule>
    <cfRule type="expression" dxfId="1831" priority="8122">
      <formula>A40="A"</formula>
    </cfRule>
  </conditionalFormatting>
  <conditionalFormatting sqref="E46 E68 M68 U68">
    <cfRule type="expression" dxfId="1830" priority="8060">
      <formula>AND(OR(A40="A",A40="D"),C46=0,D46=0,E46=0)</formula>
    </cfRule>
    <cfRule type="expression" dxfId="1829" priority="8075">
      <formula>A40="D"</formula>
    </cfRule>
    <cfRule type="expression" dxfId="1828" priority="8091">
      <formula>OR(A40="B",A40="C")</formula>
    </cfRule>
    <cfRule type="expression" dxfId="1827" priority="8095">
      <formula>AND(B46=0,C46=0,D46=0,E46=0)</formula>
    </cfRule>
    <cfRule type="expression" dxfId="1826" priority="8121">
      <formula>A40="A"</formula>
    </cfRule>
  </conditionalFormatting>
  <conditionalFormatting sqref="F46 F68 N68 V68">
    <cfRule type="expression" dxfId="1825" priority="8038">
      <formula>A40="C"</formula>
    </cfRule>
    <cfRule type="expression" dxfId="1824" priority="8077">
      <formula>A40="D"</formula>
    </cfRule>
    <cfRule type="expression" dxfId="1823" priority="8079">
      <formula>OR(A40="B",A40="C")</formula>
    </cfRule>
    <cfRule type="expression" dxfId="1822" priority="8094">
      <formula>AND(B46=0,C46=0,D46=0,E46=0,F46=0)</formula>
    </cfRule>
    <cfRule type="expression" dxfId="1821" priority="8120">
      <formula>A40="A"</formula>
    </cfRule>
  </conditionalFormatting>
  <conditionalFormatting sqref="B48 B70 J70 R70">
    <cfRule type="expression" dxfId="1820" priority="8059">
      <formula>AND(A40="A",B48=0)</formula>
    </cfRule>
    <cfRule type="expression" dxfId="1819" priority="8085">
      <formula>A40="A"</formula>
    </cfRule>
    <cfRule type="expression" dxfId="1818" priority="8119">
      <formula>B48=0</formula>
    </cfRule>
  </conditionalFormatting>
  <conditionalFormatting sqref="C48 C70 K70 S70">
    <cfRule type="expression" dxfId="1817" priority="8058">
      <formula>AND(A40="A",B48=0,C48=0)</formula>
    </cfRule>
    <cfRule type="expression" dxfId="1816" priority="8084">
      <formula>A40="A"</formula>
    </cfRule>
    <cfRule type="expression" dxfId="1815" priority="8118">
      <formula>AND(B48=0,C48=0)</formula>
    </cfRule>
  </conditionalFormatting>
  <conditionalFormatting sqref="D48 D70 L70 T70">
    <cfRule type="expression" dxfId="1814" priority="8057">
      <formula>AND(A40="A",B48=0,C48=0,D48=0)</formula>
    </cfRule>
    <cfRule type="expression" dxfId="1813" priority="8083">
      <formula>A40="A"</formula>
    </cfRule>
    <cfRule type="expression" dxfId="1812" priority="8117">
      <formula>AND(B48=0,C48=0,D48=0)</formula>
    </cfRule>
  </conditionalFormatting>
  <conditionalFormatting sqref="E48 E70 M70 U70">
    <cfRule type="expression" dxfId="1811" priority="8082">
      <formula>A40="A"</formula>
    </cfRule>
    <cfRule type="expression" dxfId="1810" priority="8116">
      <formula>AND(B48=0,C48=0,D48=0,E48=0)</formula>
    </cfRule>
  </conditionalFormatting>
  <conditionalFormatting sqref="F48 F70 N70 V70">
    <cfRule type="expression" dxfId="1809" priority="8081">
      <formula>A40="A"</formula>
    </cfRule>
    <cfRule type="expression" dxfId="1808" priority="8115">
      <formula>AND(B48=0,C48=0,D48=0,E48=0,F48=0)</formula>
    </cfRule>
  </conditionalFormatting>
  <conditionalFormatting sqref="E42">
    <cfRule type="expression" dxfId="1807" priority="8107">
      <formula>E42=0</formula>
    </cfRule>
  </conditionalFormatting>
  <conditionalFormatting sqref="B46 B68 J68 R68">
    <cfRule type="expression" dxfId="1806" priority="8056">
      <formula>AND(OR(A40="B",A40="C"),B46=0)</formula>
    </cfRule>
    <cfRule type="expression" dxfId="1805" priority="8072">
      <formula>A40="D"</formula>
    </cfRule>
    <cfRule type="expression" dxfId="1804" priority="8097">
      <formula>OR(A40="B",A40="C")</formula>
    </cfRule>
    <cfRule type="expression" dxfId="1803" priority="8123">
      <formula>B46=0</formula>
    </cfRule>
  </conditionalFormatting>
  <conditionalFormatting sqref="C46 C68 K68 S68">
    <cfRule type="expression" dxfId="1802" priority="8053">
      <formula>AND(OR(A40="B",A40="C"),B46=0,C46=0)</formula>
    </cfRule>
    <cfRule type="expression" dxfId="1801" priority="8055">
      <formula>AND(OR(A40="A",A40="D"),B46=0,C46=0)</formula>
    </cfRule>
    <cfRule type="expression" dxfId="1800" priority="8062">
      <formula>A40="D"</formula>
    </cfRule>
    <cfRule type="expression" dxfId="1799" priority="8073">
      <formula>OR(A40="B",A40="C")</formula>
    </cfRule>
    <cfRule type="expression" dxfId="1798" priority="8093">
      <formula>A40="A"</formula>
    </cfRule>
    <cfRule type="expression" dxfId="1797" priority="8098">
      <formula>AND(B46=0,C46=0)</formula>
    </cfRule>
  </conditionalFormatting>
  <conditionalFormatting sqref="G48 G70 O70 W70">
    <cfRule type="expression" dxfId="1796" priority="8080">
      <formula>A40="A"</formula>
    </cfRule>
  </conditionalFormatting>
  <conditionalFormatting sqref="G46 G68 O68 W68">
    <cfRule type="expression" dxfId="1795" priority="8076">
      <formula>A40="D"</formula>
    </cfRule>
    <cfRule type="expression" dxfId="1794" priority="8078">
      <formula>OR(A40="B",A40="C")</formula>
    </cfRule>
  </conditionalFormatting>
  <conditionalFormatting sqref="M41">
    <cfRule type="expression" dxfId="1793" priority="8019">
      <formula>M41=0</formula>
    </cfRule>
  </conditionalFormatting>
  <conditionalFormatting sqref="N41">
    <cfRule type="expression" dxfId="1792" priority="8018">
      <formula>AND(M41=0,N41=0)</formula>
    </cfRule>
  </conditionalFormatting>
  <conditionalFormatting sqref="M42">
    <cfRule type="expression" dxfId="1791" priority="8017">
      <formula>M42=0</formula>
    </cfRule>
  </conditionalFormatting>
  <conditionalFormatting sqref="N42">
    <cfRule type="expression" dxfId="1790" priority="8016">
      <formula>AND(M42=0,N42=0)</formula>
    </cfRule>
  </conditionalFormatting>
  <conditionalFormatting sqref="U41">
    <cfRule type="expression" dxfId="1789" priority="7929">
      <formula>U41=0</formula>
    </cfRule>
  </conditionalFormatting>
  <conditionalFormatting sqref="V41">
    <cfRule type="expression" dxfId="1788" priority="7928">
      <formula>AND(U41=0,V41=0)</formula>
    </cfRule>
  </conditionalFormatting>
  <conditionalFormatting sqref="U42">
    <cfRule type="expression" dxfId="1787" priority="7927">
      <formula>U42=0</formula>
    </cfRule>
  </conditionalFormatting>
  <conditionalFormatting sqref="V42">
    <cfRule type="expression" dxfId="1786" priority="7926">
      <formula>AND(U42=0,V42=0)</formula>
    </cfRule>
  </conditionalFormatting>
  <conditionalFormatting sqref="E52">
    <cfRule type="expression" dxfId="1785" priority="7839">
      <formula>E52=0</formula>
    </cfRule>
  </conditionalFormatting>
  <conditionalFormatting sqref="F52">
    <cfRule type="expression" dxfId="1784" priority="7838">
      <formula>AND(E52=0,F52=0)</formula>
    </cfRule>
  </conditionalFormatting>
  <conditionalFormatting sqref="E53">
    <cfRule type="expression" dxfId="1783" priority="7837">
      <formula>E53=0</formula>
    </cfRule>
  </conditionalFormatting>
  <conditionalFormatting sqref="F53">
    <cfRule type="expression" dxfId="1782" priority="7836">
      <formula>AND(E53=0,F53=0)</formula>
    </cfRule>
  </conditionalFormatting>
  <conditionalFormatting sqref="M52">
    <cfRule type="expression" dxfId="1781" priority="7749">
      <formula>M52=0</formula>
    </cfRule>
  </conditionalFormatting>
  <conditionalFormatting sqref="N52">
    <cfRule type="expression" dxfId="1780" priority="7748">
      <formula>AND(M52=0,N52=0)</formula>
    </cfRule>
  </conditionalFormatting>
  <conditionalFormatting sqref="M53">
    <cfRule type="expression" dxfId="1779" priority="7747">
      <formula>M53=0</formula>
    </cfRule>
  </conditionalFormatting>
  <conditionalFormatting sqref="N53">
    <cfRule type="expression" dxfId="1778" priority="7746">
      <formula>AND(M53=0,N53=0)</formula>
    </cfRule>
  </conditionalFormatting>
  <conditionalFormatting sqref="U52">
    <cfRule type="expression" dxfId="1777" priority="7659">
      <formula>U52=0</formula>
    </cfRule>
  </conditionalFormatting>
  <conditionalFormatting sqref="V52">
    <cfRule type="expression" dxfId="1776" priority="7658">
      <formula>AND(U52=0,V52=0)</formula>
    </cfRule>
  </conditionalFormatting>
  <conditionalFormatting sqref="U53">
    <cfRule type="expression" dxfId="1775" priority="7657">
      <formula>U53=0</formula>
    </cfRule>
  </conditionalFormatting>
  <conditionalFormatting sqref="V53">
    <cfRule type="expression" dxfId="1774" priority="7656">
      <formula>AND(U53=0,V53=0)</formula>
    </cfRule>
  </conditionalFormatting>
  <conditionalFormatting sqref="E63">
    <cfRule type="expression" dxfId="1773" priority="7569">
      <formula>E63=0</formula>
    </cfRule>
  </conditionalFormatting>
  <conditionalFormatting sqref="F63">
    <cfRule type="expression" dxfId="1772" priority="7568">
      <formula>AND(E63=0,F63=0)</formula>
    </cfRule>
  </conditionalFormatting>
  <conditionalFormatting sqref="E64">
    <cfRule type="expression" dxfId="1771" priority="7567">
      <formula>E64=0</formula>
    </cfRule>
  </conditionalFormatting>
  <conditionalFormatting sqref="F64">
    <cfRule type="expression" dxfId="1770" priority="7566">
      <formula>AND(E64=0,F64=0)</formula>
    </cfRule>
  </conditionalFormatting>
  <conditionalFormatting sqref="M63">
    <cfRule type="expression" dxfId="1769" priority="7479">
      <formula>M63=0</formula>
    </cfRule>
  </conditionalFormatting>
  <conditionalFormatting sqref="N63">
    <cfRule type="expression" dxfId="1768" priority="7478">
      <formula>AND(M63=0,N63=0)</formula>
    </cfRule>
  </conditionalFormatting>
  <conditionalFormatting sqref="M64">
    <cfRule type="expression" dxfId="1767" priority="7477">
      <formula>M64=0</formula>
    </cfRule>
  </conditionalFormatting>
  <conditionalFormatting sqref="N64">
    <cfRule type="expression" dxfId="1766" priority="7476">
      <formula>AND(M64=0,N64=0)</formula>
    </cfRule>
  </conditionalFormatting>
  <conditionalFormatting sqref="U63">
    <cfRule type="expression" dxfId="1765" priority="7389">
      <formula>U63=0</formula>
    </cfRule>
  </conditionalFormatting>
  <conditionalFormatting sqref="V63">
    <cfRule type="expression" dxfId="1764" priority="7388">
      <formula>AND(U63=0,V63=0)</formula>
    </cfRule>
  </conditionalFormatting>
  <conditionalFormatting sqref="U64">
    <cfRule type="expression" dxfId="1763" priority="7387">
      <formula>U64=0</formula>
    </cfRule>
  </conditionalFormatting>
  <conditionalFormatting sqref="V64">
    <cfRule type="expression" dxfId="1762" priority="7386">
      <formula>AND(U64=0,V64=0)</formula>
    </cfRule>
  </conditionalFormatting>
  <conditionalFormatting sqref="B43 B65 J65 R65">
    <cfRule type="expression" dxfId="1761" priority="6496">
      <formula>A40="F"</formula>
    </cfRule>
  </conditionalFormatting>
  <conditionalFormatting sqref="C43 C65 K65 S65">
    <cfRule type="expression" dxfId="1760" priority="6480">
      <formula>A40="G"</formula>
    </cfRule>
    <cfRule type="expression" dxfId="1759" priority="6500">
      <formula>A40="B"</formula>
    </cfRule>
    <cfRule type="expression" dxfId="1758" priority="6506">
      <formula>A40="F"</formula>
    </cfRule>
  </conditionalFormatting>
  <conditionalFormatting sqref="D43 D65 L65 T65">
    <cfRule type="expression" dxfId="1757" priority="6481">
      <formula>A40="G"</formula>
    </cfRule>
    <cfRule type="expression" dxfId="1756" priority="6499">
      <formula>OR(A40="A",A40="C",A40="D",A40="E")</formula>
    </cfRule>
    <cfRule type="expression" dxfId="1755" priority="6503">
      <formula>A40="B"</formula>
    </cfRule>
    <cfRule type="expression" dxfId="1754" priority="6505">
      <formula>A40="F"</formula>
    </cfRule>
  </conditionalFormatting>
  <conditionalFormatting sqref="E43 E65 M65 U65">
    <cfRule type="expression" dxfId="1753" priority="6482">
      <formula>A40="G"</formula>
    </cfRule>
    <cfRule type="expression" dxfId="1752" priority="6498">
      <formula>OR(A40="A",A40="C",A40="D",A40="E")</formula>
    </cfRule>
    <cfRule type="expression" dxfId="1751" priority="6502">
      <formula>A40="B"</formula>
    </cfRule>
    <cfRule type="expression" dxfId="1750" priority="6504">
      <formula>A40="F"</formula>
    </cfRule>
  </conditionalFormatting>
  <conditionalFormatting sqref="D45 D67 L67 T67">
    <cfRule type="expression" dxfId="1749" priority="6373">
      <formula>A40="D"</formula>
    </cfRule>
    <cfRule type="expression" dxfId="1748" priority="6380">
      <formula>OR(A40="B",A40="C")</formula>
    </cfRule>
    <cfRule type="expression" dxfId="1747" priority="6389">
      <formula>A40="A"</formula>
    </cfRule>
  </conditionalFormatting>
  <conditionalFormatting sqref="E45 E67 M67 U67">
    <cfRule type="expression" dxfId="1746" priority="6374">
      <formula>A40="D"</formula>
    </cfRule>
    <cfRule type="expression" dxfId="1745" priority="6379">
      <formula>OR(A40="B",A40="C")</formula>
    </cfRule>
    <cfRule type="expression" dxfId="1744" priority="6388">
      <formula>A40="A"</formula>
    </cfRule>
  </conditionalFormatting>
  <conditionalFormatting sqref="F45 F67 N67 V67">
    <cfRule type="expression" dxfId="1743" priority="6376">
      <formula>A40="D"</formula>
    </cfRule>
    <cfRule type="expression" dxfId="1742" priority="6378">
      <formula>OR(A40="B",A40="C")</formula>
    </cfRule>
    <cfRule type="expression" dxfId="1741" priority="6387">
      <formula>A40="A"</formula>
    </cfRule>
  </conditionalFormatting>
  <conditionalFormatting sqref="B45 B67 J67 R67">
    <cfRule type="expression" dxfId="1740" priority="6385">
      <formula>OR(A40="B",A40="C")</formula>
    </cfRule>
  </conditionalFormatting>
  <conditionalFormatting sqref="C45 C67 K67 S67">
    <cfRule type="expression" dxfId="1739" priority="6370">
      <formula>A40="D"</formula>
    </cfRule>
    <cfRule type="expression" dxfId="1738" priority="6372">
      <formula>OR(A40="B",A40="C")</formula>
    </cfRule>
    <cfRule type="expression" dxfId="1737" priority="6381">
      <formula>A40="A"</formula>
    </cfRule>
  </conditionalFormatting>
  <conditionalFormatting sqref="G45 G67 O67 W67">
    <cfRule type="expression" dxfId="1736" priority="6375">
      <formula>A40="D"</formula>
    </cfRule>
    <cfRule type="expression" dxfId="1735" priority="6377">
      <formula>OR(A40="B",A40="C")</formula>
    </cfRule>
  </conditionalFormatting>
  <conditionalFormatting sqref="B47 B69 J69 R69">
    <cfRule type="expression" dxfId="1734" priority="6357">
      <formula>A40="A"</formula>
    </cfRule>
  </conditionalFormatting>
  <conditionalFormatting sqref="C47 C69 K69 S69">
    <cfRule type="expression" dxfId="1733" priority="6356">
      <formula>A40="A"</formula>
    </cfRule>
  </conditionalFormatting>
  <conditionalFormatting sqref="D47 D69 L69 T69">
    <cfRule type="expression" dxfId="1732" priority="6355">
      <formula>A40="A"</formula>
    </cfRule>
  </conditionalFormatting>
  <conditionalFormatting sqref="E47 E69 M69 U69">
    <cfRule type="expression" dxfId="1731" priority="6354">
      <formula>A40="A"</formula>
    </cfRule>
  </conditionalFormatting>
  <conditionalFormatting sqref="F47 F69 N69 V69">
    <cfRule type="expression" dxfId="1730" priority="6353">
      <formula>A40="A"</formula>
    </cfRule>
  </conditionalFormatting>
  <conditionalFormatting sqref="G47 G69 O69 W69">
    <cfRule type="expression" dxfId="1729" priority="6352">
      <formula>A40="A"</formula>
    </cfRule>
  </conditionalFormatting>
  <conditionalFormatting sqref="J71">
    <cfRule type="expression" dxfId="1728" priority="5095">
      <formula>J71=0</formula>
    </cfRule>
  </conditionalFormatting>
  <conditionalFormatting sqref="K71">
    <cfRule type="expression" dxfId="1727" priority="5094">
      <formula>AND(J71=0,K71=0)</formula>
    </cfRule>
  </conditionalFormatting>
  <conditionalFormatting sqref="L71">
    <cfRule type="expression" dxfId="1726" priority="5093">
      <formula>AND(J71=0,K71=0,L71=0)</formula>
    </cfRule>
  </conditionalFormatting>
  <conditionalFormatting sqref="M71">
    <cfRule type="expression" dxfId="1725" priority="5092">
      <formula>AND(J71=0,K71=0,L71=0,M71=0)</formula>
    </cfRule>
  </conditionalFormatting>
  <conditionalFormatting sqref="N71">
    <cfRule type="expression" dxfId="1724" priority="5091">
      <formula>AND(J71=0,K71=0,L71=0,M71=0,N71=0)</formula>
    </cfRule>
  </conditionalFormatting>
  <conditionalFormatting sqref="J49">
    <cfRule type="expression" dxfId="1723" priority="5881">
      <formula>J49=0</formula>
    </cfRule>
  </conditionalFormatting>
  <conditionalFormatting sqref="K49">
    <cfRule type="expression" dxfId="1722" priority="5880">
      <formula>AND(J49=0,K49=0)</formula>
    </cfRule>
  </conditionalFormatting>
  <conditionalFormatting sqref="L49">
    <cfRule type="expression" dxfId="1721" priority="5879">
      <formula>AND(J49=0,K49=0,L49=0)</formula>
    </cfRule>
  </conditionalFormatting>
  <conditionalFormatting sqref="M49">
    <cfRule type="expression" dxfId="1720" priority="5878">
      <formula>AND(J49=0,K49=0,L49=0,M49=0)</formula>
    </cfRule>
  </conditionalFormatting>
  <conditionalFormatting sqref="N49">
    <cfRule type="expression" dxfId="1719" priority="5877">
      <formula>AND(J49=0,K49=0,L49=0,M49=0,N49=0)</formula>
    </cfRule>
  </conditionalFormatting>
  <conditionalFormatting sqref="R49">
    <cfRule type="expression" dxfId="1718" priority="5750">
      <formula>R49=0</formula>
    </cfRule>
  </conditionalFormatting>
  <conditionalFormatting sqref="S49">
    <cfRule type="expression" dxfId="1717" priority="5749">
      <formula>AND(R49=0,S49=0)</formula>
    </cfRule>
  </conditionalFormatting>
  <conditionalFormatting sqref="T49">
    <cfRule type="expression" dxfId="1716" priority="5748">
      <formula>AND(R49=0,S49=0,T49=0)</formula>
    </cfRule>
  </conditionalFormatting>
  <conditionalFormatting sqref="U49">
    <cfRule type="expression" dxfId="1715" priority="5747">
      <formula>AND(R49=0,S49=0,T49=0,U49=0)</formula>
    </cfRule>
  </conditionalFormatting>
  <conditionalFormatting sqref="V49">
    <cfRule type="expression" dxfId="1714" priority="5746">
      <formula>AND(R49=0,S49=0,T49=0,U49=0,V49=0)</formula>
    </cfRule>
  </conditionalFormatting>
  <conditionalFormatting sqref="B60">
    <cfRule type="expression" dxfId="1713" priority="5619">
      <formula>B60=0</formula>
    </cfRule>
  </conditionalFormatting>
  <conditionalFormatting sqref="C60">
    <cfRule type="expression" dxfId="1712" priority="5618">
      <formula>AND(B60=0,C60=0)</formula>
    </cfRule>
  </conditionalFormatting>
  <conditionalFormatting sqref="D60">
    <cfRule type="expression" dxfId="1711" priority="5617">
      <formula>AND(B60=0,C60=0,D60=0)</formula>
    </cfRule>
  </conditionalFormatting>
  <conditionalFormatting sqref="E60">
    <cfRule type="expression" dxfId="1710" priority="5616">
      <formula>AND(B60=0,C60=0,D60=0,E60=0)</formula>
    </cfRule>
  </conditionalFormatting>
  <conditionalFormatting sqref="F60">
    <cfRule type="expression" dxfId="1709" priority="5615">
      <formula>AND(B60=0,C60=0,D60=0,E60=0,F60=0)</formula>
    </cfRule>
  </conditionalFormatting>
  <conditionalFormatting sqref="J60">
    <cfRule type="expression" dxfId="1708" priority="5488">
      <formula>J60=0</formula>
    </cfRule>
  </conditionalFormatting>
  <conditionalFormatting sqref="K60">
    <cfRule type="expression" dxfId="1707" priority="5487">
      <formula>AND(J60=0,K60=0)</formula>
    </cfRule>
  </conditionalFormatting>
  <conditionalFormatting sqref="L60">
    <cfRule type="expression" dxfId="1706" priority="5486">
      <formula>AND(J60=0,K60=0,L60=0)</formula>
    </cfRule>
  </conditionalFormatting>
  <conditionalFormatting sqref="M60">
    <cfRule type="expression" dxfId="1705" priority="5485">
      <formula>AND(J60=0,K60=0,L60=0,M60=0)</formula>
    </cfRule>
  </conditionalFormatting>
  <conditionalFormatting sqref="N60">
    <cfRule type="expression" dxfId="1704" priority="5484">
      <formula>AND(J60=0,K60=0,L60=0,M60=0,N60=0)</formula>
    </cfRule>
  </conditionalFormatting>
  <conditionalFormatting sqref="R60">
    <cfRule type="expression" dxfId="1703" priority="5357">
      <formula>R60=0</formula>
    </cfRule>
  </conditionalFormatting>
  <conditionalFormatting sqref="S60">
    <cfRule type="expression" dxfId="1702" priority="5356">
      <formula>AND(R60=0,S60=0)</formula>
    </cfRule>
  </conditionalFormatting>
  <conditionalFormatting sqref="T60">
    <cfRule type="expression" dxfId="1701" priority="5355">
      <formula>AND(R60=0,S60=0,T60=0)</formula>
    </cfRule>
  </conditionalFormatting>
  <conditionalFormatting sqref="U60">
    <cfRule type="expression" dxfId="1700" priority="5354">
      <formula>AND(R60=0,S60=0,T60=0,U60=0)</formula>
    </cfRule>
  </conditionalFormatting>
  <conditionalFormatting sqref="V60">
    <cfRule type="expression" dxfId="1699" priority="5353">
      <formula>AND(R60=0,S60=0,T60=0,U60=0,V60=0)</formula>
    </cfRule>
  </conditionalFormatting>
  <conditionalFormatting sqref="B71">
    <cfRule type="expression" dxfId="1698" priority="5226">
      <formula>B71=0</formula>
    </cfRule>
  </conditionalFormatting>
  <conditionalFormatting sqref="C71">
    <cfRule type="expression" dxfId="1697" priority="5225">
      <formula>AND(B71=0,C71=0)</formula>
    </cfRule>
  </conditionalFormatting>
  <conditionalFormatting sqref="D71">
    <cfRule type="expression" dxfId="1696" priority="5224">
      <formula>AND(B71=0,C71=0,D71=0)</formula>
    </cfRule>
  </conditionalFormatting>
  <conditionalFormatting sqref="E71">
    <cfRule type="expression" dxfId="1695" priority="5223">
      <formula>AND(B71=0,C71=0,D71=0,E71=0)</formula>
    </cfRule>
  </conditionalFormatting>
  <conditionalFormatting sqref="F71">
    <cfRule type="expression" dxfId="1694" priority="5222">
      <formula>AND(B71=0,C71=0,D71=0,E71=0,F71=0)</formula>
    </cfRule>
  </conditionalFormatting>
  <conditionalFormatting sqref="R71">
    <cfRule type="expression" dxfId="1693" priority="4964">
      <formula>R71=0</formula>
    </cfRule>
  </conditionalFormatting>
  <conditionalFormatting sqref="S71">
    <cfRule type="expression" dxfId="1692" priority="4963">
      <formula>AND(R71=0,S71=0)</formula>
    </cfRule>
  </conditionalFormatting>
  <conditionalFormatting sqref="T71">
    <cfRule type="expression" dxfId="1691" priority="4962">
      <formula>AND(R71=0,S71=0,T71=0)</formula>
    </cfRule>
  </conditionalFormatting>
  <conditionalFormatting sqref="U71">
    <cfRule type="expression" dxfId="1690" priority="4961">
      <formula>AND(R71=0,S71=0,T71=0,U71=0)</formula>
    </cfRule>
  </conditionalFormatting>
  <conditionalFormatting sqref="V71">
    <cfRule type="expression" dxfId="1689" priority="4960">
      <formula>AND(R71=0,S71=0,T71=0,U71=0,V71=0)</formula>
    </cfRule>
  </conditionalFormatting>
  <conditionalFormatting sqref="F65 N65 V65">
    <cfRule type="expression" dxfId="1688" priority="3545">
      <formula>OR(A62="A",A62="C",A62="D",A62="E")</formula>
    </cfRule>
    <cfRule type="expression" dxfId="1687" priority="3549">
      <formula>OR(A62="B",A62="F",A62="G")</formula>
    </cfRule>
  </conditionalFormatting>
  <conditionalFormatting sqref="J44">
    <cfRule type="expression" dxfId="1686" priority="3201">
      <formula>I40="E"</formula>
    </cfRule>
    <cfRule type="expression" dxfId="1685" priority="3205">
      <formula>AND(I40="G",J44=0)</formula>
    </cfRule>
    <cfRule type="expression" dxfId="1684" priority="3227">
      <formula>AND(I40="F",J44=0)</formula>
    </cfRule>
    <cfRule type="expression" dxfId="1683" priority="3246">
      <formula>I40="F"</formula>
    </cfRule>
    <cfRule type="expression" dxfId="1682" priority="3274">
      <formula>J44=0</formula>
    </cfRule>
  </conditionalFormatting>
  <conditionalFormatting sqref="K44">
    <cfRule type="expression" dxfId="1681" priority="3200">
      <formula>AND(I40="E",J44=0,K44=0)</formula>
    </cfRule>
    <cfRule type="expression" dxfId="1680" priority="3204">
      <formula>AND(I40="G",K44=0)</formula>
    </cfRule>
    <cfRule type="expression" dxfId="1679" priority="3206">
      <formula>I40="G"</formula>
    </cfRule>
    <cfRule type="expression" dxfId="1678" priority="3224">
      <formula>AND(I40="B",K44=0)</formula>
    </cfRule>
    <cfRule type="expression" dxfId="1677" priority="3226">
      <formula>AND(I40="F",J44=0,K44=0)</formula>
    </cfRule>
    <cfRule type="expression" dxfId="1676" priority="3245">
      <formula>AND(J44=0,K44=0)</formula>
    </cfRule>
    <cfRule type="expression" dxfId="1675" priority="3258">
      <formula>I40="B"</formula>
    </cfRule>
    <cfRule type="expression" dxfId="1674" priority="3273">
      <formula>I40="F"</formula>
    </cfRule>
  </conditionalFormatting>
  <conditionalFormatting sqref="L44">
    <cfRule type="expression" dxfId="1673" priority="3199">
      <formula>AND(I40="E",J44=0,K44=0,L44=0)</formula>
    </cfRule>
    <cfRule type="expression" dxfId="1672" priority="3203">
      <formula>AND(I40="G",K44=0,L44=0)</formula>
    </cfRule>
    <cfRule type="expression" dxfId="1671" priority="3207">
      <formula>I40="G"</formula>
    </cfRule>
    <cfRule type="expression" dxfId="1670" priority="3221">
      <formula>AND(OR(I40="A",I40="C",I40="D"),L44=0)</formula>
    </cfRule>
    <cfRule type="expression" dxfId="1669" priority="3223">
      <formula>AND(I40="B",K44=0,L44=0)</formula>
    </cfRule>
    <cfRule type="expression" dxfId="1668" priority="3225">
      <formula>AND(I40="F",J44=0,K44=0,L44=0)</formula>
    </cfRule>
    <cfRule type="expression" dxfId="1667" priority="3244">
      <formula>AND(J44=0,K44=0,L44=0)</formula>
    </cfRule>
    <cfRule type="expression" dxfId="1666" priority="3257">
      <formula>OR(I40="A",I40="C",I40="D",I40="E")</formula>
    </cfRule>
    <cfRule type="expression" dxfId="1665" priority="3261">
      <formula>I40="B"</formula>
    </cfRule>
    <cfRule type="expression" dxfId="1664" priority="3272">
      <formula>I40="F"</formula>
    </cfRule>
  </conditionalFormatting>
  <conditionalFormatting sqref="M44">
    <cfRule type="expression" dxfId="1663" priority="3202">
      <formula>AND(I40="G",K44=0,L44=0,M44=0)</formula>
    </cfRule>
    <cfRule type="expression" dxfId="1662" priority="3208">
      <formula>I40="G"</formula>
    </cfRule>
    <cfRule type="expression" dxfId="1661" priority="3220">
      <formula>AND(OR(I40="A",I40="C",I40="D",I40="E"),L44=0,M44=0)</formula>
    </cfRule>
    <cfRule type="expression" dxfId="1660" priority="3222">
      <formula>AND(I40="B",K44=0,L44=0,M44=0)</formula>
    </cfRule>
    <cfRule type="expression" dxfId="1659" priority="3243">
      <formula>AND(J44=0,K44=0,L44=0,M44=0)</formula>
    </cfRule>
    <cfRule type="expression" dxfId="1658" priority="3256">
      <formula>OR(I40="A",I40="C",I40="D",I40="E")</formula>
    </cfRule>
    <cfRule type="expression" dxfId="1657" priority="3260">
      <formula>I40="B"</formula>
    </cfRule>
    <cfRule type="expression" dxfId="1656" priority="3271">
      <formula>I40="F"</formula>
    </cfRule>
  </conditionalFormatting>
  <conditionalFormatting sqref="N44">
    <cfRule type="expression" dxfId="1655" priority="3219">
      <formula>AND(OR(I40="A",I40="C",I40="D",I40="E"),L44=0,M44=0,N44=0)</formula>
    </cfRule>
    <cfRule type="expression" dxfId="1654" priority="3242">
      <formula>AND(J44=0,K44=0,L44=0,M44=0,N44=0)</formula>
    </cfRule>
    <cfRule type="expression" dxfId="1653" priority="3255">
      <formula>OR(I40="A",I40="C",I40="D",I40="E")</formula>
    </cfRule>
    <cfRule type="expression" dxfId="1652" priority="3259">
      <formula>OR(I40="B",I40="F",I40="G")</formula>
    </cfRule>
  </conditionalFormatting>
  <conditionalFormatting sqref="L46">
    <cfRule type="expression" dxfId="1651" priority="3210">
      <formula>AND(OR(I40="B",I40="C"),J46=0,K46=0,L46=0)</formula>
    </cfRule>
    <cfRule type="expression" dxfId="1650" priority="3217">
      <formula>AND(OR(I40="A",I40="D"),K46=0,L46=0)</formula>
    </cfRule>
    <cfRule type="expression" dxfId="1649" priority="3230">
      <formula>I40="D"</formula>
    </cfRule>
    <cfRule type="expression" dxfId="1648" priority="3248">
      <formula>OR(I40="B",I40="C")</formula>
    </cfRule>
    <cfRule type="expression" dxfId="1647" priority="3252">
      <formula>AND(J46=0,K46=0,L46=0)</formula>
    </cfRule>
    <cfRule type="expression" dxfId="1646" priority="3269">
      <formula>I40="A"</formula>
    </cfRule>
  </conditionalFormatting>
  <conditionalFormatting sqref="M46">
    <cfRule type="expression" dxfId="1645" priority="3216">
      <formula>AND(OR(I40="A",I40="D"),K46=0,L46=0,M46=0)</formula>
    </cfRule>
    <cfRule type="expression" dxfId="1644" priority="3231">
      <formula>I40="D"</formula>
    </cfRule>
    <cfRule type="expression" dxfId="1643" priority="3247">
      <formula>OR(I40="B",I40="C")</formula>
    </cfRule>
    <cfRule type="expression" dxfId="1642" priority="3251">
      <formula>AND(J46=0,K46=0,L46=0,M46=0)</formula>
    </cfRule>
    <cfRule type="expression" dxfId="1641" priority="3268">
      <formula>I40="A"</formula>
    </cfRule>
  </conditionalFormatting>
  <conditionalFormatting sqref="N46">
    <cfRule type="expression" dxfId="1640" priority="3198">
      <formula>I40="C"</formula>
    </cfRule>
    <cfRule type="expression" dxfId="1639" priority="3233">
      <formula>I40="D"</formula>
    </cfRule>
    <cfRule type="expression" dxfId="1638" priority="3235">
      <formula>OR(I40="B",I40="C")</formula>
    </cfRule>
    <cfRule type="expression" dxfId="1637" priority="3250">
      <formula>AND(J46=0,K46=0,L46=0,M46=0,N46=0)</formula>
    </cfRule>
    <cfRule type="expression" dxfId="1636" priority="3267">
      <formula>I40="A"</formula>
    </cfRule>
  </conditionalFormatting>
  <conditionalFormatting sqref="J48">
    <cfRule type="expression" dxfId="1635" priority="3215">
      <formula>AND(I40="A",J48=0)</formula>
    </cfRule>
    <cfRule type="expression" dxfId="1634" priority="3241">
      <formula>I40="A"</formula>
    </cfRule>
    <cfRule type="expression" dxfId="1633" priority="3266">
      <formula>J48=0</formula>
    </cfRule>
  </conditionalFormatting>
  <conditionalFormatting sqref="K48">
    <cfRule type="expression" dxfId="1632" priority="3214">
      <formula>AND(I40="A",J48=0,K48=0)</formula>
    </cfRule>
    <cfRule type="expression" dxfId="1631" priority="3240">
      <formula>I40="A"</formula>
    </cfRule>
    <cfRule type="expression" dxfId="1630" priority="3265">
      <formula>AND(J48=0,K48=0)</formula>
    </cfRule>
  </conditionalFormatting>
  <conditionalFormatting sqref="L48">
    <cfRule type="expression" dxfId="1629" priority="3213">
      <formula>AND(I40="A",J48=0,K48=0,L48=0)</formula>
    </cfRule>
    <cfRule type="expression" dxfId="1628" priority="3239">
      <formula>I40="A"</formula>
    </cfRule>
    <cfRule type="expression" dxfId="1627" priority="3264">
      <formula>AND(J48=0,K48=0,L48=0)</formula>
    </cfRule>
  </conditionalFormatting>
  <conditionalFormatting sqref="M48">
    <cfRule type="expression" dxfId="1626" priority="3238">
      <formula>I40="A"</formula>
    </cfRule>
    <cfRule type="expression" dxfId="1625" priority="3263">
      <formula>AND(J48=0,K48=0,L48=0,M48=0)</formula>
    </cfRule>
  </conditionalFormatting>
  <conditionalFormatting sqref="N48">
    <cfRule type="expression" dxfId="1624" priority="3237">
      <formula>I40="A"</formula>
    </cfRule>
    <cfRule type="expression" dxfId="1623" priority="3262">
      <formula>AND(J48=0,K48=0,L48=0,M48=0,N48=0)</formula>
    </cfRule>
  </conditionalFormatting>
  <conditionalFormatting sqref="J46">
    <cfRule type="expression" dxfId="1622" priority="3212">
      <formula>AND(OR(I40="B",I40="C"),J46=0)</formula>
    </cfRule>
    <cfRule type="expression" dxfId="1621" priority="3228">
      <formula>I40="D"</formula>
    </cfRule>
    <cfRule type="expression" dxfId="1620" priority="3253">
      <formula>OR(I40="B",I40="C")</formula>
    </cfRule>
    <cfRule type="expression" dxfId="1619" priority="3270">
      <formula>J46=0</formula>
    </cfRule>
  </conditionalFormatting>
  <conditionalFormatting sqref="K46">
    <cfRule type="expression" dxfId="1618" priority="3209">
      <formula>AND(OR(I40="B",I40="C"),J46=0,K46=0)</formula>
    </cfRule>
    <cfRule type="expression" dxfId="1617" priority="3211">
      <formula>AND(OR(I40="A",I40="D"),J46=0,K46=0)</formula>
    </cfRule>
    <cfRule type="expression" dxfId="1616" priority="3218">
      <formula>I40="D"</formula>
    </cfRule>
    <cfRule type="expression" dxfId="1615" priority="3229">
      <formula>OR(I40="B",I40="C")</formula>
    </cfRule>
    <cfRule type="expression" dxfId="1614" priority="3249">
      <formula>I40="A"</formula>
    </cfRule>
    <cfRule type="expression" dxfId="1613" priority="3254">
      <formula>AND(J46=0,K46=0)</formula>
    </cfRule>
  </conditionalFormatting>
  <conditionalFormatting sqref="O48">
    <cfRule type="expression" dxfId="1612" priority="3236">
      <formula>I40="A"</formula>
    </cfRule>
  </conditionalFormatting>
  <conditionalFormatting sqref="O46">
    <cfRule type="expression" dxfId="1611" priority="3232">
      <formula>I40="D"</formula>
    </cfRule>
    <cfRule type="expression" dxfId="1610" priority="3234">
      <formula>OR(I40="B",I40="C")</formula>
    </cfRule>
  </conditionalFormatting>
  <conditionalFormatting sqref="R44">
    <cfRule type="expression" dxfId="1609" priority="3089">
      <formula>Q40="E"</formula>
    </cfRule>
    <cfRule type="expression" dxfId="1608" priority="3093">
      <formula>AND(Q40="G",R44=0)</formula>
    </cfRule>
    <cfRule type="expression" dxfId="1607" priority="3115">
      <formula>AND(Q40="F",R44=0)</formula>
    </cfRule>
    <cfRule type="expression" dxfId="1606" priority="3134">
      <formula>Q40="F"</formula>
    </cfRule>
    <cfRule type="expression" dxfId="1605" priority="3162">
      <formula>R44=0</formula>
    </cfRule>
  </conditionalFormatting>
  <conditionalFormatting sqref="S44">
    <cfRule type="expression" dxfId="1604" priority="3088">
      <formula>AND(Q40="E",R44=0,S44=0)</formula>
    </cfRule>
    <cfRule type="expression" dxfId="1603" priority="3092">
      <formula>AND(Q40="G",S44=0)</formula>
    </cfRule>
    <cfRule type="expression" dxfId="1602" priority="3094">
      <formula>Q40="G"</formula>
    </cfRule>
    <cfRule type="expression" dxfId="1601" priority="3112">
      <formula>AND(Q40="B",S44=0)</formula>
    </cfRule>
    <cfRule type="expression" dxfId="1600" priority="3114">
      <formula>AND(Q40="F",R44=0,S44=0)</formula>
    </cfRule>
    <cfRule type="expression" dxfId="1599" priority="3133">
      <formula>AND(R44=0,S44=0)</formula>
    </cfRule>
    <cfRule type="expression" dxfId="1598" priority="3146">
      <formula>Q40="B"</formula>
    </cfRule>
    <cfRule type="expression" dxfId="1597" priority="3161">
      <formula>Q40="F"</formula>
    </cfRule>
  </conditionalFormatting>
  <conditionalFormatting sqref="T44">
    <cfRule type="expression" dxfId="1596" priority="3087">
      <formula>AND(Q40="E",R44=0,S44=0,T44=0)</formula>
    </cfRule>
    <cfRule type="expression" dxfId="1595" priority="3091">
      <formula>AND(Q40="G",S44=0,T44=0)</formula>
    </cfRule>
    <cfRule type="expression" dxfId="1594" priority="3095">
      <formula>Q40="G"</formula>
    </cfRule>
    <cfRule type="expression" dxfId="1593" priority="3109">
      <formula>AND(OR(Q40="A",Q40="C",Q40="D"),T44=0)</formula>
    </cfRule>
    <cfRule type="expression" dxfId="1592" priority="3111">
      <formula>AND(Q40="B",S44=0,T44=0)</formula>
    </cfRule>
    <cfRule type="expression" dxfId="1591" priority="3113">
      <formula>AND(Q40="F",R44=0,S44=0,T44=0)</formula>
    </cfRule>
    <cfRule type="expression" dxfId="1590" priority="3132">
      <formula>AND(R44=0,S44=0,T44=0)</formula>
    </cfRule>
    <cfRule type="expression" dxfId="1589" priority="3145">
      <formula>OR(Q40="A",Q40="C",Q40="D",Q40="E")</formula>
    </cfRule>
    <cfRule type="expression" dxfId="1588" priority="3149">
      <formula>Q40="B"</formula>
    </cfRule>
    <cfRule type="expression" dxfId="1587" priority="3160">
      <formula>Q40="F"</formula>
    </cfRule>
  </conditionalFormatting>
  <conditionalFormatting sqref="U44">
    <cfRule type="expression" dxfId="1586" priority="3090">
      <formula>AND(Q40="G",S44=0,T44=0,U44=0)</formula>
    </cfRule>
    <cfRule type="expression" dxfId="1585" priority="3096">
      <formula>Q40="G"</formula>
    </cfRule>
    <cfRule type="expression" dxfId="1584" priority="3108">
      <formula>AND(OR(Q40="A",Q40="C",Q40="D",Q40="E"),T44=0,U44=0)</formula>
    </cfRule>
    <cfRule type="expression" dxfId="1583" priority="3110">
      <formula>AND(Q40="B",S44=0,T44=0,U44=0)</formula>
    </cfRule>
    <cfRule type="expression" dxfId="1582" priority="3131">
      <formula>AND(R44=0,S44=0,T44=0,U44=0)</formula>
    </cfRule>
    <cfRule type="expression" dxfId="1581" priority="3144">
      <formula>OR(Q40="A",Q40="C",Q40="D",Q40="E")</formula>
    </cfRule>
    <cfRule type="expression" dxfId="1580" priority="3148">
      <formula>Q40="B"</formula>
    </cfRule>
    <cfRule type="expression" dxfId="1579" priority="3159">
      <formula>Q40="F"</formula>
    </cfRule>
  </conditionalFormatting>
  <conditionalFormatting sqref="V44">
    <cfRule type="expression" dxfId="1578" priority="3107">
      <formula>AND(OR(Q40="A",Q40="C",Q40="D",Q40="E"),T44=0,U44=0,V44=0)</formula>
    </cfRule>
    <cfRule type="expression" dxfId="1577" priority="3130">
      <formula>AND(R44=0,S44=0,T44=0,U44=0,V44=0)</formula>
    </cfRule>
    <cfRule type="expression" dxfId="1576" priority="3143">
      <formula>OR(Q40="A",Q40="C",Q40="D",Q40="E")</formula>
    </cfRule>
    <cfRule type="expression" dxfId="1575" priority="3147">
      <formula>OR(Q40="B",Q40="F",Q40="G")</formula>
    </cfRule>
  </conditionalFormatting>
  <conditionalFormatting sqref="T46">
    <cfRule type="expression" dxfId="1574" priority="3098">
      <formula>AND(OR(Q40="B",Q40="C"),R46=0,S46=0,T46=0)</formula>
    </cfRule>
    <cfRule type="expression" dxfId="1573" priority="3105">
      <formula>AND(OR(Q40="A",Q40="D"),S46=0,T46=0)</formula>
    </cfRule>
    <cfRule type="expression" dxfId="1572" priority="3118">
      <formula>Q40="D"</formula>
    </cfRule>
    <cfRule type="expression" dxfId="1571" priority="3136">
      <formula>OR(Q40="B",Q40="C")</formula>
    </cfRule>
    <cfRule type="expression" dxfId="1570" priority="3140">
      <formula>AND(R46=0,S46=0,T46=0)</formula>
    </cfRule>
    <cfRule type="expression" dxfId="1569" priority="3157">
      <formula>Q40="A"</formula>
    </cfRule>
  </conditionalFormatting>
  <conditionalFormatting sqref="U46">
    <cfRule type="expression" dxfId="1568" priority="3104">
      <formula>AND(OR(Q40="A",Q40="D"),S46=0,T46=0,U46=0)</formula>
    </cfRule>
    <cfRule type="expression" dxfId="1567" priority="3119">
      <formula>Q40="D"</formula>
    </cfRule>
    <cfRule type="expression" dxfId="1566" priority="3135">
      <formula>OR(Q40="B",Q40="C")</formula>
    </cfRule>
    <cfRule type="expression" dxfId="1565" priority="3139">
      <formula>AND(R46=0,S46=0,T46=0,U46=0)</formula>
    </cfRule>
    <cfRule type="expression" dxfId="1564" priority="3156">
      <formula>Q40="A"</formula>
    </cfRule>
  </conditionalFormatting>
  <conditionalFormatting sqref="V46">
    <cfRule type="expression" dxfId="1563" priority="3086">
      <formula>Q40="C"</formula>
    </cfRule>
    <cfRule type="expression" dxfId="1562" priority="3121">
      <formula>Q40="D"</formula>
    </cfRule>
    <cfRule type="expression" dxfId="1561" priority="3123">
      <formula>OR(Q40="B",Q40="C")</formula>
    </cfRule>
    <cfRule type="expression" dxfId="1560" priority="3138">
      <formula>AND(R46=0,S46=0,T46=0,U46=0,V46=0)</formula>
    </cfRule>
    <cfRule type="expression" dxfId="1559" priority="3155">
      <formula>Q40="A"</formula>
    </cfRule>
  </conditionalFormatting>
  <conditionalFormatting sqref="R48">
    <cfRule type="expression" dxfId="1558" priority="3103">
      <formula>AND(Q40="A",R48=0)</formula>
    </cfRule>
    <cfRule type="expression" dxfId="1557" priority="3129">
      <formula>Q40="A"</formula>
    </cfRule>
    <cfRule type="expression" dxfId="1556" priority="3154">
      <formula>R48=0</formula>
    </cfRule>
  </conditionalFormatting>
  <conditionalFormatting sqref="S48">
    <cfRule type="expression" dxfId="1555" priority="3102">
      <formula>AND(Q40="A",R48=0,S48=0)</formula>
    </cfRule>
    <cfRule type="expression" dxfId="1554" priority="3128">
      <formula>Q40="A"</formula>
    </cfRule>
    <cfRule type="expression" dxfId="1553" priority="3153">
      <formula>AND(R48=0,S48=0)</formula>
    </cfRule>
  </conditionalFormatting>
  <conditionalFormatting sqref="T48">
    <cfRule type="expression" dxfId="1552" priority="3101">
      <formula>AND(Q40="A",R48=0,S48=0,T48=0)</formula>
    </cfRule>
    <cfRule type="expression" dxfId="1551" priority="3127">
      <formula>Q40="A"</formula>
    </cfRule>
    <cfRule type="expression" dxfId="1550" priority="3152">
      <formula>AND(R48=0,S48=0,T48=0)</formula>
    </cfRule>
  </conditionalFormatting>
  <conditionalFormatting sqref="U48">
    <cfRule type="expression" dxfId="1549" priority="3126">
      <formula>Q40="A"</formula>
    </cfRule>
    <cfRule type="expression" dxfId="1548" priority="3151">
      <formula>AND(R48=0,S48=0,T48=0,U48=0)</formula>
    </cfRule>
  </conditionalFormatting>
  <conditionalFormatting sqref="V48">
    <cfRule type="expression" dxfId="1547" priority="3125">
      <formula>Q40="A"</formula>
    </cfRule>
    <cfRule type="expression" dxfId="1546" priority="3150">
      <formula>AND(R48=0,S48=0,T48=0,U48=0,V48=0)</formula>
    </cfRule>
  </conditionalFormatting>
  <conditionalFormatting sqref="R46">
    <cfRule type="expression" dxfId="1545" priority="3100">
      <formula>AND(OR(Q40="B",Q40="C"),R46=0)</formula>
    </cfRule>
    <cfRule type="expression" dxfId="1544" priority="3116">
      <formula>Q40="D"</formula>
    </cfRule>
    <cfRule type="expression" dxfId="1543" priority="3141">
      <formula>OR(Q40="B",Q40="C")</formula>
    </cfRule>
    <cfRule type="expression" dxfId="1542" priority="3158">
      <formula>R46=0</formula>
    </cfRule>
  </conditionalFormatting>
  <conditionalFormatting sqref="S46">
    <cfRule type="expression" dxfId="1541" priority="3097">
      <formula>AND(OR(Q40="B",Q40="C"),R46=0,S46=0)</formula>
    </cfRule>
    <cfRule type="expression" dxfId="1540" priority="3099">
      <formula>AND(OR(Q40="A",Q40="D"),R46=0,S46=0)</formula>
    </cfRule>
    <cfRule type="expression" dxfId="1539" priority="3106">
      <formula>Q40="D"</formula>
    </cfRule>
    <cfRule type="expression" dxfId="1538" priority="3117">
      <formula>OR(Q40="B",Q40="C")</formula>
    </cfRule>
    <cfRule type="expression" dxfId="1537" priority="3137">
      <formula>Q40="A"</formula>
    </cfRule>
    <cfRule type="expression" dxfId="1536" priority="3142">
      <formula>AND(R46=0,S46=0)</formula>
    </cfRule>
  </conditionalFormatting>
  <conditionalFormatting sqref="W48">
    <cfRule type="expression" dxfId="1535" priority="3124">
      <formula>Q40="A"</formula>
    </cfRule>
  </conditionalFormatting>
  <conditionalFormatting sqref="W46">
    <cfRule type="expression" dxfId="1534" priority="3120">
      <formula>Q40="D"</formula>
    </cfRule>
    <cfRule type="expression" dxfId="1533" priority="3122">
      <formula>OR(Q40="B",Q40="C")</formula>
    </cfRule>
  </conditionalFormatting>
  <conditionalFormatting sqref="B55">
    <cfRule type="expression" dxfId="1532" priority="2977">
      <formula>A51="E"</formula>
    </cfRule>
    <cfRule type="expression" dxfId="1531" priority="2981">
      <formula>AND(A51="G",B55=0)</formula>
    </cfRule>
    <cfRule type="expression" dxfId="1530" priority="3003">
      <formula>AND(A51="F",B55=0)</formula>
    </cfRule>
    <cfRule type="expression" dxfId="1529" priority="3022">
      <formula>A51="F"</formula>
    </cfRule>
    <cfRule type="expression" dxfId="1528" priority="3050">
      <formula>B55=0</formula>
    </cfRule>
  </conditionalFormatting>
  <conditionalFormatting sqref="C55">
    <cfRule type="expression" dxfId="1527" priority="2976">
      <formula>AND(A51="E",B55=0,C55=0)</formula>
    </cfRule>
    <cfRule type="expression" dxfId="1526" priority="2980">
      <formula>AND(A51="G",C55=0)</formula>
    </cfRule>
    <cfRule type="expression" dxfId="1525" priority="2982">
      <formula>A51="G"</formula>
    </cfRule>
    <cfRule type="expression" dxfId="1524" priority="3000">
      <formula>AND(A51="B",C55=0)</formula>
    </cfRule>
    <cfRule type="expression" dxfId="1523" priority="3002">
      <formula>AND(A51="F",B55=0,C55=0)</formula>
    </cfRule>
    <cfRule type="expression" dxfId="1522" priority="3021">
      <formula>AND(B55=0,C55=0)</formula>
    </cfRule>
    <cfRule type="expression" dxfId="1521" priority="3034">
      <formula>A51="B"</formula>
    </cfRule>
    <cfRule type="expression" dxfId="1520" priority="3049">
      <formula>A51="F"</formula>
    </cfRule>
  </conditionalFormatting>
  <conditionalFormatting sqref="D55">
    <cfRule type="expression" dxfId="1519" priority="2975">
      <formula>AND(A51="E",B55=0,C55=0,D55=0)</formula>
    </cfRule>
    <cfRule type="expression" dxfId="1518" priority="2979">
      <formula>AND(A51="G",C55=0,D55=0)</formula>
    </cfRule>
    <cfRule type="expression" dxfId="1517" priority="2983">
      <formula>A51="G"</formula>
    </cfRule>
    <cfRule type="expression" dxfId="1516" priority="2997">
      <formula>AND(OR(A51="A",A51="C",A51="D"),D55=0)</formula>
    </cfRule>
    <cfRule type="expression" dxfId="1515" priority="2999">
      <formula>AND(A51="B",C55=0,D55=0)</formula>
    </cfRule>
    <cfRule type="expression" dxfId="1514" priority="3001">
      <formula>AND(A51="F",B55=0,C55=0,D55=0)</formula>
    </cfRule>
    <cfRule type="expression" dxfId="1513" priority="3020">
      <formula>AND(B55=0,C55=0,D55=0)</formula>
    </cfRule>
    <cfRule type="expression" dxfId="1512" priority="3033">
      <formula>OR(A51="A",A51="C",A51="D",A51="E")</formula>
    </cfRule>
    <cfRule type="expression" dxfId="1511" priority="3037">
      <formula>A51="B"</formula>
    </cfRule>
    <cfRule type="expression" dxfId="1510" priority="3048">
      <formula>A51="F"</formula>
    </cfRule>
  </conditionalFormatting>
  <conditionalFormatting sqref="E55">
    <cfRule type="expression" dxfId="1509" priority="2978">
      <formula>AND(A51="G",C55=0,D55=0,E55=0)</formula>
    </cfRule>
    <cfRule type="expression" dxfId="1508" priority="2984">
      <formula>A51="G"</formula>
    </cfRule>
    <cfRule type="expression" dxfId="1507" priority="2996">
      <formula>AND(OR(A51="A",A51="C",A51="D",A51="E"),D55=0,E55=0)</formula>
    </cfRule>
    <cfRule type="expression" dxfId="1506" priority="2998">
      <formula>AND(A51="B",C55=0,D55=0,E55=0)</formula>
    </cfRule>
    <cfRule type="expression" dxfId="1505" priority="3019">
      <formula>AND(B55=0,C55=0,D55=0,E55=0)</formula>
    </cfRule>
    <cfRule type="expression" dxfId="1504" priority="3032">
      <formula>OR(A51="A",A51="C",A51="D",A51="E")</formula>
    </cfRule>
    <cfRule type="expression" dxfId="1503" priority="3036">
      <formula>A51="B"</formula>
    </cfRule>
    <cfRule type="expression" dxfId="1502" priority="3047">
      <formula>A51="F"</formula>
    </cfRule>
  </conditionalFormatting>
  <conditionalFormatting sqref="F55">
    <cfRule type="expression" dxfId="1501" priority="2995">
      <formula>AND(OR(A51="A",A51="C",A51="D",A51="E"),D55=0,E55=0,F55=0)</formula>
    </cfRule>
    <cfRule type="expression" dxfId="1500" priority="3018">
      <formula>AND(B55=0,C55=0,D55=0,E55=0,F55=0)</formula>
    </cfRule>
    <cfRule type="expression" dxfId="1499" priority="3031">
      <formula>OR(A51="A",A51="C",A51="D",A51="E")</formula>
    </cfRule>
    <cfRule type="expression" dxfId="1498" priority="3035">
      <formula>OR(A51="B",A51="F",A51="G")</formula>
    </cfRule>
  </conditionalFormatting>
  <conditionalFormatting sqref="D57">
    <cfRule type="expression" dxfId="1497" priority="2986">
      <formula>AND(OR(A51="B",A51="C"),B57=0,C57=0,D57=0)</formula>
    </cfRule>
    <cfRule type="expression" dxfId="1496" priority="2993">
      <formula>AND(OR(A51="A",A51="D"),C57=0,D57=0)</formula>
    </cfRule>
    <cfRule type="expression" dxfId="1495" priority="3006">
      <formula>A51="D"</formula>
    </cfRule>
    <cfRule type="expression" dxfId="1494" priority="3024">
      <formula>OR(A51="B",A51="C")</formula>
    </cfRule>
    <cfRule type="expression" dxfId="1493" priority="3028">
      <formula>AND(B57=0,C57=0,D57=0)</formula>
    </cfRule>
    <cfRule type="expression" dxfId="1492" priority="3045">
      <formula>A51="A"</formula>
    </cfRule>
  </conditionalFormatting>
  <conditionalFormatting sqref="E57">
    <cfRule type="expression" dxfId="1491" priority="2992">
      <formula>AND(OR(A51="A",A51="D"),C57=0,D57=0,E57=0)</formula>
    </cfRule>
    <cfRule type="expression" dxfId="1490" priority="3007">
      <formula>A51="D"</formula>
    </cfRule>
    <cfRule type="expression" dxfId="1489" priority="3023">
      <formula>OR(A51="B",A51="C")</formula>
    </cfRule>
    <cfRule type="expression" dxfId="1488" priority="3027">
      <formula>AND(B57=0,C57=0,D57=0,E57=0)</formula>
    </cfRule>
    <cfRule type="expression" dxfId="1487" priority="3044">
      <formula>A51="A"</formula>
    </cfRule>
  </conditionalFormatting>
  <conditionalFormatting sqref="F57">
    <cfRule type="expression" dxfId="1486" priority="2974">
      <formula>A51="C"</formula>
    </cfRule>
    <cfRule type="expression" dxfId="1485" priority="3009">
      <formula>A51="D"</formula>
    </cfRule>
    <cfRule type="expression" dxfId="1484" priority="3011">
      <formula>OR(A51="B",A51="C")</formula>
    </cfRule>
    <cfRule type="expression" dxfId="1483" priority="3026">
      <formula>AND(B57=0,C57=0,D57=0,E57=0,F57=0)</formula>
    </cfRule>
    <cfRule type="expression" dxfId="1482" priority="3043">
      <formula>A51="A"</formula>
    </cfRule>
  </conditionalFormatting>
  <conditionalFormatting sqref="B59">
    <cfRule type="expression" dxfId="1481" priority="2991">
      <formula>AND(A51="A",B59=0)</formula>
    </cfRule>
    <cfRule type="expression" dxfId="1480" priority="3017">
      <formula>A51="A"</formula>
    </cfRule>
    <cfRule type="expression" dxfId="1479" priority="3042">
      <formula>B59=0</formula>
    </cfRule>
  </conditionalFormatting>
  <conditionalFormatting sqref="C59">
    <cfRule type="expression" dxfId="1478" priority="2990">
      <formula>AND(A51="A",B59=0,C59=0)</formula>
    </cfRule>
    <cfRule type="expression" dxfId="1477" priority="3016">
      <formula>A51="A"</formula>
    </cfRule>
    <cfRule type="expression" dxfId="1476" priority="3041">
      <formula>AND(B59=0,C59=0)</formula>
    </cfRule>
  </conditionalFormatting>
  <conditionalFormatting sqref="D59">
    <cfRule type="expression" dxfId="1475" priority="2989">
      <formula>AND(A51="A",B59=0,C59=0,D59=0)</formula>
    </cfRule>
    <cfRule type="expression" dxfId="1474" priority="3015">
      <formula>A51="A"</formula>
    </cfRule>
    <cfRule type="expression" dxfId="1473" priority="3040">
      <formula>AND(B59=0,C59=0,D59=0)</formula>
    </cfRule>
  </conditionalFormatting>
  <conditionalFormatting sqref="E59">
    <cfRule type="expression" dxfId="1472" priority="3014">
      <formula>A51="A"</formula>
    </cfRule>
    <cfRule type="expression" dxfId="1471" priority="3039">
      <formula>AND(B59=0,C59=0,D59=0,E59=0)</formula>
    </cfRule>
  </conditionalFormatting>
  <conditionalFormatting sqref="F59">
    <cfRule type="expression" dxfId="1470" priority="3013">
      <formula>A51="A"</formula>
    </cfRule>
    <cfRule type="expression" dxfId="1469" priority="3038">
      <formula>AND(B59=0,C59=0,D59=0,E59=0,F59=0)</formula>
    </cfRule>
  </conditionalFormatting>
  <conditionalFormatting sqref="B57">
    <cfRule type="expression" dxfId="1468" priority="2988">
      <formula>AND(OR(A51="B",A51="C"),B57=0)</formula>
    </cfRule>
    <cfRule type="expression" dxfId="1467" priority="3004">
      <formula>A51="D"</formula>
    </cfRule>
    <cfRule type="expression" dxfId="1466" priority="3029">
      <formula>OR(A51="B",A51="C")</formula>
    </cfRule>
    <cfRule type="expression" dxfId="1465" priority="3046">
      <formula>B57=0</formula>
    </cfRule>
  </conditionalFormatting>
  <conditionalFormatting sqref="C57">
    <cfRule type="expression" dxfId="1464" priority="2985">
      <formula>AND(OR(A51="B",A51="C"),B57=0,C57=0)</formula>
    </cfRule>
    <cfRule type="expression" dxfId="1463" priority="2987">
      <formula>AND(OR(A51="A",A51="D"),B57=0,C57=0)</formula>
    </cfRule>
    <cfRule type="expression" dxfId="1462" priority="2994">
      <formula>A51="D"</formula>
    </cfRule>
    <cfRule type="expression" dxfId="1461" priority="3005">
      <formula>OR(A51="B",A51="C")</formula>
    </cfRule>
    <cfRule type="expression" dxfId="1460" priority="3025">
      <formula>A51="A"</formula>
    </cfRule>
    <cfRule type="expression" dxfId="1459" priority="3030">
      <formula>AND(B57=0,C57=0)</formula>
    </cfRule>
  </conditionalFormatting>
  <conditionalFormatting sqref="G59">
    <cfRule type="expression" dxfId="1458" priority="3012">
      <formula>A51="A"</formula>
    </cfRule>
  </conditionalFormatting>
  <conditionalFormatting sqref="G57">
    <cfRule type="expression" dxfId="1457" priority="3008">
      <formula>A51="D"</formula>
    </cfRule>
    <cfRule type="expression" dxfId="1456" priority="3010">
      <formula>OR(A51="B",A51="C")</formula>
    </cfRule>
  </conditionalFormatting>
  <conditionalFormatting sqref="J55">
    <cfRule type="expression" dxfId="1455" priority="2865">
      <formula>I51="E"</formula>
    </cfRule>
    <cfRule type="expression" dxfId="1454" priority="2869">
      <formula>AND(I51="G",J55=0)</formula>
    </cfRule>
    <cfRule type="expression" dxfId="1453" priority="2891">
      <formula>AND(I51="F",J55=0)</formula>
    </cfRule>
    <cfRule type="expression" dxfId="1452" priority="2910">
      <formula>I51="F"</formula>
    </cfRule>
    <cfRule type="expression" dxfId="1451" priority="2938">
      <formula>J55=0</formula>
    </cfRule>
  </conditionalFormatting>
  <conditionalFormatting sqref="K55">
    <cfRule type="expression" dxfId="1450" priority="2864">
      <formula>AND(I51="E",J55=0,K55=0)</formula>
    </cfRule>
    <cfRule type="expression" dxfId="1449" priority="2868">
      <formula>AND(I51="G",K55=0)</formula>
    </cfRule>
    <cfRule type="expression" dxfId="1448" priority="2870">
      <formula>I51="G"</formula>
    </cfRule>
    <cfRule type="expression" dxfId="1447" priority="2888">
      <formula>AND(I51="B",K55=0)</formula>
    </cfRule>
    <cfRule type="expression" dxfId="1446" priority="2890">
      <formula>AND(I51="F",J55=0,K55=0)</formula>
    </cfRule>
    <cfRule type="expression" dxfId="1445" priority="2909">
      <formula>AND(J55=0,K55=0)</formula>
    </cfRule>
    <cfRule type="expression" dxfId="1444" priority="2922">
      <formula>I51="B"</formula>
    </cfRule>
    <cfRule type="expression" dxfId="1443" priority="2937">
      <formula>I51="F"</formula>
    </cfRule>
  </conditionalFormatting>
  <conditionalFormatting sqref="L55">
    <cfRule type="expression" dxfId="1442" priority="2863">
      <formula>AND(I51="E",J55=0,K55=0,L55=0)</formula>
    </cfRule>
    <cfRule type="expression" dxfId="1441" priority="2867">
      <formula>AND(I51="G",K55=0,L55=0)</formula>
    </cfRule>
    <cfRule type="expression" dxfId="1440" priority="2871">
      <formula>I51="G"</formula>
    </cfRule>
    <cfRule type="expression" dxfId="1439" priority="2885">
      <formula>AND(OR(I51="A",I51="C",I51="D"),L55=0)</formula>
    </cfRule>
    <cfRule type="expression" dxfId="1438" priority="2887">
      <formula>AND(I51="B",K55=0,L55=0)</formula>
    </cfRule>
    <cfRule type="expression" dxfId="1437" priority="2889">
      <formula>AND(I51="F",J55=0,K55=0,L55=0)</formula>
    </cfRule>
    <cfRule type="expression" dxfId="1436" priority="2908">
      <formula>AND(J55=0,K55=0,L55=0)</formula>
    </cfRule>
    <cfRule type="expression" dxfId="1435" priority="2921">
      <formula>OR(I51="A",I51="C",I51="D",I51="E")</formula>
    </cfRule>
    <cfRule type="expression" dxfId="1434" priority="2925">
      <formula>I51="B"</formula>
    </cfRule>
    <cfRule type="expression" dxfId="1433" priority="2936">
      <formula>I51="F"</formula>
    </cfRule>
  </conditionalFormatting>
  <conditionalFormatting sqref="M55">
    <cfRule type="expression" dxfId="1432" priority="2866">
      <formula>AND(I51="G",K55=0,L55=0,M55=0)</formula>
    </cfRule>
    <cfRule type="expression" dxfId="1431" priority="2872">
      <formula>I51="G"</formula>
    </cfRule>
    <cfRule type="expression" dxfId="1430" priority="2884">
      <formula>AND(OR(I51="A",I51="C",I51="D",I51="E"),L55=0,M55=0)</formula>
    </cfRule>
    <cfRule type="expression" dxfId="1429" priority="2886">
      <formula>AND(I51="B",K55=0,L55=0,M55=0)</formula>
    </cfRule>
    <cfRule type="expression" dxfId="1428" priority="2907">
      <formula>AND(J55=0,K55=0,L55=0,M55=0)</formula>
    </cfRule>
    <cfRule type="expression" dxfId="1427" priority="2920">
      <formula>OR(I51="A",I51="C",I51="D",I51="E")</formula>
    </cfRule>
    <cfRule type="expression" dxfId="1426" priority="2924">
      <formula>I51="B"</formula>
    </cfRule>
    <cfRule type="expression" dxfId="1425" priority="2935">
      <formula>I51="F"</formula>
    </cfRule>
  </conditionalFormatting>
  <conditionalFormatting sqref="N55">
    <cfRule type="expression" dxfId="1424" priority="2883">
      <formula>AND(OR(I51="A",I51="C",I51="D",I51="E"),L55=0,M55=0,N55=0)</formula>
    </cfRule>
    <cfRule type="expression" dxfId="1423" priority="2906">
      <formula>AND(J55=0,K55=0,L55=0,M55=0,N55=0)</formula>
    </cfRule>
    <cfRule type="expression" dxfId="1422" priority="2919">
      <formula>OR(I51="A",I51="C",I51="D",I51="E")</formula>
    </cfRule>
    <cfRule type="expression" dxfId="1421" priority="2923">
      <formula>OR(I51="B",I51="F",I51="G")</formula>
    </cfRule>
  </conditionalFormatting>
  <conditionalFormatting sqref="L57">
    <cfRule type="expression" dxfId="1420" priority="2874">
      <formula>AND(OR(I51="B",I51="C"),J57=0,K57=0,L57=0)</formula>
    </cfRule>
    <cfRule type="expression" dxfId="1419" priority="2881">
      <formula>AND(OR(I51="A",I51="D"),K57=0,L57=0)</formula>
    </cfRule>
    <cfRule type="expression" dxfId="1418" priority="2894">
      <formula>I51="D"</formula>
    </cfRule>
    <cfRule type="expression" dxfId="1417" priority="2912">
      <formula>OR(I51="B",I51="C")</formula>
    </cfRule>
    <cfRule type="expression" dxfId="1416" priority="2916">
      <formula>AND(J57=0,K57=0,L57=0)</formula>
    </cfRule>
    <cfRule type="expression" dxfId="1415" priority="2933">
      <formula>I51="A"</formula>
    </cfRule>
  </conditionalFormatting>
  <conditionalFormatting sqref="M57">
    <cfRule type="expression" dxfId="1414" priority="2880">
      <formula>AND(OR(I51="A",I51="D"),K57=0,L57=0,M57=0)</formula>
    </cfRule>
    <cfRule type="expression" dxfId="1413" priority="2895">
      <formula>I51="D"</formula>
    </cfRule>
    <cfRule type="expression" dxfId="1412" priority="2911">
      <formula>OR(I51="B",I51="C")</formula>
    </cfRule>
    <cfRule type="expression" dxfId="1411" priority="2915">
      <formula>AND(J57=0,K57=0,L57=0,M57=0)</formula>
    </cfRule>
    <cfRule type="expression" dxfId="1410" priority="2932">
      <formula>I51="A"</formula>
    </cfRule>
  </conditionalFormatting>
  <conditionalFormatting sqref="N57">
    <cfRule type="expression" dxfId="1409" priority="2862">
      <formula>I51="C"</formula>
    </cfRule>
    <cfRule type="expression" dxfId="1408" priority="2897">
      <formula>I51="D"</formula>
    </cfRule>
    <cfRule type="expression" dxfId="1407" priority="2899">
      <formula>OR(I51="B",I51="C")</formula>
    </cfRule>
    <cfRule type="expression" dxfId="1406" priority="2914">
      <formula>AND(J57=0,K57=0,L57=0,M57=0,N57=0)</formula>
    </cfRule>
    <cfRule type="expression" dxfId="1405" priority="2931">
      <formula>I51="A"</formula>
    </cfRule>
  </conditionalFormatting>
  <conditionalFormatting sqref="J59">
    <cfRule type="expression" dxfId="1404" priority="2879">
      <formula>AND(I51="A",J59=0)</formula>
    </cfRule>
    <cfRule type="expression" dxfId="1403" priority="2905">
      <formula>I51="A"</formula>
    </cfRule>
    <cfRule type="expression" dxfId="1402" priority="2930">
      <formula>J59=0</formula>
    </cfRule>
  </conditionalFormatting>
  <conditionalFormatting sqref="K59">
    <cfRule type="expression" dxfId="1401" priority="2878">
      <formula>AND(I51="A",J59=0,K59=0)</formula>
    </cfRule>
    <cfRule type="expression" dxfId="1400" priority="2904">
      <formula>I51="A"</formula>
    </cfRule>
    <cfRule type="expression" dxfId="1399" priority="2929">
      <formula>AND(J59=0,K59=0)</formula>
    </cfRule>
  </conditionalFormatting>
  <conditionalFormatting sqref="L59">
    <cfRule type="expression" dxfId="1398" priority="2877">
      <formula>AND(I51="A",J59=0,K59=0,L59=0)</formula>
    </cfRule>
    <cfRule type="expression" dxfId="1397" priority="2903">
      <formula>I51="A"</formula>
    </cfRule>
    <cfRule type="expression" dxfId="1396" priority="2928">
      <formula>AND(J59=0,K59=0,L59=0)</formula>
    </cfRule>
  </conditionalFormatting>
  <conditionalFormatting sqref="M59">
    <cfRule type="expression" dxfId="1395" priority="2902">
      <formula>I51="A"</formula>
    </cfRule>
    <cfRule type="expression" dxfId="1394" priority="2927">
      <formula>AND(J59=0,K59=0,L59=0,M59=0)</formula>
    </cfRule>
  </conditionalFormatting>
  <conditionalFormatting sqref="N59">
    <cfRule type="expression" dxfId="1393" priority="2901">
      <formula>I51="A"</formula>
    </cfRule>
    <cfRule type="expression" dxfId="1392" priority="2926">
      <formula>AND(J59=0,K59=0,L59=0,M59=0,N59=0)</formula>
    </cfRule>
  </conditionalFormatting>
  <conditionalFormatting sqref="J57">
    <cfRule type="expression" dxfId="1391" priority="2876">
      <formula>AND(OR(I51="B",I51="C"),J57=0)</formula>
    </cfRule>
    <cfRule type="expression" dxfId="1390" priority="2892">
      <formula>I51="D"</formula>
    </cfRule>
    <cfRule type="expression" dxfId="1389" priority="2917">
      <formula>OR(I51="B",I51="C")</formula>
    </cfRule>
    <cfRule type="expression" dxfId="1388" priority="2934">
      <formula>J57=0</formula>
    </cfRule>
  </conditionalFormatting>
  <conditionalFormatting sqref="K57">
    <cfRule type="expression" dxfId="1387" priority="2873">
      <formula>AND(OR(I51="B",I51="C"),J57=0,K57=0)</formula>
    </cfRule>
    <cfRule type="expression" dxfId="1386" priority="2875">
      <formula>AND(OR(I51="A",I51="D"),J57=0,K57=0)</formula>
    </cfRule>
    <cfRule type="expression" dxfId="1385" priority="2882">
      <formula>I51="D"</formula>
    </cfRule>
    <cfRule type="expression" dxfId="1384" priority="2893">
      <formula>OR(I51="B",I51="C")</formula>
    </cfRule>
    <cfRule type="expression" dxfId="1383" priority="2913">
      <formula>I51="A"</formula>
    </cfRule>
    <cfRule type="expression" dxfId="1382" priority="2918">
      <formula>AND(J57=0,K57=0)</formula>
    </cfRule>
  </conditionalFormatting>
  <conditionalFormatting sqref="O59">
    <cfRule type="expression" dxfId="1381" priority="2900">
      <formula>I51="A"</formula>
    </cfRule>
  </conditionalFormatting>
  <conditionalFormatting sqref="O57">
    <cfRule type="expression" dxfId="1380" priority="2896">
      <formula>I51="D"</formula>
    </cfRule>
    <cfRule type="expression" dxfId="1379" priority="2898">
      <formula>OR(I51="B",I51="C")</formula>
    </cfRule>
  </conditionalFormatting>
  <conditionalFormatting sqref="R55">
    <cfRule type="expression" dxfId="1378" priority="2753">
      <formula>Q51="E"</formula>
    </cfRule>
    <cfRule type="expression" dxfId="1377" priority="2757">
      <formula>AND(Q51="G",R55=0)</formula>
    </cfRule>
    <cfRule type="expression" dxfId="1376" priority="2779">
      <formula>AND(Q51="F",R55=0)</formula>
    </cfRule>
    <cfRule type="expression" dxfId="1375" priority="2798">
      <formula>Q51="F"</formula>
    </cfRule>
    <cfRule type="expression" dxfId="1374" priority="2826">
      <formula>R55=0</formula>
    </cfRule>
  </conditionalFormatting>
  <conditionalFormatting sqref="S55">
    <cfRule type="expression" dxfId="1373" priority="2752">
      <formula>AND(Q51="E",R55=0,S55=0)</formula>
    </cfRule>
    <cfRule type="expression" dxfId="1372" priority="2756">
      <formula>AND(Q51="G",S55=0)</formula>
    </cfRule>
    <cfRule type="expression" dxfId="1371" priority="2758">
      <formula>Q51="G"</formula>
    </cfRule>
    <cfRule type="expression" dxfId="1370" priority="2776">
      <formula>AND(Q51="B",S55=0)</formula>
    </cfRule>
    <cfRule type="expression" dxfId="1369" priority="2778">
      <formula>AND(Q51="F",R55=0,S55=0)</formula>
    </cfRule>
    <cfRule type="expression" dxfId="1368" priority="2797">
      <formula>AND(R55=0,S55=0)</formula>
    </cfRule>
    <cfRule type="expression" dxfId="1367" priority="2810">
      <formula>Q51="B"</formula>
    </cfRule>
    <cfRule type="expression" dxfId="1366" priority="2825">
      <formula>Q51="F"</formula>
    </cfRule>
  </conditionalFormatting>
  <conditionalFormatting sqref="T55">
    <cfRule type="expression" dxfId="1365" priority="2751">
      <formula>AND(Q51="E",R55=0,S55=0,T55=0)</formula>
    </cfRule>
    <cfRule type="expression" dxfId="1364" priority="2755">
      <formula>AND(Q51="G",S55=0,T55=0)</formula>
    </cfRule>
    <cfRule type="expression" dxfId="1363" priority="2759">
      <formula>Q51="G"</formula>
    </cfRule>
    <cfRule type="expression" dxfId="1362" priority="2773">
      <formula>AND(OR(Q51="A",Q51="C",Q51="D"),T55=0)</formula>
    </cfRule>
    <cfRule type="expression" dxfId="1361" priority="2775">
      <formula>AND(Q51="B",S55=0,T55=0)</formula>
    </cfRule>
    <cfRule type="expression" dxfId="1360" priority="2777">
      <formula>AND(Q51="F",R55=0,S55=0,T55=0)</formula>
    </cfRule>
    <cfRule type="expression" dxfId="1359" priority="2796">
      <formula>AND(R55=0,S55=0,T55=0)</formula>
    </cfRule>
    <cfRule type="expression" dxfId="1358" priority="2809">
      <formula>OR(Q51="A",Q51="C",Q51="D",Q51="E")</formula>
    </cfRule>
    <cfRule type="expression" dxfId="1357" priority="2813">
      <formula>Q51="B"</formula>
    </cfRule>
    <cfRule type="expression" dxfId="1356" priority="2824">
      <formula>Q51="F"</formula>
    </cfRule>
  </conditionalFormatting>
  <conditionalFormatting sqref="U55">
    <cfRule type="expression" dxfId="1355" priority="2754">
      <formula>AND(Q51="G",S55=0,T55=0,U55=0)</formula>
    </cfRule>
    <cfRule type="expression" dxfId="1354" priority="2760">
      <formula>Q51="G"</formula>
    </cfRule>
    <cfRule type="expression" dxfId="1353" priority="2772">
      <formula>AND(OR(Q51="A",Q51="C",Q51="D",Q51="E"),T55=0,U55=0)</formula>
    </cfRule>
    <cfRule type="expression" dxfId="1352" priority="2774">
      <formula>AND(Q51="B",S55=0,T55=0,U55=0)</formula>
    </cfRule>
    <cfRule type="expression" dxfId="1351" priority="2795">
      <formula>AND(R55=0,S55=0,T55=0,U55=0)</formula>
    </cfRule>
    <cfRule type="expression" dxfId="1350" priority="2808">
      <formula>OR(Q51="A",Q51="C",Q51="D",Q51="E")</formula>
    </cfRule>
    <cfRule type="expression" dxfId="1349" priority="2812">
      <formula>Q51="B"</formula>
    </cfRule>
    <cfRule type="expression" dxfId="1348" priority="2823">
      <formula>Q51="F"</formula>
    </cfRule>
  </conditionalFormatting>
  <conditionalFormatting sqref="V55">
    <cfRule type="expression" dxfId="1347" priority="2771">
      <formula>AND(OR(Q51="A",Q51="C",Q51="D",Q51="E"),T55=0,U55=0,V55=0)</formula>
    </cfRule>
    <cfRule type="expression" dxfId="1346" priority="2794">
      <formula>AND(R55=0,S55=0,T55=0,U55=0,V55=0)</formula>
    </cfRule>
    <cfRule type="expression" dxfId="1345" priority="2807">
      <formula>OR(Q51="A",Q51="C",Q51="D",Q51="E")</formula>
    </cfRule>
    <cfRule type="expression" dxfId="1344" priority="2811">
      <formula>OR(Q51="B",Q51="F",Q51="G")</formula>
    </cfRule>
  </conditionalFormatting>
  <conditionalFormatting sqref="T57">
    <cfRule type="expression" dxfId="1343" priority="2762">
      <formula>AND(OR(Q51="B",Q51="C"),R57=0,S57=0,T57=0)</formula>
    </cfRule>
    <cfRule type="expression" dxfId="1342" priority="2769">
      <formula>AND(OR(Q51="A",Q51="D"),S57=0,T57=0)</formula>
    </cfRule>
    <cfRule type="expression" dxfId="1341" priority="2782">
      <formula>Q51="D"</formula>
    </cfRule>
    <cfRule type="expression" dxfId="1340" priority="2800">
      <formula>OR(Q51="B",Q51="C")</formula>
    </cfRule>
    <cfRule type="expression" dxfId="1339" priority="2804">
      <formula>AND(R57=0,S57=0,T57=0)</formula>
    </cfRule>
    <cfRule type="expression" dxfId="1338" priority="2821">
      <formula>Q51="A"</formula>
    </cfRule>
  </conditionalFormatting>
  <conditionalFormatting sqref="U57">
    <cfRule type="expression" dxfId="1337" priority="2768">
      <formula>AND(OR(Q51="A",Q51="D"),S57=0,T57=0,U57=0)</formula>
    </cfRule>
    <cfRule type="expression" dxfId="1336" priority="2783">
      <formula>Q51="D"</formula>
    </cfRule>
    <cfRule type="expression" dxfId="1335" priority="2799">
      <formula>OR(Q51="B",Q51="C")</formula>
    </cfRule>
    <cfRule type="expression" dxfId="1334" priority="2803">
      <formula>AND(R57=0,S57=0,T57=0,U57=0)</formula>
    </cfRule>
    <cfRule type="expression" dxfId="1333" priority="2820">
      <formula>Q51="A"</formula>
    </cfRule>
  </conditionalFormatting>
  <conditionalFormatting sqref="V57">
    <cfRule type="expression" dxfId="1332" priority="2750">
      <formula>Q51="C"</formula>
    </cfRule>
    <cfRule type="expression" dxfId="1331" priority="2785">
      <formula>Q51="D"</formula>
    </cfRule>
    <cfRule type="expression" dxfId="1330" priority="2787">
      <formula>OR(Q51="B",Q51="C")</formula>
    </cfRule>
    <cfRule type="expression" dxfId="1329" priority="2802">
      <formula>AND(R57=0,S57=0,T57=0,U57=0,V57=0)</formula>
    </cfRule>
    <cfRule type="expression" dxfId="1328" priority="2819">
      <formula>Q51="A"</formula>
    </cfRule>
  </conditionalFormatting>
  <conditionalFormatting sqref="R59">
    <cfRule type="expression" dxfId="1327" priority="2767">
      <formula>AND(Q51="A",R59=0)</formula>
    </cfRule>
    <cfRule type="expression" dxfId="1326" priority="2793">
      <formula>Q51="A"</formula>
    </cfRule>
    <cfRule type="expression" dxfId="1325" priority="2818">
      <formula>R59=0</formula>
    </cfRule>
  </conditionalFormatting>
  <conditionalFormatting sqref="S59">
    <cfRule type="expression" dxfId="1324" priority="2766">
      <formula>AND(Q51="A",R59=0,S59=0)</formula>
    </cfRule>
    <cfRule type="expression" dxfId="1323" priority="2792">
      <formula>Q51="A"</formula>
    </cfRule>
    <cfRule type="expression" dxfId="1322" priority="2817">
      <formula>AND(R59=0,S59=0)</formula>
    </cfRule>
  </conditionalFormatting>
  <conditionalFormatting sqref="T59">
    <cfRule type="expression" dxfId="1321" priority="2765">
      <formula>AND(Q51="A",R59=0,S59=0,T59=0)</formula>
    </cfRule>
    <cfRule type="expression" dxfId="1320" priority="2791">
      <formula>Q51="A"</formula>
    </cfRule>
    <cfRule type="expression" dxfId="1319" priority="2816">
      <formula>AND(R59=0,S59=0,T59=0)</formula>
    </cfRule>
  </conditionalFormatting>
  <conditionalFormatting sqref="U59">
    <cfRule type="expression" dxfId="1318" priority="2790">
      <formula>Q51="A"</formula>
    </cfRule>
    <cfRule type="expression" dxfId="1317" priority="2815">
      <formula>AND(R59=0,S59=0,T59=0,U59=0)</formula>
    </cfRule>
  </conditionalFormatting>
  <conditionalFormatting sqref="V59">
    <cfRule type="expression" dxfId="1316" priority="2789">
      <formula>Q51="A"</formula>
    </cfRule>
    <cfRule type="expression" dxfId="1315" priority="2814">
      <formula>AND(R59=0,S59=0,T59=0,U59=0,V59=0)</formula>
    </cfRule>
  </conditionalFormatting>
  <conditionalFormatting sqref="R57">
    <cfRule type="expression" dxfId="1314" priority="2764">
      <formula>AND(OR(Q51="B",Q51="C"),R57=0)</formula>
    </cfRule>
    <cfRule type="expression" dxfId="1313" priority="2780">
      <formula>Q51="D"</formula>
    </cfRule>
    <cfRule type="expression" dxfId="1312" priority="2805">
      <formula>OR(Q51="B",Q51="C")</formula>
    </cfRule>
    <cfRule type="expression" dxfId="1311" priority="2822">
      <formula>R57=0</formula>
    </cfRule>
  </conditionalFormatting>
  <conditionalFormatting sqref="S57">
    <cfRule type="expression" dxfId="1310" priority="2761">
      <formula>AND(OR(Q51="B",Q51="C"),R57=0,S57=0)</formula>
    </cfRule>
    <cfRule type="expression" dxfId="1309" priority="2763">
      <formula>AND(OR(Q51="A",Q51="D"),R57=0,S57=0)</formula>
    </cfRule>
    <cfRule type="expression" dxfId="1308" priority="2770">
      <formula>Q51="D"</formula>
    </cfRule>
    <cfRule type="expression" dxfId="1307" priority="2781">
      <formula>OR(Q51="B",Q51="C")</formula>
    </cfRule>
    <cfRule type="expression" dxfId="1306" priority="2801">
      <formula>Q51="A"</formula>
    </cfRule>
    <cfRule type="expression" dxfId="1305" priority="2806">
      <formula>AND(R57=0,S57=0)</formula>
    </cfRule>
  </conditionalFormatting>
  <conditionalFormatting sqref="W59">
    <cfRule type="expression" dxfId="1304" priority="2788">
      <formula>Q51="A"</formula>
    </cfRule>
  </conditionalFormatting>
  <conditionalFormatting sqref="W57">
    <cfRule type="expression" dxfId="1303" priority="2784">
      <formula>Q51="D"</formula>
    </cfRule>
    <cfRule type="expression" dxfId="1302" priority="2786">
      <formula>OR(Q51="B",Q51="C")</formula>
    </cfRule>
  </conditionalFormatting>
  <conditionalFormatting sqref="F43">
    <cfRule type="expression" dxfId="1301" priority="2218">
      <formula>OR(A40="A",A40="C",A40="D",A40="E")</formula>
    </cfRule>
    <cfRule type="expression" dxfId="1300" priority="2219">
      <formula>OR(A40="B",A40="F",A40="G")</formula>
    </cfRule>
  </conditionalFormatting>
  <conditionalFormatting sqref="J43">
    <cfRule type="expression" dxfId="1299" priority="2209">
      <formula>I40="F"</formula>
    </cfRule>
  </conditionalFormatting>
  <conditionalFormatting sqref="K43">
    <cfRule type="expression" dxfId="1298" priority="2206">
      <formula>I40="G"</formula>
    </cfRule>
    <cfRule type="expression" dxfId="1297" priority="2212">
      <formula>I40="B"</formula>
    </cfRule>
    <cfRule type="expression" dxfId="1296" priority="2217">
      <formula>I40="F"</formula>
    </cfRule>
  </conditionalFormatting>
  <conditionalFormatting sqref="L43">
    <cfRule type="expression" dxfId="1295" priority="2207">
      <formula>I40="G"</formula>
    </cfRule>
    <cfRule type="expression" dxfId="1294" priority="2211">
      <formula>OR(I40="A",I40="C",I40="D",I40="E")</formula>
    </cfRule>
    <cfRule type="expression" dxfId="1293" priority="2214">
      <formula>I40="B"</formula>
    </cfRule>
    <cfRule type="expression" dxfId="1292" priority="2216">
      <formula>I40="F"</formula>
    </cfRule>
  </conditionalFormatting>
  <conditionalFormatting sqref="M43">
    <cfRule type="expression" dxfId="1291" priority="2208">
      <formula>I40="G"</formula>
    </cfRule>
    <cfRule type="expression" dxfId="1290" priority="2210">
      <formula>OR(I40="A",I40="C",I40="D",I40="E")</formula>
    </cfRule>
    <cfRule type="expression" dxfId="1289" priority="2213">
      <formula>I40="B"</formula>
    </cfRule>
    <cfRule type="expression" dxfId="1288" priority="2215">
      <formula>I40="F"</formula>
    </cfRule>
  </conditionalFormatting>
  <conditionalFormatting sqref="N43">
    <cfRule type="expression" dxfId="1287" priority="2204">
      <formula>OR(I40="A",I40="C",I40="D",I40="E")</formula>
    </cfRule>
    <cfRule type="expression" dxfId="1286" priority="2205">
      <formula>OR(I40="B",I40="F",I40="G")</formula>
    </cfRule>
  </conditionalFormatting>
  <conditionalFormatting sqref="R43">
    <cfRule type="expression" dxfId="1285" priority="2195">
      <formula>Q40="F"</formula>
    </cfRule>
  </conditionalFormatting>
  <conditionalFormatting sqref="S43">
    <cfRule type="expression" dxfId="1284" priority="2192">
      <formula>Q40="G"</formula>
    </cfRule>
    <cfRule type="expression" dxfId="1283" priority="2198">
      <formula>Q40="B"</formula>
    </cfRule>
    <cfRule type="expression" dxfId="1282" priority="2203">
      <formula>Q40="F"</formula>
    </cfRule>
  </conditionalFormatting>
  <conditionalFormatting sqref="T43">
    <cfRule type="expression" dxfId="1281" priority="2193">
      <formula>Q40="G"</formula>
    </cfRule>
    <cfRule type="expression" dxfId="1280" priority="2197">
      <formula>OR(Q40="A",Q40="C",Q40="D",Q40="E")</formula>
    </cfRule>
    <cfRule type="expression" dxfId="1279" priority="2200">
      <formula>Q40="B"</formula>
    </cfRule>
    <cfRule type="expression" dxfId="1278" priority="2202">
      <formula>Q40="F"</formula>
    </cfRule>
  </conditionalFormatting>
  <conditionalFormatting sqref="U43">
    <cfRule type="expression" dxfId="1277" priority="2194">
      <formula>Q40="G"</formula>
    </cfRule>
    <cfRule type="expression" dxfId="1276" priority="2196">
      <formula>OR(Q40="A",Q40="C",Q40="D",Q40="E")</formula>
    </cfRule>
    <cfRule type="expression" dxfId="1275" priority="2199">
      <formula>Q40="B"</formula>
    </cfRule>
    <cfRule type="expression" dxfId="1274" priority="2201">
      <formula>Q40="F"</formula>
    </cfRule>
  </conditionalFormatting>
  <conditionalFormatting sqref="V43">
    <cfRule type="expression" dxfId="1273" priority="2190">
      <formula>OR(Q40="A",Q40="C",Q40="D",Q40="E")</formula>
    </cfRule>
    <cfRule type="expression" dxfId="1272" priority="2191">
      <formula>OR(Q40="B",Q40="F",Q40="G")</formula>
    </cfRule>
  </conditionalFormatting>
  <conditionalFormatting sqref="L45">
    <cfRule type="expression" dxfId="1271" priority="2177">
      <formula>I40="D"</formula>
    </cfRule>
    <cfRule type="expression" dxfId="1270" priority="2184">
      <formula>OR(I40="B",I40="C")</formula>
    </cfRule>
    <cfRule type="expression" dxfId="1269" priority="2189">
      <formula>I40="A"</formula>
    </cfRule>
  </conditionalFormatting>
  <conditionalFormatting sqref="M45">
    <cfRule type="expression" dxfId="1268" priority="2178">
      <formula>I40="D"</formula>
    </cfRule>
    <cfRule type="expression" dxfId="1267" priority="2183">
      <formula>OR(I40="B",I40="C")</formula>
    </cfRule>
    <cfRule type="expression" dxfId="1266" priority="2188">
      <formula>I40="A"</formula>
    </cfRule>
  </conditionalFormatting>
  <conditionalFormatting sqref="N45">
    <cfRule type="expression" dxfId="1265" priority="2180">
      <formula>I40="D"</formula>
    </cfRule>
    <cfRule type="expression" dxfId="1264" priority="2182">
      <formula>OR(I40="B",I40="C")</formula>
    </cfRule>
    <cfRule type="expression" dxfId="1263" priority="2187">
      <formula>I40="A"</formula>
    </cfRule>
  </conditionalFormatting>
  <conditionalFormatting sqref="J45">
    <cfRule type="expression" dxfId="1262" priority="2186">
      <formula>OR(I40="B",I40="C")</formula>
    </cfRule>
  </conditionalFormatting>
  <conditionalFormatting sqref="K45">
    <cfRule type="expression" dxfId="1261" priority="2175">
      <formula>I40="D"</formula>
    </cfRule>
    <cfRule type="expression" dxfId="1260" priority="2176">
      <formula>OR(I40="B",I40="C")</formula>
    </cfRule>
    <cfRule type="expression" dxfId="1259" priority="2185">
      <formula>I40="A"</formula>
    </cfRule>
  </conditionalFormatting>
  <conditionalFormatting sqref="O45">
    <cfRule type="expression" dxfId="1258" priority="2179">
      <formula>I40="D"</formula>
    </cfRule>
    <cfRule type="expression" dxfId="1257" priority="2181">
      <formula>OR(I40="B",I40="C")</formula>
    </cfRule>
  </conditionalFormatting>
  <conditionalFormatting sqref="T45">
    <cfRule type="expression" dxfId="1256" priority="2162">
      <formula>Q40="D"</formula>
    </cfRule>
    <cfRule type="expression" dxfId="1255" priority="2169">
      <formula>OR(Q40="B",Q40="C")</formula>
    </cfRule>
    <cfRule type="expression" dxfId="1254" priority="2174">
      <formula>Q40="A"</formula>
    </cfRule>
  </conditionalFormatting>
  <conditionalFormatting sqref="U45">
    <cfRule type="expression" dxfId="1253" priority="2163">
      <formula>Q40="D"</formula>
    </cfRule>
    <cfRule type="expression" dxfId="1252" priority="2168">
      <formula>OR(Q40="B",Q40="C")</formula>
    </cfRule>
    <cfRule type="expression" dxfId="1251" priority="2173">
      <formula>Q40="A"</formula>
    </cfRule>
  </conditionalFormatting>
  <conditionalFormatting sqref="V45">
    <cfRule type="expression" dxfId="1250" priority="2165">
      <formula>Q40="D"</formula>
    </cfRule>
    <cfRule type="expression" dxfId="1249" priority="2167">
      <formula>OR(Q40="B",Q40="C")</formula>
    </cfRule>
    <cfRule type="expression" dxfId="1248" priority="2172">
      <formula>Q40="A"</formula>
    </cfRule>
  </conditionalFormatting>
  <conditionalFormatting sqref="R45">
    <cfRule type="expression" dxfId="1247" priority="2171">
      <formula>OR(Q40="B",Q40="C")</formula>
    </cfRule>
  </conditionalFormatting>
  <conditionalFormatting sqref="S45">
    <cfRule type="expression" dxfId="1246" priority="2160">
      <formula>Q40="D"</formula>
    </cfRule>
    <cfRule type="expression" dxfId="1245" priority="2161">
      <formula>OR(Q40="B",Q40="C")</formula>
    </cfRule>
    <cfRule type="expression" dxfId="1244" priority="2170">
      <formula>Q40="A"</formula>
    </cfRule>
  </conditionalFormatting>
  <conditionalFormatting sqref="W45">
    <cfRule type="expression" dxfId="1243" priority="2164">
      <formula>Q40="D"</formula>
    </cfRule>
    <cfRule type="expression" dxfId="1242" priority="2166">
      <formula>OR(Q40="B",Q40="C")</formula>
    </cfRule>
  </conditionalFormatting>
  <conditionalFormatting sqref="J47">
    <cfRule type="expression" dxfId="1241" priority="2159">
      <formula>I40="A"</formula>
    </cfRule>
  </conditionalFormatting>
  <conditionalFormatting sqref="K47">
    <cfRule type="expression" dxfId="1240" priority="2158">
      <formula>I40="A"</formula>
    </cfRule>
  </conditionalFormatting>
  <conditionalFormatting sqref="L47">
    <cfRule type="expression" dxfId="1239" priority="2157">
      <formula>I40="A"</formula>
    </cfRule>
  </conditionalFormatting>
  <conditionalFormatting sqref="M47">
    <cfRule type="expression" dxfId="1238" priority="2156">
      <formula>I40="A"</formula>
    </cfRule>
  </conditionalFormatting>
  <conditionalFormatting sqref="N47">
    <cfRule type="expression" dxfId="1237" priority="2155">
      <formula>I40="A"</formula>
    </cfRule>
  </conditionalFormatting>
  <conditionalFormatting sqref="O47">
    <cfRule type="expression" dxfId="1236" priority="2154">
      <formula>I40="A"</formula>
    </cfRule>
  </conditionalFormatting>
  <conditionalFormatting sqref="R47">
    <cfRule type="expression" dxfId="1235" priority="2153">
      <formula>Q40="A"</formula>
    </cfRule>
  </conditionalFormatting>
  <conditionalFormatting sqref="S47">
    <cfRule type="expression" dxfId="1234" priority="2152">
      <formula>Q40="A"</formula>
    </cfRule>
  </conditionalFormatting>
  <conditionalFormatting sqref="T47">
    <cfRule type="expression" dxfId="1233" priority="2151">
      <formula>Q40="A"</formula>
    </cfRule>
  </conditionalFormatting>
  <conditionalFormatting sqref="U47">
    <cfRule type="expression" dxfId="1232" priority="2150">
      <formula>Q40="A"</formula>
    </cfRule>
  </conditionalFormatting>
  <conditionalFormatting sqref="V47">
    <cfRule type="expression" dxfId="1231" priority="2149">
      <formula>Q40="A"</formula>
    </cfRule>
  </conditionalFormatting>
  <conditionalFormatting sqref="W47">
    <cfRule type="expression" dxfId="1230" priority="2148">
      <formula>Q40="A"</formula>
    </cfRule>
  </conditionalFormatting>
  <conditionalFormatting sqref="B54">
    <cfRule type="expression" dxfId="1229" priority="2139">
      <formula>A51="F"</formula>
    </cfRule>
  </conditionalFormatting>
  <conditionalFormatting sqref="C54">
    <cfRule type="expression" dxfId="1228" priority="2136">
      <formula>A51="G"</formula>
    </cfRule>
    <cfRule type="expression" dxfId="1227" priority="2142">
      <formula>A51="B"</formula>
    </cfRule>
    <cfRule type="expression" dxfId="1226" priority="2147">
      <formula>A51="F"</formula>
    </cfRule>
  </conditionalFormatting>
  <conditionalFormatting sqref="D54">
    <cfRule type="expression" dxfId="1225" priority="2137">
      <formula>A51="G"</formula>
    </cfRule>
    <cfRule type="expression" dxfId="1224" priority="2141">
      <formula>OR(A51="A",A51="C",A51="D",A51="E")</formula>
    </cfRule>
    <cfRule type="expression" dxfId="1223" priority="2144">
      <formula>A51="B"</formula>
    </cfRule>
    <cfRule type="expression" dxfId="1222" priority="2146">
      <formula>A51="F"</formula>
    </cfRule>
  </conditionalFormatting>
  <conditionalFormatting sqref="E54">
    <cfRule type="expression" dxfId="1221" priority="2138">
      <formula>A51="G"</formula>
    </cfRule>
    <cfRule type="expression" dxfId="1220" priority="2140">
      <formula>OR(A51="A",A51="C",A51="D",A51="E")</formula>
    </cfRule>
    <cfRule type="expression" dxfId="1219" priority="2143">
      <formula>A51="B"</formula>
    </cfRule>
    <cfRule type="expression" dxfId="1218" priority="2145">
      <formula>A51="F"</formula>
    </cfRule>
  </conditionalFormatting>
  <conditionalFormatting sqref="F54">
    <cfRule type="expression" dxfId="1217" priority="2134">
      <formula>OR(A51="A",A51="C",A51="D",A51="E")</formula>
    </cfRule>
    <cfRule type="expression" dxfId="1216" priority="2135">
      <formula>OR(A51="B",A51="F",A51="G")</formula>
    </cfRule>
  </conditionalFormatting>
  <conditionalFormatting sqref="J54">
    <cfRule type="expression" dxfId="1215" priority="2125">
      <formula>I51="F"</formula>
    </cfRule>
  </conditionalFormatting>
  <conditionalFormatting sqref="K54">
    <cfRule type="expression" dxfId="1214" priority="2122">
      <formula>I51="G"</formula>
    </cfRule>
    <cfRule type="expression" dxfId="1213" priority="2128">
      <formula>I51="B"</formula>
    </cfRule>
    <cfRule type="expression" dxfId="1212" priority="2133">
      <formula>I51="F"</formula>
    </cfRule>
  </conditionalFormatting>
  <conditionalFormatting sqref="L54">
    <cfRule type="expression" dxfId="1211" priority="2123">
      <formula>I51="G"</formula>
    </cfRule>
    <cfRule type="expression" dxfId="1210" priority="2127">
      <formula>OR(I51="A",I51="C",I51="D",I51="E")</formula>
    </cfRule>
    <cfRule type="expression" dxfId="1209" priority="2130">
      <formula>I51="B"</formula>
    </cfRule>
    <cfRule type="expression" dxfId="1208" priority="2132">
      <formula>I51="F"</formula>
    </cfRule>
  </conditionalFormatting>
  <conditionalFormatting sqref="M54">
    <cfRule type="expression" dxfId="1207" priority="2124">
      <formula>I51="G"</formula>
    </cfRule>
    <cfRule type="expression" dxfId="1206" priority="2126">
      <formula>OR(I51="A",I51="C",I51="D",I51="E")</formula>
    </cfRule>
    <cfRule type="expression" dxfId="1205" priority="2129">
      <formula>I51="B"</formula>
    </cfRule>
    <cfRule type="expression" dxfId="1204" priority="2131">
      <formula>I51="F"</formula>
    </cfRule>
  </conditionalFormatting>
  <conditionalFormatting sqref="N54">
    <cfRule type="expression" dxfId="1203" priority="2120">
      <formula>OR(I51="A",I51="C",I51="D",I51="E")</formula>
    </cfRule>
    <cfRule type="expression" dxfId="1202" priority="2121">
      <formula>OR(I51="B",I51="F",I51="G")</formula>
    </cfRule>
  </conditionalFormatting>
  <conditionalFormatting sqref="D56">
    <cfRule type="expression" dxfId="1201" priority="2093">
      <formula>A51="D"</formula>
    </cfRule>
    <cfRule type="expression" dxfId="1200" priority="2100">
      <formula>OR(A51="B",A51="C")</formula>
    </cfRule>
    <cfRule type="expression" dxfId="1199" priority="2105">
      <formula>A51="A"</formula>
    </cfRule>
  </conditionalFormatting>
  <conditionalFormatting sqref="E56">
    <cfRule type="expression" dxfId="1198" priority="2094">
      <formula>A51="D"</formula>
    </cfRule>
    <cfRule type="expression" dxfId="1197" priority="2099">
      <formula>OR(A51="B",A51="C")</formula>
    </cfRule>
    <cfRule type="expression" dxfId="1196" priority="2104">
      <formula>A51="A"</formula>
    </cfRule>
  </conditionalFormatting>
  <conditionalFormatting sqref="F56">
    <cfRule type="expression" dxfId="1195" priority="2096">
      <formula>A51="D"</formula>
    </cfRule>
    <cfRule type="expression" dxfId="1194" priority="2098">
      <formula>OR(A51="B",A51="C")</formula>
    </cfRule>
    <cfRule type="expression" dxfId="1193" priority="2103">
      <formula>A51="A"</formula>
    </cfRule>
  </conditionalFormatting>
  <conditionalFormatting sqref="B56">
    <cfRule type="expression" dxfId="1192" priority="2102">
      <formula>OR(A51="B",A51="C")</formula>
    </cfRule>
  </conditionalFormatting>
  <conditionalFormatting sqref="C56">
    <cfRule type="expression" dxfId="1191" priority="2091">
      <formula>A51="D"</formula>
    </cfRule>
    <cfRule type="expression" dxfId="1190" priority="2092">
      <formula>OR(A51="B",A51="C")</formula>
    </cfRule>
    <cfRule type="expression" dxfId="1189" priority="2101">
      <formula>A51="A"</formula>
    </cfRule>
  </conditionalFormatting>
  <conditionalFormatting sqref="G56">
    <cfRule type="expression" dxfId="1188" priority="2095">
      <formula>A51="D"</formula>
    </cfRule>
    <cfRule type="expression" dxfId="1187" priority="2097">
      <formula>OR(A51="B",A51="C")</formula>
    </cfRule>
  </conditionalFormatting>
  <conditionalFormatting sqref="L56">
    <cfRule type="expression" dxfId="1186" priority="2078">
      <formula>I51="D"</formula>
    </cfRule>
    <cfRule type="expression" dxfId="1185" priority="2085">
      <formula>OR(I51="B",I51="C")</formula>
    </cfRule>
    <cfRule type="expression" dxfId="1184" priority="2090">
      <formula>I51="A"</formula>
    </cfRule>
  </conditionalFormatting>
  <conditionalFormatting sqref="M56">
    <cfRule type="expression" dxfId="1183" priority="2079">
      <formula>I51="D"</formula>
    </cfRule>
    <cfRule type="expression" dxfId="1182" priority="2084">
      <formula>OR(I51="B",I51="C")</formula>
    </cfRule>
    <cfRule type="expression" dxfId="1181" priority="2089">
      <formula>I51="A"</formula>
    </cfRule>
  </conditionalFormatting>
  <conditionalFormatting sqref="N56">
    <cfRule type="expression" dxfId="1180" priority="2081">
      <formula>I51="D"</formula>
    </cfRule>
    <cfRule type="expression" dxfId="1179" priority="2083">
      <formula>OR(I51="B",I51="C")</formula>
    </cfRule>
    <cfRule type="expression" dxfId="1178" priority="2088">
      <formula>I51="A"</formula>
    </cfRule>
  </conditionalFormatting>
  <conditionalFormatting sqref="J56">
    <cfRule type="expression" dxfId="1177" priority="2087">
      <formula>OR(I51="B",I51="C")</formula>
    </cfRule>
  </conditionalFormatting>
  <conditionalFormatting sqref="K56">
    <cfRule type="expression" dxfId="1176" priority="2076">
      <formula>I51="D"</formula>
    </cfRule>
    <cfRule type="expression" dxfId="1175" priority="2077">
      <formula>OR(I51="B",I51="C")</formula>
    </cfRule>
    <cfRule type="expression" dxfId="1174" priority="2086">
      <formula>I51="A"</formula>
    </cfRule>
  </conditionalFormatting>
  <conditionalFormatting sqref="O56">
    <cfRule type="expression" dxfId="1173" priority="2080">
      <formula>I51="D"</formula>
    </cfRule>
    <cfRule type="expression" dxfId="1172" priority="2082">
      <formula>OR(I51="B",I51="C")</formula>
    </cfRule>
  </conditionalFormatting>
  <conditionalFormatting sqref="T56">
    <cfRule type="expression" dxfId="1171" priority="2063">
      <formula>Q51="D"</formula>
    </cfRule>
    <cfRule type="expression" dxfId="1170" priority="2070">
      <formula>OR(Q51="B",Q51="C")</formula>
    </cfRule>
    <cfRule type="expression" dxfId="1169" priority="2075">
      <formula>Q51="A"</formula>
    </cfRule>
  </conditionalFormatting>
  <conditionalFormatting sqref="U56">
    <cfRule type="expression" dxfId="1168" priority="2064">
      <formula>Q51="D"</formula>
    </cfRule>
    <cfRule type="expression" dxfId="1167" priority="2069">
      <formula>OR(Q51="B",Q51="C")</formula>
    </cfRule>
    <cfRule type="expression" dxfId="1166" priority="2074">
      <formula>Q51="A"</formula>
    </cfRule>
  </conditionalFormatting>
  <conditionalFormatting sqref="V56">
    <cfRule type="expression" dxfId="1165" priority="2066">
      <formula>Q51="D"</formula>
    </cfRule>
    <cfRule type="expression" dxfId="1164" priority="2068">
      <formula>OR(Q51="B",Q51="C")</formula>
    </cfRule>
    <cfRule type="expression" dxfId="1163" priority="2073">
      <formula>Q51="A"</formula>
    </cfRule>
  </conditionalFormatting>
  <conditionalFormatting sqref="R56">
    <cfRule type="expression" dxfId="1162" priority="2072">
      <formula>OR(Q51="B",Q51="C")</formula>
    </cfRule>
  </conditionalFormatting>
  <conditionalFormatting sqref="S56">
    <cfRule type="expression" dxfId="1161" priority="2061">
      <formula>Q51="D"</formula>
    </cfRule>
    <cfRule type="expression" dxfId="1160" priority="2062">
      <formula>OR(Q51="B",Q51="C")</formula>
    </cfRule>
    <cfRule type="expression" dxfId="1159" priority="2071">
      <formula>Q51="A"</formula>
    </cfRule>
  </conditionalFormatting>
  <conditionalFormatting sqref="W56">
    <cfRule type="expression" dxfId="1158" priority="2065">
      <formula>Q51="D"</formula>
    </cfRule>
    <cfRule type="expression" dxfId="1157" priority="2067">
      <formula>OR(Q51="B",Q51="C")</formula>
    </cfRule>
  </conditionalFormatting>
  <conditionalFormatting sqref="B58">
    <cfRule type="expression" dxfId="1156" priority="2060">
      <formula>A51="A"</formula>
    </cfRule>
  </conditionalFormatting>
  <conditionalFormatting sqref="C58">
    <cfRule type="expression" dxfId="1155" priority="2059">
      <formula>A51="A"</formula>
    </cfRule>
  </conditionalFormatting>
  <conditionalFormatting sqref="D58">
    <cfRule type="expression" dxfId="1154" priority="2058">
      <formula>A51="A"</formula>
    </cfRule>
  </conditionalFormatting>
  <conditionalFormatting sqref="E58">
    <cfRule type="expression" dxfId="1153" priority="2057">
      <formula>A51="A"</formula>
    </cfRule>
  </conditionalFormatting>
  <conditionalFormatting sqref="F58">
    <cfRule type="expression" dxfId="1152" priority="2056">
      <formula>A51="A"</formula>
    </cfRule>
  </conditionalFormatting>
  <conditionalFormatting sqref="G58">
    <cfRule type="expression" dxfId="1151" priority="2055">
      <formula>A51="A"</formula>
    </cfRule>
  </conditionalFormatting>
  <conditionalFormatting sqref="J58">
    <cfRule type="expression" dxfId="1150" priority="2054">
      <formula>I51="A"</formula>
    </cfRule>
  </conditionalFormatting>
  <conditionalFormatting sqref="K58">
    <cfRule type="expression" dxfId="1149" priority="2053">
      <formula>I51="A"</formula>
    </cfRule>
  </conditionalFormatting>
  <conditionalFormatting sqref="L58">
    <cfRule type="expression" dxfId="1148" priority="2052">
      <formula>I51="A"</formula>
    </cfRule>
  </conditionalFormatting>
  <conditionalFormatting sqref="M58">
    <cfRule type="expression" dxfId="1147" priority="2051">
      <formula>I51="A"</formula>
    </cfRule>
  </conditionalFormatting>
  <conditionalFormatting sqref="N58">
    <cfRule type="expression" dxfId="1146" priority="2050">
      <formula>I51="A"</formula>
    </cfRule>
  </conditionalFormatting>
  <conditionalFormatting sqref="O58">
    <cfRule type="expression" dxfId="1145" priority="2049">
      <formula>I51="A"</formula>
    </cfRule>
  </conditionalFormatting>
  <conditionalFormatting sqref="R58">
    <cfRule type="expression" dxfId="1144" priority="2048">
      <formula>Q51="A"</formula>
    </cfRule>
  </conditionalFormatting>
  <conditionalFormatting sqref="S58">
    <cfRule type="expression" dxfId="1143" priority="2047">
      <formula>Q51="A"</formula>
    </cfRule>
  </conditionalFormatting>
  <conditionalFormatting sqref="T58">
    <cfRule type="expression" dxfId="1142" priority="2046">
      <formula>Q51="A"</formula>
    </cfRule>
  </conditionalFormatting>
  <conditionalFormatting sqref="U58">
    <cfRule type="expression" dxfId="1141" priority="2045">
      <formula>Q51="A"</formula>
    </cfRule>
  </conditionalFormatting>
  <conditionalFormatting sqref="V58">
    <cfRule type="expression" dxfId="1140" priority="2044">
      <formula>Q51="A"</formula>
    </cfRule>
  </conditionalFormatting>
  <conditionalFormatting sqref="W58">
    <cfRule type="expression" dxfId="1139" priority="2043">
      <formula>Q51="A"</formula>
    </cfRule>
  </conditionalFormatting>
  <conditionalFormatting sqref="R54">
    <cfRule type="expression" dxfId="1138" priority="2020">
      <formula>Q51="F"</formula>
    </cfRule>
  </conditionalFormatting>
  <conditionalFormatting sqref="S54">
    <cfRule type="expression" dxfId="1137" priority="2017">
      <formula>Q51="G"</formula>
    </cfRule>
    <cfRule type="expression" dxfId="1136" priority="2023">
      <formula>Q51="B"</formula>
    </cfRule>
    <cfRule type="expression" dxfId="1135" priority="2028">
      <formula>Q51="F"</formula>
    </cfRule>
  </conditionalFormatting>
  <conditionalFormatting sqref="T54">
    <cfRule type="expression" dxfId="1134" priority="2018">
      <formula>Q51="G"</formula>
    </cfRule>
    <cfRule type="expression" dxfId="1133" priority="2022">
      <formula>OR(Q51="A",Q51="C",Q51="D",Q51="E")</formula>
    </cfRule>
    <cfRule type="expression" dxfId="1132" priority="2025">
      <formula>Q51="B"</formula>
    </cfRule>
    <cfRule type="expression" dxfId="1131" priority="2027">
      <formula>Q51="F"</formula>
    </cfRule>
  </conditionalFormatting>
  <conditionalFormatting sqref="U54">
    <cfRule type="expression" dxfId="1130" priority="2019">
      <formula>Q51="G"</formula>
    </cfRule>
    <cfRule type="expression" dxfId="1129" priority="2021">
      <formula>OR(Q51="A",Q51="C",Q51="D",Q51="E")</formula>
    </cfRule>
    <cfRule type="expression" dxfId="1128" priority="2024">
      <formula>Q51="B"</formula>
    </cfRule>
    <cfRule type="expression" dxfId="1127" priority="2026">
      <formula>Q51="F"</formula>
    </cfRule>
  </conditionalFormatting>
  <conditionalFormatting sqref="V54">
    <cfRule type="expression" dxfId="1126" priority="2015">
      <formula>OR(Q51="A",Q51="C",Q51="D",Q51="E")</formula>
    </cfRule>
    <cfRule type="expression" dxfId="1125" priority="2016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①３×３空位０なし</vt:lpstr>
      <vt:lpstr>②３×３かける数空位０あり</vt:lpstr>
      <vt:lpstr>③×何百</vt:lpstr>
      <vt:lpstr>④３×３ミックス</vt:lpstr>
      <vt:lpstr>⑤３桁オールミックス</vt:lpstr>
      <vt:lpstr>①３×３空位０なし!Print_Area</vt:lpstr>
      <vt:lpstr>②３×３かける数空位０あり!Print_Area</vt:lpstr>
      <vt:lpstr>③×何百!Print_Area</vt:lpstr>
      <vt:lpstr>④３×３ミックス!Print_Area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2023-11-24T15:24:55Z</cp:lastPrinted>
  <dcterms:created xsi:type="dcterms:W3CDTF">2023-11-07T15:01:39Z</dcterms:created>
  <dcterms:modified xsi:type="dcterms:W3CDTF">2023-11-24T15:27:43Z</dcterms:modified>
</cp:coreProperties>
</file>