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③商３桁一位０" sheetId="1" r:id="rId1"/>
  </sheets>
  <definedNames>
    <definedName name="_xlnm.Print_Area" localSheetId="0">③商３桁一位０!$A$1:$AB$67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2" i="1" l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AF42" i="1"/>
  <c r="CB41" i="1"/>
  <c r="CB40" i="1"/>
  <c r="CB39" i="1"/>
  <c r="AB39" i="1"/>
  <c r="X39" i="1"/>
  <c r="U39" i="1"/>
  <c r="Q39" i="1"/>
  <c r="N39" i="1"/>
  <c r="J39" i="1"/>
  <c r="G39" i="1"/>
  <c r="C39" i="1"/>
  <c r="CB38" i="1"/>
  <c r="AF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CB24" i="1"/>
  <c r="AF24" i="1"/>
  <c r="AF44" i="1" s="1"/>
  <c r="CB23" i="1"/>
  <c r="AF23" i="1"/>
  <c r="AF43" i="1" s="1"/>
  <c r="CB22" i="1"/>
  <c r="AF22" i="1"/>
  <c r="CB21" i="1"/>
  <c r="AF21" i="1"/>
  <c r="AF41" i="1" s="1"/>
  <c r="CB20" i="1"/>
  <c r="AF20" i="1"/>
  <c r="AF40" i="1" s="1"/>
  <c r="CB19" i="1"/>
  <c r="AF19" i="1"/>
  <c r="AF39" i="1" s="1"/>
  <c r="CB18" i="1"/>
  <c r="AF18" i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4" i="1" l="1"/>
  <c r="BI5" i="1" s="1"/>
  <c r="CC16" i="1"/>
  <c r="CC8" i="1"/>
  <c r="BI9" i="1" s="1"/>
  <c r="CC12" i="1"/>
  <c r="BI13" i="1" s="1"/>
  <c r="CC10" i="1"/>
  <c r="BI11" i="1" s="1"/>
  <c r="CC28" i="1"/>
  <c r="CC34" i="1"/>
  <c r="CC2" i="1"/>
  <c r="CC14" i="1"/>
  <c r="CC19" i="1"/>
  <c r="CC22" i="1"/>
  <c r="CC25" i="1"/>
  <c r="CC30" i="1"/>
  <c r="CC39" i="1"/>
  <c r="CC6" i="1"/>
  <c r="CC15" i="1"/>
  <c r="CC21" i="1"/>
  <c r="CC27" i="1"/>
  <c r="CC3" i="1"/>
  <c r="CC1" i="1"/>
  <c r="CC40" i="1"/>
  <c r="CC17" i="1"/>
  <c r="CC26" i="1"/>
  <c r="CC32" i="1"/>
  <c r="CC23" i="1"/>
  <c r="CC24" i="1"/>
  <c r="CC41" i="1"/>
  <c r="CC65" i="1"/>
  <c r="CC77" i="1"/>
  <c r="CC81" i="1"/>
  <c r="CC48" i="1"/>
  <c r="CC46" i="1"/>
  <c r="CC42" i="1"/>
  <c r="CC37" i="1"/>
  <c r="CC35" i="1"/>
  <c r="CC44" i="1"/>
  <c r="CC33" i="1"/>
  <c r="CC36" i="1"/>
  <c r="CC38" i="1"/>
  <c r="CC69" i="1"/>
  <c r="CC73" i="1"/>
  <c r="CC85" i="1"/>
  <c r="CC5" i="1"/>
  <c r="CC7" i="1"/>
  <c r="CC9" i="1"/>
  <c r="CC11" i="1"/>
  <c r="CC13" i="1"/>
  <c r="CC31" i="1"/>
  <c r="CC89" i="1"/>
  <c r="CC18" i="1"/>
  <c r="CC20" i="1"/>
  <c r="CC29" i="1"/>
  <c r="CC43" i="1"/>
  <c r="CC55" i="1"/>
  <c r="CC59" i="1"/>
  <c r="CC45" i="1"/>
  <c r="CC47" i="1"/>
  <c r="CC49" i="1"/>
  <c r="CC56" i="1"/>
  <c r="CC58" i="1"/>
  <c r="CC66" i="1"/>
  <c r="CC70" i="1"/>
  <c r="CC74" i="1"/>
  <c r="CC78" i="1"/>
  <c r="CC82" i="1"/>
  <c r="CC86" i="1"/>
  <c r="CC90" i="1"/>
  <c r="CC54" i="1"/>
  <c r="CC64" i="1"/>
  <c r="CC67" i="1"/>
  <c r="CC71" i="1"/>
  <c r="CC75" i="1"/>
  <c r="CC79" i="1"/>
  <c r="CC83" i="1"/>
  <c r="CC87" i="1"/>
  <c r="CC91" i="1"/>
  <c r="CC50" i="1"/>
  <c r="CC51" i="1"/>
  <c r="CC52" i="1"/>
  <c r="CC53" i="1"/>
  <c r="CC57" i="1"/>
  <c r="CC60" i="1"/>
  <c r="CC61" i="1"/>
  <c r="CC62" i="1"/>
  <c r="CC63" i="1"/>
  <c r="CC68" i="1"/>
  <c r="CC72" i="1"/>
  <c r="CC76" i="1"/>
  <c r="CC80" i="1"/>
  <c r="CC84" i="1"/>
  <c r="CC88" i="1"/>
  <c r="CC92" i="1"/>
  <c r="BH5" i="1" l="1"/>
  <c r="AV5" i="1" s="1"/>
  <c r="W6" i="1" s="1"/>
  <c r="W39" i="1" s="1"/>
  <c r="BH13" i="1"/>
  <c r="BJ13" i="1" s="1"/>
  <c r="BB13" i="1" s="1"/>
  <c r="BH9" i="1"/>
  <c r="AU9" i="1" s="1"/>
  <c r="BH11" i="1"/>
  <c r="BJ11" i="1" s="1"/>
  <c r="BB11" i="1" s="1"/>
  <c r="BH10" i="1"/>
  <c r="BJ10" i="1" s="1"/>
  <c r="BB10" i="1" s="1"/>
  <c r="BI10" i="1"/>
  <c r="AX13" i="1"/>
  <c r="AK13" i="1"/>
  <c r="AK29" i="1" s="1"/>
  <c r="AY13" i="1"/>
  <c r="AT5" i="1"/>
  <c r="BH8" i="1"/>
  <c r="BJ8" i="1" s="1"/>
  <c r="BA8" i="1" s="1"/>
  <c r="BI8" i="1"/>
  <c r="BH2" i="1"/>
  <c r="BI2" i="1"/>
  <c r="BI3" i="1"/>
  <c r="BH3" i="1"/>
  <c r="BJ3" i="1" s="1"/>
  <c r="BB3" i="1" s="1"/>
  <c r="AX5" i="1"/>
  <c r="AK5" i="1"/>
  <c r="AK21" i="1" s="1"/>
  <c r="AY5" i="1"/>
  <c r="BH6" i="1"/>
  <c r="BI6" i="1"/>
  <c r="BH4" i="1"/>
  <c r="BJ4" i="1" s="1"/>
  <c r="BA4" i="1" s="1"/>
  <c r="BI4" i="1"/>
  <c r="AX9" i="1"/>
  <c r="AK9" i="1"/>
  <c r="AK25" i="1" s="1"/>
  <c r="AY9" i="1"/>
  <c r="BI7" i="1"/>
  <c r="BH7" i="1"/>
  <c r="BJ5" i="1"/>
  <c r="BH12" i="1"/>
  <c r="BI12" i="1"/>
  <c r="AU13" i="1"/>
  <c r="AX11" i="1"/>
  <c r="AK11" i="1"/>
  <c r="AK27" i="1" s="1"/>
  <c r="AY11" i="1"/>
  <c r="AU5" i="1" l="1"/>
  <c r="AI11" i="1"/>
  <c r="AI27" i="1" s="1"/>
  <c r="BA10" i="1"/>
  <c r="BB8" i="1"/>
  <c r="BB4" i="1"/>
  <c r="AI13" i="1"/>
  <c r="AI29" i="1" s="1"/>
  <c r="AS29" i="1" s="1"/>
  <c r="AT13" i="1"/>
  <c r="AV13" i="1"/>
  <c r="W26" i="1" s="1"/>
  <c r="W59" i="1" s="1"/>
  <c r="BA13" i="1"/>
  <c r="AI5" i="1"/>
  <c r="AI21" i="1" s="1"/>
  <c r="AR21" i="1" s="1"/>
  <c r="BG13" i="1"/>
  <c r="BF13" i="1" s="1"/>
  <c r="AR13" i="1" s="1"/>
  <c r="AA26" i="1" s="1"/>
  <c r="AA59" i="1" s="1"/>
  <c r="BG5" i="1"/>
  <c r="BF5" i="1" s="1"/>
  <c r="AT9" i="1"/>
  <c r="BJ9" i="1"/>
  <c r="AI9" i="1"/>
  <c r="AI25" i="1" s="1"/>
  <c r="AR25" i="1" s="1"/>
  <c r="BA3" i="1"/>
  <c r="BG11" i="1"/>
  <c r="BF11" i="1" s="1"/>
  <c r="AP11" i="1" s="1"/>
  <c r="K26" i="1" s="1"/>
  <c r="K59" i="1" s="1"/>
  <c r="AV11" i="1"/>
  <c r="I26" i="1" s="1"/>
  <c r="I59" i="1" s="1"/>
  <c r="AT11" i="1"/>
  <c r="BA11" i="1"/>
  <c r="BG9" i="1"/>
  <c r="BF9" i="1" s="1"/>
  <c r="AQ9" i="1" s="1"/>
  <c r="Z16" i="1" s="1"/>
  <c r="Z49" i="1" s="1"/>
  <c r="AV9" i="1"/>
  <c r="W16" i="1" s="1"/>
  <c r="W49" i="1" s="1"/>
  <c r="AU11" i="1"/>
  <c r="AZ27" i="1"/>
  <c r="AU27" i="1"/>
  <c r="BA27" i="1" s="1"/>
  <c r="AT27" i="1"/>
  <c r="AV27" i="1"/>
  <c r="BB27" i="1" s="1"/>
  <c r="AZ25" i="1"/>
  <c r="AU25" i="1"/>
  <c r="BA25" i="1" s="1"/>
  <c r="AT25" i="1"/>
  <c r="AV25" i="1"/>
  <c r="BB25" i="1" s="1"/>
  <c r="AY6" i="1"/>
  <c r="AX6" i="1"/>
  <c r="AK6" i="1"/>
  <c r="AK22" i="1" s="1"/>
  <c r="AZ21" i="1"/>
  <c r="AU21" i="1"/>
  <c r="BA21" i="1" s="1"/>
  <c r="AT21" i="1"/>
  <c r="AV21" i="1"/>
  <c r="BB21" i="1" s="1"/>
  <c r="AR9" i="1"/>
  <c r="AA16" i="1" s="1"/>
  <c r="AA49" i="1" s="1"/>
  <c r="AU8" i="1"/>
  <c r="BG8" i="1"/>
  <c r="BF8" i="1" s="1"/>
  <c r="AT8" i="1"/>
  <c r="AV8" i="1"/>
  <c r="P16" i="1" s="1"/>
  <c r="P49" i="1" s="1"/>
  <c r="AI8" i="1"/>
  <c r="AI24" i="1" s="1"/>
  <c r="AV29" i="1"/>
  <c r="BB29" i="1" s="1"/>
  <c r="AU29" i="1"/>
  <c r="BA29" i="1" s="1"/>
  <c r="AT29" i="1"/>
  <c r="AZ29" i="1"/>
  <c r="AY12" i="1"/>
  <c r="AX12" i="1"/>
  <c r="AK12" i="1"/>
  <c r="AK28" i="1" s="1"/>
  <c r="AV7" i="1"/>
  <c r="I16" i="1" s="1"/>
  <c r="I49" i="1" s="1"/>
  <c r="AI7" i="1"/>
  <c r="AI23" i="1" s="1"/>
  <c r="AU7" i="1"/>
  <c r="BG7" i="1"/>
  <c r="AT7" i="1"/>
  <c r="BJ7" i="1"/>
  <c r="AU6" i="1"/>
  <c r="BG6" i="1"/>
  <c r="AT6" i="1"/>
  <c r="AI6" i="1"/>
  <c r="AI22" i="1" s="1"/>
  <c r="AV6" i="1"/>
  <c r="B16" i="1" s="1"/>
  <c r="B49" i="1" s="1"/>
  <c r="BJ6" i="1"/>
  <c r="AY2" i="1"/>
  <c r="AX2" i="1"/>
  <c r="AK2" i="1"/>
  <c r="AK18" i="1" s="1"/>
  <c r="AS21" i="1"/>
  <c r="AU12" i="1"/>
  <c r="BG12" i="1"/>
  <c r="AT12" i="1"/>
  <c r="AV12" i="1"/>
  <c r="P26" i="1" s="1"/>
  <c r="P59" i="1" s="1"/>
  <c r="AI12" i="1"/>
  <c r="AI28" i="1" s="1"/>
  <c r="BJ12" i="1"/>
  <c r="AH47" i="1"/>
  <c r="AS27" i="1"/>
  <c r="AR27" i="1"/>
  <c r="BB5" i="1"/>
  <c r="BA5" i="1"/>
  <c r="AX7" i="1"/>
  <c r="AK7" i="1"/>
  <c r="AK23" i="1" s="1"/>
  <c r="AY7" i="1"/>
  <c r="AY4" i="1"/>
  <c r="AX4" i="1"/>
  <c r="AK4" i="1"/>
  <c r="AK20" i="1" s="1"/>
  <c r="AV3" i="1"/>
  <c r="I6" i="1" s="1"/>
  <c r="I39" i="1" s="1"/>
  <c r="AI3" i="1"/>
  <c r="AI19" i="1" s="1"/>
  <c r="AU3" i="1"/>
  <c r="AT3" i="1"/>
  <c r="BG3" i="1"/>
  <c r="BF3" i="1" s="1"/>
  <c r="AU2" i="1"/>
  <c r="BG2" i="1"/>
  <c r="AT2" i="1"/>
  <c r="AI2" i="1"/>
  <c r="AI18" i="1" s="1"/>
  <c r="AV2" i="1"/>
  <c r="B6" i="1" s="1"/>
  <c r="B39" i="1" s="1"/>
  <c r="BJ2" i="1"/>
  <c r="AY10" i="1"/>
  <c r="AX10" i="1"/>
  <c r="AK10" i="1"/>
  <c r="AK26" i="1" s="1"/>
  <c r="AH49" i="1"/>
  <c r="AR11" i="1"/>
  <c r="M26" i="1" s="1"/>
  <c r="M59" i="1" s="1"/>
  <c r="AQ11" i="1"/>
  <c r="L26" i="1" s="1"/>
  <c r="L59" i="1" s="1"/>
  <c r="AU4" i="1"/>
  <c r="BG4" i="1"/>
  <c r="BF4" i="1" s="1"/>
  <c r="AT4" i="1"/>
  <c r="AV4" i="1"/>
  <c r="P6" i="1" s="1"/>
  <c r="P39" i="1" s="1"/>
  <c r="AI4" i="1"/>
  <c r="AI20" i="1" s="1"/>
  <c r="AX3" i="1"/>
  <c r="AK3" i="1"/>
  <c r="AK19" i="1" s="1"/>
  <c r="AY3" i="1"/>
  <c r="AS25" i="1"/>
  <c r="AY8" i="1"/>
  <c r="AX8" i="1"/>
  <c r="AK8" i="1"/>
  <c r="AK24" i="1" s="1"/>
  <c r="AU10" i="1"/>
  <c r="BG10" i="1"/>
  <c r="BF10" i="1" s="1"/>
  <c r="AT10" i="1"/>
  <c r="AI10" i="1"/>
  <c r="AI26" i="1" s="1"/>
  <c r="AV10" i="1"/>
  <c r="B26" i="1" s="1"/>
  <c r="B59" i="1" s="1"/>
  <c r="AG13" i="1" l="1"/>
  <c r="AH45" i="1"/>
  <c r="AG11" i="1"/>
  <c r="AM11" i="1" s="1"/>
  <c r="AM27" i="1" s="1"/>
  <c r="AP13" i="1"/>
  <c r="Y26" i="1" s="1"/>
  <c r="Y59" i="1" s="1"/>
  <c r="AR29" i="1"/>
  <c r="AQ13" i="1"/>
  <c r="Z26" i="1" s="1"/>
  <c r="Z59" i="1" s="1"/>
  <c r="AH41" i="1"/>
  <c r="AP41" i="1" s="1"/>
  <c r="AG9" i="1"/>
  <c r="AM9" i="1" s="1"/>
  <c r="AM25" i="1" s="1"/>
  <c r="AP9" i="1"/>
  <c r="Y16" i="1" s="1"/>
  <c r="Y49" i="1" s="1"/>
  <c r="BB9" i="1"/>
  <c r="BA9" i="1"/>
  <c r="BC25" i="1"/>
  <c r="BD25" i="1" s="1"/>
  <c r="V14" i="1" s="1"/>
  <c r="BC27" i="1"/>
  <c r="BD27" i="1" s="1"/>
  <c r="H24" i="1" s="1"/>
  <c r="AP10" i="1"/>
  <c r="D26" i="1" s="1"/>
  <c r="D59" i="1" s="1"/>
  <c r="AG10" i="1"/>
  <c r="AR10" i="1"/>
  <c r="F26" i="1" s="1"/>
  <c r="F59" i="1" s="1"/>
  <c r="AQ10" i="1"/>
  <c r="E26" i="1" s="1"/>
  <c r="E59" i="1" s="1"/>
  <c r="AG27" i="1"/>
  <c r="AH39" i="1"/>
  <c r="AS19" i="1"/>
  <c r="AR19" i="1"/>
  <c r="AP47" i="1"/>
  <c r="AO47" i="1"/>
  <c r="AH42" i="1"/>
  <c r="AS22" i="1"/>
  <c r="AR22" i="1"/>
  <c r="BB7" i="1"/>
  <c r="BA7" i="1"/>
  <c r="AH43" i="1"/>
  <c r="AS23" i="1"/>
  <c r="AR23" i="1"/>
  <c r="AP8" i="1"/>
  <c r="R16" i="1" s="1"/>
  <c r="R49" i="1" s="1"/>
  <c r="AG8" i="1"/>
  <c r="AR8" i="1"/>
  <c r="T16" i="1" s="1"/>
  <c r="T49" i="1" s="1"/>
  <c r="AQ8" i="1"/>
  <c r="S16" i="1" s="1"/>
  <c r="S49" i="1" s="1"/>
  <c r="V47" i="1"/>
  <c r="H57" i="1"/>
  <c r="AZ19" i="1"/>
  <c r="AU19" i="1"/>
  <c r="BA19" i="1" s="1"/>
  <c r="AT19" i="1"/>
  <c r="AV19" i="1"/>
  <c r="BB19" i="1" s="1"/>
  <c r="AH38" i="1"/>
  <c r="AS18" i="1"/>
  <c r="AR18" i="1"/>
  <c r="AR3" i="1"/>
  <c r="M6" i="1" s="1"/>
  <c r="M39" i="1" s="1"/>
  <c r="AQ3" i="1"/>
  <c r="L6" i="1" s="1"/>
  <c r="L39" i="1" s="1"/>
  <c r="AP3" i="1"/>
  <c r="K6" i="1" s="1"/>
  <c r="K39" i="1" s="1"/>
  <c r="AG3" i="1"/>
  <c r="BA12" i="1"/>
  <c r="BB12" i="1"/>
  <c r="BF12" i="1"/>
  <c r="AG29" i="1"/>
  <c r="AM13" i="1"/>
  <c r="AM29" i="1" s="1"/>
  <c r="BC29" i="1"/>
  <c r="BD29" i="1" s="1"/>
  <c r="AS24" i="1"/>
  <c r="AR24" i="1"/>
  <c r="AH44" i="1"/>
  <c r="BC21" i="1"/>
  <c r="BD21" i="1" s="1"/>
  <c r="AH46" i="1"/>
  <c r="AS26" i="1"/>
  <c r="AR26" i="1"/>
  <c r="AV24" i="1"/>
  <c r="BB24" i="1" s="1"/>
  <c r="AZ24" i="1"/>
  <c r="AU24" i="1"/>
  <c r="BA24" i="1" s="1"/>
  <c r="AT24" i="1"/>
  <c r="AP4" i="1"/>
  <c r="R6" i="1" s="1"/>
  <c r="R39" i="1" s="1"/>
  <c r="AG4" i="1"/>
  <c r="AR4" i="1"/>
  <c r="T6" i="1" s="1"/>
  <c r="T39" i="1" s="1"/>
  <c r="AQ4" i="1"/>
  <c r="S6" i="1" s="1"/>
  <c r="S39" i="1" s="1"/>
  <c r="AP49" i="1"/>
  <c r="AO49" i="1"/>
  <c r="AR5" i="1"/>
  <c r="AA6" i="1" s="1"/>
  <c r="AA39" i="1" s="1"/>
  <c r="AQ5" i="1"/>
  <c r="Z6" i="1" s="1"/>
  <c r="Z39" i="1" s="1"/>
  <c r="AP5" i="1"/>
  <c r="Y6" i="1" s="1"/>
  <c r="Y39" i="1" s="1"/>
  <c r="AG5" i="1"/>
  <c r="AV20" i="1"/>
  <c r="BB20" i="1" s="1"/>
  <c r="AZ20" i="1"/>
  <c r="AU20" i="1"/>
  <c r="BA20" i="1" s="1"/>
  <c r="AT20" i="1"/>
  <c r="AZ23" i="1"/>
  <c r="AU23" i="1"/>
  <c r="BA23" i="1" s="1"/>
  <c r="AT23" i="1"/>
  <c r="AV23" i="1"/>
  <c r="BB23" i="1" s="1"/>
  <c r="AH48" i="1"/>
  <c r="AS28" i="1"/>
  <c r="AR28" i="1"/>
  <c r="BA6" i="1"/>
  <c r="BB6" i="1"/>
  <c r="BF6" i="1"/>
  <c r="BF7" i="1"/>
  <c r="AZ28" i="1"/>
  <c r="AU28" i="1"/>
  <c r="BA28" i="1" s="1"/>
  <c r="AV28" i="1"/>
  <c r="BB28" i="1" s="1"/>
  <c r="AT28" i="1"/>
  <c r="AV22" i="1"/>
  <c r="BB22" i="1" s="1"/>
  <c r="AZ22" i="1"/>
  <c r="AU22" i="1"/>
  <c r="BA22" i="1" s="1"/>
  <c r="AT22" i="1"/>
  <c r="AP45" i="1"/>
  <c r="AO45" i="1"/>
  <c r="AH40" i="1"/>
  <c r="AS20" i="1"/>
  <c r="AR20" i="1"/>
  <c r="AV26" i="1"/>
  <c r="BB26" i="1" s="1"/>
  <c r="AZ26" i="1"/>
  <c r="AU26" i="1"/>
  <c r="BA26" i="1" s="1"/>
  <c r="AT26" i="1"/>
  <c r="BA2" i="1"/>
  <c r="BB2" i="1"/>
  <c r="BF2" i="1"/>
  <c r="AV18" i="1"/>
  <c r="BB18" i="1" s="1"/>
  <c r="AZ18" i="1"/>
  <c r="AU18" i="1"/>
  <c r="BA18" i="1" s="1"/>
  <c r="AT18" i="1"/>
  <c r="AG25" i="1" l="1"/>
  <c r="AG45" i="1" s="1"/>
  <c r="AO41" i="1"/>
  <c r="BC26" i="1"/>
  <c r="BD26" i="1" s="1"/>
  <c r="A57" i="1" s="1"/>
  <c r="AO40" i="1"/>
  <c r="AP40" i="1"/>
  <c r="AG21" i="1"/>
  <c r="AM5" i="1"/>
  <c r="AM21" i="1" s="1"/>
  <c r="AO29" i="1"/>
  <c r="AG49" i="1"/>
  <c r="AP29" i="1"/>
  <c r="AQ29" i="1"/>
  <c r="BC18" i="1"/>
  <c r="BD18" i="1" s="1"/>
  <c r="AO25" i="1"/>
  <c r="BC28" i="1"/>
  <c r="BD28" i="1" s="1"/>
  <c r="AG20" i="1"/>
  <c r="AM4" i="1"/>
  <c r="AM20" i="1" s="1"/>
  <c r="BC24" i="1"/>
  <c r="BD24" i="1" s="1"/>
  <c r="AP46" i="1"/>
  <c r="AO46" i="1"/>
  <c r="AP12" i="1"/>
  <c r="R26" i="1" s="1"/>
  <c r="R59" i="1" s="1"/>
  <c r="AG12" i="1"/>
  <c r="AR12" i="1"/>
  <c r="T26" i="1" s="1"/>
  <c r="T59" i="1" s="1"/>
  <c r="AQ12" i="1"/>
  <c r="S26" i="1" s="1"/>
  <c r="S59" i="1" s="1"/>
  <c r="K63" i="1"/>
  <c r="M62" i="1"/>
  <c r="M65" i="1"/>
  <c r="M64" i="1"/>
  <c r="M61" i="1"/>
  <c r="L60" i="1"/>
  <c r="L63" i="1"/>
  <c r="L64" i="1"/>
  <c r="AP39" i="1"/>
  <c r="AO39" i="1"/>
  <c r="AX25" i="1"/>
  <c r="AW25" i="1"/>
  <c r="AG19" i="1"/>
  <c r="AM3" i="1"/>
  <c r="AM19" i="1" s="1"/>
  <c r="BC22" i="1"/>
  <c r="BD22" i="1" s="1"/>
  <c r="AR7" i="1"/>
  <c r="M16" i="1" s="1"/>
  <c r="M49" i="1" s="1"/>
  <c r="AQ7" i="1"/>
  <c r="L16" i="1" s="1"/>
  <c r="L49" i="1" s="1"/>
  <c r="AP7" i="1"/>
  <c r="K16" i="1" s="1"/>
  <c r="K49" i="1" s="1"/>
  <c r="AG7" i="1"/>
  <c r="BC20" i="1"/>
  <c r="BD20" i="1" s="1"/>
  <c r="V37" i="1"/>
  <c r="V4" i="1"/>
  <c r="V57" i="1"/>
  <c r="V24" i="1"/>
  <c r="AP38" i="1"/>
  <c r="AO38" i="1"/>
  <c r="BC19" i="1"/>
  <c r="BD19" i="1" s="1"/>
  <c r="AG24" i="1"/>
  <c r="AM8" i="1"/>
  <c r="AM24" i="1" s="1"/>
  <c r="AP43" i="1"/>
  <c r="AO43" i="1"/>
  <c r="AX27" i="1"/>
  <c r="AW27" i="1"/>
  <c r="AG26" i="1"/>
  <c r="AM10" i="1"/>
  <c r="AM26" i="1" s="1"/>
  <c r="AP2" i="1"/>
  <c r="D6" i="1" s="1"/>
  <c r="D39" i="1" s="1"/>
  <c r="AG2" i="1"/>
  <c r="AR2" i="1"/>
  <c r="F6" i="1" s="1"/>
  <c r="F39" i="1" s="1"/>
  <c r="AQ2" i="1"/>
  <c r="E6" i="1" s="1"/>
  <c r="E39" i="1" s="1"/>
  <c r="AP6" i="1"/>
  <c r="D16" i="1" s="1"/>
  <c r="D49" i="1" s="1"/>
  <c r="AG6" i="1"/>
  <c r="AR6" i="1"/>
  <c r="F16" i="1" s="1"/>
  <c r="F49" i="1" s="1"/>
  <c r="AQ6" i="1"/>
  <c r="E16" i="1" s="1"/>
  <c r="E49" i="1" s="1"/>
  <c r="AO48" i="1"/>
  <c r="AP48" i="1"/>
  <c r="BC23" i="1"/>
  <c r="BD23" i="1" s="1"/>
  <c r="AO44" i="1"/>
  <c r="AP44" i="1"/>
  <c r="AW29" i="1"/>
  <c r="AX29" i="1"/>
  <c r="AA55" i="1"/>
  <c r="AA51" i="1"/>
  <c r="Z53" i="1"/>
  <c r="AA54" i="1"/>
  <c r="Y53" i="1"/>
  <c r="AA52" i="1"/>
  <c r="Z50" i="1"/>
  <c r="Z54" i="1"/>
  <c r="AO42" i="1"/>
  <c r="AP42" i="1"/>
  <c r="AG47" i="1"/>
  <c r="AQ27" i="1"/>
  <c r="AP27" i="1"/>
  <c r="AO27" i="1"/>
  <c r="AP25" i="1" l="1"/>
  <c r="AQ25" i="1"/>
  <c r="A24" i="1"/>
  <c r="AG22" i="1"/>
  <c r="AM6" i="1"/>
  <c r="AM22" i="1" s="1"/>
  <c r="O47" i="1"/>
  <c r="O14" i="1"/>
  <c r="AG46" i="1"/>
  <c r="AO26" i="1"/>
  <c r="AQ26" i="1"/>
  <c r="AP26" i="1"/>
  <c r="H37" i="1"/>
  <c r="H4" i="1"/>
  <c r="O37" i="1"/>
  <c r="O4" i="1"/>
  <c r="AW20" i="1"/>
  <c r="AX20" i="1"/>
  <c r="AG41" i="1"/>
  <c r="AQ21" i="1"/>
  <c r="AP21" i="1"/>
  <c r="AO21" i="1"/>
  <c r="AG44" i="1"/>
  <c r="AO24" i="1"/>
  <c r="AQ24" i="1"/>
  <c r="AP24" i="1"/>
  <c r="H47" i="1"/>
  <c r="H14" i="1"/>
  <c r="AA65" i="1"/>
  <c r="AA61" i="1"/>
  <c r="Z63" i="1"/>
  <c r="AA64" i="1"/>
  <c r="Y63" i="1"/>
  <c r="AA62" i="1"/>
  <c r="Z60" i="1"/>
  <c r="Z64" i="1"/>
  <c r="AG23" i="1"/>
  <c r="AM7" i="1"/>
  <c r="AM23" i="1" s="1"/>
  <c r="A47" i="1"/>
  <c r="A14" i="1"/>
  <c r="AG40" i="1"/>
  <c r="AO20" i="1"/>
  <c r="AQ20" i="1"/>
  <c r="AP20" i="1"/>
  <c r="O57" i="1"/>
  <c r="O24" i="1"/>
  <c r="AL45" i="1"/>
  <c r="AK45" i="1"/>
  <c r="AN45" i="1"/>
  <c r="BG45" i="1" s="1"/>
  <c r="AI45" i="1"/>
  <c r="AM45" i="1"/>
  <c r="AY45" i="1" s="1"/>
  <c r="Z51" i="1" s="1"/>
  <c r="AN49" i="1"/>
  <c r="BG49" i="1" s="1"/>
  <c r="AM49" i="1"/>
  <c r="AY49" i="1" s="1"/>
  <c r="Z61" i="1" s="1"/>
  <c r="AI49" i="1"/>
  <c r="AL49" i="1"/>
  <c r="AK49" i="1"/>
  <c r="AW26" i="1"/>
  <c r="AX26" i="1"/>
  <c r="AA44" i="1"/>
  <c r="Z43" i="1"/>
  <c r="Z44" i="1"/>
  <c r="AA42" i="1"/>
  <c r="AA45" i="1"/>
  <c r="Z40" i="1"/>
  <c r="AA41" i="1"/>
  <c r="Y43" i="1"/>
  <c r="AQ19" i="1"/>
  <c r="AP19" i="1"/>
  <c r="AO19" i="1"/>
  <c r="AG39" i="1"/>
  <c r="F64" i="1"/>
  <c r="E60" i="1"/>
  <c r="E64" i="1"/>
  <c r="F61" i="1"/>
  <c r="E63" i="1"/>
  <c r="F65" i="1"/>
  <c r="F62" i="1"/>
  <c r="D63" i="1"/>
  <c r="AX21" i="1"/>
  <c r="AW21" i="1"/>
  <c r="AN47" i="1"/>
  <c r="BG47" i="1" s="1"/>
  <c r="AM47" i="1"/>
  <c r="AY47" i="1" s="1"/>
  <c r="L61" i="1" s="1"/>
  <c r="AI47" i="1"/>
  <c r="AL47" i="1"/>
  <c r="AK47" i="1"/>
  <c r="AG18" i="1"/>
  <c r="AM2" i="1"/>
  <c r="AM18" i="1" s="1"/>
  <c r="AW24" i="1"/>
  <c r="AX24" i="1"/>
  <c r="AX19" i="1"/>
  <c r="AW19" i="1"/>
  <c r="AG28" i="1"/>
  <c r="AM12" i="1"/>
  <c r="AM28" i="1" s="1"/>
  <c r="A37" i="1"/>
  <c r="A4" i="1"/>
  <c r="AG48" i="1" l="1"/>
  <c r="AO28" i="1"/>
  <c r="AQ28" i="1"/>
  <c r="AP28" i="1"/>
  <c r="T64" i="1"/>
  <c r="S63" i="1"/>
  <c r="S60" i="1"/>
  <c r="T65" i="1"/>
  <c r="S64" i="1"/>
  <c r="R63" i="1"/>
  <c r="T62" i="1"/>
  <c r="T61" i="1"/>
  <c r="AK40" i="1"/>
  <c r="AN40" i="1"/>
  <c r="BG40" i="1" s="1"/>
  <c r="AM40" i="1"/>
  <c r="AY40" i="1" s="1"/>
  <c r="AI40" i="1"/>
  <c r="AL40" i="1"/>
  <c r="AK44" i="1"/>
  <c r="AN44" i="1"/>
  <c r="BG44" i="1" s="1"/>
  <c r="AM44" i="1"/>
  <c r="AY44" i="1" s="1"/>
  <c r="S51" i="1" s="1"/>
  <c r="AI44" i="1"/>
  <c r="AL44" i="1"/>
  <c r="L43" i="1"/>
  <c r="M45" i="1"/>
  <c r="K43" i="1"/>
  <c r="M44" i="1"/>
  <c r="L44" i="1"/>
  <c r="M41" i="1"/>
  <c r="M42" i="1"/>
  <c r="L40" i="1"/>
  <c r="AW18" i="1"/>
  <c r="AX18" i="1"/>
  <c r="AU47" i="1"/>
  <c r="AT47" i="1"/>
  <c r="AU49" i="1"/>
  <c r="AT49" i="1"/>
  <c r="AT45" i="1"/>
  <c r="AU45" i="1"/>
  <c r="F54" i="1"/>
  <c r="E50" i="1"/>
  <c r="E54" i="1"/>
  <c r="F51" i="1"/>
  <c r="E53" i="1"/>
  <c r="F55" i="1"/>
  <c r="F52" i="1"/>
  <c r="D53" i="1"/>
  <c r="T54" i="1"/>
  <c r="S53" i="1"/>
  <c r="S50" i="1"/>
  <c r="T55" i="1"/>
  <c r="S54" i="1"/>
  <c r="R53" i="1"/>
  <c r="T52" i="1"/>
  <c r="T51" i="1"/>
  <c r="AG38" i="1"/>
  <c r="AO18" i="1"/>
  <c r="AQ18" i="1"/>
  <c r="AP18" i="1"/>
  <c r="AN39" i="1"/>
  <c r="BG39" i="1" s="1"/>
  <c r="AM39" i="1"/>
  <c r="AY39" i="1" s="1"/>
  <c r="L41" i="1" s="1"/>
  <c r="AI39" i="1"/>
  <c r="AL39" i="1"/>
  <c r="AK39" i="1"/>
  <c r="AX23" i="1"/>
  <c r="AW23" i="1"/>
  <c r="AL41" i="1"/>
  <c r="AK41" i="1"/>
  <c r="AN41" i="1"/>
  <c r="BG41" i="1" s="1"/>
  <c r="AI41" i="1"/>
  <c r="AM41" i="1"/>
  <c r="AY41" i="1" s="1"/>
  <c r="Z41" i="1" s="1"/>
  <c r="T45" i="1"/>
  <c r="T44" i="1"/>
  <c r="S44" i="1"/>
  <c r="S43" i="1"/>
  <c r="R43" i="1"/>
  <c r="S40" i="1"/>
  <c r="T41" i="1"/>
  <c r="T42" i="1"/>
  <c r="S41" i="1"/>
  <c r="AW22" i="1"/>
  <c r="AX22" i="1"/>
  <c r="F44" i="1"/>
  <c r="D43" i="1"/>
  <c r="E44" i="1"/>
  <c r="F45" i="1"/>
  <c r="F41" i="1"/>
  <c r="E40" i="1"/>
  <c r="E43" i="1"/>
  <c r="F42" i="1"/>
  <c r="AX28" i="1"/>
  <c r="AW28" i="1"/>
  <c r="AR47" i="1"/>
  <c r="AQ47" i="1"/>
  <c r="AS47" i="1"/>
  <c r="AJ47" i="1"/>
  <c r="AR49" i="1"/>
  <c r="AQ49" i="1"/>
  <c r="AS49" i="1"/>
  <c r="AJ49" i="1"/>
  <c r="AS45" i="1"/>
  <c r="AR45" i="1"/>
  <c r="AQ45" i="1"/>
  <c r="AJ45" i="1"/>
  <c r="AG43" i="1"/>
  <c r="AQ23" i="1"/>
  <c r="AP23" i="1"/>
  <c r="AO23" i="1"/>
  <c r="K53" i="1"/>
  <c r="M52" i="1"/>
  <c r="M55" i="1"/>
  <c r="M54" i="1"/>
  <c r="M51" i="1"/>
  <c r="L50" i="1"/>
  <c r="L53" i="1"/>
  <c r="L54" i="1"/>
  <c r="AM46" i="1"/>
  <c r="AY46" i="1" s="1"/>
  <c r="E61" i="1" s="1"/>
  <c r="AI46" i="1"/>
  <c r="AL46" i="1"/>
  <c r="AK46" i="1"/>
  <c r="AN46" i="1"/>
  <c r="BG46" i="1" s="1"/>
  <c r="AG42" i="1"/>
  <c r="AO22" i="1"/>
  <c r="AQ22" i="1"/>
  <c r="AP22" i="1"/>
  <c r="Y48" i="1" l="1"/>
  <c r="AW45" i="1"/>
  <c r="AA58" i="1"/>
  <c r="BI49" i="1"/>
  <c r="M58" i="1"/>
  <c r="BI47" i="1"/>
  <c r="AS41" i="1"/>
  <c r="AR41" i="1"/>
  <c r="AQ41" i="1"/>
  <c r="AJ41" i="1"/>
  <c r="AU39" i="1"/>
  <c r="AT39" i="1"/>
  <c r="AU44" i="1"/>
  <c r="AT44" i="1"/>
  <c r="AU46" i="1"/>
  <c r="AT46" i="1"/>
  <c r="Z48" i="1"/>
  <c r="BA45" i="1"/>
  <c r="Y58" i="1"/>
  <c r="AW49" i="1"/>
  <c r="K58" i="1"/>
  <c r="AW47" i="1"/>
  <c r="AM38" i="1"/>
  <c r="AY38" i="1" s="1"/>
  <c r="E41" i="1" s="1"/>
  <c r="AI38" i="1"/>
  <c r="AL38" i="1"/>
  <c r="AK38" i="1"/>
  <c r="AN38" i="1"/>
  <c r="BG38" i="1" s="1"/>
  <c r="AS44" i="1"/>
  <c r="AR44" i="1"/>
  <c r="AQ44" i="1"/>
  <c r="AJ44" i="1"/>
  <c r="AU40" i="1"/>
  <c r="AT40" i="1"/>
  <c r="AN43" i="1"/>
  <c r="BG43" i="1" s="1"/>
  <c r="AM43" i="1"/>
  <c r="AY43" i="1" s="1"/>
  <c r="L51" i="1" s="1"/>
  <c r="AI43" i="1"/>
  <c r="AL43" i="1"/>
  <c r="AK43" i="1"/>
  <c r="AA48" i="1"/>
  <c r="BI45" i="1"/>
  <c r="Z58" i="1"/>
  <c r="BA49" i="1"/>
  <c r="L58" i="1"/>
  <c r="BA47" i="1"/>
  <c r="AT41" i="1"/>
  <c r="AU41" i="1"/>
  <c r="AR39" i="1"/>
  <c r="AQ39" i="1"/>
  <c r="AS39" i="1"/>
  <c r="AJ39" i="1"/>
  <c r="AS40" i="1"/>
  <c r="AR40" i="1"/>
  <c r="AQ40" i="1"/>
  <c r="AJ40" i="1"/>
  <c r="AM42" i="1"/>
  <c r="AY42" i="1" s="1"/>
  <c r="E51" i="1" s="1"/>
  <c r="AI42" i="1"/>
  <c r="AK42" i="1"/>
  <c r="AL42" i="1"/>
  <c r="AN42" i="1"/>
  <c r="BG42" i="1" s="1"/>
  <c r="AQ46" i="1"/>
  <c r="AS46" i="1"/>
  <c r="AR46" i="1"/>
  <c r="AJ46" i="1"/>
  <c r="AK48" i="1"/>
  <c r="AM48" i="1"/>
  <c r="AY48" i="1" s="1"/>
  <c r="S61" i="1" s="1"/>
  <c r="AI48" i="1"/>
  <c r="AN48" i="1"/>
  <c r="BG48" i="1" s="1"/>
  <c r="AL48" i="1"/>
  <c r="D58" i="1" l="1"/>
  <c r="AW46" i="1"/>
  <c r="AQ42" i="1"/>
  <c r="AS42" i="1"/>
  <c r="AR42" i="1"/>
  <c r="AJ42" i="1"/>
  <c r="S38" i="1"/>
  <c r="BA40" i="1"/>
  <c r="K38" i="1"/>
  <c r="AW39" i="1"/>
  <c r="BC47" i="1"/>
  <c r="L62" i="1" s="1"/>
  <c r="BB47" i="1"/>
  <c r="K62" i="1" s="1"/>
  <c r="BK45" i="1"/>
  <c r="BJ45" i="1"/>
  <c r="BL45" i="1"/>
  <c r="AR43" i="1"/>
  <c r="AQ43" i="1"/>
  <c r="AS43" i="1"/>
  <c r="AJ43" i="1"/>
  <c r="R48" i="1"/>
  <c r="AW44" i="1"/>
  <c r="AU38" i="1"/>
  <c r="AT38" i="1"/>
  <c r="Z38" i="1"/>
  <c r="BA41" i="1"/>
  <c r="BL49" i="1"/>
  <c r="BK49" i="1"/>
  <c r="BJ49" i="1"/>
  <c r="AS48" i="1"/>
  <c r="AQ48" i="1"/>
  <c r="AR48" i="1"/>
  <c r="AJ48" i="1"/>
  <c r="T38" i="1"/>
  <c r="BI40" i="1"/>
  <c r="L38" i="1"/>
  <c r="BA39" i="1"/>
  <c r="S48" i="1"/>
  <c r="BA44" i="1"/>
  <c r="K60" i="1"/>
  <c r="AX47" i="1"/>
  <c r="BC45" i="1"/>
  <c r="Z52" i="1" s="1"/>
  <c r="BB45" i="1"/>
  <c r="Y52" i="1" s="1"/>
  <c r="AA38" i="1"/>
  <c r="BI41" i="1"/>
  <c r="E58" i="1"/>
  <c r="BA46" i="1"/>
  <c r="BC49" i="1"/>
  <c r="Z62" i="1" s="1"/>
  <c r="BB49" i="1"/>
  <c r="Y62" i="1" s="1"/>
  <c r="AU43" i="1"/>
  <c r="AT43" i="1"/>
  <c r="T48" i="1"/>
  <c r="BI44" i="1"/>
  <c r="AQ38" i="1"/>
  <c r="AS38" i="1"/>
  <c r="AR38" i="1"/>
  <c r="AJ38" i="1"/>
  <c r="BL47" i="1"/>
  <c r="BK47" i="1"/>
  <c r="BJ47" i="1"/>
  <c r="Y50" i="1"/>
  <c r="AX45" i="1"/>
  <c r="AU48" i="1"/>
  <c r="AT48" i="1"/>
  <c r="F58" i="1"/>
  <c r="BI46" i="1"/>
  <c r="AU42" i="1"/>
  <c r="AT42" i="1"/>
  <c r="R38" i="1"/>
  <c r="AW40" i="1"/>
  <c r="M38" i="1"/>
  <c r="BI39" i="1"/>
  <c r="Y60" i="1"/>
  <c r="AX49" i="1"/>
  <c r="Y38" i="1"/>
  <c r="AW41" i="1"/>
  <c r="R40" i="1" l="1"/>
  <c r="AX40" i="1"/>
  <c r="BL46" i="1"/>
  <c r="BK46" i="1"/>
  <c r="BJ46" i="1"/>
  <c r="F38" i="1"/>
  <c r="BI38" i="1"/>
  <c r="BC39" i="1"/>
  <c r="L42" i="1" s="1"/>
  <c r="BB39" i="1"/>
  <c r="K42" i="1" s="1"/>
  <c r="L48" i="1"/>
  <c r="BA43" i="1"/>
  <c r="BB40" i="1"/>
  <c r="R42" i="1" s="1"/>
  <c r="BC40" i="1"/>
  <c r="S42" i="1" s="1"/>
  <c r="F48" i="1"/>
  <c r="BI42" i="1"/>
  <c r="Y40" i="1"/>
  <c r="AX41" i="1"/>
  <c r="AZ45" i="1"/>
  <c r="BD45" i="1" s="1"/>
  <c r="Y51" i="1"/>
  <c r="D38" i="1"/>
  <c r="AW38" i="1"/>
  <c r="BC46" i="1"/>
  <c r="E62" i="1" s="1"/>
  <c r="BB46" i="1"/>
  <c r="D62" i="1" s="1"/>
  <c r="S58" i="1"/>
  <c r="BA48" i="1"/>
  <c r="D48" i="1"/>
  <c r="AW42" i="1"/>
  <c r="BL39" i="1"/>
  <c r="BK39" i="1"/>
  <c r="BJ39" i="1"/>
  <c r="BJ44" i="1"/>
  <c r="BL44" i="1"/>
  <c r="BK44" i="1"/>
  <c r="BB44" i="1"/>
  <c r="R52" i="1" s="1"/>
  <c r="BC44" i="1"/>
  <c r="S52" i="1" s="1"/>
  <c r="BJ40" i="1"/>
  <c r="BL40" i="1"/>
  <c r="BK40" i="1"/>
  <c r="R58" i="1"/>
  <c r="AW48" i="1"/>
  <c r="M48" i="1"/>
  <c r="BI43" i="1"/>
  <c r="K40" i="1"/>
  <c r="AX39" i="1"/>
  <c r="D60" i="1"/>
  <c r="AX46" i="1"/>
  <c r="AZ49" i="1"/>
  <c r="BD49" i="1" s="1"/>
  <c r="Y61" i="1"/>
  <c r="E38" i="1"/>
  <c r="BA38" i="1"/>
  <c r="BK41" i="1"/>
  <c r="BJ41" i="1"/>
  <c r="BL41" i="1"/>
  <c r="AZ47" i="1"/>
  <c r="BD47" i="1" s="1"/>
  <c r="K61" i="1"/>
  <c r="T58" i="1"/>
  <c r="BI48" i="1"/>
  <c r="BC41" i="1"/>
  <c r="Z42" i="1" s="1"/>
  <c r="BB41" i="1"/>
  <c r="Y42" i="1" s="1"/>
  <c r="R50" i="1"/>
  <c r="AX44" i="1"/>
  <c r="K48" i="1"/>
  <c r="AW43" i="1"/>
  <c r="E48" i="1"/>
  <c r="BA42" i="1"/>
  <c r="AZ39" i="1" l="1"/>
  <c r="BD39" i="1" s="1"/>
  <c r="K41" i="1"/>
  <c r="R60" i="1"/>
  <c r="AX48" i="1"/>
  <c r="K50" i="1"/>
  <c r="AX43" i="1"/>
  <c r="BE49" i="1"/>
  <c r="BH49" i="1"/>
  <c r="BM49" i="1" s="1"/>
  <c r="AA63" i="1" s="1"/>
  <c r="BF49" i="1"/>
  <c r="D50" i="1"/>
  <c r="AX42" i="1"/>
  <c r="BL42" i="1"/>
  <c r="BK42" i="1"/>
  <c r="BJ42" i="1"/>
  <c r="BC43" i="1"/>
  <c r="L52" i="1" s="1"/>
  <c r="BB43" i="1"/>
  <c r="K52" i="1" s="1"/>
  <c r="BL38" i="1"/>
  <c r="BK38" i="1"/>
  <c r="BJ38" i="1"/>
  <c r="BE47" i="1"/>
  <c r="BH47" i="1"/>
  <c r="BM47" i="1" s="1"/>
  <c r="M63" i="1" s="1"/>
  <c r="BF47" i="1"/>
  <c r="BC38" i="1"/>
  <c r="E42" i="1" s="1"/>
  <c r="BB38" i="1"/>
  <c r="D42" i="1" s="1"/>
  <c r="AZ46" i="1"/>
  <c r="BD46" i="1" s="1"/>
  <c r="D61" i="1"/>
  <c r="BL43" i="1"/>
  <c r="BK43" i="1"/>
  <c r="BJ43" i="1"/>
  <c r="BF45" i="1"/>
  <c r="BE45" i="1"/>
  <c r="BH45" i="1"/>
  <c r="BM45" i="1" s="1"/>
  <c r="AA53" i="1" s="1"/>
  <c r="AZ40" i="1"/>
  <c r="BD40" i="1" s="1"/>
  <c r="R41" i="1"/>
  <c r="BC42" i="1"/>
  <c r="E52" i="1" s="1"/>
  <c r="BB42" i="1"/>
  <c r="D52" i="1" s="1"/>
  <c r="AZ44" i="1"/>
  <c r="BD44" i="1" s="1"/>
  <c r="R51" i="1"/>
  <c r="BJ48" i="1"/>
  <c r="BL48" i="1"/>
  <c r="BK48" i="1"/>
  <c r="BB48" i="1"/>
  <c r="R62" i="1" s="1"/>
  <c r="BC48" i="1"/>
  <c r="S62" i="1" s="1"/>
  <c r="D40" i="1"/>
  <c r="AX38" i="1"/>
  <c r="AZ41" i="1"/>
  <c r="BD41" i="1" s="1"/>
  <c r="Y41" i="1"/>
  <c r="AZ48" i="1" l="1"/>
  <c r="BD48" i="1" s="1"/>
  <c r="R61" i="1"/>
  <c r="AZ42" i="1"/>
  <c r="BD42" i="1" s="1"/>
  <c r="D51" i="1"/>
  <c r="BF41" i="1"/>
  <c r="BE41" i="1"/>
  <c r="BH41" i="1"/>
  <c r="BM41" i="1" s="1"/>
  <c r="AA43" i="1" s="1"/>
  <c r="AZ43" i="1"/>
  <c r="BD43" i="1" s="1"/>
  <c r="K51" i="1"/>
  <c r="AZ38" i="1"/>
  <c r="BD38" i="1" s="1"/>
  <c r="D41" i="1"/>
  <c r="BF44" i="1"/>
  <c r="BE44" i="1"/>
  <c r="BH44" i="1"/>
  <c r="BM44" i="1" s="1"/>
  <c r="T53" i="1" s="1"/>
  <c r="BF40" i="1"/>
  <c r="BE40" i="1"/>
  <c r="BH40" i="1"/>
  <c r="BM40" i="1" s="1"/>
  <c r="T43" i="1" s="1"/>
  <c r="BH46" i="1"/>
  <c r="BM46" i="1" s="1"/>
  <c r="F63" i="1" s="1"/>
  <c r="BF46" i="1"/>
  <c r="BE46" i="1"/>
  <c r="BE39" i="1"/>
  <c r="BH39" i="1"/>
  <c r="BM39" i="1" s="1"/>
  <c r="M43" i="1" s="1"/>
  <c r="BF39" i="1"/>
  <c r="BE43" i="1" l="1"/>
  <c r="BH43" i="1"/>
  <c r="BM43" i="1" s="1"/>
  <c r="M53" i="1" s="1"/>
  <c r="BF43" i="1"/>
  <c r="BH42" i="1"/>
  <c r="BM42" i="1" s="1"/>
  <c r="F53" i="1" s="1"/>
  <c r="BF42" i="1"/>
  <c r="BE42" i="1"/>
  <c r="BH38" i="1"/>
  <c r="BM38" i="1" s="1"/>
  <c r="F43" i="1" s="1"/>
  <c r="BF38" i="1"/>
  <c r="BE38" i="1"/>
  <c r="BF48" i="1"/>
  <c r="BE48" i="1"/>
  <c r="BH48" i="1"/>
  <c r="BM48" i="1" s="1"/>
  <c r="T63" i="1" s="1"/>
</calcChain>
</file>

<file path=xl/sharedStrings.xml><?xml version="1.0" encoding="utf-8"?>
<sst xmlns="http://schemas.openxmlformats.org/spreadsheetml/2006/main" count="181" uniqueCount="79">
  <si>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商３けた一位０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</si>
  <si>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</si>
  <si>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</si>
  <si>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</si>
  <si>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</si>
  <si>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</si>
  <si>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</si>
  <si>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</si>
  <si>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</si>
  <si>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</si>
  <si>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</si>
  <si>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</si>
  <si>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</si>
  <si>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</si>
  <si>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</si>
  <si>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</si>
  <si>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</si>
  <si>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</si>
  <si>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</si>
  <si>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</si>
  <si>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</si>
  <si>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</si>
  <si>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</si>
  <si>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</si>
  <si>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</si>
  <si>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</si>
  <si>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</si>
  <si>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</si>
  <si>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</si>
  <si>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</si>
  <si>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</si>
  <si>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</si>
  <si>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</si>
  <si>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</si>
  <si>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</si>
  <si>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</si>
  <si>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</si>
  <si>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</si>
  <si>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＝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</si>
  <si>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</si>
  <si>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</si>
  <si>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</si>
  <si>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</si>
  <si>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</si>
  <si>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</si>
  <si>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</si>
  <si>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</si>
  <si>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</si>
  <si>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</si>
  <si>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</si>
  <si>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</si>
  <si>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</si>
  <si>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</si>
  <si>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</si>
  <si>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</si>
  <si>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</si>
  <si>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</si>
  <si>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</si>
  <si>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</si>
  <si>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</si>
  <si>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</si>
  <si>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</si>
  <si>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</si>
  <si>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</si>
  <si>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…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</si>
  <si>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</si>
  <si>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</si>
  <si>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</si>
  <si>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</si>
  <si>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</si>
  <si>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</si>
  <si>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</si>
  <si>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</si>
  <si>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</si>
  <si>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</si>
  <si>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あまり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</si>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</sst>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8</v>
      </c>
      <c r="BK1" s="11"/>
      <c r="BL1" s="11" t="s">
        <v>8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0.76748587327933471</v>
      </c>
      <c r="CC1" s="13">
        <f ca="1">RANK(CB1,$CB$1:$CB$922,)</f>
        <v>16</v>
      </c>
      <c r="CD1" s="14"/>
      <c r="CE1" s="14">
        <v>1</v>
      </c>
      <c r="CF1" s="15">
        <v>2</v>
      </c>
      <c r="CG1" s="15">
        <v>110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540</v>
      </c>
      <c r="AH2" s="26" t="s">
        <v>14</v>
      </c>
      <c r="AI2" s="25">
        <f t="shared" ref="AI2:AI13" ca="1" si="1">BH2</f>
        <v>2</v>
      </c>
      <c r="AJ2" s="26" t="s">
        <v>15</v>
      </c>
      <c r="AK2" s="25">
        <f t="shared" ref="AK2:AK13" ca="1" si="2">BI2</f>
        <v>270</v>
      </c>
      <c r="AL2" s="27" t="s">
        <v>16</v>
      </c>
      <c r="AM2" s="25">
        <f t="shared" ref="AM2:AM13" ca="1" si="3">MOD(AG2,AI2)</f>
        <v>0</v>
      </c>
      <c r="AO2" s="28"/>
      <c r="AP2" s="29">
        <f ca="1">MOD(ROUNDDOWN(BF2/100,0),10)</f>
        <v>5</v>
      </c>
      <c r="AQ2" s="29">
        <f ca="1">MOD(ROUNDDOWN(BF2/10,0),10)</f>
        <v>4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7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540</v>
      </c>
      <c r="BG2" s="35">
        <f ca="1">BH2*BI2</f>
        <v>540</v>
      </c>
      <c r="BH2" s="30">
        <f ca="1">VLOOKUP($CC1,$CE$1:$CG$92,2,FALSE)</f>
        <v>2</v>
      </c>
      <c r="BI2" s="31">
        <f ca="1">VLOOKUP($CC1,$CE$1:$CG$92,3,FALSE)</f>
        <v>270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0.36640512485715904</v>
      </c>
      <c r="CC2" s="13">
        <f t="shared" ref="CC2:CC65" ca="1" si="10">RANK(CB2,$CB$1:$CB$922,)</f>
        <v>61</v>
      </c>
      <c r="CD2" s="10"/>
      <c r="CE2" s="14">
        <v>2</v>
      </c>
      <c r="CF2" s="15">
        <v>2</v>
      </c>
      <c r="CG2" s="15">
        <v>120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560</v>
      </c>
      <c r="AH3" s="26" t="s">
        <v>17</v>
      </c>
      <c r="AI3" s="25">
        <f t="shared" ca="1" si="1"/>
        <v>4</v>
      </c>
      <c r="AJ3" s="26" t="s">
        <v>15</v>
      </c>
      <c r="AK3" s="25">
        <f t="shared" ca="1" si="2"/>
        <v>140</v>
      </c>
      <c r="AL3" s="27" t="s">
        <v>16</v>
      </c>
      <c r="AM3" s="25">
        <f t="shared" ca="1" si="3"/>
        <v>0</v>
      </c>
      <c r="AO3" s="28"/>
      <c r="AP3" s="29">
        <f t="shared" ref="AP3:AP13" ca="1" si="12">MOD(ROUNDDOWN(BF3/100,0),10)</f>
        <v>5</v>
      </c>
      <c r="AQ3" s="29">
        <f t="shared" ref="AQ3:AQ13" ca="1" si="13">MOD(ROUNDDOWN(BF3/10,0),10)</f>
        <v>6</v>
      </c>
      <c r="AR3" s="29">
        <f t="shared" ref="AR3:AR13" ca="1" si="14">MOD(ROUNDDOWN(BF3/1,0),10)</f>
        <v>0</v>
      </c>
      <c r="AT3" s="30">
        <f t="shared" ca="1" si="4"/>
        <v>0</v>
      </c>
      <c r="AU3" s="30">
        <f t="shared" ca="1" si="5"/>
        <v>0</v>
      </c>
      <c r="AV3" s="30">
        <f t="shared" ca="1" si="6"/>
        <v>4</v>
      </c>
      <c r="AX3" s="31">
        <f t="shared" ca="1" si="7"/>
        <v>4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560</v>
      </c>
      <c r="BG3" s="35">
        <f t="shared" ref="BG3:BG13" ca="1" si="16">BH3*BI3</f>
        <v>560</v>
      </c>
      <c r="BH3" s="30">
        <f t="shared" ref="BH3:BH13" ca="1" si="17">VLOOKUP($CC2,$CE$1:$CG$92,2,FALSE)</f>
        <v>4</v>
      </c>
      <c r="BI3" s="31">
        <f t="shared" ref="BI3:BI13" ca="1" si="18">VLOOKUP($CC2,$CE$1:$CG$92,3,FALSE)</f>
        <v>140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0.27353348613252093</v>
      </c>
      <c r="CC3" s="13">
        <f t="shared" ca="1" si="10"/>
        <v>70</v>
      </c>
      <c r="CD3" s="10"/>
      <c r="CE3" s="14">
        <v>3</v>
      </c>
      <c r="CF3" s="15">
        <v>2</v>
      </c>
      <c r="CG3" s="15">
        <v>130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C</v>
      </c>
      <c r="B4" s="41"/>
      <c r="C4" s="41"/>
      <c r="D4" s="42"/>
      <c r="E4" s="42"/>
      <c r="F4" s="42"/>
      <c r="G4" s="43"/>
      <c r="H4" s="40" t="str">
        <f ca="1">$BD19</f>
        <v>C</v>
      </c>
      <c r="I4" s="41"/>
      <c r="J4" s="41"/>
      <c r="K4" s="42"/>
      <c r="L4" s="42"/>
      <c r="M4" s="42"/>
      <c r="N4" s="43"/>
      <c r="O4" s="40" t="str">
        <f ca="1">$BD20</f>
        <v>C</v>
      </c>
      <c r="P4" s="41"/>
      <c r="Q4" s="41"/>
      <c r="R4" s="42"/>
      <c r="S4" s="42"/>
      <c r="T4" s="42"/>
      <c r="U4" s="43"/>
      <c r="V4" s="40" t="str">
        <f ca="1">$BD21</f>
        <v>C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961</v>
      </c>
      <c r="AH4" s="26" t="s">
        <v>17</v>
      </c>
      <c r="AI4" s="25">
        <f t="shared" ca="1" si="1"/>
        <v>4</v>
      </c>
      <c r="AJ4" s="26" t="s">
        <v>18</v>
      </c>
      <c r="AK4" s="25">
        <f t="shared" ca="1" si="2"/>
        <v>240</v>
      </c>
      <c r="AL4" s="27" t="s">
        <v>16</v>
      </c>
      <c r="AM4" s="25">
        <f t="shared" ca="1" si="3"/>
        <v>1</v>
      </c>
      <c r="AO4" s="28"/>
      <c r="AP4" s="29">
        <f t="shared" ca="1" si="12"/>
        <v>9</v>
      </c>
      <c r="AQ4" s="29">
        <f t="shared" ca="1" si="13"/>
        <v>6</v>
      </c>
      <c r="AR4" s="29">
        <f t="shared" ca="1" si="14"/>
        <v>1</v>
      </c>
      <c r="AT4" s="30">
        <f t="shared" ca="1" si="4"/>
        <v>0</v>
      </c>
      <c r="AU4" s="30">
        <f t="shared" ca="1" si="5"/>
        <v>0</v>
      </c>
      <c r="AV4" s="30">
        <f t="shared" ca="1" si="6"/>
        <v>4</v>
      </c>
      <c r="AX4" s="31">
        <f t="shared" ca="1" si="7"/>
        <v>4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961</v>
      </c>
      <c r="BG4" s="35">
        <f t="shared" ca="1" si="16"/>
        <v>960</v>
      </c>
      <c r="BH4" s="30">
        <f t="shared" ca="1" si="17"/>
        <v>4</v>
      </c>
      <c r="BI4" s="31">
        <f t="shared" ca="1" si="18"/>
        <v>240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0.11917423150706663</v>
      </c>
      <c r="CC4" s="13">
        <f t="shared" ca="1" si="10"/>
        <v>85</v>
      </c>
      <c r="CD4" s="10"/>
      <c r="CE4" s="14">
        <v>4</v>
      </c>
      <c r="CF4" s="15">
        <v>2</v>
      </c>
      <c r="CG4" s="15">
        <v>140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19</v>
      </c>
      <c r="B5" s="45"/>
      <c r="C5" s="46"/>
      <c r="D5" s="47"/>
      <c r="E5" s="48"/>
      <c r="F5" s="48"/>
      <c r="G5" s="49"/>
      <c r="H5" s="44" t="s">
        <v>20</v>
      </c>
      <c r="I5" s="45"/>
      <c r="J5" s="46"/>
      <c r="K5" s="47"/>
      <c r="L5" s="48"/>
      <c r="M5" s="48"/>
      <c r="N5" s="49"/>
      <c r="O5" s="44" t="s">
        <v>21</v>
      </c>
      <c r="P5" s="45"/>
      <c r="Q5" s="46"/>
      <c r="R5" s="47"/>
      <c r="S5" s="48"/>
      <c r="T5" s="48"/>
      <c r="U5" s="49"/>
      <c r="V5" s="44" t="s">
        <v>22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960</v>
      </c>
      <c r="AH5" s="26" t="s">
        <v>23</v>
      </c>
      <c r="AI5" s="25">
        <f t="shared" ca="1" si="1"/>
        <v>6</v>
      </c>
      <c r="AJ5" s="26" t="s">
        <v>24</v>
      </c>
      <c r="AK5" s="25">
        <f t="shared" ca="1" si="2"/>
        <v>160</v>
      </c>
      <c r="AL5" s="27" t="s">
        <v>25</v>
      </c>
      <c r="AM5" s="25">
        <f t="shared" ca="1" si="3"/>
        <v>0</v>
      </c>
      <c r="AO5" s="28"/>
      <c r="AP5" s="29">
        <f t="shared" ca="1" si="12"/>
        <v>9</v>
      </c>
      <c r="AQ5" s="29">
        <f t="shared" ca="1" si="13"/>
        <v>6</v>
      </c>
      <c r="AR5" s="29">
        <f t="shared" ca="1" si="14"/>
        <v>0</v>
      </c>
      <c r="AT5" s="30">
        <f t="shared" ca="1" si="4"/>
        <v>0</v>
      </c>
      <c r="AU5" s="30">
        <f t="shared" ca="1" si="5"/>
        <v>0</v>
      </c>
      <c r="AV5" s="30">
        <f t="shared" ca="1" si="6"/>
        <v>6</v>
      </c>
      <c r="AX5" s="31">
        <f t="shared" ca="1" si="7"/>
        <v>6</v>
      </c>
      <c r="AY5" s="31">
        <f t="shared" ca="1" si="21"/>
        <v>0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960</v>
      </c>
      <c r="BG5" s="35">
        <f t="shared" ca="1" si="16"/>
        <v>960</v>
      </c>
      <c r="BH5" s="30">
        <f t="shared" ca="1" si="17"/>
        <v>6</v>
      </c>
      <c r="BI5" s="31">
        <f t="shared" ca="1" si="18"/>
        <v>160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0.32165792720615838</v>
      </c>
      <c r="CC5" s="13">
        <f t="shared" ca="1" si="10"/>
        <v>64</v>
      </c>
      <c r="CD5" s="10"/>
      <c r="CE5" s="14">
        <v>5</v>
      </c>
      <c r="CF5" s="15">
        <v>2</v>
      </c>
      <c r="CG5" s="15">
        <v>150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5</v>
      </c>
      <c r="E6" s="56">
        <f ca="1">$AQ2</f>
        <v>4</v>
      </c>
      <c r="F6" s="57">
        <f ca="1">$AR2</f>
        <v>0</v>
      </c>
      <c r="G6" s="49"/>
      <c r="H6" s="52"/>
      <c r="I6" s="53">
        <f ca="1">$AV3</f>
        <v>4</v>
      </c>
      <c r="J6" s="58"/>
      <c r="K6" s="55">
        <f ca="1">$AP3</f>
        <v>5</v>
      </c>
      <c r="L6" s="56">
        <f ca="1">$AQ3</f>
        <v>6</v>
      </c>
      <c r="M6" s="57">
        <f ca="1">$AR3</f>
        <v>0</v>
      </c>
      <c r="N6" s="49"/>
      <c r="O6" s="52"/>
      <c r="P6" s="53">
        <f ca="1">$AV4</f>
        <v>4</v>
      </c>
      <c r="Q6" s="58"/>
      <c r="R6" s="55">
        <f ca="1">$AP4</f>
        <v>9</v>
      </c>
      <c r="S6" s="56">
        <f ca="1">$AQ4</f>
        <v>6</v>
      </c>
      <c r="T6" s="57">
        <f ca="1">$AR4</f>
        <v>1</v>
      </c>
      <c r="U6" s="49"/>
      <c r="V6" s="52"/>
      <c r="W6" s="53">
        <f ca="1">$AV5</f>
        <v>6</v>
      </c>
      <c r="X6" s="58"/>
      <c r="Y6" s="55">
        <f ca="1">$AP5</f>
        <v>9</v>
      </c>
      <c r="Z6" s="56">
        <f ca="1">$AQ5</f>
        <v>6</v>
      </c>
      <c r="AA6" s="57">
        <f ca="1">$AR5</f>
        <v>0</v>
      </c>
      <c r="AB6" s="49"/>
      <c r="AC6" s="50"/>
      <c r="AF6" s="10">
        <v>5</v>
      </c>
      <c r="AG6" s="25">
        <f t="shared" ca="1" si="11"/>
        <v>680</v>
      </c>
      <c r="AH6" s="26" t="s">
        <v>17</v>
      </c>
      <c r="AI6" s="25">
        <f t="shared" ca="1" si="1"/>
        <v>4</v>
      </c>
      <c r="AJ6" s="26" t="s">
        <v>15</v>
      </c>
      <c r="AK6" s="25">
        <f t="shared" ca="1" si="2"/>
        <v>170</v>
      </c>
      <c r="AL6" s="27" t="s">
        <v>26</v>
      </c>
      <c r="AM6" s="25">
        <f t="shared" ca="1" si="3"/>
        <v>0</v>
      </c>
      <c r="AO6" s="28"/>
      <c r="AP6" s="29">
        <f t="shared" ca="1" si="12"/>
        <v>6</v>
      </c>
      <c r="AQ6" s="29">
        <f t="shared" ca="1" si="13"/>
        <v>8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4</v>
      </c>
      <c r="AX6" s="31">
        <f t="shared" ca="1" si="7"/>
        <v>7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680</v>
      </c>
      <c r="BG6" s="35">
        <f t="shared" ca="1" si="16"/>
        <v>680</v>
      </c>
      <c r="BH6" s="30">
        <f t="shared" ca="1" si="17"/>
        <v>4</v>
      </c>
      <c r="BI6" s="31">
        <f t="shared" ca="1" si="18"/>
        <v>170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5.7690759924711177E-2</v>
      </c>
      <c r="CC6" s="13">
        <f t="shared" ca="1" si="10"/>
        <v>88</v>
      </c>
      <c r="CD6" s="10"/>
      <c r="CE6" s="14">
        <v>6</v>
      </c>
      <c r="CF6" s="15">
        <v>2</v>
      </c>
      <c r="CG6" s="15">
        <v>160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27</v>
      </c>
      <c r="AE7" s="65" t="s">
        <v>28</v>
      </c>
      <c r="AF7" s="10">
        <v>6</v>
      </c>
      <c r="AG7" s="25">
        <f t="shared" ca="1" si="11"/>
        <v>910</v>
      </c>
      <c r="AH7" s="26" t="s">
        <v>29</v>
      </c>
      <c r="AI7" s="25">
        <f t="shared" ca="1" si="1"/>
        <v>7</v>
      </c>
      <c r="AJ7" s="26" t="s">
        <v>30</v>
      </c>
      <c r="AK7" s="25">
        <f t="shared" ca="1" si="2"/>
        <v>130</v>
      </c>
      <c r="AL7" s="27" t="s">
        <v>31</v>
      </c>
      <c r="AM7" s="25">
        <f t="shared" ca="1" si="3"/>
        <v>0</v>
      </c>
      <c r="AO7" s="28"/>
      <c r="AP7" s="29">
        <f t="shared" ca="1" si="12"/>
        <v>9</v>
      </c>
      <c r="AQ7" s="29">
        <f t="shared" ca="1" si="13"/>
        <v>1</v>
      </c>
      <c r="AR7" s="29">
        <f t="shared" ca="1" si="14"/>
        <v>0</v>
      </c>
      <c r="AT7" s="30">
        <f t="shared" ca="1" si="4"/>
        <v>0</v>
      </c>
      <c r="AU7" s="30">
        <f t="shared" ca="1" si="5"/>
        <v>0</v>
      </c>
      <c r="AV7" s="30">
        <f t="shared" ca="1" si="6"/>
        <v>7</v>
      </c>
      <c r="AX7" s="31">
        <f t="shared" ca="1" si="7"/>
        <v>3</v>
      </c>
      <c r="AY7" s="31">
        <f t="shared" ca="1" si="21"/>
        <v>0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910</v>
      </c>
      <c r="BG7" s="35">
        <f t="shared" ca="1" si="16"/>
        <v>910</v>
      </c>
      <c r="BH7" s="30">
        <f t="shared" ca="1" si="17"/>
        <v>7</v>
      </c>
      <c r="BI7" s="31">
        <f t="shared" ca="1" si="18"/>
        <v>130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0.65702172089715227</v>
      </c>
      <c r="CC7" s="13">
        <f t="shared" ca="1" si="10"/>
        <v>29</v>
      </c>
      <c r="CD7" s="10"/>
      <c r="CE7" s="14">
        <v>7</v>
      </c>
      <c r="CF7" s="15">
        <v>2</v>
      </c>
      <c r="CG7" s="15">
        <v>170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32</v>
      </c>
      <c r="AE8" s="68" t="s">
        <v>33</v>
      </c>
      <c r="AF8" s="10">
        <v>7</v>
      </c>
      <c r="AG8" s="25">
        <f t="shared" ca="1" si="11"/>
        <v>840</v>
      </c>
      <c r="AH8" s="26" t="s">
        <v>29</v>
      </c>
      <c r="AI8" s="25">
        <f t="shared" ca="1" si="1"/>
        <v>2</v>
      </c>
      <c r="AJ8" s="26" t="s">
        <v>18</v>
      </c>
      <c r="AK8" s="25">
        <f t="shared" ca="1" si="2"/>
        <v>420</v>
      </c>
      <c r="AL8" s="27" t="s">
        <v>25</v>
      </c>
      <c r="AM8" s="25">
        <f t="shared" ca="1" si="3"/>
        <v>0</v>
      </c>
      <c r="AO8" s="28"/>
      <c r="AP8" s="29">
        <f t="shared" ca="1" si="12"/>
        <v>8</v>
      </c>
      <c r="AQ8" s="29">
        <f t="shared" ca="1" si="13"/>
        <v>4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2</v>
      </c>
      <c r="AX8" s="31">
        <f t="shared" ca="1" si="7"/>
        <v>2</v>
      </c>
      <c r="AY8" s="31">
        <f t="shared" ca="1" si="21"/>
        <v>0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840</v>
      </c>
      <c r="BG8" s="35">
        <f t="shared" ca="1" si="16"/>
        <v>840</v>
      </c>
      <c r="BH8" s="30">
        <f t="shared" ca="1" si="17"/>
        <v>2</v>
      </c>
      <c r="BI8" s="31">
        <f t="shared" ca="1" si="18"/>
        <v>420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0.19615773034622985</v>
      </c>
      <c r="CC8" s="13">
        <f t="shared" ca="1" si="10"/>
        <v>80</v>
      </c>
      <c r="CD8" s="10"/>
      <c r="CE8" s="14">
        <v>8</v>
      </c>
      <c r="CF8" s="15">
        <v>2</v>
      </c>
      <c r="CG8" s="15">
        <v>180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34</v>
      </c>
      <c r="AE9" s="65" t="s">
        <v>35</v>
      </c>
      <c r="AF9" s="10">
        <v>8</v>
      </c>
      <c r="AG9" s="25">
        <f t="shared" ca="1" si="11"/>
        <v>660</v>
      </c>
      <c r="AH9" s="26" t="s">
        <v>17</v>
      </c>
      <c r="AI9" s="25">
        <f t="shared" ca="1" si="1"/>
        <v>6</v>
      </c>
      <c r="AJ9" s="26" t="s">
        <v>15</v>
      </c>
      <c r="AK9" s="25">
        <f t="shared" ca="1" si="2"/>
        <v>110</v>
      </c>
      <c r="AL9" s="27" t="s">
        <v>36</v>
      </c>
      <c r="AM9" s="25">
        <f t="shared" ca="1" si="3"/>
        <v>0</v>
      </c>
      <c r="AO9" s="28"/>
      <c r="AP9" s="29">
        <f t="shared" ca="1" si="12"/>
        <v>6</v>
      </c>
      <c r="AQ9" s="29">
        <f t="shared" ca="1" si="13"/>
        <v>6</v>
      </c>
      <c r="AR9" s="29">
        <f t="shared" ca="1" si="14"/>
        <v>0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1</v>
      </c>
      <c r="AY9" s="31">
        <f t="shared" ca="1" si="21"/>
        <v>0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660</v>
      </c>
      <c r="BG9" s="35">
        <f t="shared" ca="1" si="16"/>
        <v>660</v>
      </c>
      <c r="BH9" s="30">
        <f t="shared" ca="1" si="17"/>
        <v>6</v>
      </c>
      <c r="BI9" s="31">
        <f t="shared" ca="1" si="18"/>
        <v>110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0.23072336891572232</v>
      </c>
      <c r="CC9" s="13">
        <f t="shared" ca="1" si="10"/>
        <v>76</v>
      </c>
      <c r="CD9" s="10"/>
      <c r="CE9" s="14">
        <v>9</v>
      </c>
      <c r="CF9" s="15">
        <v>2</v>
      </c>
      <c r="CG9" s="15">
        <v>190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37</v>
      </c>
      <c r="AF10" s="10">
        <v>9</v>
      </c>
      <c r="AG10" s="25">
        <f t="shared" ca="1" si="11"/>
        <v>800</v>
      </c>
      <c r="AH10" s="26" t="s">
        <v>17</v>
      </c>
      <c r="AI10" s="25">
        <f t="shared" ca="1" si="1"/>
        <v>5</v>
      </c>
      <c r="AJ10" s="26" t="s">
        <v>38</v>
      </c>
      <c r="AK10" s="25">
        <f t="shared" ca="1" si="2"/>
        <v>160</v>
      </c>
      <c r="AL10" s="27" t="s">
        <v>31</v>
      </c>
      <c r="AM10" s="25">
        <f t="shared" ca="1" si="3"/>
        <v>0</v>
      </c>
      <c r="AO10" s="28"/>
      <c r="AP10" s="29">
        <f t="shared" ca="1" si="12"/>
        <v>8</v>
      </c>
      <c r="AQ10" s="29">
        <f t="shared" ca="1" si="13"/>
        <v>0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6</v>
      </c>
      <c r="AY10" s="31">
        <f t="shared" ca="1" si="21"/>
        <v>0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800</v>
      </c>
      <c r="BG10" s="35">
        <f t="shared" ca="1" si="16"/>
        <v>800</v>
      </c>
      <c r="BH10" s="30">
        <f t="shared" ca="1" si="17"/>
        <v>5</v>
      </c>
      <c r="BI10" s="31">
        <f t="shared" ca="1" si="18"/>
        <v>160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0.23991841901203637</v>
      </c>
      <c r="CC10" s="13">
        <f t="shared" ca="1" si="10"/>
        <v>74</v>
      </c>
      <c r="CD10" s="10"/>
      <c r="CE10" s="14">
        <v>10</v>
      </c>
      <c r="CF10" s="15">
        <v>2</v>
      </c>
      <c r="CG10" s="15">
        <v>210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39</v>
      </c>
      <c r="AF11" s="10">
        <v>10</v>
      </c>
      <c r="AG11" s="25">
        <f t="shared" ca="1" si="11"/>
        <v>702</v>
      </c>
      <c r="AH11" s="26" t="s">
        <v>17</v>
      </c>
      <c r="AI11" s="25">
        <f t="shared" ca="1" si="1"/>
        <v>5</v>
      </c>
      <c r="AJ11" s="26" t="s">
        <v>15</v>
      </c>
      <c r="AK11" s="25">
        <f t="shared" ca="1" si="2"/>
        <v>140</v>
      </c>
      <c r="AL11" s="27" t="s">
        <v>16</v>
      </c>
      <c r="AM11" s="25">
        <f t="shared" ca="1" si="3"/>
        <v>2</v>
      </c>
      <c r="AP11" s="29">
        <f t="shared" ca="1" si="12"/>
        <v>7</v>
      </c>
      <c r="AQ11" s="29">
        <f t="shared" ca="1" si="13"/>
        <v>0</v>
      </c>
      <c r="AR11" s="29">
        <f t="shared" ca="1" si="14"/>
        <v>2</v>
      </c>
      <c r="AT11" s="30">
        <f t="shared" ca="1" si="4"/>
        <v>0</v>
      </c>
      <c r="AU11" s="30">
        <f t="shared" ca="1" si="5"/>
        <v>0</v>
      </c>
      <c r="AV11" s="30">
        <f t="shared" ca="1" si="6"/>
        <v>5</v>
      </c>
      <c r="AX11" s="31">
        <f t="shared" ca="1" si="7"/>
        <v>4</v>
      </c>
      <c r="AY11" s="31">
        <f t="shared" ca="1" si="21"/>
        <v>0</v>
      </c>
      <c r="BA11" s="32">
        <f t="shared" ca="1" si="8"/>
        <v>0</v>
      </c>
      <c r="BB11" s="32">
        <f t="shared" ca="1" si="9"/>
        <v>2</v>
      </c>
      <c r="BE11" s="33">
        <v>10</v>
      </c>
      <c r="BF11" s="34">
        <f t="shared" ca="1" si="15"/>
        <v>702</v>
      </c>
      <c r="BG11" s="35">
        <f t="shared" ca="1" si="16"/>
        <v>700</v>
      </c>
      <c r="BH11" s="30">
        <f t="shared" ca="1" si="17"/>
        <v>5</v>
      </c>
      <c r="BI11" s="31">
        <f t="shared" ca="1" si="18"/>
        <v>140</v>
      </c>
      <c r="BJ11" s="32">
        <f t="shared" ca="1" si="19"/>
        <v>2</v>
      </c>
      <c r="BL11" s="33">
        <f t="shared" ca="1" si="20"/>
        <v>1</v>
      </c>
      <c r="CB11" s="12">
        <f t="shared" ca="1" si="0"/>
        <v>0.22662531892277693</v>
      </c>
      <c r="CC11" s="13">
        <f t="shared" ca="1" si="10"/>
        <v>77</v>
      </c>
      <c r="CD11" s="10"/>
      <c r="CE11" s="14">
        <v>11</v>
      </c>
      <c r="CF11" s="15">
        <v>2</v>
      </c>
      <c r="CG11" s="15">
        <v>220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40</v>
      </c>
      <c r="AF12" s="10">
        <v>11</v>
      </c>
      <c r="AG12" s="25">
        <f t="shared" ca="1" si="11"/>
        <v>851</v>
      </c>
      <c r="AH12" s="26" t="s">
        <v>41</v>
      </c>
      <c r="AI12" s="25">
        <f t="shared" ca="1" si="1"/>
        <v>5</v>
      </c>
      <c r="AJ12" s="26" t="s">
        <v>18</v>
      </c>
      <c r="AK12" s="25">
        <f t="shared" ca="1" si="2"/>
        <v>170</v>
      </c>
      <c r="AL12" s="27" t="s">
        <v>16</v>
      </c>
      <c r="AM12" s="25">
        <f t="shared" ca="1" si="3"/>
        <v>1</v>
      </c>
      <c r="AP12" s="29">
        <f t="shared" ca="1" si="12"/>
        <v>8</v>
      </c>
      <c r="AQ12" s="29">
        <f t="shared" ca="1" si="13"/>
        <v>5</v>
      </c>
      <c r="AR12" s="29">
        <f t="shared" ca="1" si="14"/>
        <v>1</v>
      </c>
      <c r="AT12" s="30">
        <f t="shared" ca="1" si="4"/>
        <v>0</v>
      </c>
      <c r="AU12" s="30">
        <f t="shared" ca="1" si="5"/>
        <v>0</v>
      </c>
      <c r="AV12" s="30">
        <f t="shared" ca="1" si="6"/>
        <v>5</v>
      </c>
      <c r="AX12" s="31">
        <f t="shared" ca="1" si="7"/>
        <v>7</v>
      </c>
      <c r="AY12" s="31">
        <f t="shared" ca="1" si="21"/>
        <v>0</v>
      </c>
      <c r="BA12" s="32">
        <f t="shared" ca="1" si="8"/>
        <v>0</v>
      </c>
      <c r="BB12" s="32">
        <f t="shared" ca="1" si="9"/>
        <v>1</v>
      </c>
      <c r="BE12" s="33">
        <v>11</v>
      </c>
      <c r="BF12" s="34">
        <f t="shared" ca="1" si="15"/>
        <v>851</v>
      </c>
      <c r="BG12" s="35">
        <f t="shared" ca="1" si="16"/>
        <v>850</v>
      </c>
      <c r="BH12" s="30">
        <f t="shared" ca="1" si="17"/>
        <v>5</v>
      </c>
      <c r="BI12" s="31">
        <f t="shared" ca="1" si="18"/>
        <v>170</v>
      </c>
      <c r="BJ12" s="32">
        <f t="shared" ca="1" si="19"/>
        <v>1</v>
      </c>
      <c r="BL12" s="33">
        <f t="shared" ca="1" si="20"/>
        <v>1</v>
      </c>
      <c r="CB12" s="12">
        <f t="shared" ca="1" si="0"/>
        <v>0.65464340335861004</v>
      </c>
      <c r="CC12" s="13">
        <f t="shared" ca="1" si="10"/>
        <v>30</v>
      </c>
      <c r="CD12" s="10"/>
      <c r="CE12" s="14">
        <v>12</v>
      </c>
      <c r="CF12" s="15">
        <v>2</v>
      </c>
      <c r="CG12" s="15">
        <v>230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860</v>
      </c>
      <c r="AH13" s="26" t="s">
        <v>29</v>
      </c>
      <c r="AI13" s="25">
        <f t="shared" ca="1" si="1"/>
        <v>2</v>
      </c>
      <c r="AJ13" s="26" t="s">
        <v>15</v>
      </c>
      <c r="AK13" s="25">
        <f t="shared" ca="1" si="2"/>
        <v>430</v>
      </c>
      <c r="AL13" s="27" t="s">
        <v>25</v>
      </c>
      <c r="AM13" s="25">
        <f t="shared" ca="1" si="3"/>
        <v>0</v>
      </c>
      <c r="AP13" s="29">
        <f t="shared" ca="1" si="12"/>
        <v>8</v>
      </c>
      <c r="AQ13" s="29">
        <f t="shared" ca="1" si="13"/>
        <v>6</v>
      </c>
      <c r="AR13" s="29">
        <f t="shared" ca="1" si="14"/>
        <v>0</v>
      </c>
      <c r="AT13" s="30">
        <f t="shared" ca="1" si="4"/>
        <v>0</v>
      </c>
      <c r="AU13" s="30">
        <f t="shared" ca="1" si="5"/>
        <v>0</v>
      </c>
      <c r="AV13" s="30">
        <f t="shared" ca="1" si="6"/>
        <v>2</v>
      </c>
      <c r="AX13" s="31">
        <f t="shared" ca="1" si="7"/>
        <v>3</v>
      </c>
      <c r="AY13" s="31">
        <f t="shared" ca="1" si="21"/>
        <v>0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860</v>
      </c>
      <c r="BG13" s="35">
        <f t="shared" ca="1" si="16"/>
        <v>860</v>
      </c>
      <c r="BH13" s="30">
        <f t="shared" ca="1" si="17"/>
        <v>2</v>
      </c>
      <c r="BI13" s="31">
        <f t="shared" ca="1" si="18"/>
        <v>430</v>
      </c>
      <c r="BJ13" s="32">
        <f t="shared" ca="1" si="19"/>
        <v>0</v>
      </c>
      <c r="BL13" s="33">
        <f t="shared" ca="1" si="20"/>
        <v>0</v>
      </c>
      <c r="CB13" s="12">
        <f t="shared" ca="1" si="0"/>
        <v>0.45833042038907712</v>
      </c>
      <c r="CC13" s="13">
        <f t="shared" ca="1" si="10"/>
        <v>53</v>
      </c>
      <c r="CD13" s="10"/>
      <c r="CE13" s="14">
        <v>13</v>
      </c>
      <c r="CF13" s="15">
        <v>2</v>
      </c>
      <c r="CG13" s="15">
        <v>240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C</v>
      </c>
      <c r="B14" s="41"/>
      <c r="C14" s="41"/>
      <c r="D14" s="42"/>
      <c r="E14" s="42"/>
      <c r="F14" s="42"/>
      <c r="G14" s="43"/>
      <c r="H14" s="40" t="str">
        <f ca="1">$BD23</f>
        <v>C</v>
      </c>
      <c r="I14" s="41"/>
      <c r="J14" s="41"/>
      <c r="K14" s="42"/>
      <c r="L14" s="42"/>
      <c r="M14" s="42"/>
      <c r="N14" s="43"/>
      <c r="O14" s="40" t="str">
        <f ca="1">$BD24</f>
        <v>C</v>
      </c>
      <c r="P14" s="41"/>
      <c r="Q14" s="41"/>
      <c r="R14" s="42"/>
      <c r="S14" s="42"/>
      <c r="T14" s="42"/>
      <c r="U14" s="43"/>
      <c r="V14" s="40" t="str">
        <f ca="1">$BD25</f>
        <v>C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0.54325035561828428</v>
      </c>
      <c r="CC14" s="13">
        <f t="shared" ca="1" si="10"/>
        <v>42</v>
      </c>
      <c r="CD14" s="10"/>
      <c r="CE14" s="14">
        <v>14</v>
      </c>
      <c r="CF14" s="15">
        <v>2</v>
      </c>
      <c r="CG14" s="15">
        <v>250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42</v>
      </c>
      <c r="B15" s="45"/>
      <c r="C15" s="46"/>
      <c r="D15" s="47"/>
      <c r="E15" s="48"/>
      <c r="F15" s="48"/>
      <c r="G15" s="49"/>
      <c r="H15" s="44" t="s">
        <v>43</v>
      </c>
      <c r="I15" s="45"/>
      <c r="J15" s="46"/>
      <c r="K15" s="47"/>
      <c r="L15" s="48"/>
      <c r="M15" s="48"/>
      <c r="N15" s="49"/>
      <c r="O15" s="44" t="s">
        <v>44</v>
      </c>
      <c r="P15" s="45"/>
      <c r="Q15" s="46"/>
      <c r="R15" s="47"/>
      <c r="S15" s="48"/>
      <c r="T15" s="48"/>
      <c r="U15" s="62"/>
      <c r="V15" s="44" t="s">
        <v>45</v>
      </c>
      <c r="W15" s="45"/>
      <c r="X15" s="46"/>
      <c r="Y15" s="47"/>
      <c r="Z15" s="48"/>
      <c r="AA15" s="48"/>
      <c r="AB15" s="62"/>
      <c r="AC15" s="50"/>
      <c r="AE15" s="84" t="s">
        <v>46</v>
      </c>
      <c r="BJ15" s="5" t="s">
        <v>47</v>
      </c>
      <c r="CB15" s="12">
        <f t="shared" ca="1" si="0"/>
        <v>0.92553421480865794</v>
      </c>
      <c r="CC15" s="13">
        <f t="shared" ca="1" si="10"/>
        <v>3</v>
      </c>
      <c r="CD15" s="10"/>
      <c r="CE15" s="14">
        <v>15</v>
      </c>
      <c r="CF15" s="15">
        <v>2</v>
      </c>
      <c r="CG15" s="15">
        <v>260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4</v>
      </c>
      <c r="C16" s="89"/>
      <c r="D16" s="55">
        <f ca="1">$AP6</f>
        <v>6</v>
      </c>
      <c r="E16" s="56">
        <f ca="1">$AQ6</f>
        <v>8</v>
      </c>
      <c r="F16" s="57">
        <f ca="1">$AR6</f>
        <v>0</v>
      </c>
      <c r="G16" s="49"/>
      <c r="H16" s="52"/>
      <c r="I16" s="53">
        <f ca="1">$AV7</f>
        <v>7</v>
      </c>
      <c r="J16" s="89"/>
      <c r="K16" s="55">
        <f ca="1">$AP7</f>
        <v>9</v>
      </c>
      <c r="L16" s="56">
        <f ca="1">$AQ7</f>
        <v>1</v>
      </c>
      <c r="M16" s="57">
        <f ca="1">$AR7</f>
        <v>0</v>
      </c>
      <c r="N16" s="49"/>
      <c r="O16" s="52"/>
      <c r="P16" s="53">
        <f ca="1">$AV8</f>
        <v>2</v>
      </c>
      <c r="Q16" s="89"/>
      <c r="R16" s="55">
        <f ca="1">$AP8</f>
        <v>8</v>
      </c>
      <c r="S16" s="56">
        <f ca="1">$AQ8</f>
        <v>4</v>
      </c>
      <c r="T16" s="57">
        <f ca="1">$AR8</f>
        <v>0</v>
      </c>
      <c r="U16" s="49"/>
      <c r="V16" s="52"/>
      <c r="W16" s="53">
        <f ca="1">$AV9</f>
        <v>6</v>
      </c>
      <c r="X16" s="89"/>
      <c r="Y16" s="55">
        <f ca="1">$AP9</f>
        <v>6</v>
      </c>
      <c r="Z16" s="56">
        <f ca="1">$AQ9</f>
        <v>6</v>
      </c>
      <c r="AA16" s="57">
        <f ca="1">$AR9</f>
        <v>0</v>
      </c>
      <c r="AB16" s="49"/>
      <c r="AC16" s="50"/>
      <c r="AE16" s="84" t="s">
        <v>48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49</v>
      </c>
      <c r="AS16" s="27"/>
      <c r="AT16" s="27" t="s">
        <v>3</v>
      </c>
      <c r="AU16" s="27"/>
      <c r="AV16" s="27"/>
      <c r="AW16" s="27" t="s">
        <v>8</v>
      </c>
      <c r="AX16" s="27"/>
      <c r="AY16" s="27"/>
      <c r="AZ16" s="27" t="s">
        <v>3</v>
      </c>
      <c r="BA16" s="27" t="s">
        <v>50</v>
      </c>
      <c r="BB16" s="27"/>
      <c r="BC16" s="27"/>
      <c r="BD16" s="27"/>
      <c r="BE16" s="27"/>
      <c r="CB16" s="12">
        <f t="shared" ca="1" si="0"/>
        <v>0.85276716745696235</v>
      </c>
      <c r="CC16" s="13">
        <f t="shared" ca="1" si="10"/>
        <v>9</v>
      </c>
      <c r="CD16" s="10"/>
      <c r="CE16" s="14">
        <v>16</v>
      </c>
      <c r="CF16" s="15">
        <v>2</v>
      </c>
      <c r="CG16" s="15">
        <v>270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51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52</v>
      </c>
      <c r="AP17" s="27" t="s">
        <v>53</v>
      </c>
      <c r="AQ17" s="27" t="s">
        <v>54</v>
      </c>
      <c r="AR17" s="27" t="s">
        <v>53</v>
      </c>
      <c r="AS17" s="27" t="s">
        <v>54</v>
      </c>
      <c r="AT17" s="27" t="s">
        <v>52</v>
      </c>
      <c r="AU17" s="27" t="s">
        <v>53</v>
      </c>
      <c r="AV17" s="27" t="s">
        <v>54</v>
      </c>
      <c r="AW17" s="27"/>
      <c r="AX17" s="27"/>
      <c r="AY17" s="27"/>
      <c r="AZ17" s="90" t="s">
        <v>55</v>
      </c>
      <c r="BA17" s="90" t="s">
        <v>56</v>
      </c>
      <c r="BB17" s="90" t="s">
        <v>57</v>
      </c>
      <c r="BC17" s="27"/>
      <c r="BD17" s="27"/>
      <c r="BE17" s="27"/>
      <c r="CB17" s="12">
        <f t="shared" ca="1" si="0"/>
        <v>0.4738121509745632</v>
      </c>
      <c r="CC17" s="13">
        <f t="shared" ca="1" si="10"/>
        <v>52</v>
      </c>
      <c r="CD17" s="10"/>
      <c r="CE17" s="14">
        <v>17</v>
      </c>
      <c r="CF17" s="15">
        <v>2</v>
      </c>
      <c r="CG17" s="15">
        <v>280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540</v>
      </c>
      <c r="AH18" s="26" t="s">
        <v>58</v>
      </c>
      <c r="AI18" s="92">
        <f t="shared" ref="AI18:AI29" ca="1" si="26">AI2</f>
        <v>2</v>
      </c>
      <c r="AJ18" s="26" t="s">
        <v>18</v>
      </c>
      <c r="AK18" s="93">
        <f t="shared" ca="1" si="23"/>
        <v>270</v>
      </c>
      <c r="AL18" s="27" t="s">
        <v>25</v>
      </c>
      <c r="AM18" s="94">
        <f t="shared" ca="1" si="24"/>
        <v>0</v>
      </c>
      <c r="AO18" s="95">
        <f ca="1">MOD(ROUNDDOWN(AG18/100,0),10)</f>
        <v>5</v>
      </c>
      <c r="AP18" s="96">
        <f ca="1">MOD(ROUNDDOWN(AG18/10,0),10)</f>
        <v>4</v>
      </c>
      <c r="AQ18" s="97">
        <f ca="1">MOD(ROUNDDOWN(AG18/1,0),10)</f>
        <v>0</v>
      </c>
      <c r="AR18" s="98">
        <f ca="1">MOD(ROUNDDOWN(AI18/10,0),10)</f>
        <v>0</v>
      </c>
      <c r="AS18" s="99">
        <f ca="1">MOD(ROUNDDOWN(AI18/1,0),10)</f>
        <v>2</v>
      </c>
      <c r="AT18" s="100">
        <f ca="1">MOD(ROUNDDOWN(AK18/100,0),10)</f>
        <v>2</v>
      </c>
      <c r="AU18" s="101">
        <f ca="1">MOD(ROUNDDOWN(AK18/10,0),10)</f>
        <v>7</v>
      </c>
      <c r="AV18" s="102">
        <f ca="1">MOD(ROUNDDOWN(AK18/1,0),10)</f>
        <v>0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1</v>
      </c>
      <c r="BB18" s="91">
        <f ca="1">IF(AV18=0,0,1)</f>
        <v>0</v>
      </c>
      <c r="BC18" s="106" t="str">
        <f t="shared" ref="BC18:BC29" ca="1" si="27">AZ18&amp;BA18&amp;BB18</f>
        <v>310</v>
      </c>
      <c r="BD18" s="107" t="str">
        <f t="shared" ref="BD18:BD29" ca="1" si="28">IF(BC18="311","A",IF(BC18="301","B",IF(BC18="310","C",IF(BC18="300","D",IF(BC18="211","E","F")))))</f>
        <v>C</v>
      </c>
      <c r="BF18" s="10"/>
      <c r="BG18" s="10"/>
      <c r="CB18" s="12">
        <f t="shared" ca="1" si="0"/>
        <v>0.50476083431714047</v>
      </c>
      <c r="CC18" s="13">
        <f t="shared" ca="1" si="10"/>
        <v>48</v>
      </c>
      <c r="CD18" s="10"/>
      <c r="CE18" s="14">
        <v>18</v>
      </c>
      <c r="CF18" s="15">
        <v>2</v>
      </c>
      <c r="CG18" s="15">
        <v>290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560</v>
      </c>
      <c r="AH19" s="26" t="s">
        <v>29</v>
      </c>
      <c r="AI19" s="92">
        <f t="shared" ca="1" si="26"/>
        <v>4</v>
      </c>
      <c r="AJ19" s="26" t="s">
        <v>15</v>
      </c>
      <c r="AK19" s="93">
        <f t="shared" ca="1" si="23"/>
        <v>140</v>
      </c>
      <c r="AL19" s="27" t="s">
        <v>25</v>
      </c>
      <c r="AM19" s="94">
        <f t="shared" ca="1" si="24"/>
        <v>0</v>
      </c>
      <c r="AO19" s="108">
        <f t="shared" ref="AO19:AO29" ca="1" si="29">MOD(ROUNDDOWN(AG19/100,0),10)</f>
        <v>5</v>
      </c>
      <c r="AP19" s="109">
        <f t="shared" ref="AP19:AP29" ca="1" si="30">MOD(ROUNDDOWN(AG19/10,0),10)</f>
        <v>6</v>
      </c>
      <c r="AQ19" s="110">
        <f t="shared" ref="AQ19:AQ29" ca="1" si="31">MOD(ROUNDDOWN(AG19/1,0),10)</f>
        <v>0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4</v>
      </c>
      <c r="AT19" s="113">
        <f t="shared" ref="AT19:AT29" ca="1" si="34">MOD(ROUNDDOWN(AK19/100,0),10)</f>
        <v>1</v>
      </c>
      <c r="AU19" s="114">
        <f t="shared" ref="AU19:AU29" ca="1" si="35">MOD(ROUNDDOWN(AK19/10,0),10)</f>
        <v>4</v>
      </c>
      <c r="AV19" s="115">
        <f t="shared" ref="AV19:AV29" ca="1" si="36">MOD(ROUNDDOWN(AK19/1,0),10)</f>
        <v>0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0</v>
      </c>
      <c r="AZ19" s="105">
        <f t="shared" ref="AZ19:AZ29" ca="1" si="39">LEN(AK19)</f>
        <v>3</v>
      </c>
      <c r="BA19" s="91">
        <f t="shared" ref="BA19:BB29" ca="1" si="40">IF(AU19=0,0,1)</f>
        <v>1</v>
      </c>
      <c r="BB19" s="91">
        <f t="shared" ca="1" si="40"/>
        <v>0</v>
      </c>
      <c r="BC19" s="106" t="str">
        <f t="shared" ca="1" si="27"/>
        <v>310</v>
      </c>
      <c r="BD19" s="107" t="str">
        <f t="shared" ca="1" si="28"/>
        <v>C</v>
      </c>
      <c r="BF19" s="10"/>
      <c r="CB19" s="12">
        <f t="shared" ca="1" si="0"/>
        <v>0.23220225407099515</v>
      </c>
      <c r="CC19" s="13">
        <f t="shared" ca="1" si="10"/>
        <v>75</v>
      </c>
      <c r="CD19" s="10"/>
      <c r="CE19" s="14">
        <v>19</v>
      </c>
      <c r="CF19" s="15">
        <v>2</v>
      </c>
      <c r="CG19" s="15">
        <v>310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961</v>
      </c>
      <c r="AH20" s="26" t="s">
        <v>17</v>
      </c>
      <c r="AI20" s="92">
        <f t="shared" ca="1" si="26"/>
        <v>4</v>
      </c>
      <c r="AJ20" s="26" t="s">
        <v>15</v>
      </c>
      <c r="AK20" s="93">
        <f t="shared" ca="1" si="23"/>
        <v>240</v>
      </c>
      <c r="AL20" s="27" t="s">
        <v>16</v>
      </c>
      <c r="AM20" s="94">
        <f t="shared" ca="1" si="24"/>
        <v>1</v>
      </c>
      <c r="AO20" s="108">
        <f t="shared" ca="1" si="29"/>
        <v>9</v>
      </c>
      <c r="AP20" s="109">
        <f t="shared" ca="1" si="30"/>
        <v>6</v>
      </c>
      <c r="AQ20" s="110">
        <f t="shared" ca="1" si="31"/>
        <v>1</v>
      </c>
      <c r="AR20" s="111">
        <f t="shared" ca="1" si="32"/>
        <v>0</v>
      </c>
      <c r="AS20" s="112">
        <f t="shared" ca="1" si="33"/>
        <v>4</v>
      </c>
      <c r="AT20" s="113">
        <f t="shared" ca="1" si="34"/>
        <v>2</v>
      </c>
      <c r="AU20" s="114">
        <f t="shared" ca="1" si="35"/>
        <v>4</v>
      </c>
      <c r="AV20" s="115">
        <f t="shared" ca="1" si="36"/>
        <v>0</v>
      </c>
      <c r="AW20" s="116">
        <f t="shared" ca="1" si="37"/>
        <v>0</v>
      </c>
      <c r="AX20" s="117">
        <f t="shared" ca="1" si="38"/>
        <v>1</v>
      </c>
      <c r="AZ20" s="105">
        <f t="shared" ca="1" si="39"/>
        <v>3</v>
      </c>
      <c r="BA20" s="91">
        <f t="shared" ca="1" si="40"/>
        <v>1</v>
      </c>
      <c r="BB20" s="91">
        <f t="shared" ca="1" si="40"/>
        <v>0</v>
      </c>
      <c r="BC20" s="106" t="str">
        <f t="shared" ca="1" si="27"/>
        <v>310</v>
      </c>
      <c r="BD20" s="107" t="str">
        <f t="shared" ca="1" si="28"/>
        <v>C</v>
      </c>
      <c r="BF20" s="10"/>
      <c r="CB20" s="12">
        <f t="shared" ca="1" si="0"/>
        <v>0.66162707664680809</v>
      </c>
      <c r="CC20" s="13">
        <f t="shared" ca="1" si="10"/>
        <v>28</v>
      </c>
      <c r="CD20" s="10"/>
      <c r="CE20" s="14">
        <v>20</v>
      </c>
      <c r="CF20" s="15">
        <v>2</v>
      </c>
      <c r="CG20" s="15">
        <v>320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960</v>
      </c>
      <c r="AH21" s="26" t="s">
        <v>29</v>
      </c>
      <c r="AI21" s="92">
        <f t="shared" ca="1" si="26"/>
        <v>6</v>
      </c>
      <c r="AJ21" s="26" t="s">
        <v>15</v>
      </c>
      <c r="AK21" s="93">
        <f t="shared" ca="1" si="23"/>
        <v>160</v>
      </c>
      <c r="AL21" s="27" t="s">
        <v>16</v>
      </c>
      <c r="AM21" s="94">
        <f t="shared" ca="1" si="24"/>
        <v>0</v>
      </c>
      <c r="AO21" s="108">
        <f t="shared" ca="1" si="29"/>
        <v>9</v>
      </c>
      <c r="AP21" s="109">
        <f t="shared" ca="1" si="30"/>
        <v>6</v>
      </c>
      <c r="AQ21" s="110">
        <f t="shared" ca="1" si="31"/>
        <v>0</v>
      </c>
      <c r="AR21" s="111">
        <f t="shared" ca="1" si="32"/>
        <v>0</v>
      </c>
      <c r="AS21" s="112">
        <f t="shared" ca="1" si="33"/>
        <v>6</v>
      </c>
      <c r="AT21" s="113">
        <f t="shared" ca="1" si="34"/>
        <v>1</v>
      </c>
      <c r="AU21" s="114">
        <f t="shared" ca="1" si="35"/>
        <v>6</v>
      </c>
      <c r="AV21" s="115">
        <f t="shared" ca="1" si="36"/>
        <v>0</v>
      </c>
      <c r="AW21" s="116">
        <f t="shared" ca="1" si="37"/>
        <v>0</v>
      </c>
      <c r="AX21" s="117">
        <f t="shared" ca="1" si="38"/>
        <v>0</v>
      </c>
      <c r="AZ21" s="105">
        <f t="shared" ca="1" si="39"/>
        <v>3</v>
      </c>
      <c r="BA21" s="91">
        <f t="shared" ca="1" si="40"/>
        <v>1</v>
      </c>
      <c r="BB21" s="91">
        <f t="shared" ca="1" si="40"/>
        <v>0</v>
      </c>
      <c r="BC21" s="106" t="str">
        <f t="shared" ca="1" si="27"/>
        <v>310</v>
      </c>
      <c r="BD21" s="107" t="str">
        <f t="shared" ca="1" si="28"/>
        <v>C</v>
      </c>
      <c r="BF21" s="10"/>
      <c r="CB21" s="12">
        <f t="shared" ca="1" si="0"/>
        <v>0.7507487361300228</v>
      </c>
      <c r="CC21" s="13">
        <f t="shared" ca="1" si="10"/>
        <v>18</v>
      </c>
      <c r="CD21" s="10"/>
      <c r="CE21" s="14">
        <v>21</v>
      </c>
      <c r="CF21" s="15">
        <v>2</v>
      </c>
      <c r="CG21" s="15">
        <v>330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680</v>
      </c>
      <c r="AH22" s="26" t="s">
        <v>29</v>
      </c>
      <c r="AI22" s="92">
        <f t="shared" ca="1" si="26"/>
        <v>4</v>
      </c>
      <c r="AJ22" s="26" t="s">
        <v>18</v>
      </c>
      <c r="AK22" s="93">
        <f t="shared" ca="1" si="23"/>
        <v>170</v>
      </c>
      <c r="AL22" s="27" t="s">
        <v>16</v>
      </c>
      <c r="AM22" s="94">
        <f t="shared" ca="1" si="24"/>
        <v>0</v>
      </c>
      <c r="AO22" s="108">
        <f t="shared" ca="1" si="29"/>
        <v>6</v>
      </c>
      <c r="AP22" s="109">
        <f t="shared" ca="1" si="30"/>
        <v>8</v>
      </c>
      <c r="AQ22" s="110">
        <f t="shared" ca="1" si="31"/>
        <v>0</v>
      </c>
      <c r="AR22" s="111">
        <f t="shared" ca="1" si="32"/>
        <v>0</v>
      </c>
      <c r="AS22" s="112">
        <f t="shared" ca="1" si="33"/>
        <v>4</v>
      </c>
      <c r="AT22" s="113">
        <f t="shared" ca="1" si="34"/>
        <v>1</v>
      </c>
      <c r="AU22" s="114">
        <f t="shared" ca="1" si="35"/>
        <v>7</v>
      </c>
      <c r="AV22" s="115">
        <f t="shared" ca="1" si="36"/>
        <v>0</v>
      </c>
      <c r="AW22" s="116">
        <f t="shared" ca="1" si="37"/>
        <v>0</v>
      </c>
      <c r="AX22" s="117">
        <f t="shared" ca="1" si="38"/>
        <v>0</v>
      </c>
      <c r="AZ22" s="105">
        <f t="shared" ca="1" si="39"/>
        <v>3</v>
      </c>
      <c r="BA22" s="91">
        <f t="shared" ca="1" si="40"/>
        <v>1</v>
      </c>
      <c r="BB22" s="91">
        <f t="shared" ca="1" si="40"/>
        <v>0</v>
      </c>
      <c r="BC22" s="106" t="str">
        <f t="shared" ca="1" si="27"/>
        <v>310</v>
      </c>
      <c r="BD22" s="107" t="str">
        <f t="shared" ca="1" si="28"/>
        <v>C</v>
      </c>
      <c r="BF22" s="10"/>
      <c r="CB22" s="12">
        <f t="shared" ca="1" si="0"/>
        <v>0.15685290136261265</v>
      </c>
      <c r="CC22" s="13">
        <f t="shared" ca="1" si="10"/>
        <v>81</v>
      </c>
      <c r="CD22" s="10"/>
      <c r="CE22" s="14">
        <v>22</v>
      </c>
      <c r="CF22" s="15">
        <v>2</v>
      </c>
      <c r="CG22" s="15">
        <v>340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910</v>
      </c>
      <c r="AH23" s="26" t="s">
        <v>17</v>
      </c>
      <c r="AI23" s="92">
        <f t="shared" ca="1" si="26"/>
        <v>7</v>
      </c>
      <c r="AJ23" s="26" t="s">
        <v>15</v>
      </c>
      <c r="AK23" s="93">
        <f t="shared" ca="1" si="23"/>
        <v>130</v>
      </c>
      <c r="AL23" s="27" t="s">
        <v>16</v>
      </c>
      <c r="AM23" s="94">
        <f t="shared" ca="1" si="24"/>
        <v>0</v>
      </c>
      <c r="AO23" s="108">
        <f t="shared" ca="1" si="29"/>
        <v>9</v>
      </c>
      <c r="AP23" s="109">
        <f t="shared" ca="1" si="30"/>
        <v>1</v>
      </c>
      <c r="AQ23" s="110">
        <f t="shared" ca="1" si="31"/>
        <v>0</v>
      </c>
      <c r="AR23" s="111">
        <f t="shared" ca="1" si="32"/>
        <v>0</v>
      </c>
      <c r="AS23" s="112">
        <f t="shared" ca="1" si="33"/>
        <v>7</v>
      </c>
      <c r="AT23" s="113">
        <f t="shared" ca="1" si="34"/>
        <v>1</v>
      </c>
      <c r="AU23" s="114">
        <f t="shared" ca="1" si="35"/>
        <v>3</v>
      </c>
      <c r="AV23" s="115">
        <f t="shared" ca="1" si="36"/>
        <v>0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3</v>
      </c>
      <c r="BA23" s="91">
        <f t="shared" ca="1" si="40"/>
        <v>1</v>
      </c>
      <c r="BB23" s="91">
        <f t="shared" ca="1" si="40"/>
        <v>0</v>
      </c>
      <c r="BC23" s="106" t="str">
        <f t="shared" ca="1" si="27"/>
        <v>310</v>
      </c>
      <c r="BD23" s="107" t="str">
        <f t="shared" ca="1" si="28"/>
        <v>C</v>
      </c>
      <c r="BF23" s="10"/>
      <c r="CB23" s="12">
        <f t="shared" ca="1" si="0"/>
        <v>0.67016762990625134</v>
      </c>
      <c r="CC23" s="13">
        <f t="shared" ca="1" si="10"/>
        <v>27</v>
      </c>
      <c r="CD23" s="10"/>
      <c r="CE23" s="14">
        <v>23</v>
      </c>
      <c r="CF23" s="15">
        <v>2</v>
      </c>
      <c r="CG23" s="15">
        <v>350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C</v>
      </c>
      <c r="B24" s="41"/>
      <c r="C24" s="41"/>
      <c r="D24" s="42"/>
      <c r="E24" s="42"/>
      <c r="F24" s="42"/>
      <c r="G24" s="43"/>
      <c r="H24" s="40" t="str">
        <f ca="1">$BD27</f>
        <v>C</v>
      </c>
      <c r="I24" s="41"/>
      <c r="J24" s="41"/>
      <c r="K24" s="42"/>
      <c r="L24" s="42"/>
      <c r="M24" s="42"/>
      <c r="N24" s="43"/>
      <c r="O24" s="40" t="str">
        <f ca="1">$BD28</f>
        <v>C</v>
      </c>
      <c r="P24" s="41"/>
      <c r="Q24" s="41"/>
      <c r="R24" s="42"/>
      <c r="S24" s="42"/>
      <c r="T24" s="42"/>
      <c r="U24" s="43"/>
      <c r="V24" s="40" t="str">
        <f ca="1">$BD29</f>
        <v>C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840</v>
      </c>
      <c r="AH24" s="26" t="s">
        <v>17</v>
      </c>
      <c r="AI24" s="92">
        <f t="shared" ca="1" si="26"/>
        <v>2</v>
      </c>
      <c r="AJ24" s="26" t="s">
        <v>18</v>
      </c>
      <c r="AK24" s="93">
        <f t="shared" ca="1" si="23"/>
        <v>420</v>
      </c>
      <c r="AL24" s="27" t="s">
        <v>25</v>
      </c>
      <c r="AM24" s="94">
        <f t="shared" ca="1" si="24"/>
        <v>0</v>
      </c>
      <c r="AO24" s="108">
        <f t="shared" ca="1" si="29"/>
        <v>8</v>
      </c>
      <c r="AP24" s="109">
        <f t="shared" ca="1" si="30"/>
        <v>4</v>
      </c>
      <c r="AQ24" s="110">
        <f t="shared" ca="1" si="31"/>
        <v>0</v>
      </c>
      <c r="AR24" s="111">
        <f t="shared" ca="1" si="32"/>
        <v>0</v>
      </c>
      <c r="AS24" s="112">
        <f t="shared" ca="1" si="33"/>
        <v>2</v>
      </c>
      <c r="AT24" s="113">
        <f t="shared" ca="1" si="34"/>
        <v>4</v>
      </c>
      <c r="AU24" s="114">
        <f t="shared" ca="1" si="35"/>
        <v>2</v>
      </c>
      <c r="AV24" s="115">
        <f t="shared" ca="1" si="36"/>
        <v>0</v>
      </c>
      <c r="AW24" s="116">
        <f t="shared" ca="1" si="37"/>
        <v>0</v>
      </c>
      <c r="AX24" s="117">
        <f t="shared" ca="1" si="38"/>
        <v>0</v>
      </c>
      <c r="AZ24" s="105">
        <f t="shared" ca="1" si="39"/>
        <v>3</v>
      </c>
      <c r="BA24" s="91">
        <f t="shared" ca="1" si="40"/>
        <v>1</v>
      </c>
      <c r="BB24" s="91">
        <f t="shared" ca="1" si="40"/>
        <v>0</v>
      </c>
      <c r="BC24" s="106" t="str">
        <f t="shared" ca="1" si="27"/>
        <v>310</v>
      </c>
      <c r="BD24" s="107" t="str">
        <f t="shared" ca="1" si="28"/>
        <v>C</v>
      </c>
      <c r="BF24" s="10"/>
      <c r="CB24" s="12">
        <f t="shared" ca="1" si="0"/>
        <v>0.68791782569633164</v>
      </c>
      <c r="CC24" s="13">
        <f t="shared" ca="1" si="10"/>
        <v>25</v>
      </c>
      <c r="CD24" s="10"/>
      <c r="CE24" s="14">
        <v>24</v>
      </c>
      <c r="CF24" s="15">
        <v>2</v>
      </c>
      <c r="CG24" s="15">
        <v>360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59</v>
      </c>
      <c r="B25" s="45"/>
      <c r="C25" s="46"/>
      <c r="D25" s="47"/>
      <c r="E25" s="48"/>
      <c r="F25" s="48"/>
      <c r="G25" s="49"/>
      <c r="H25" s="44" t="s">
        <v>60</v>
      </c>
      <c r="I25" s="45"/>
      <c r="J25" s="46"/>
      <c r="K25" s="47"/>
      <c r="L25" s="48"/>
      <c r="M25" s="48"/>
      <c r="N25" s="49"/>
      <c r="O25" s="44" t="s">
        <v>61</v>
      </c>
      <c r="P25" s="45"/>
      <c r="Q25" s="46"/>
      <c r="R25" s="47"/>
      <c r="S25" s="48"/>
      <c r="T25" s="48"/>
      <c r="U25" s="62"/>
      <c r="V25" s="44" t="s">
        <v>62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660</v>
      </c>
      <c r="AH25" s="26" t="s">
        <v>29</v>
      </c>
      <c r="AI25" s="92">
        <f t="shared" ca="1" si="26"/>
        <v>6</v>
      </c>
      <c r="AJ25" s="26" t="s">
        <v>18</v>
      </c>
      <c r="AK25" s="93">
        <f t="shared" ca="1" si="23"/>
        <v>110</v>
      </c>
      <c r="AL25" s="27" t="s">
        <v>25</v>
      </c>
      <c r="AM25" s="94">
        <f t="shared" ca="1" si="24"/>
        <v>0</v>
      </c>
      <c r="AO25" s="108">
        <f t="shared" ca="1" si="29"/>
        <v>6</v>
      </c>
      <c r="AP25" s="109">
        <f t="shared" ca="1" si="30"/>
        <v>6</v>
      </c>
      <c r="AQ25" s="110">
        <f t="shared" ca="1" si="31"/>
        <v>0</v>
      </c>
      <c r="AR25" s="111">
        <f t="shared" ca="1" si="32"/>
        <v>0</v>
      </c>
      <c r="AS25" s="112">
        <f t="shared" ca="1" si="33"/>
        <v>6</v>
      </c>
      <c r="AT25" s="113">
        <f t="shared" ca="1" si="34"/>
        <v>1</v>
      </c>
      <c r="AU25" s="114">
        <f t="shared" ca="1" si="35"/>
        <v>1</v>
      </c>
      <c r="AV25" s="115">
        <f t="shared" ca="1" si="36"/>
        <v>0</v>
      </c>
      <c r="AW25" s="116">
        <f t="shared" ca="1" si="37"/>
        <v>0</v>
      </c>
      <c r="AX25" s="117">
        <f t="shared" ca="1" si="38"/>
        <v>0</v>
      </c>
      <c r="AZ25" s="105">
        <f t="shared" ca="1" si="39"/>
        <v>3</v>
      </c>
      <c r="BA25" s="91">
        <f t="shared" ca="1" si="40"/>
        <v>1</v>
      </c>
      <c r="BB25" s="91">
        <f t="shared" ca="1" si="40"/>
        <v>0</v>
      </c>
      <c r="BC25" s="106" t="str">
        <f t="shared" ca="1" si="27"/>
        <v>310</v>
      </c>
      <c r="BD25" s="107" t="str">
        <f t="shared" ca="1" si="28"/>
        <v>C</v>
      </c>
      <c r="BF25" s="10"/>
      <c r="CB25" s="12">
        <f t="shared" ca="1" si="0"/>
        <v>0.557958443322499</v>
      </c>
      <c r="CC25" s="13">
        <f t="shared" ca="1" si="10"/>
        <v>41</v>
      </c>
      <c r="CD25" s="10"/>
      <c r="CE25" s="14">
        <v>25</v>
      </c>
      <c r="CF25" s="15">
        <v>2</v>
      </c>
      <c r="CG25" s="15">
        <v>370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89"/>
      <c r="D26" s="55">
        <f ca="1">$AP10</f>
        <v>8</v>
      </c>
      <c r="E26" s="56">
        <f ca="1">$AQ10</f>
        <v>0</v>
      </c>
      <c r="F26" s="57">
        <f ca="1">$AR10</f>
        <v>0</v>
      </c>
      <c r="G26" s="49"/>
      <c r="H26" s="52"/>
      <c r="I26" s="53">
        <f ca="1">$AV11</f>
        <v>5</v>
      </c>
      <c r="J26" s="89"/>
      <c r="K26" s="55">
        <f ca="1">$AP11</f>
        <v>7</v>
      </c>
      <c r="L26" s="56">
        <f ca="1">$AQ11</f>
        <v>0</v>
      </c>
      <c r="M26" s="57">
        <f ca="1">$AR11</f>
        <v>2</v>
      </c>
      <c r="N26" s="49"/>
      <c r="O26" s="52"/>
      <c r="P26" s="53">
        <f ca="1">$AV12</f>
        <v>5</v>
      </c>
      <c r="Q26" s="89"/>
      <c r="R26" s="55">
        <f ca="1">$AP12</f>
        <v>8</v>
      </c>
      <c r="S26" s="56">
        <f ca="1">$AQ12</f>
        <v>5</v>
      </c>
      <c r="T26" s="57">
        <f ca="1">$AR12</f>
        <v>1</v>
      </c>
      <c r="U26" s="49"/>
      <c r="V26" s="52"/>
      <c r="W26" s="53">
        <f ca="1">$AV13</f>
        <v>2</v>
      </c>
      <c r="X26" s="89"/>
      <c r="Y26" s="55">
        <f ca="1">$AP13</f>
        <v>8</v>
      </c>
      <c r="Z26" s="56">
        <f ca="1">$AQ13</f>
        <v>6</v>
      </c>
      <c r="AA26" s="57">
        <f ca="1">$AR13</f>
        <v>0</v>
      </c>
      <c r="AB26" s="49"/>
      <c r="AC26" s="50"/>
      <c r="AF26" s="10">
        <f t="shared" si="25"/>
        <v>9</v>
      </c>
      <c r="AG26" s="91">
        <f t="shared" ca="1" si="22"/>
        <v>800</v>
      </c>
      <c r="AH26" s="26" t="s">
        <v>63</v>
      </c>
      <c r="AI26" s="92">
        <f t="shared" ca="1" si="26"/>
        <v>5</v>
      </c>
      <c r="AJ26" s="26" t="s">
        <v>15</v>
      </c>
      <c r="AK26" s="93">
        <f t="shared" ca="1" si="23"/>
        <v>160</v>
      </c>
      <c r="AL26" s="27" t="s">
        <v>64</v>
      </c>
      <c r="AM26" s="94">
        <f t="shared" ca="1" si="24"/>
        <v>0</v>
      </c>
      <c r="AO26" s="108">
        <f t="shared" ca="1" si="29"/>
        <v>8</v>
      </c>
      <c r="AP26" s="109">
        <f t="shared" ca="1" si="30"/>
        <v>0</v>
      </c>
      <c r="AQ26" s="110">
        <f t="shared" ca="1" si="31"/>
        <v>0</v>
      </c>
      <c r="AR26" s="111">
        <f t="shared" ca="1" si="32"/>
        <v>0</v>
      </c>
      <c r="AS26" s="112">
        <f t="shared" ca="1" si="33"/>
        <v>5</v>
      </c>
      <c r="AT26" s="113">
        <f t="shared" ca="1" si="34"/>
        <v>1</v>
      </c>
      <c r="AU26" s="114">
        <f t="shared" ca="1" si="35"/>
        <v>6</v>
      </c>
      <c r="AV26" s="115">
        <f t="shared" ca="1" si="36"/>
        <v>0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3</v>
      </c>
      <c r="BA26" s="91">
        <f t="shared" ca="1" si="40"/>
        <v>1</v>
      </c>
      <c r="BB26" s="91">
        <f t="shared" ca="1" si="40"/>
        <v>0</v>
      </c>
      <c r="BC26" s="106" t="str">
        <f t="shared" ca="1" si="27"/>
        <v>310</v>
      </c>
      <c r="BD26" s="107" t="str">
        <f t="shared" ca="1" si="28"/>
        <v>C</v>
      </c>
      <c r="BF26" s="10"/>
      <c r="CB26" s="12">
        <f t="shared" ca="1" si="0"/>
        <v>0.42733446823229682</v>
      </c>
      <c r="CC26" s="13">
        <f t="shared" ca="1" si="10"/>
        <v>56</v>
      </c>
      <c r="CD26" s="10"/>
      <c r="CE26" s="14">
        <v>26</v>
      </c>
      <c r="CF26" s="15">
        <v>2</v>
      </c>
      <c r="CG26" s="15">
        <v>380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702</v>
      </c>
      <c r="AH27" s="26" t="s">
        <v>63</v>
      </c>
      <c r="AI27" s="92">
        <f t="shared" ca="1" si="26"/>
        <v>5</v>
      </c>
      <c r="AJ27" s="26" t="s">
        <v>65</v>
      </c>
      <c r="AK27" s="93">
        <f t="shared" ca="1" si="23"/>
        <v>140</v>
      </c>
      <c r="AL27" s="27" t="s">
        <v>64</v>
      </c>
      <c r="AM27" s="94">
        <f t="shared" ca="1" si="24"/>
        <v>2</v>
      </c>
      <c r="AO27" s="108">
        <f t="shared" ca="1" si="29"/>
        <v>7</v>
      </c>
      <c r="AP27" s="109">
        <f t="shared" ca="1" si="30"/>
        <v>0</v>
      </c>
      <c r="AQ27" s="110">
        <f t="shared" ca="1" si="31"/>
        <v>2</v>
      </c>
      <c r="AR27" s="111">
        <f t="shared" ca="1" si="32"/>
        <v>0</v>
      </c>
      <c r="AS27" s="112">
        <f t="shared" ca="1" si="33"/>
        <v>5</v>
      </c>
      <c r="AT27" s="113">
        <f t="shared" ca="1" si="34"/>
        <v>1</v>
      </c>
      <c r="AU27" s="114">
        <f t="shared" ca="1" si="35"/>
        <v>4</v>
      </c>
      <c r="AV27" s="115">
        <f t="shared" ca="1" si="36"/>
        <v>0</v>
      </c>
      <c r="AW27" s="116">
        <f t="shared" ca="1" si="37"/>
        <v>0</v>
      </c>
      <c r="AX27" s="117">
        <f t="shared" ca="1" si="38"/>
        <v>2</v>
      </c>
      <c r="AZ27" s="105">
        <f t="shared" ca="1" si="39"/>
        <v>3</v>
      </c>
      <c r="BA27" s="91">
        <f t="shared" ca="1" si="40"/>
        <v>1</v>
      </c>
      <c r="BB27" s="91">
        <f t="shared" ca="1" si="40"/>
        <v>0</v>
      </c>
      <c r="BC27" s="106" t="str">
        <f t="shared" ca="1" si="27"/>
        <v>310</v>
      </c>
      <c r="BD27" s="107" t="str">
        <f t="shared" ca="1" si="28"/>
        <v>C</v>
      </c>
      <c r="BF27" s="10"/>
      <c r="CB27" s="12">
        <f t="shared" ca="1" si="0"/>
        <v>0.91353415600139909</v>
      </c>
      <c r="CC27" s="13">
        <f t="shared" ca="1" si="10"/>
        <v>5</v>
      </c>
      <c r="CD27" s="10"/>
      <c r="CE27" s="14">
        <v>27</v>
      </c>
      <c r="CF27" s="15">
        <v>2</v>
      </c>
      <c r="CG27" s="15">
        <v>390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851</v>
      </c>
      <c r="AH28" s="26" t="s">
        <v>17</v>
      </c>
      <c r="AI28" s="92">
        <f t="shared" ca="1" si="26"/>
        <v>5</v>
      </c>
      <c r="AJ28" s="26" t="s">
        <v>15</v>
      </c>
      <c r="AK28" s="93">
        <f t="shared" ca="1" si="23"/>
        <v>170</v>
      </c>
      <c r="AL28" s="27" t="s">
        <v>25</v>
      </c>
      <c r="AM28" s="94">
        <f t="shared" ca="1" si="24"/>
        <v>1</v>
      </c>
      <c r="AO28" s="108">
        <f t="shared" ca="1" si="29"/>
        <v>8</v>
      </c>
      <c r="AP28" s="109">
        <f t="shared" ca="1" si="30"/>
        <v>5</v>
      </c>
      <c r="AQ28" s="110">
        <f t="shared" ca="1" si="31"/>
        <v>1</v>
      </c>
      <c r="AR28" s="111">
        <f t="shared" ca="1" si="32"/>
        <v>0</v>
      </c>
      <c r="AS28" s="112">
        <f t="shared" ca="1" si="33"/>
        <v>5</v>
      </c>
      <c r="AT28" s="113">
        <f t="shared" ca="1" si="34"/>
        <v>1</v>
      </c>
      <c r="AU28" s="114">
        <f t="shared" ca="1" si="35"/>
        <v>7</v>
      </c>
      <c r="AV28" s="115">
        <f t="shared" ca="1" si="36"/>
        <v>0</v>
      </c>
      <c r="AW28" s="116">
        <f t="shared" ca="1" si="37"/>
        <v>0</v>
      </c>
      <c r="AX28" s="117">
        <f t="shared" ca="1" si="38"/>
        <v>1</v>
      </c>
      <c r="AZ28" s="105">
        <f t="shared" ca="1" si="39"/>
        <v>3</v>
      </c>
      <c r="BA28" s="91">
        <f t="shared" ca="1" si="40"/>
        <v>1</v>
      </c>
      <c r="BB28" s="91">
        <f t="shared" ca="1" si="40"/>
        <v>0</v>
      </c>
      <c r="BC28" s="106" t="str">
        <f t="shared" ca="1" si="27"/>
        <v>310</v>
      </c>
      <c r="BD28" s="107" t="str">
        <f t="shared" ca="1" si="28"/>
        <v>C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2.25256043648695E-2</v>
      </c>
      <c r="CC28" s="13">
        <f t="shared" ca="1" si="10"/>
        <v>92</v>
      </c>
      <c r="CD28" s="10"/>
      <c r="CE28" s="14">
        <v>28</v>
      </c>
      <c r="CF28" s="15">
        <v>2</v>
      </c>
      <c r="CG28" s="15">
        <v>410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860</v>
      </c>
      <c r="AH29" s="26" t="s">
        <v>63</v>
      </c>
      <c r="AI29" s="92">
        <f t="shared" ca="1" si="26"/>
        <v>2</v>
      </c>
      <c r="AJ29" s="26" t="s">
        <v>65</v>
      </c>
      <c r="AK29" s="93">
        <f t="shared" ca="1" si="23"/>
        <v>430</v>
      </c>
      <c r="AL29" s="27" t="s">
        <v>64</v>
      </c>
      <c r="AM29" s="94">
        <f t="shared" ca="1" si="24"/>
        <v>0</v>
      </c>
      <c r="AO29" s="118">
        <f t="shared" ca="1" si="29"/>
        <v>8</v>
      </c>
      <c r="AP29" s="119">
        <f t="shared" ca="1" si="30"/>
        <v>6</v>
      </c>
      <c r="AQ29" s="120">
        <f t="shared" ca="1" si="31"/>
        <v>0</v>
      </c>
      <c r="AR29" s="121">
        <f t="shared" ca="1" si="32"/>
        <v>0</v>
      </c>
      <c r="AS29" s="122">
        <f t="shared" ca="1" si="33"/>
        <v>2</v>
      </c>
      <c r="AT29" s="123">
        <f t="shared" ca="1" si="34"/>
        <v>4</v>
      </c>
      <c r="AU29" s="124">
        <f t="shared" ca="1" si="35"/>
        <v>3</v>
      </c>
      <c r="AV29" s="125">
        <f t="shared" ca="1" si="36"/>
        <v>0</v>
      </c>
      <c r="AW29" s="126">
        <f t="shared" ca="1" si="37"/>
        <v>0</v>
      </c>
      <c r="AX29" s="127">
        <f t="shared" ca="1" si="38"/>
        <v>0</v>
      </c>
      <c r="AZ29" s="105">
        <f t="shared" ca="1" si="39"/>
        <v>3</v>
      </c>
      <c r="BA29" s="91">
        <f t="shared" ca="1" si="40"/>
        <v>1</v>
      </c>
      <c r="BB29" s="91">
        <f t="shared" ca="1" si="40"/>
        <v>0</v>
      </c>
      <c r="BC29" s="106" t="str">
        <f t="shared" ca="1" si="27"/>
        <v>310</v>
      </c>
      <c r="BD29" s="107" t="str">
        <f t="shared" ca="1" si="28"/>
        <v>C</v>
      </c>
      <c r="BF29" s="10"/>
      <c r="CB29" s="12">
        <f t="shared" ca="1" si="0"/>
        <v>0.60499160556388243</v>
      </c>
      <c r="CC29" s="13">
        <f t="shared" ca="1" si="10"/>
        <v>35</v>
      </c>
      <c r="CD29" s="10"/>
      <c r="CE29" s="14">
        <v>29</v>
      </c>
      <c r="CF29" s="15">
        <v>2</v>
      </c>
      <c r="CG29" s="15">
        <v>420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0.54179181888697403</v>
      </c>
      <c r="CC30" s="13">
        <f t="shared" ca="1" si="10"/>
        <v>43</v>
      </c>
      <c r="CD30" s="10"/>
      <c r="CE30" s="14">
        <v>30</v>
      </c>
      <c r="CF30" s="15">
        <v>2</v>
      </c>
      <c r="CG30" s="15">
        <v>430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0.40397915385958105</v>
      </c>
      <c r="CC31" s="13">
        <f t="shared" ca="1" si="10"/>
        <v>58</v>
      </c>
      <c r="CD31" s="10"/>
      <c r="CE31" s="14">
        <v>31</v>
      </c>
      <c r="CF31" s="15">
        <v>2</v>
      </c>
      <c r="CG31" s="15">
        <v>440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0.57747596329536288</v>
      </c>
      <c r="CC32" s="13">
        <f t="shared" ca="1" si="10"/>
        <v>39</v>
      </c>
      <c r="CD32" s="10"/>
      <c r="CE32" s="14">
        <v>32</v>
      </c>
      <c r="CF32" s="15">
        <v>2</v>
      </c>
      <c r="CG32" s="15">
        <v>450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0.75503468250936245</v>
      </c>
      <c r="CC33" s="13">
        <f t="shared" ca="1" si="10"/>
        <v>17</v>
      </c>
      <c r="CD33" s="10"/>
      <c r="CE33" s="14">
        <v>33</v>
      </c>
      <c r="CF33" s="15">
        <v>2</v>
      </c>
      <c r="CG33" s="15">
        <v>460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商３けた一位０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66</v>
      </c>
      <c r="AX34" s="10"/>
      <c r="AY34" s="10"/>
      <c r="AZ34" s="130" t="s">
        <v>67</v>
      </c>
      <c r="BC34" s="88"/>
      <c r="BD34" s="88"/>
      <c r="BG34" s="88"/>
      <c r="BH34" s="130" t="s">
        <v>68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0.98784271717141336</v>
      </c>
      <c r="CC34" s="13">
        <f t="shared" ca="1" si="10"/>
        <v>2</v>
      </c>
      <c r="CD34" s="10"/>
      <c r="CE34" s="14">
        <v>34</v>
      </c>
      <c r="CF34" s="15">
        <v>2</v>
      </c>
      <c r="CG34" s="15">
        <v>470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69</v>
      </c>
      <c r="AH35" s="130" t="s">
        <v>70</v>
      </c>
      <c r="AI35" s="130" t="s">
        <v>3</v>
      </c>
      <c r="AJ35" s="130" t="s">
        <v>71</v>
      </c>
      <c r="AK35" s="5" t="s">
        <v>4</v>
      </c>
      <c r="AL35" s="130" t="s">
        <v>69</v>
      </c>
      <c r="AO35" s="130" t="s">
        <v>70</v>
      </c>
      <c r="AQ35" s="130" t="s">
        <v>3</v>
      </c>
      <c r="AT35" s="10" t="s">
        <v>4</v>
      </c>
      <c r="AW35" s="130" t="s">
        <v>71</v>
      </c>
      <c r="AX35" s="130" t="s">
        <v>72</v>
      </c>
      <c r="AY35" s="131" t="s">
        <v>73</v>
      </c>
      <c r="AZ35" s="132" t="s">
        <v>74</v>
      </c>
      <c r="BA35" s="130" t="s">
        <v>71</v>
      </c>
      <c r="BB35" s="130" t="s">
        <v>71</v>
      </c>
      <c r="BD35" s="130" t="s">
        <v>72</v>
      </c>
      <c r="BE35" s="5" t="s">
        <v>72</v>
      </c>
      <c r="BG35" s="131" t="s">
        <v>73</v>
      </c>
      <c r="BH35" s="132" t="s">
        <v>74</v>
      </c>
      <c r="BI35" s="130" t="s">
        <v>71</v>
      </c>
      <c r="BJ35" s="130" t="s">
        <v>71</v>
      </c>
      <c r="BM35" s="133" t="s">
        <v>75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0.51030841828462303</v>
      </c>
      <c r="CC35" s="13">
        <f t="shared" ca="1" si="10"/>
        <v>47</v>
      </c>
      <c r="CD35" s="10"/>
      <c r="CE35" s="14">
        <v>35</v>
      </c>
      <c r="CF35" s="15">
        <v>2</v>
      </c>
      <c r="CG35" s="15">
        <v>480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52</v>
      </c>
      <c r="AM36" s="134" t="s">
        <v>53</v>
      </c>
      <c r="AN36" s="134" t="s">
        <v>54</v>
      </c>
      <c r="AO36" s="134" t="s">
        <v>53</v>
      </c>
      <c r="AP36" s="134" t="s">
        <v>54</v>
      </c>
      <c r="AQ36" s="134" t="s">
        <v>52</v>
      </c>
      <c r="AR36" s="134" t="s">
        <v>53</v>
      </c>
      <c r="AS36" s="134" t="s">
        <v>54</v>
      </c>
      <c r="AX36" s="5" t="s">
        <v>52</v>
      </c>
      <c r="AY36" s="5" t="s">
        <v>53</v>
      </c>
      <c r="BB36" s="7" t="s">
        <v>52</v>
      </c>
      <c r="BC36" s="7" t="s">
        <v>53</v>
      </c>
      <c r="BE36" s="5" t="s">
        <v>52</v>
      </c>
      <c r="BF36" s="5" t="s">
        <v>53</v>
      </c>
      <c r="BH36" s="134"/>
      <c r="BI36" s="134"/>
      <c r="BJ36" s="5" t="s">
        <v>52</v>
      </c>
      <c r="BK36" s="7" t="s">
        <v>53</v>
      </c>
      <c r="BL36" s="7" t="s">
        <v>54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3.095129669028529E-2</v>
      </c>
      <c r="CC36" s="13">
        <f t="shared" ca="1" si="10"/>
        <v>91</v>
      </c>
      <c r="CD36" s="10"/>
      <c r="CE36" s="14">
        <v>36</v>
      </c>
      <c r="CF36" s="15">
        <v>2</v>
      </c>
      <c r="CG36" s="15">
        <v>490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C</v>
      </c>
      <c r="B37" s="41"/>
      <c r="C37" s="41"/>
      <c r="D37" s="42"/>
      <c r="E37" s="42"/>
      <c r="F37" s="42"/>
      <c r="G37" s="43"/>
      <c r="H37" s="40" t="str">
        <f ca="1">$BD19</f>
        <v>C</v>
      </c>
      <c r="I37" s="41"/>
      <c r="J37" s="41"/>
      <c r="K37" s="42"/>
      <c r="L37" s="42"/>
      <c r="M37" s="42"/>
      <c r="N37" s="43"/>
      <c r="O37" s="40" t="str">
        <f ca="1">$BD20</f>
        <v>C</v>
      </c>
      <c r="P37" s="41"/>
      <c r="Q37" s="41"/>
      <c r="R37" s="42"/>
      <c r="S37" s="42"/>
      <c r="T37" s="42"/>
      <c r="U37" s="43"/>
      <c r="V37" s="40" t="str">
        <f ca="1">$BD21</f>
        <v>C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0.91886708527099414</v>
      </c>
      <c r="CC37" s="13">
        <f t="shared" ca="1" si="10"/>
        <v>4</v>
      </c>
      <c r="CD37" s="10"/>
      <c r="CE37" s="14">
        <v>37</v>
      </c>
      <c r="CF37" s="15">
        <v>3</v>
      </c>
      <c r="CG37" s="15">
        <v>110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2</v>
      </c>
      <c r="E38" s="48">
        <f ca="1">$AR38</f>
        <v>7</v>
      </c>
      <c r="F38" s="48">
        <f ca="1">$AS38</f>
        <v>0</v>
      </c>
      <c r="G38" s="49"/>
      <c r="H38" s="44" t="str">
        <f>H5</f>
        <v>②</v>
      </c>
      <c r="I38" s="45"/>
      <c r="J38" s="46"/>
      <c r="K38" s="47">
        <f ca="1">$AQ39</f>
        <v>1</v>
      </c>
      <c r="L38" s="48">
        <f ca="1">$AR39</f>
        <v>4</v>
      </c>
      <c r="M38" s="48">
        <f ca="1">$AS39</f>
        <v>0</v>
      </c>
      <c r="N38" s="49"/>
      <c r="O38" s="44" t="str">
        <f>O5</f>
        <v>③</v>
      </c>
      <c r="P38" s="45"/>
      <c r="Q38" s="46"/>
      <c r="R38" s="47">
        <f ca="1">$AQ40</f>
        <v>2</v>
      </c>
      <c r="S38" s="48">
        <f ca="1">$AR40</f>
        <v>4</v>
      </c>
      <c r="T38" s="48">
        <f ca="1">$AS40</f>
        <v>0</v>
      </c>
      <c r="U38" s="49"/>
      <c r="V38" s="44" t="str">
        <f>V5</f>
        <v>④</v>
      </c>
      <c r="W38" s="45"/>
      <c r="X38" s="46"/>
      <c r="Y38" s="47">
        <f ca="1">$AQ41</f>
        <v>1</v>
      </c>
      <c r="Z38" s="48">
        <f ca="1">$AR41</f>
        <v>6</v>
      </c>
      <c r="AA38" s="48">
        <f ca="1">$AS41</f>
        <v>0</v>
      </c>
      <c r="AB38" s="49"/>
      <c r="AC38" s="50"/>
      <c r="AF38" s="10">
        <f t="shared" ref="AF38:AF49" si="41">AF18</f>
        <v>1</v>
      </c>
      <c r="AG38" s="136">
        <f ca="1">QUOTIENT(AG18,1)</f>
        <v>540</v>
      </c>
      <c r="AH38" s="137">
        <f ca="1">AI18</f>
        <v>2</v>
      </c>
      <c r="AI38" s="138">
        <f ca="1">QUOTIENT(AG38,AH38)</f>
        <v>270</v>
      </c>
      <c r="AJ38" s="139">
        <f ca="1">AH38*AI38</f>
        <v>540</v>
      </c>
      <c r="AK38" s="138">
        <f ca="1">MOD(AG38,AH38)</f>
        <v>0</v>
      </c>
      <c r="AL38" s="100">
        <f ca="1">MOD(ROUNDDOWN(AG38/100,0),10)</f>
        <v>5</v>
      </c>
      <c r="AM38" s="101">
        <f ca="1">MOD(ROUNDDOWN(AG38/10,0),10)</f>
        <v>4</v>
      </c>
      <c r="AN38" s="102">
        <f ca="1">MOD(ROUNDDOWN(AG38/1,0),10)</f>
        <v>0</v>
      </c>
      <c r="AO38" s="140">
        <f ca="1">MOD(ROUNDDOWN(AH38/10,0),10)</f>
        <v>0</v>
      </c>
      <c r="AP38" s="141">
        <f ca="1">MOD(ROUNDDOWN(AH38/1,0),10)</f>
        <v>2</v>
      </c>
      <c r="AQ38" s="100">
        <f ca="1">MOD(ROUNDDOWN(AI38/100,0),10)</f>
        <v>2</v>
      </c>
      <c r="AR38" s="101">
        <f ca="1">MOD(ROUNDDOWN(AI38/10,0),10)</f>
        <v>7</v>
      </c>
      <c r="AS38" s="102">
        <f ca="1">MOD(ROUNDDOWN(AI38/1,0),10)</f>
        <v>0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4</v>
      </c>
      <c r="AX38" s="143">
        <f ca="1">AL38-AW38</f>
        <v>1</v>
      </c>
      <c r="AY38" s="144">
        <f ca="1">AM38</f>
        <v>4</v>
      </c>
      <c r="AZ38" s="10">
        <f ca="1">AX38*10+AY38</f>
        <v>14</v>
      </c>
      <c r="BA38" s="142">
        <f ca="1">AP38*AR38</f>
        <v>14</v>
      </c>
      <c r="BB38" s="143">
        <f ca="1">MOD(ROUNDDOWN(BA38/10,0),10)</f>
        <v>1</v>
      </c>
      <c r="BC38" s="144">
        <f ca="1">MOD(ROUNDDOWN(BA38/1,0),10)</f>
        <v>4</v>
      </c>
      <c r="BD38" s="142">
        <f t="shared" ref="BD38:BD49" ca="1" si="42">AZ38-BA38</f>
        <v>0</v>
      </c>
      <c r="BE38" s="143">
        <f ca="1">MOD(ROUNDDOWN(BD38/10,0),10)</f>
        <v>0</v>
      </c>
      <c r="BF38" s="144">
        <f ca="1">MOD(ROUNDDOWN(BD38/1,0),10)</f>
        <v>0</v>
      </c>
      <c r="BG38" s="144">
        <f t="shared" ref="BG38:BG49" ca="1" si="43">AN38</f>
        <v>0</v>
      </c>
      <c r="BH38" s="10">
        <f t="shared" ref="BH38:BH49" ca="1" si="44">BD38*10+BG38</f>
        <v>0</v>
      </c>
      <c r="BI38" s="142">
        <f t="shared" ref="BI38:BI49" ca="1" si="45">AP38*AS38</f>
        <v>0</v>
      </c>
      <c r="BJ38" s="143">
        <f ca="1">MOD(ROUNDDOWN(BI38/1,0),10)</f>
        <v>0</v>
      </c>
      <c r="BK38" s="143">
        <f ca="1">MOD(ROUNDDOWN(BI38/10,0),10)</f>
        <v>0</v>
      </c>
      <c r="BL38" s="144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0.8824434449767613</v>
      </c>
      <c r="CC38" s="13">
        <f t="shared" ca="1" si="10"/>
        <v>7</v>
      </c>
      <c r="CD38" s="10"/>
      <c r="CE38" s="14">
        <v>38</v>
      </c>
      <c r="CF38" s="15">
        <v>3</v>
      </c>
      <c r="CG38" s="15">
        <v>120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2</v>
      </c>
      <c r="C39" s="89">
        <f t="shared" si="48"/>
        <v>0</v>
      </c>
      <c r="D39" s="55">
        <f t="shared" ca="1" si="48"/>
        <v>5</v>
      </c>
      <c r="E39" s="56">
        <f t="shared" ca="1" si="48"/>
        <v>4</v>
      </c>
      <c r="F39" s="57">
        <f t="shared" ca="1" si="48"/>
        <v>0</v>
      </c>
      <c r="G39" s="49">
        <f t="shared" si="48"/>
        <v>0</v>
      </c>
      <c r="H39" s="52"/>
      <c r="I39" s="53">
        <f t="shared" ref="I39:N39" ca="1" si="49">I6</f>
        <v>4</v>
      </c>
      <c r="J39" s="89">
        <f t="shared" si="49"/>
        <v>0</v>
      </c>
      <c r="K39" s="55">
        <f t="shared" ca="1" si="49"/>
        <v>5</v>
      </c>
      <c r="L39" s="56">
        <f t="shared" ca="1" si="49"/>
        <v>6</v>
      </c>
      <c r="M39" s="57">
        <f t="shared" ca="1" si="49"/>
        <v>0</v>
      </c>
      <c r="N39" s="49">
        <f t="shared" si="49"/>
        <v>0</v>
      </c>
      <c r="O39" s="52"/>
      <c r="P39" s="53">
        <f t="shared" ref="P39:U39" ca="1" si="50">P6</f>
        <v>4</v>
      </c>
      <c r="Q39" s="89">
        <f t="shared" si="50"/>
        <v>0</v>
      </c>
      <c r="R39" s="55">
        <f t="shared" ca="1" si="50"/>
        <v>9</v>
      </c>
      <c r="S39" s="56">
        <f t="shared" ca="1" si="50"/>
        <v>6</v>
      </c>
      <c r="T39" s="57">
        <f t="shared" ca="1" si="50"/>
        <v>1</v>
      </c>
      <c r="U39" s="49">
        <f t="shared" si="50"/>
        <v>0</v>
      </c>
      <c r="V39" s="52"/>
      <c r="W39" s="53">
        <f t="shared" ref="W39:AB39" ca="1" si="51">W6</f>
        <v>6</v>
      </c>
      <c r="X39" s="89">
        <f t="shared" si="51"/>
        <v>0</v>
      </c>
      <c r="Y39" s="55">
        <f t="shared" ca="1" si="51"/>
        <v>9</v>
      </c>
      <c r="Z39" s="56">
        <f t="shared" ca="1" si="51"/>
        <v>6</v>
      </c>
      <c r="AA39" s="57">
        <f t="shared" ca="1" si="51"/>
        <v>0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560</v>
      </c>
      <c r="AH39" s="137">
        <f t="shared" ref="AH39:AH49" ca="1" si="53">AI19</f>
        <v>4</v>
      </c>
      <c r="AI39" s="138">
        <f t="shared" ref="AI39:AI49" ca="1" si="54">QUOTIENT(AG39,AH39)</f>
        <v>140</v>
      </c>
      <c r="AJ39" s="139">
        <f t="shared" ref="AJ39:AJ49" ca="1" si="55">AH39*AI39</f>
        <v>560</v>
      </c>
      <c r="AK39" s="138">
        <f t="shared" ref="AK39:AK49" ca="1" si="56">MOD(AG39,AH39)</f>
        <v>0</v>
      </c>
      <c r="AL39" s="113">
        <f t="shared" ref="AL39:AL49" ca="1" si="57">MOD(ROUNDDOWN(AG39/100,0),10)</f>
        <v>5</v>
      </c>
      <c r="AM39" s="114">
        <f t="shared" ref="AM39:AM49" ca="1" si="58">MOD(ROUNDDOWN(AG39/10,0),10)</f>
        <v>6</v>
      </c>
      <c r="AN39" s="115">
        <f t="shared" ref="AN39:AN49" ca="1" si="59">MOD(ROUNDDOWN(AG39/1,0),10)</f>
        <v>0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4</v>
      </c>
      <c r="AQ39" s="113">
        <f t="shared" ref="AQ39:AQ49" ca="1" si="62">MOD(ROUNDDOWN(AI39/100,0),10)</f>
        <v>1</v>
      </c>
      <c r="AR39" s="114">
        <f ca="1">MOD(ROUNDDOWN(AI39/10,0),10)</f>
        <v>4</v>
      </c>
      <c r="AS39" s="115">
        <f ca="1">MOD(ROUNDDOWN(AI39/1,0),10)</f>
        <v>0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0</v>
      </c>
      <c r="AV39" s="10"/>
      <c r="AW39" s="148">
        <f t="shared" ref="AW39:AW49" ca="1" si="65">AP39*AQ39</f>
        <v>4</v>
      </c>
      <c r="AX39" s="149">
        <f t="shared" ref="AX39:AX49" ca="1" si="66">AL39-AW39</f>
        <v>1</v>
      </c>
      <c r="AY39" s="150">
        <f t="shared" ref="AY39:AY49" ca="1" si="67">AM39</f>
        <v>6</v>
      </c>
      <c r="AZ39" s="10">
        <f t="shared" ref="AZ39:AZ49" ca="1" si="68">AX39*10+AY39</f>
        <v>16</v>
      </c>
      <c r="BA39" s="148">
        <f t="shared" ref="BA39:BA49" ca="1" si="69">AP39*AR39</f>
        <v>16</v>
      </c>
      <c r="BB39" s="149">
        <f t="shared" ref="BB39:BB49" ca="1" si="70">MOD(ROUNDDOWN(BA39/10,0),10)</f>
        <v>1</v>
      </c>
      <c r="BC39" s="150">
        <f t="shared" ref="BC39:BC49" ca="1" si="71">MOD(ROUNDDOWN(BA39/1,0),10)</f>
        <v>6</v>
      </c>
      <c r="BD39" s="148">
        <f t="shared" ca="1" si="42"/>
        <v>0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0</v>
      </c>
      <c r="BG39" s="150">
        <f t="shared" ca="1" si="43"/>
        <v>0</v>
      </c>
      <c r="BH39" s="10">
        <f t="shared" ca="1" si="44"/>
        <v>0</v>
      </c>
      <c r="BI39" s="148">
        <f t="shared" ca="1" si="45"/>
        <v>0</v>
      </c>
      <c r="BJ39" s="149">
        <f t="shared" ref="BJ39:BJ49" ca="1" si="74">MOD(ROUNDDOWN(BI39/1,0),10)</f>
        <v>0</v>
      </c>
      <c r="BK39" s="149">
        <f t="shared" ref="BK39:BK49" ca="1" si="75">MOD(ROUNDDOWN(BI39/10,0),10)</f>
        <v>0</v>
      </c>
      <c r="BL39" s="150">
        <f t="shared" ca="1" si="46"/>
        <v>0</v>
      </c>
      <c r="BM39" s="28">
        <f t="shared" ca="1" si="47"/>
        <v>0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6.2752650873580951E-2</v>
      </c>
      <c r="CC39" s="13">
        <f t="shared" ca="1" si="10"/>
        <v>87</v>
      </c>
      <c r="CD39" s="10"/>
      <c r="CE39" s="14">
        <v>39</v>
      </c>
      <c r="CF39" s="15">
        <v>3</v>
      </c>
      <c r="CG39" s="15">
        <v>130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4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4</v>
      </c>
      <c r="L40" s="152" t="str">
        <f ca="1">IF(H37="A","",IF(H37="B","",IF(H37="C","",IF(H37="D","",IF(H37="E",$BC39,IF(H37="F",$BC39,))))))</f>
        <v/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8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6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961</v>
      </c>
      <c r="AH40" s="153">
        <f t="shared" ca="1" si="53"/>
        <v>4</v>
      </c>
      <c r="AI40" s="154">
        <f t="shared" ca="1" si="54"/>
        <v>240</v>
      </c>
      <c r="AJ40" s="139">
        <f t="shared" ca="1" si="55"/>
        <v>960</v>
      </c>
      <c r="AK40" s="138">
        <f t="shared" ca="1" si="56"/>
        <v>1</v>
      </c>
      <c r="AL40" s="113">
        <f t="shared" ca="1" si="57"/>
        <v>9</v>
      </c>
      <c r="AM40" s="114">
        <f t="shared" ca="1" si="58"/>
        <v>6</v>
      </c>
      <c r="AN40" s="115">
        <f t="shared" ca="1" si="59"/>
        <v>1</v>
      </c>
      <c r="AO40" s="146">
        <f t="shared" ca="1" si="60"/>
        <v>0</v>
      </c>
      <c r="AP40" s="147">
        <f t="shared" ca="1" si="61"/>
        <v>4</v>
      </c>
      <c r="AQ40" s="113">
        <f t="shared" ca="1" si="62"/>
        <v>2</v>
      </c>
      <c r="AR40" s="114">
        <f ca="1">MOD(ROUNDDOWN(AI40/10,0),10)</f>
        <v>4</v>
      </c>
      <c r="AS40" s="115">
        <f ca="1">MOD(ROUNDDOWN(AI40/1,0),10)</f>
        <v>0</v>
      </c>
      <c r="AT40" s="116">
        <f t="shared" ca="1" si="63"/>
        <v>0</v>
      </c>
      <c r="AU40" s="117">
        <f t="shared" ca="1" si="64"/>
        <v>1</v>
      </c>
      <c r="AV40" s="10"/>
      <c r="AW40" s="148">
        <f t="shared" ca="1" si="65"/>
        <v>8</v>
      </c>
      <c r="AX40" s="149">
        <f t="shared" ca="1" si="66"/>
        <v>1</v>
      </c>
      <c r="AY40" s="150">
        <f t="shared" ca="1" si="67"/>
        <v>6</v>
      </c>
      <c r="AZ40" s="10">
        <f t="shared" ca="1" si="68"/>
        <v>16</v>
      </c>
      <c r="BA40" s="148">
        <f t="shared" ca="1" si="69"/>
        <v>16</v>
      </c>
      <c r="BB40" s="149">
        <f t="shared" ca="1" si="70"/>
        <v>1</v>
      </c>
      <c r="BC40" s="150">
        <f t="shared" ca="1" si="71"/>
        <v>6</v>
      </c>
      <c r="BD40" s="148">
        <f t="shared" ca="1" si="42"/>
        <v>0</v>
      </c>
      <c r="BE40" s="149">
        <f t="shared" ca="1" si="72"/>
        <v>0</v>
      </c>
      <c r="BF40" s="150">
        <f t="shared" ca="1" si="73"/>
        <v>0</v>
      </c>
      <c r="BG40" s="150">
        <f t="shared" ca="1" si="43"/>
        <v>1</v>
      </c>
      <c r="BH40" s="10">
        <f t="shared" ca="1" si="44"/>
        <v>1</v>
      </c>
      <c r="BI40" s="148">
        <f t="shared" ca="1" si="45"/>
        <v>0</v>
      </c>
      <c r="BJ40" s="149">
        <f t="shared" ca="1" si="74"/>
        <v>0</v>
      </c>
      <c r="BK40" s="149">
        <f t="shared" ca="1" si="75"/>
        <v>0</v>
      </c>
      <c r="BL40" s="150">
        <f t="shared" ca="1" si="46"/>
        <v>0</v>
      </c>
      <c r="BM40" s="28">
        <f t="shared" ca="1" si="47"/>
        <v>1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0.62390577878886955</v>
      </c>
      <c r="CC40" s="13">
        <f t="shared" ca="1" si="10"/>
        <v>32</v>
      </c>
      <c r="CD40" s="10"/>
      <c r="CE40" s="14">
        <v>40</v>
      </c>
      <c r="CF40" s="15">
        <v>3</v>
      </c>
      <c r="CG40" s="15">
        <v>140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1</v>
      </c>
      <c r="E41" s="73">
        <f ca="1">IF(A37="A",$AY38,IF(A37="B",$AY38,IF(A37="C",$AY38,IF(A37="D","",IF(A37="E",$BF38,IF(A37="F",$BF38,))))))</f>
        <v>4</v>
      </c>
      <c r="F41" s="156" t="str">
        <f ca="1">IF(A37="A","",IF(A37="B",$BG38,IF(A37="C","",IF(A37="D",$BM38,IF(A37="E",$BG38,IF(A37="F",$BM38,))))))</f>
        <v/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1</v>
      </c>
      <c r="L41" s="73">
        <f ca="1">IF(H37="A",$AY39,IF(H37="B",$AY39,IF(H37="C",$AY39,IF(H37="D","",IF(H37="E",$BF39,IF(H37="F",$BF39,))))))</f>
        <v>6</v>
      </c>
      <c r="M41" s="156" t="str">
        <f ca="1">IF(H37="A","",IF(H37="B",$BG39,IF(H37="C","",IF(H37="D",$BM39,IF(H37="E",$BG39,IF(H37="F",$BM39,))))))</f>
        <v/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1</v>
      </c>
      <c r="S41" s="73">
        <f ca="1">IF(O37="A",$AY40,IF(O37="B",$AY40,IF(O37="C",$AY40,IF(O37="D","",IF(O37="E",$BF40,IF(O37="F",$BF40,))))))</f>
        <v>6</v>
      </c>
      <c r="T41" s="156" t="str">
        <f ca="1">IF(O37="A","",IF(O37="B",$BG40,IF(O37="C","",IF(O37="D",$BM40,IF(O37="E",$BG40,IF(O37="F",$BM40,))))))</f>
        <v/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3</v>
      </c>
      <c r="Z41" s="73">
        <f ca="1">IF(V37="A",$AY41,IF(V37="B",$AY41,IF(V37="C",$AY41,IF(V37="D","",IF(V37="E",$BF41,IF(V37="F",$BF41,))))))</f>
        <v>6</v>
      </c>
      <c r="AA41" s="156" t="str">
        <f ca="1">IF(V37="A","",IF(V37="B",$BG41,IF(V37="C","",IF(V37="D",$BM41,IF(V37="E",$BG41,IF(V37="F",$BM41,))))))</f>
        <v/>
      </c>
      <c r="AB41" s="62"/>
      <c r="AC41" s="50"/>
      <c r="AF41" s="10">
        <f t="shared" si="41"/>
        <v>4</v>
      </c>
      <c r="AG41" s="136">
        <f t="shared" ca="1" si="52"/>
        <v>960</v>
      </c>
      <c r="AH41" s="137">
        <f t="shared" ca="1" si="53"/>
        <v>6</v>
      </c>
      <c r="AI41" s="138">
        <f t="shared" ca="1" si="54"/>
        <v>160</v>
      </c>
      <c r="AJ41" s="139">
        <f t="shared" ca="1" si="55"/>
        <v>960</v>
      </c>
      <c r="AK41" s="138">
        <f t="shared" ca="1" si="56"/>
        <v>0</v>
      </c>
      <c r="AL41" s="113">
        <f t="shared" ca="1" si="57"/>
        <v>9</v>
      </c>
      <c r="AM41" s="114">
        <f t="shared" ca="1" si="58"/>
        <v>6</v>
      </c>
      <c r="AN41" s="115">
        <f t="shared" ca="1" si="59"/>
        <v>0</v>
      </c>
      <c r="AO41" s="146">
        <f t="shared" ca="1" si="60"/>
        <v>0</v>
      </c>
      <c r="AP41" s="147">
        <f t="shared" ca="1" si="61"/>
        <v>6</v>
      </c>
      <c r="AQ41" s="113">
        <f t="shared" ca="1" si="62"/>
        <v>1</v>
      </c>
      <c r="AR41" s="114">
        <f t="shared" ref="AR41:AR49" ca="1" si="76">MOD(ROUNDDOWN(AI41/10,0),10)</f>
        <v>6</v>
      </c>
      <c r="AS41" s="115">
        <f t="shared" ref="AS41:AS49" ca="1" si="77">MOD(ROUNDDOWN(AI41/1,0),10)</f>
        <v>0</v>
      </c>
      <c r="AT41" s="116">
        <f t="shared" ca="1" si="63"/>
        <v>0</v>
      </c>
      <c r="AU41" s="117">
        <f t="shared" ca="1" si="64"/>
        <v>0</v>
      </c>
      <c r="AV41" s="10"/>
      <c r="AW41" s="148">
        <f t="shared" ca="1" si="65"/>
        <v>6</v>
      </c>
      <c r="AX41" s="149">
        <f t="shared" ca="1" si="66"/>
        <v>3</v>
      </c>
      <c r="AY41" s="150">
        <f t="shared" ca="1" si="67"/>
        <v>6</v>
      </c>
      <c r="AZ41" s="10">
        <f t="shared" ca="1" si="68"/>
        <v>36</v>
      </c>
      <c r="BA41" s="148">
        <f t="shared" ca="1" si="69"/>
        <v>36</v>
      </c>
      <c r="BB41" s="149">
        <f t="shared" ca="1" si="70"/>
        <v>3</v>
      </c>
      <c r="BC41" s="150">
        <f t="shared" ca="1" si="71"/>
        <v>6</v>
      </c>
      <c r="BD41" s="148">
        <f t="shared" ca="1" si="42"/>
        <v>0</v>
      </c>
      <c r="BE41" s="149">
        <f t="shared" ca="1" si="72"/>
        <v>0</v>
      </c>
      <c r="BF41" s="150">
        <f t="shared" ca="1" si="73"/>
        <v>0</v>
      </c>
      <c r="BG41" s="150">
        <f t="shared" ca="1" si="43"/>
        <v>0</v>
      </c>
      <c r="BH41" s="10">
        <f t="shared" ca="1" si="44"/>
        <v>0</v>
      </c>
      <c r="BI41" s="148">
        <f t="shared" ca="1" si="45"/>
        <v>0</v>
      </c>
      <c r="BJ41" s="149">
        <f t="shared" ca="1" si="74"/>
        <v>0</v>
      </c>
      <c r="BK41" s="149">
        <f t="shared" ca="1" si="75"/>
        <v>0</v>
      </c>
      <c r="BL41" s="150">
        <f t="shared" ca="1" si="46"/>
        <v>0</v>
      </c>
      <c r="BM41" s="28">
        <f t="shared" ca="1" si="47"/>
        <v>0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0.48888901550354746</v>
      </c>
      <c r="CC41" s="13">
        <f t="shared" ca="1" si="10"/>
        <v>49</v>
      </c>
      <c r="CD41" s="10"/>
      <c r="CE41" s="14">
        <v>41</v>
      </c>
      <c r="CF41" s="15">
        <v>3</v>
      </c>
      <c r="CG41" s="15">
        <v>150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>
        <f ca="1">IF(A37="A",$BB38,IF(A37="B","",IF(A37="C",$BB38,IF(A37="D","",IF(A37="E","",)))))</f>
        <v>1</v>
      </c>
      <c r="E42" s="152">
        <f ca="1">IF(A37="A",$BC38,IF(A37="B",$BK38,IF(A37="C",$BC38,IF(A37="D","",IF(A37="E",$BK38,IF(A37="F","",))))))</f>
        <v>4</v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>
        <f ca="1">IF(H37="A",$BB39,IF(H37="B","",IF(H37="C",$BB39,IF(H37="D","",IF(H37="E","",)))))</f>
        <v>1</v>
      </c>
      <c r="L42" s="152">
        <f ca="1">IF(H37="A",$BC39,IF(H37="B",$BK39,IF(H37="C",$BC39,IF(H37="D","",IF(H37="E",$BK39,IF(H37="F","",))))))</f>
        <v>6</v>
      </c>
      <c r="M42" s="158" t="str">
        <f ca="1">IF(H37="A","",IF(H37="B",$BL39,IF(H37="C","",IF(H37="D","",IF(H37="E",$BL39,IF(H37="F","",))))))</f>
        <v/>
      </c>
      <c r="N42" s="70"/>
      <c r="O42" s="52"/>
      <c r="P42" s="53"/>
      <c r="Q42" s="59"/>
      <c r="R42" s="157">
        <f ca="1">IF(O37="A",$BB40,IF(O37="B","",IF(O37="C",$BB40,IF(O37="D","",IF(O37="E","",)))))</f>
        <v>1</v>
      </c>
      <c r="S42" s="152">
        <f ca="1">IF(O37="A",$BC40,IF(O37="B",$BK40,IF(O37="C",$BC40,IF(O37="D","",IF(O37="E",$BK40,IF(O37="F","",))))))</f>
        <v>6</v>
      </c>
      <c r="T42" s="158" t="str">
        <f ca="1">IF(O37="A","",IF(O37="B",$BL40,IF(O37="C","",IF(O37="D","",IF(O37="E",$BL40,IF(O37="F","",))))))</f>
        <v/>
      </c>
      <c r="U42" s="70"/>
      <c r="V42" s="52"/>
      <c r="W42" s="53"/>
      <c r="X42" s="59"/>
      <c r="Y42" s="157">
        <f ca="1">IF(V37="A",$BB41,IF(V37="B","",IF(V37="C",$BB41,IF(V37="D","",IF(V37="E","",)))))</f>
        <v>3</v>
      </c>
      <c r="Z42" s="152">
        <f ca="1">IF(V37="A",$BC41,IF(V37="B",$BK41,IF(V37="C",$BC41,IF(V37="D","",IF(V37="E",$BK41,IF(V37="F","",))))))</f>
        <v>6</v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680</v>
      </c>
      <c r="AH42" s="137">
        <f t="shared" ca="1" si="53"/>
        <v>4</v>
      </c>
      <c r="AI42" s="138">
        <f t="shared" ca="1" si="54"/>
        <v>170</v>
      </c>
      <c r="AJ42" s="139">
        <f t="shared" ca="1" si="55"/>
        <v>680</v>
      </c>
      <c r="AK42" s="138">
        <f t="shared" ca="1" si="56"/>
        <v>0</v>
      </c>
      <c r="AL42" s="113">
        <f t="shared" ca="1" si="57"/>
        <v>6</v>
      </c>
      <c r="AM42" s="114">
        <f t="shared" ca="1" si="58"/>
        <v>8</v>
      </c>
      <c r="AN42" s="115">
        <f t="shared" ca="1" si="59"/>
        <v>0</v>
      </c>
      <c r="AO42" s="146">
        <f t="shared" ca="1" si="60"/>
        <v>0</v>
      </c>
      <c r="AP42" s="147">
        <f t="shared" ca="1" si="61"/>
        <v>4</v>
      </c>
      <c r="AQ42" s="113">
        <f t="shared" ca="1" si="62"/>
        <v>1</v>
      </c>
      <c r="AR42" s="114">
        <f t="shared" ca="1" si="76"/>
        <v>7</v>
      </c>
      <c r="AS42" s="115">
        <f t="shared" ca="1" si="77"/>
        <v>0</v>
      </c>
      <c r="AT42" s="116">
        <f t="shared" ca="1" si="63"/>
        <v>0</v>
      </c>
      <c r="AU42" s="117">
        <f t="shared" ca="1" si="64"/>
        <v>0</v>
      </c>
      <c r="AV42" s="10"/>
      <c r="AW42" s="148">
        <f t="shared" ca="1" si="65"/>
        <v>4</v>
      </c>
      <c r="AX42" s="149">
        <f t="shared" ca="1" si="66"/>
        <v>2</v>
      </c>
      <c r="AY42" s="150">
        <f t="shared" ca="1" si="67"/>
        <v>8</v>
      </c>
      <c r="AZ42" s="10">
        <f t="shared" ca="1" si="68"/>
        <v>28</v>
      </c>
      <c r="BA42" s="148">
        <f t="shared" ca="1" si="69"/>
        <v>28</v>
      </c>
      <c r="BB42" s="149">
        <f t="shared" ca="1" si="70"/>
        <v>2</v>
      </c>
      <c r="BC42" s="150">
        <f t="shared" ca="1" si="71"/>
        <v>8</v>
      </c>
      <c r="BD42" s="148">
        <f t="shared" ca="1" si="42"/>
        <v>0</v>
      </c>
      <c r="BE42" s="149">
        <f t="shared" ca="1" si="72"/>
        <v>0</v>
      </c>
      <c r="BF42" s="150">
        <f t="shared" ca="1" si="73"/>
        <v>0</v>
      </c>
      <c r="BG42" s="150">
        <f t="shared" ca="1" si="43"/>
        <v>0</v>
      </c>
      <c r="BH42" s="10">
        <f t="shared" ca="1" si="44"/>
        <v>0</v>
      </c>
      <c r="BI42" s="148">
        <f t="shared" ca="1" si="45"/>
        <v>0</v>
      </c>
      <c r="BJ42" s="149">
        <f t="shared" ca="1" si="74"/>
        <v>0</v>
      </c>
      <c r="BK42" s="149">
        <f t="shared" ca="1" si="75"/>
        <v>0</v>
      </c>
      <c r="BL42" s="150">
        <f t="shared" ca="1" si="46"/>
        <v>0</v>
      </c>
      <c r="BM42" s="28">
        <f t="shared" ca="1" si="47"/>
        <v>0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0.70654044042030872</v>
      </c>
      <c r="CC42" s="13">
        <f t="shared" ca="1" si="10"/>
        <v>21</v>
      </c>
      <c r="CD42" s="10"/>
      <c r="CE42" s="14">
        <v>42</v>
      </c>
      <c r="CF42" s="15">
        <v>3</v>
      </c>
      <c r="CG42" s="15">
        <v>160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 t="str">
        <f ca="1">IF(A37="A",$BE38,IF(A37="B","",IF(A37="C","",IF(A37="D","",IF(A37="E","",IF(A37="F","",))))))</f>
        <v/>
      </c>
      <c r="E43" s="73" t="str">
        <f ca="1">IF(A37="A",$BF38,IF(A37="B","",IF(A37="C","",IF(A37="D","",IF(A37="E","",IF(A37="F","",))))))</f>
        <v/>
      </c>
      <c r="F43" s="156">
        <f ca="1">IF(A37="A",$BG38,IF(A37="B",$BM38,IF(A37="C",$BM38,IF(A37="D","",IF(A37="E",$BM38,IF(A37="F","",))))))</f>
        <v>0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0</v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>
        <f ca="1">IF(O37="A",$BG40,IF(O37="B",$BM40,IF(O37="C",$BM40,IF(O37="D","",IF(O37="E",$BM40,IF(O37="F","",))))))</f>
        <v>1</v>
      </c>
      <c r="U43" s="70"/>
      <c r="V43" s="52"/>
      <c r="W43" s="39"/>
      <c r="X43" s="72"/>
      <c r="Y43" s="73" t="str">
        <f ca="1">IF(V37="A",$BE41,IF(V37="B","",IF(V37="C","",IF(V37="D","",IF(V37="E","",IF(V37="F","",))))))</f>
        <v/>
      </c>
      <c r="Z43" s="73" t="str">
        <f ca="1">IF(V37="A",$BF41,IF(V37="B","",IF(V37="C","",IF(V37="D","",IF(V37="E","",IF(V37="F","",))))))</f>
        <v/>
      </c>
      <c r="AA43" s="156">
        <f ca="1">IF(V37="A",$BG41,IF(V37="B",$BM41,IF(V37="C",$BM41,IF(V37="D","",IF(V37="E",$BM41,IF(V37="F","",))))))</f>
        <v>0</v>
      </c>
      <c r="AB43" s="70"/>
      <c r="AC43" s="39"/>
      <c r="AF43" s="10">
        <f t="shared" si="41"/>
        <v>6</v>
      </c>
      <c r="AG43" s="136">
        <f t="shared" ca="1" si="52"/>
        <v>910</v>
      </c>
      <c r="AH43" s="137">
        <f t="shared" ca="1" si="53"/>
        <v>7</v>
      </c>
      <c r="AI43" s="138">
        <f t="shared" ca="1" si="54"/>
        <v>130</v>
      </c>
      <c r="AJ43" s="139">
        <f t="shared" ca="1" si="55"/>
        <v>910</v>
      </c>
      <c r="AK43" s="138">
        <f t="shared" ca="1" si="56"/>
        <v>0</v>
      </c>
      <c r="AL43" s="113">
        <f t="shared" ca="1" si="57"/>
        <v>9</v>
      </c>
      <c r="AM43" s="114">
        <f t="shared" ca="1" si="58"/>
        <v>1</v>
      </c>
      <c r="AN43" s="115">
        <f t="shared" ca="1" si="59"/>
        <v>0</v>
      </c>
      <c r="AO43" s="146">
        <f t="shared" ca="1" si="60"/>
        <v>0</v>
      </c>
      <c r="AP43" s="147">
        <f t="shared" ca="1" si="61"/>
        <v>7</v>
      </c>
      <c r="AQ43" s="113">
        <f t="shared" ca="1" si="62"/>
        <v>1</v>
      </c>
      <c r="AR43" s="114">
        <f t="shared" ca="1" si="76"/>
        <v>3</v>
      </c>
      <c r="AS43" s="115">
        <f t="shared" ca="1" si="77"/>
        <v>0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7</v>
      </c>
      <c r="AX43" s="149">
        <f t="shared" ca="1" si="66"/>
        <v>2</v>
      </c>
      <c r="AY43" s="150">
        <f t="shared" ca="1" si="67"/>
        <v>1</v>
      </c>
      <c r="AZ43" s="10">
        <f t="shared" ca="1" si="68"/>
        <v>21</v>
      </c>
      <c r="BA43" s="148">
        <f t="shared" ca="1" si="69"/>
        <v>21</v>
      </c>
      <c r="BB43" s="149">
        <f t="shared" ca="1" si="70"/>
        <v>2</v>
      </c>
      <c r="BC43" s="150">
        <f t="shared" ca="1" si="71"/>
        <v>1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0</v>
      </c>
      <c r="BH43" s="10">
        <f t="shared" ca="1" si="44"/>
        <v>0</v>
      </c>
      <c r="BI43" s="148">
        <f t="shared" ca="1" si="45"/>
        <v>0</v>
      </c>
      <c r="BJ43" s="149">
        <f t="shared" ca="1" si="74"/>
        <v>0</v>
      </c>
      <c r="BK43" s="149">
        <f t="shared" ca="1" si="75"/>
        <v>0</v>
      </c>
      <c r="BL43" s="150">
        <f t="shared" ca="1" si="46"/>
        <v>0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0.51410640975504918</v>
      </c>
      <c r="CC43" s="13">
        <f t="shared" ca="1" si="10"/>
        <v>46</v>
      </c>
      <c r="CD43" s="10"/>
      <c r="CE43" s="14">
        <v>43</v>
      </c>
      <c r="CF43" s="15">
        <v>3</v>
      </c>
      <c r="CG43" s="15">
        <v>170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 t="str">
        <f ca="1">IF(A37="A",$BK38,IF(A37="B","",IF(A37="C","",IF(A37="D","",IF(A37="E","",IF(A37="F","",))))))</f>
        <v/>
      </c>
      <c r="F44" s="160" t="str">
        <f ca="1">IF(A37="A",$BL38,IF(A37="B","",IF(A37="C","",IF(A37="D","",IF(A37="E","",IF(A37="F","",))))))</f>
        <v/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 t="str">
        <f ca="1">IF(V37="A",$BK41,IF(V37="B","",IF(V37="C","",IF(V37="D","",IF(V37="E","",IF(V37="F","",))))))</f>
        <v/>
      </c>
      <c r="AA44" s="160" t="str">
        <f ca="1">IF(V37="A",$BL41,IF(V37="B","",IF(V37="C","",IF(V37="D","",IF(V37="E","",IF(V37="F","",))))))</f>
        <v/>
      </c>
      <c r="AB44" s="70"/>
      <c r="AC44" s="39"/>
      <c r="AF44" s="10">
        <f t="shared" si="41"/>
        <v>7</v>
      </c>
      <c r="AG44" s="136">
        <f t="shared" ca="1" si="52"/>
        <v>840</v>
      </c>
      <c r="AH44" s="137">
        <f t="shared" ca="1" si="53"/>
        <v>2</v>
      </c>
      <c r="AI44" s="138">
        <f t="shared" ca="1" si="54"/>
        <v>420</v>
      </c>
      <c r="AJ44" s="139">
        <f t="shared" ca="1" si="55"/>
        <v>840</v>
      </c>
      <c r="AK44" s="138">
        <f t="shared" ca="1" si="56"/>
        <v>0</v>
      </c>
      <c r="AL44" s="113">
        <f t="shared" ca="1" si="57"/>
        <v>8</v>
      </c>
      <c r="AM44" s="114">
        <f t="shared" ca="1" si="58"/>
        <v>4</v>
      </c>
      <c r="AN44" s="115">
        <f t="shared" ca="1" si="59"/>
        <v>0</v>
      </c>
      <c r="AO44" s="146">
        <f t="shared" ca="1" si="60"/>
        <v>0</v>
      </c>
      <c r="AP44" s="147">
        <f t="shared" ca="1" si="61"/>
        <v>2</v>
      </c>
      <c r="AQ44" s="113">
        <f t="shared" ca="1" si="62"/>
        <v>4</v>
      </c>
      <c r="AR44" s="114">
        <f t="shared" ca="1" si="76"/>
        <v>2</v>
      </c>
      <c r="AS44" s="115">
        <f t="shared" ca="1" si="77"/>
        <v>0</v>
      </c>
      <c r="AT44" s="116">
        <f t="shared" ca="1" si="63"/>
        <v>0</v>
      </c>
      <c r="AU44" s="117">
        <f t="shared" ca="1" si="64"/>
        <v>0</v>
      </c>
      <c r="AV44" s="10"/>
      <c r="AW44" s="148">
        <f t="shared" ca="1" si="65"/>
        <v>8</v>
      </c>
      <c r="AX44" s="149">
        <f t="shared" ca="1" si="66"/>
        <v>0</v>
      </c>
      <c r="AY44" s="150">
        <f t="shared" ca="1" si="67"/>
        <v>4</v>
      </c>
      <c r="AZ44" s="10">
        <f t="shared" ca="1" si="68"/>
        <v>4</v>
      </c>
      <c r="BA44" s="148">
        <f t="shared" ca="1" si="69"/>
        <v>4</v>
      </c>
      <c r="BB44" s="149">
        <f t="shared" ca="1" si="70"/>
        <v>0</v>
      </c>
      <c r="BC44" s="150">
        <f t="shared" ca="1" si="71"/>
        <v>4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0</v>
      </c>
      <c r="BH44" s="10">
        <f t="shared" ca="1" si="44"/>
        <v>0</v>
      </c>
      <c r="BI44" s="148">
        <f t="shared" ca="1" si="45"/>
        <v>0</v>
      </c>
      <c r="BJ44" s="149">
        <f t="shared" ca="1" si="74"/>
        <v>0</v>
      </c>
      <c r="BK44" s="149">
        <f t="shared" ca="1" si="75"/>
        <v>0</v>
      </c>
      <c r="BL44" s="150">
        <f t="shared" ca="1" si="46"/>
        <v>0</v>
      </c>
      <c r="BM44" s="28">
        <f t="shared" ca="1" si="47"/>
        <v>0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0.71080950047190261</v>
      </c>
      <c r="CC44" s="13">
        <f t="shared" ca="1" si="10"/>
        <v>20</v>
      </c>
      <c r="CD44" s="10"/>
      <c r="CE44" s="14">
        <v>44</v>
      </c>
      <c r="CF44" s="15">
        <v>3</v>
      </c>
      <c r="CG44" s="15">
        <v>180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 t="str">
        <f ca="1">IF(A37="A",$BM38,IF(A37="B","",IF(A37="C","",IF(A37="D","",IF(A37="E","",IF(A37="F","",))))))</f>
        <v/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 t="str">
        <f ca="1">IF(V37="A",$BM41,IF(V37="B","",IF(V37="C","",IF(V37="D","",IF(V37="E","",IF(V37="F","",))))))</f>
        <v/>
      </c>
      <c r="AB45" s="70"/>
      <c r="AC45" s="39"/>
      <c r="AF45" s="10">
        <f t="shared" si="41"/>
        <v>8</v>
      </c>
      <c r="AG45" s="136">
        <f t="shared" ca="1" si="52"/>
        <v>660</v>
      </c>
      <c r="AH45" s="137">
        <f t="shared" ca="1" si="53"/>
        <v>6</v>
      </c>
      <c r="AI45" s="138">
        <f t="shared" ca="1" si="54"/>
        <v>110</v>
      </c>
      <c r="AJ45" s="139">
        <f t="shared" ca="1" si="55"/>
        <v>660</v>
      </c>
      <c r="AK45" s="138">
        <f t="shared" ca="1" si="56"/>
        <v>0</v>
      </c>
      <c r="AL45" s="113">
        <f t="shared" ca="1" si="57"/>
        <v>6</v>
      </c>
      <c r="AM45" s="114">
        <f t="shared" ca="1" si="58"/>
        <v>6</v>
      </c>
      <c r="AN45" s="115">
        <f t="shared" ca="1" si="59"/>
        <v>0</v>
      </c>
      <c r="AO45" s="146">
        <f t="shared" ca="1" si="60"/>
        <v>0</v>
      </c>
      <c r="AP45" s="147">
        <f t="shared" ca="1" si="61"/>
        <v>6</v>
      </c>
      <c r="AQ45" s="113">
        <f t="shared" ca="1" si="62"/>
        <v>1</v>
      </c>
      <c r="AR45" s="114">
        <f t="shared" ca="1" si="76"/>
        <v>1</v>
      </c>
      <c r="AS45" s="115">
        <f t="shared" ca="1" si="77"/>
        <v>0</v>
      </c>
      <c r="AT45" s="116">
        <f t="shared" ca="1" si="63"/>
        <v>0</v>
      </c>
      <c r="AU45" s="117">
        <f t="shared" ca="1" si="64"/>
        <v>0</v>
      </c>
      <c r="AV45" s="10"/>
      <c r="AW45" s="148">
        <f t="shared" ca="1" si="65"/>
        <v>6</v>
      </c>
      <c r="AX45" s="149">
        <f t="shared" ca="1" si="66"/>
        <v>0</v>
      </c>
      <c r="AY45" s="150">
        <f t="shared" ca="1" si="67"/>
        <v>6</v>
      </c>
      <c r="AZ45" s="10">
        <f t="shared" ca="1" si="68"/>
        <v>6</v>
      </c>
      <c r="BA45" s="148">
        <f t="shared" ca="1" si="69"/>
        <v>6</v>
      </c>
      <c r="BB45" s="149">
        <f t="shared" ca="1" si="70"/>
        <v>0</v>
      </c>
      <c r="BC45" s="150">
        <f t="shared" ca="1" si="71"/>
        <v>6</v>
      </c>
      <c r="BD45" s="148">
        <f t="shared" ca="1" si="42"/>
        <v>0</v>
      </c>
      <c r="BE45" s="149">
        <f t="shared" ca="1" si="72"/>
        <v>0</v>
      </c>
      <c r="BF45" s="150">
        <f t="shared" ca="1" si="73"/>
        <v>0</v>
      </c>
      <c r="BG45" s="150">
        <f t="shared" ca="1" si="43"/>
        <v>0</v>
      </c>
      <c r="BH45" s="10">
        <f t="shared" ca="1" si="44"/>
        <v>0</v>
      </c>
      <c r="BI45" s="148">
        <f t="shared" ca="1" si="45"/>
        <v>0</v>
      </c>
      <c r="BJ45" s="149">
        <f t="shared" ca="1" si="74"/>
        <v>0</v>
      </c>
      <c r="BK45" s="149">
        <f t="shared" ca="1" si="75"/>
        <v>0</v>
      </c>
      <c r="BL45" s="150">
        <f t="shared" ca="1" si="46"/>
        <v>0</v>
      </c>
      <c r="BM45" s="28">
        <f t="shared" ca="1" si="47"/>
        <v>0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0.44569301459639343</v>
      </c>
      <c r="CC45" s="13">
        <f t="shared" ca="1" si="10"/>
        <v>54</v>
      </c>
      <c r="CD45" s="10"/>
      <c r="CE45" s="14">
        <v>45</v>
      </c>
      <c r="CF45" s="15">
        <v>3</v>
      </c>
      <c r="CG45" s="15">
        <v>190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800</v>
      </c>
      <c r="AH46" s="137">
        <f t="shared" ca="1" si="53"/>
        <v>5</v>
      </c>
      <c r="AI46" s="138">
        <f t="shared" ca="1" si="54"/>
        <v>160</v>
      </c>
      <c r="AJ46" s="139">
        <f t="shared" ca="1" si="55"/>
        <v>800</v>
      </c>
      <c r="AK46" s="138">
        <f t="shared" ca="1" si="56"/>
        <v>0</v>
      </c>
      <c r="AL46" s="113">
        <f t="shared" ca="1" si="57"/>
        <v>8</v>
      </c>
      <c r="AM46" s="114">
        <f t="shared" ca="1" si="58"/>
        <v>0</v>
      </c>
      <c r="AN46" s="115">
        <f t="shared" ca="1" si="59"/>
        <v>0</v>
      </c>
      <c r="AO46" s="146">
        <f t="shared" ca="1" si="60"/>
        <v>0</v>
      </c>
      <c r="AP46" s="147">
        <f t="shared" ca="1" si="61"/>
        <v>5</v>
      </c>
      <c r="AQ46" s="113">
        <f t="shared" ca="1" si="62"/>
        <v>1</v>
      </c>
      <c r="AR46" s="114">
        <f t="shared" ca="1" si="76"/>
        <v>6</v>
      </c>
      <c r="AS46" s="115">
        <f t="shared" ca="1" si="77"/>
        <v>0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5</v>
      </c>
      <c r="AX46" s="149">
        <f t="shared" ca="1" si="66"/>
        <v>3</v>
      </c>
      <c r="AY46" s="150">
        <f t="shared" ca="1" si="67"/>
        <v>0</v>
      </c>
      <c r="AZ46" s="10">
        <f t="shared" ca="1" si="68"/>
        <v>30</v>
      </c>
      <c r="BA46" s="148">
        <f t="shared" ca="1" si="69"/>
        <v>30</v>
      </c>
      <c r="BB46" s="149">
        <f t="shared" ca="1" si="70"/>
        <v>3</v>
      </c>
      <c r="BC46" s="150">
        <f t="shared" ca="1" si="71"/>
        <v>0</v>
      </c>
      <c r="BD46" s="148">
        <f t="shared" ca="1" si="42"/>
        <v>0</v>
      </c>
      <c r="BE46" s="149">
        <f t="shared" ca="1" si="72"/>
        <v>0</v>
      </c>
      <c r="BF46" s="150">
        <f t="shared" ca="1" si="73"/>
        <v>0</v>
      </c>
      <c r="BG46" s="150">
        <f t="shared" ca="1" si="43"/>
        <v>0</v>
      </c>
      <c r="BH46" s="10">
        <f t="shared" ca="1" si="44"/>
        <v>0</v>
      </c>
      <c r="BI46" s="148">
        <f t="shared" ca="1" si="45"/>
        <v>0</v>
      </c>
      <c r="BJ46" s="149">
        <f t="shared" ca="1" si="74"/>
        <v>0</v>
      </c>
      <c r="BK46" s="149">
        <f t="shared" ca="1" si="75"/>
        <v>0</v>
      </c>
      <c r="BL46" s="150">
        <f t="shared" ca="1" si="46"/>
        <v>0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0.29268484530478822</v>
      </c>
      <c r="CC46" s="13">
        <f t="shared" ca="1" si="10"/>
        <v>66</v>
      </c>
      <c r="CD46" s="5"/>
      <c r="CE46" s="14">
        <v>46</v>
      </c>
      <c r="CF46" s="15">
        <v>3</v>
      </c>
      <c r="CG46" s="15">
        <v>210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C</v>
      </c>
      <c r="B47" s="41"/>
      <c r="C47" s="41"/>
      <c r="D47" s="42"/>
      <c r="E47" s="42"/>
      <c r="F47" s="42"/>
      <c r="G47" s="43"/>
      <c r="H47" s="40" t="str">
        <f ca="1">$BD23</f>
        <v>C</v>
      </c>
      <c r="I47" s="41"/>
      <c r="J47" s="41"/>
      <c r="K47" s="42"/>
      <c r="L47" s="42"/>
      <c r="M47" s="42"/>
      <c r="N47" s="43"/>
      <c r="O47" s="40" t="str">
        <f ca="1">$BD24</f>
        <v>C</v>
      </c>
      <c r="P47" s="41"/>
      <c r="Q47" s="41"/>
      <c r="R47" s="42"/>
      <c r="S47" s="42"/>
      <c r="T47" s="42"/>
      <c r="U47" s="43"/>
      <c r="V47" s="40" t="str">
        <f ca="1">$BD25</f>
        <v>C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702</v>
      </c>
      <c r="AH47" s="137">
        <f t="shared" ca="1" si="53"/>
        <v>5</v>
      </c>
      <c r="AI47" s="138">
        <f t="shared" ca="1" si="54"/>
        <v>140</v>
      </c>
      <c r="AJ47" s="139">
        <f t="shared" ca="1" si="55"/>
        <v>700</v>
      </c>
      <c r="AK47" s="138">
        <f t="shared" ca="1" si="56"/>
        <v>2</v>
      </c>
      <c r="AL47" s="113">
        <f t="shared" ca="1" si="57"/>
        <v>7</v>
      </c>
      <c r="AM47" s="114">
        <f t="shared" ca="1" si="58"/>
        <v>0</v>
      </c>
      <c r="AN47" s="115">
        <f t="shared" ca="1" si="59"/>
        <v>2</v>
      </c>
      <c r="AO47" s="146">
        <f t="shared" ca="1" si="60"/>
        <v>0</v>
      </c>
      <c r="AP47" s="147">
        <f t="shared" ca="1" si="61"/>
        <v>5</v>
      </c>
      <c r="AQ47" s="113">
        <f t="shared" ca="1" si="62"/>
        <v>1</v>
      </c>
      <c r="AR47" s="114">
        <f t="shared" ca="1" si="76"/>
        <v>4</v>
      </c>
      <c r="AS47" s="115">
        <f t="shared" ca="1" si="77"/>
        <v>0</v>
      </c>
      <c r="AT47" s="116">
        <f t="shared" ca="1" si="63"/>
        <v>0</v>
      </c>
      <c r="AU47" s="117">
        <f t="shared" ca="1" si="64"/>
        <v>2</v>
      </c>
      <c r="AV47" s="10"/>
      <c r="AW47" s="148">
        <f t="shared" ca="1" si="65"/>
        <v>5</v>
      </c>
      <c r="AX47" s="149">
        <f t="shared" ca="1" si="66"/>
        <v>2</v>
      </c>
      <c r="AY47" s="150">
        <f t="shared" ca="1" si="67"/>
        <v>0</v>
      </c>
      <c r="AZ47" s="10">
        <f t="shared" ca="1" si="68"/>
        <v>20</v>
      </c>
      <c r="BA47" s="148">
        <f t="shared" ca="1" si="69"/>
        <v>20</v>
      </c>
      <c r="BB47" s="149">
        <f t="shared" ca="1" si="70"/>
        <v>2</v>
      </c>
      <c r="BC47" s="150">
        <f t="shared" ca="1" si="71"/>
        <v>0</v>
      </c>
      <c r="BD47" s="148">
        <f t="shared" ca="1" si="42"/>
        <v>0</v>
      </c>
      <c r="BE47" s="149">
        <f t="shared" ca="1" si="72"/>
        <v>0</v>
      </c>
      <c r="BF47" s="150">
        <f t="shared" ca="1" si="73"/>
        <v>0</v>
      </c>
      <c r="BG47" s="150">
        <f t="shared" ca="1" si="43"/>
        <v>2</v>
      </c>
      <c r="BH47" s="10">
        <f t="shared" ca="1" si="44"/>
        <v>2</v>
      </c>
      <c r="BI47" s="148">
        <f t="shared" ca="1" si="45"/>
        <v>0</v>
      </c>
      <c r="BJ47" s="149">
        <f t="shared" ca="1" si="74"/>
        <v>0</v>
      </c>
      <c r="BK47" s="149">
        <f t="shared" ca="1" si="75"/>
        <v>0</v>
      </c>
      <c r="BL47" s="150">
        <f t="shared" ca="1" si="46"/>
        <v>0</v>
      </c>
      <c r="BM47" s="28">
        <f t="shared" ca="1" si="47"/>
        <v>2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0.48433320449163486</v>
      </c>
      <c r="CC47" s="13">
        <f t="shared" ca="1" si="10"/>
        <v>50</v>
      </c>
      <c r="CD47" s="5"/>
      <c r="CE47" s="14">
        <v>47</v>
      </c>
      <c r="CF47" s="15">
        <v>3</v>
      </c>
      <c r="CG47" s="15">
        <v>220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1</v>
      </c>
      <c r="E48" s="48">
        <f ca="1">$AR42</f>
        <v>7</v>
      </c>
      <c r="F48" s="48">
        <f ca="1">$AS42</f>
        <v>0</v>
      </c>
      <c r="G48" s="49"/>
      <c r="H48" s="44" t="str">
        <f>H15</f>
        <v>⑥</v>
      </c>
      <c r="I48" s="45"/>
      <c r="J48" s="46"/>
      <c r="K48" s="47">
        <f ca="1">$AQ43</f>
        <v>1</v>
      </c>
      <c r="L48" s="48">
        <f ca="1">$AR43</f>
        <v>3</v>
      </c>
      <c r="M48" s="48">
        <f ca="1">$AS43</f>
        <v>0</v>
      </c>
      <c r="N48" s="62"/>
      <c r="O48" s="44" t="str">
        <f>O15</f>
        <v>⑦</v>
      </c>
      <c r="P48" s="45"/>
      <c r="Q48" s="46"/>
      <c r="R48" s="47">
        <f ca="1">$AQ44</f>
        <v>4</v>
      </c>
      <c r="S48" s="48">
        <f ca="1">$AR44</f>
        <v>2</v>
      </c>
      <c r="T48" s="48">
        <f ca="1">$AS44</f>
        <v>0</v>
      </c>
      <c r="U48" s="62"/>
      <c r="V48" s="44" t="str">
        <f>V15</f>
        <v>⑧</v>
      </c>
      <c r="W48" s="45"/>
      <c r="X48" s="46"/>
      <c r="Y48" s="47">
        <f ca="1">$AQ45</f>
        <v>1</v>
      </c>
      <c r="Z48" s="48">
        <f ca="1">$AR45</f>
        <v>1</v>
      </c>
      <c r="AA48" s="48">
        <f ca="1">$AS45</f>
        <v>0</v>
      </c>
      <c r="AB48" s="62"/>
      <c r="AC48" s="50"/>
      <c r="AF48" s="10">
        <f t="shared" si="41"/>
        <v>11</v>
      </c>
      <c r="AG48" s="136">
        <f t="shared" ca="1" si="52"/>
        <v>851</v>
      </c>
      <c r="AH48" s="137">
        <f t="shared" ca="1" si="53"/>
        <v>5</v>
      </c>
      <c r="AI48" s="138">
        <f t="shared" ca="1" si="54"/>
        <v>170</v>
      </c>
      <c r="AJ48" s="139">
        <f t="shared" ca="1" si="55"/>
        <v>850</v>
      </c>
      <c r="AK48" s="138">
        <f t="shared" ca="1" si="56"/>
        <v>1</v>
      </c>
      <c r="AL48" s="113">
        <f t="shared" ca="1" si="57"/>
        <v>8</v>
      </c>
      <c r="AM48" s="114">
        <f t="shared" ca="1" si="58"/>
        <v>5</v>
      </c>
      <c r="AN48" s="115">
        <f t="shared" ca="1" si="59"/>
        <v>1</v>
      </c>
      <c r="AO48" s="146">
        <f t="shared" ca="1" si="60"/>
        <v>0</v>
      </c>
      <c r="AP48" s="147">
        <f t="shared" ca="1" si="61"/>
        <v>5</v>
      </c>
      <c r="AQ48" s="113">
        <f t="shared" ca="1" si="62"/>
        <v>1</v>
      </c>
      <c r="AR48" s="114">
        <f t="shared" ca="1" si="76"/>
        <v>7</v>
      </c>
      <c r="AS48" s="115">
        <f t="shared" ca="1" si="77"/>
        <v>0</v>
      </c>
      <c r="AT48" s="116">
        <f t="shared" ca="1" si="63"/>
        <v>0</v>
      </c>
      <c r="AU48" s="117">
        <f t="shared" ca="1" si="64"/>
        <v>1</v>
      </c>
      <c r="AV48" s="10"/>
      <c r="AW48" s="148">
        <f t="shared" ca="1" si="65"/>
        <v>5</v>
      </c>
      <c r="AX48" s="149">
        <f t="shared" ca="1" si="66"/>
        <v>3</v>
      </c>
      <c r="AY48" s="150">
        <f t="shared" ca="1" si="67"/>
        <v>5</v>
      </c>
      <c r="AZ48" s="10">
        <f ca="1">AX48*10+AY48</f>
        <v>35</v>
      </c>
      <c r="BA48" s="148">
        <f t="shared" ca="1" si="69"/>
        <v>35</v>
      </c>
      <c r="BB48" s="149">
        <f t="shared" ca="1" si="70"/>
        <v>3</v>
      </c>
      <c r="BC48" s="150">
        <f t="shared" ca="1" si="71"/>
        <v>5</v>
      </c>
      <c r="BD48" s="148">
        <f t="shared" ca="1" si="42"/>
        <v>0</v>
      </c>
      <c r="BE48" s="149">
        <f t="shared" ca="1" si="72"/>
        <v>0</v>
      </c>
      <c r="BF48" s="150">
        <f t="shared" ca="1" si="73"/>
        <v>0</v>
      </c>
      <c r="BG48" s="150">
        <f t="shared" ca="1" si="43"/>
        <v>1</v>
      </c>
      <c r="BH48" s="10">
        <f t="shared" ca="1" si="44"/>
        <v>1</v>
      </c>
      <c r="BI48" s="148">
        <f t="shared" ca="1" si="45"/>
        <v>0</v>
      </c>
      <c r="BJ48" s="149">
        <f t="shared" ca="1" si="74"/>
        <v>0</v>
      </c>
      <c r="BK48" s="149">
        <f t="shared" ca="1" si="75"/>
        <v>0</v>
      </c>
      <c r="BL48" s="150">
        <f t="shared" ca="1" si="46"/>
        <v>0</v>
      </c>
      <c r="BM48" s="28">
        <f t="shared" ca="1" si="47"/>
        <v>1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0.63389092050322282</v>
      </c>
      <c r="CC48" s="13">
        <f t="shared" ca="1" si="10"/>
        <v>31</v>
      </c>
      <c r="CD48" s="5"/>
      <c r="CE48" s="14">
        <v>48</v>
      </c>
      <c r="CF48" s="15">
        <v>3</v>
      </c>
      <c r="CG48" s="15">
        <v>230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4</v>
      </c>
      <c r="C49" s="89">
        <f t="shared" si="78"/>
        <v>0</v>
      </c>
      <c r="D49" s="55">
        <f t="shared" ca="1" si="78"/>
        <v>6</v>
      </c>
      <c r="E49" s="56">
        <f t="shared" ca="1" si="78"/>
        <v>8</v>
      </c>
      <c r="F49" s="57">
        <f t="shared" ca="1" si="78"/>
        <v>0</v>
      </c>
      <c r="G49" s="49">
        <f t="shared" si="78"/>
        <v>0</v>
      </c>
      <c r="H49" s="52"/>
      <c r="I49" s="53">
        <f t="shared" ref="I49:N49" ca="1" si="79">I16</f>
        <v>7</v>
      </c>
      <c r="J49" s="89">
        <f t="shared" si="79"/>
        <v>0</v>
      </c>
      <c r="K49" s="55">
        <f t="shared" ca="1" si="79"/>
        <v>9</v>
      </c>
      <c r="L49" s="56">
        <f t="shared" ca="1" si="79"/>
        <v>1</v>
      </c>
      <c r="M49" s="57">
        <f t="shared" ca="1" si="79"/>
        <v>0</v>
      </c>
      <c r="N49" s="49">
        <f t="shared" si="79"/>
        <v>0</v>
      </c>
      <c r="O49" s="52"/>
      <c r="P49" s="53">
        <f t="shared" ref="P49:T49" ca="1" si="80">P16</f>
        <v>2</v>
      </c>
      <c r="Q49" s="89">
        <f t="shared" si="80"/>
        <v>0</v>
      </c>
      <c r="R49" s="55">
        <f t="shared" ca="1" si="80"/>
        <v>8</v>
      </c>
      <c r="S49" s="56">
        <f t="shared" ca="1" si="80"/>
        <v>4</v>
      </c>
      <c r="T49" s="57">
        <f t="shared" ca="1" si="80"/>
        <v>0</v>
      </c>
      <c r="U49" s="49"/>
      <c r="V49" s="52"/>
      <c r="W49" s="53">
        <f t="shared" ref="W49:AA49" ca="1" si="81">W16</f>
        <v>6</v>
      </c>
      <c r="X49" s="89">
        <f t="shared" si="81"/>
        <v>0</v>
      </c>
      <c r="Y49" s="55">
        <f t="shared" ca="1" si="81"/>
        <v>6</v>
      </c>
      <c r="Z49" s="56">
        <f t="shared" ca="1" si="81"/>
        <v>6</v>
      </c>
      <c r="AA49" s="57">
        <f t="shared" ca="1" si="81"/>
        <v>0</v>
      </c>
      <c r="AB49" s="49"/>
      <c r="AC49" s="50"/>
      <c r="AF49" s="10">
        <f t="shared" si="41"/>
        <v>12</v>
      </c>
      <c r="AG49" s="136">
        <f t="shared" ca="1" si="52"/>
        <v>860</v>
      </c>
      <c r="AH49" s="137">
        <f t="shared" ca="1" si="53"/>
        <v>2</v>
      </c>
      <c r="AI49" s="138">
        <f t="shared" ca="1" si="54"/>
        <v>430</v>
      </c>
      <c r="AJ49" s="139">
        <f t="shared" ca="1" si="55"/>
        <v>860</v>
      </c>
      <c r="AK49" s="138">
        <f t="shared" ca="1" si="56"/>
        <v>0</v>
      </c>
      <c r="AL49" s="123">
        <f t="shared" ca="1" si="57"/>
        <v>8</v>
      </c>
      <c r="AM49" s="124">
        <f t="shared" ca="1" si="58"/>
        <v>6</v>
      </c>
      <c r="AN49" s="125">
        <f t="shared" ca="1" si="59"/>
        <v>0</v>
      </c>
      <c r="AO49" s="162">
        <f t="shared" ca="1" si="60"/>
        <v>0</v>
      </c>
      <c r="AP49" s="163">
        <f t="shared" ca="1" si="61"/>
        <v>2</v>
      </c>
      <c r="AQ49" s="123">
        <f t="shared" ca="1" si="62"/>
        <v>4</v>
      </c>
      <c r="AR49" s="124">
        <f t="shared" ca="1" si="76"/>
        <v>3</v>
      </c>
      <c r="AS49" s="125">
        <f t="shared" ca="1" si="77"/>
        <v>0</v>
      </c>
      <c r="AT49" s="126">
        <f t="shared" ca="1" si="63"/>
        <v>0</v>
      </c>
      <c r="AU49" s="127">
        <f t="shared" ca="1" si="64"/>
        <v>0</v>
      </c>
      <c r="AV49" s="10"/>
      <c r="AW49" s="164">
        <f t="shared" ca="1" si="65"/>
        <v>8</v>
      </c>
      <c r="AX49" s="165">
        <f t="shared" ca="1" si="66"/>
        <v>0</v>
      </c>
      <c r="AY49" s="166">
        <f t="shared" ca="1" si="67"/>
        <v>6</v>
      </c>
      <c r="AZ49" s="10">
        <f t="shared" ca="1" si="68"/>
        <v>6</v>
      </c>
      <c r="BA49" s="164">
        <f t="shared" ca="1" si="69"/>
        <v>6</v>
      </c>
      <c r="BB49" s="165">
        <f t="shared" ca="1" si="70"/>
        <v>0</v>
      </c>
      <c r="BC49" s="166">
        <f t="shared" ca="1" si="71"/>
        <v>6</v>
      </c>
      <c r="BD49" s="164">
        <f t="shared" ca="1" si="42"/>
        <v>0</v>
      </c>
      <c r="BE49" s="165">
        <f t="shared" ca="1" si="72"/>
        <v>0</v>
      </c>
      <c r="BF49" s="166">
        <f t="shared" ca="1" si="73"/>
        <v>0</v>
      </c>
      <c r="BG49" s="166">
        <f t="shared" ca="1" si="43"/>
        <v>0</v>
      </c>
      <c r="BH49" s="10">
        <f t="shared" ca="1" si="44"/>
        <v>0</v>
      </c>
      <c r="BI49" s="164">
        <f t="shared" ca="1" si="45"/>
        <v>0</v>
      </c>
      <c r="BJ49" s="165">
        <f t="shared" ca="1" si="74"/>
        <v>0</v>
      </c>
      <c r="BK49" s="165">
        <f t="shared" ca="1" si="75"/>
        <v>0</v>
      </c>
      <c r="BL49" s="166">
        <f t="shared" ca="1" si="46"/>
        <v>0</v>
      </c>
      <c r="BM49" s="28">
        <f t="shared" ca="1" si="47"/>
        <v>0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0.69692139972127165</v>
      </c>
      <c r="CC49" s="13">
        <f t="shared" ca="1" si="10"/>
        <v>22</v>
      </c>
      <c r="CD49" s="5"/>
      <c r="CE49" s="14">
        <v>49</v>
      </c>
      <c r="CF49" s="15">
        <v>3</v>
      </c>
      <c r="CG49" s="15">
        <v>240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4</v>
      </c>
      <c r="E50" s="152" t="str">
        <f ca="1">IF(A47="A","",IF(A47="B","",IF(A47="C","",IF(A47="D","",IF(A47="E",$BC42,IF(A47="F",$BC42,))))))</f>
        <v/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7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8</v>
      </c>
      <c r="S50" s="152" t="str">
        <f ca="1">IF(O47="A","",IF(O47="B","",IF(O47="C","",IF(O47="D","",IF(O47="E",$BC44,IF(O47="F",$BC44,))))))</f>
        <v/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6</v>
      </c>
      <c r="Z50" s="152" t="str">
        <f ca="1">IF(V47="A","",IF(V47="B","",IF(V47="C","",IF(V47="D","",IF(V47="E",$BC45,IF(V47="F",$BC45,))))))</f>
        <v/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0.36588805322945228</v>
      </c>
      <c r="CC50" s="13">
        <f t="shared" ca="1" si="10"/>
        <v>62</v>
      </c>
      <c r="CD50" s="5"/>
      <c r="CE50" s="14">
        <v>50</v>
      </c>
      <c r="CF50" s="15">
        <v>3</v>
      </c>
      <c r="CG50" s="15">
        <v>250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2</v>
      </c>
      <c r="E51" s="73">
        <f ca="1">IF(A47="A",$AY42,IF(A47="B",$AY42,IF(A47="C",$AY42,IF(A47="D","",IF(A47="E",$BF42,IF(A47="F",$BF42,))))))</f>
        <v>8</v>
      </c>
      <c r="F51" s="156" t="str">
        <f ca="1">IF(A47="A","",IF(A47="B",$BG42,IF(A47="C","",IF(A47="D",$BM42,IF(A47="E",$BG42,IF(A47="F",$BM42,))))))</f>
        <v/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2</v>
      </c>
      <c r="L51" s="73">
        <f ca="1">IF(H47="A",$AY43,IF(H47="B",$AY43,IF(H47="C",$AY43,IF(H47="D","",IF(H47="E",$BF43,IF(H47="F",$BF43,))))))</f>
        <v>1</v>
      </c>
      <c r="M51" s="156" t="str">
        <f ca="1">IF(H47="A","",IF(H47="B",$BG43,IF(H47="C","",IF(H47="D",$BM43,IF(H47="E",$BG43,IF(H47="F",$BM43,))))))</f>
        <v/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4</v>
      </c>
      <c r="T51" s="156" t="str">
        <f ca="1">IF(O47="A","",IF(O47="B",$BG44,IF(O47="C","",IF(O47="D",$BM44,IF(O47="E",$BG44,IF(O47="F",$BM44,))))))</f>
        <v/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6</v>
      </c>
      <c r="AA51" s="156" t="str">
        <f ca="1">IF(V47="A","",IF(V47="B",$BG45,IF(V47="C","",IF(V47="D",$BM45,IF(V47="E",$BG45,IF(V47="F",$BM45,))))))</f>
        <v/>
      </c>
      <c r="AB51" s="62"/>
      <c r="AC51" s="50"/>
      <c r="AG51" s="5" t="s">
        <v>76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0.68998939503274481</v>
      </c>
      <c r="CC51" s="13">
        <f t="shared" ca="1" si="10"/>
        <v>24</v>
      </c>
      <c r="CD51" s="5"/>
      <c r="CE51" s="14">
        <v>51</v>
      </c>
      <c r="CF51" s="15">
        <v>3</v>
      </c>
      <c r="CG51" s="15">
        <v>260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>
        <f ca="1">IF(A47="A",$BB42,IF(A47="B","",IF(A47="C",$BB42,IF(A47="D","",IF(A47="E","",)))))</f>
        <v>2</v>
      </c>
      <c r="E52" s="152">
        <f ca="1">IF(A47="A",$BC42,IF(A47="B",$BK42,IF(A47="C",$BC42,IF(A47="D","",IF(A47="E",$BK42,IF(A47="F","",))))))</f>
        <v>8</v>
      </c>
      <c r="F52" s="158" t="str">
        <f ca="1">IF(A47="A","",IF(A47="B",$BL42,IF(A47="C","",IF(A47="D","",IF(A47="E",$BL42,IF(A47="F","",))))))</f>
        <v/>
      </c>
      <c r="G52" s="70"/>
      <c r="H52" s="52"/>
      <c r="I52" s="53"/>
      <c r="J52" s="59"/>
      <c r="K52" s="157">
        <f ca="1">IF(H47="A",$BB43,IF(H47="B","",IF(H47="C",$BB43,IF(H47="D","",IF(H47="E","",)))))</f>
        <v>2</v>
      </c>
      <c r="L52" s="152">
        <f ca="1">IF(H47="A",$BC43,IF(H47="B",$BK43,IF(H47="C",$BC43,IF(H47="D","",IF(H47="E",$BK43,IF(H47="F","",))))))</f>
        <v>1</v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>
        <f ca="1">IF(O47="A",$BB44,IF(O47="B","",IF(O47="C",$BB44,IF(O47="D","",IF(O47="E","",)))))</f>
        <v>0</v>
      </c>
      <c r="S52" s="152">
        <f ca="1">IF(O47="A",$BC44,IF(O47="B",$BK44,IF(O47="C",$BC44,IF(O47="D","",IF(O47="E",$BK44,IF(O47="F","",))))))</f>
        <v>4</v>
      </c>
      <c r="T52" s="158" t="str">
        <f ca="1">IF(O47="A","",IF(O47="B",$BL44,IF(O47="C","",IF(O47="D","",IF(O47="E",$BL44,IF(O47="F","",))))))</f>
        <v/>
      </c>
      <c r="U52" s="70"/>
      <c r="V52" s="52"/>
      <c r="W52" s="53"/>
      <c r="X52" s="59"/>
      <c r="Y52" s="157">
        <f ca="1">IF(V47="A",$BB45,IF(V47="B","",IF(V47="C",$BB45,IF(V47="D","",IF(V47="E","",)))))</f>
        <v>0</v>
      </c>
      <c r="Z52" s="152">
        <f ca="1">IF(V47="A",$BC45,IF(V47="B",$BK45,IF(V47="C",$BC45,IF(V47="D","",IF(V47="E",$BK45,IF(V47="F","",))))))</f>
        <v>6</v>
      </c>
      <c r="AA52" s="158" t="str">
        <f ca="1">IF(V47="A","",IF(V47="B",$BL45,IF(V47="C","",IF(V47="D","",IF(V47="E",$BL45,IF(V47="F","",))))))</f>
        <v/>
      </c>
      <c r="AB52" s="70"/>
      <c r="AC52" s="39"/>
      <c r="AH52" s="5"/>
      <c r="AN52" s="88"/>
      <c r="CB52" s="12">
        <f t="shared" ca="1" si="0"/>
        <v>0.3253367208617175</v>
      </c>
      <c r="CC52" s="13">
        <f t="shared" ca="1" si="10"/>
        <v>63</v>
      </c>
      <c r="CD52" s="5"/>
      <c r="CE52" s="14">
        <v>52</v>
      </c>
      <c r="CF52" s="15">
        <v>3</v>
      </c>
      <c r="CG52" s="15">
        <v>270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>
        <f ca="1">IF(A47="A",$BG42,IF(A47="B",$BM42,IF(A47="C",$BM42,IF(A47="D","",IF(A47="E",$BM42,IF(A47="F","",))))))</f>
        <v>0</v>
      </c>
      <c r="G53" s="75"/>
      <c r="H53" s="52"/>
      <c r="I53" s="39"/>
      <c r="J53" s="72"/>
      <c r="K53" s="73" t="str">
        <f ca="1">IF(H47="A",$BE43,IF(H47="B","",IF(H47="C","",IF(H47="D","",IF(H47="E","",IF(H47="F","",))))))</f>
        <v/>
      </c>
      <c r="L53" s="73" t="str">
        <f ca="1">IF(H47="A",$BF43,IF(H47="B","",IF(H47="C","",IF(H47="D","",IF(H47="E","",IF(H47="F","",))))))</f>
        <v/>
      </c>
      <c r="M53" s="156">
        <f ca="1">IF(H47="A",$BG43,IF(H47="B",$BM43,IF(H47="C",$BM43,IF(H47="D","",IF(H47="E",$BM43,IF(H47="F","",))))))</f>
        <v>0</v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>
        <f ca="1">IF(O47="A",$BG44,IF(O47="B",$BM44,IF(O47="C",$BM44,IF(O47="D","",IF(O47="E",$BM44,IF(O47="F","",))))))</f>
        <v>0</v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>
        <f ca="1">IF(V47="A",$BG45,IF(V47="B",$BM45,IF(V47="C",$BM45,IF(V47="D","",IF(V47="E",$BM45,IF(V47="F","",))))))</f>
        <v>0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0.81765719247437174</v>
      </c>
      <c r="CC53" s="13">
        <f t="shared" ca="1" si="10"/>
        <v>14</v>
      </c>
      <c r="CD53" s="5"/>
      <c r="CE53" s="14">
        <v>53</v>
      </c>
      <c r="CF53" s="15">
        <v>3</v>
      </c>
      <c r="CG53" s="15">
        <v>280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 t="str">
        <f ca="1">IF(H47="A",$BK43,IF(H47="B","",IF(H47="C","",IF(H47="D","",IF(H47="E","",IF(H47="F","",))))))</f>
        <v/>
      </c>
      <c r="M54" s="160" t="str">
        <f ca="1">IF(H47="A",$BL43,IF(H47="B","",IF(H47="C","",IF(H47="D","",IF(H47="E","",IF(H47="F","",))))))</f>
        <v/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0.19848217369939969</v>
      </c>
      <c r="CC54" s="13">
        <f t="shared" ca="1" si="10"/>
        <v>79</v>
      </c>
      <c r="CD54" s="5"/>
      <c r="CE54" s="14">
        <v>54</v>
      </c>
      <c r="CF54" s="15">
        <v>3</v>
      </c>
      <c r="CG54" s="15">
        <v>290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 t="str">
        <f ca="1">IF(H47="A",$BM43,IF(H47="B","",IF(H47="C","",IF(H47="D","",IF(H47="E","",IF(H47="F","",))))))</f>
        <v/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0.12815829432059989</v>
      </c>
      <c r="CC55" s="13">
        <f t="shared" ca="1" si="10"/>
        <v>83</v>
      </c>
      <c r="CD55" s="5"/>
      <c r="CE55" s="14">
        <v>55</v>
      </c>
      <c r="CF55" s="15">
        <v>3</v>
      </c>
      <c r="CG55" s="15">
        <v>310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0.29274275510579306</v>
      </c>
      <c r="CC56" s="13">
        <f t="shared" ca="1" si="10"/>
        <v>65</v>
      </c>
      <c r="CD56" s="5"/>
      <c r="CE56" s="14">
        <v>56</v>
      </c>
      <c r="CF56" s="15">
        <v>3</v>
      </c>
      <c r="CG56" s="15">
        <v>320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C</v>
      </c>
      <c r="B57" s="41"/>
      <c r="C57" s="41"/>
      <c r="D57" s="42"/>
      <c r="E57" s="42"/>
      <c r="F57" s="42"/>
      <c r="G57" s="43"/>
      <c r="H57" s="40" t="str">
        <f ca="1">$BD27</f>
        <v>C</v>
      </c>
      <c r="I57" s="41"/>
      <c r="J57" s="41"/>
      <c r="K57" s="42"/>
      <c r="L57" s="42"/>
      <c r="M57" s="42"/>
      <c r="N57" s="43"/>
      <c r="O57" s="40" t="str">
        <f ca="1">$BD28</f>
        <v>C</v>
      </c>
      <c r="P57" s="41"/>
      <c r="Q57" s="41"/>
      <c r="R57" s="42"/>
      <c r="S57" s="42"/>
      <c r="T57" s="42"/>
      <c r="U57" s="43"/>
      <c r="V57" s="40" t="str">
        <f ca="1">$BD29</f>
        <v>C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0.52581523178885681</v>
      </c>
      <c r="CC57" s="13">
        <f t="shared" ca="1" si="10"/>
        <v>44</v>
      </c>
      <c r="CD57" s="5"/>
      <c r="CE57" s="14">
        <v>57</v>
      </c>
      <c r="CF57" s="15">
        <v>3</v>
      </c>
      <c r="CG57" s="15">
        <v>330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1</v>
      </c>
      <c r="E58" s="48">
        <f ca="1">$AR46</f>
        <v>6</v>
      </c>
      <c r="F58" s="48">
        <f ca="1">$AS46</f>
        <v>0</v>
      </c>
      <c r="G58" s="49"/>
      <c r="H58" s="44" t="str">
        <f>H25</f>
        <v>⑩</v>
      </c>
      <c r="I58" s="45"/>
      <c r="J58" s="46"/>
      <c r="K58" s="47">
        <f ca="1">$AQ47</f>
        <v>1</v>
      </c>
      <c r="L58" s="48">
        <f ca="1">$AR47</f>
        <v>4</v>
      </c>
      <c r="M58" s="48">
        <f ca="1">$AS47</f>
        <v>0</v>
      </c>
      <c r="N58" s="49"/>
      <c r="O58" s="44" t="s">
        <v>77</v>
      </c>
      <c r="P58" s="45"/>
      <c r="Q58" s="46"/>
      <c r="R58" s="47">
        <f ca="1">$AQ48</f>
        <v>1</v>
      </c>
      <c r="S58" s="48">
        <f ca="1">$AR48</f>
        <v>7</v>
      </c>
      <c r="T58" s="48">
        <f ca="1">$AS48</f>
        <v>0</v>
      </c>
      <c r="U58" s="62"/>
      <c r="V58" s="44" t="s">
        <v>78</v>
      </c>
      <c r="W58" s="45"/>
      <c r="X58" s="46"/>
      <c r="Y58" s="47">
        <f ca="1">$AQ49</f>
        <v>4</v>
      </c>
      <c r="Z58" s="48">
        <f ca="1">$AR49</f>
        <v>3</v>
      </c>
      <c r="AA58" s="48">
        <f ca="1">$AS49</f>
        <v>0</v>
      </c>
      <c r="AB58" s="62"/>
      <c r="AC58" s="50"/>
      <c r="AF58" s="10"/>
      <c r="AG58" s="10"/>
      <c r="AH58" s="5"/>
      <c r="CB58" s="12">
        <f t="shared" ca="1" si="0"/>
        <v>0.28294761154470127</v>
      </c>
      <c r="CC58" s="13">
        <f t="shared" ca="1" si="10"/>
        <v>68</v>
      </c>
      <c r="CD58" s="5"/>
      <c r="CE58" s="14">
        <v>58</v>
      </c>
      <c r="CF58" s="15">
        <v>4</v>
      </c>
      <c r="CG58" s="15">
        <v>110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5</v>
      </c>
      <c r="C59" s="89">
        <f t="shared" si="82"/>
        <v>0</v>
      </c>
      <c r="D59" s="55">
        <f t="shared" ca="1" si="82"/>
        <v>8</v>
      </c>
      <c r="E59" s="56">
        <f t="shared" ca="1" si="82"/>
        <v>0</v>
      </c>
      <c r="F59" s="57">
        <f t="shared" ca="1" si="82"/>
        <v>0</v>
      </c>
      <c r="G59" s="49">
        <f t="shared" si="82"/>
        <v>0</v>
      </c>
      <c r="H59" s="52"/>
      <c r="I59" s="53">
        <f t="shared" ref="I59:N59" ca="1" si="83">I26</f>
        <v>5</v>
      </c>
      <c r="J59" s="89">
        <f t="shared" si="83"/>
        <v>0</v>
      </c>
      <c r="K59" s="55">
        <f t="shared" ca="1" si="83"/>
        <v>7</v>
      </c>
      <c r="L59" s="56">
        <f t="shared" ca="1" si="83"/>
        <v>0</v>
      </c>
      <c r="M59" s="57">
        <f t="shared" ca="1" si="83"/>
        <v>2</v>
      </c>
      <c r="N59" s="49">
        <f t="shared" si="83"/>
        <v>0</v>
      </c>
      <c r="O59" s="52"/>
      <c r="P59" s="53">
        <f ca="1">P26</f>
        <v>5</v>
      </c>
      <c r="Q59" s="89">
        <f>Q26</f>
        <v>0</v>
      </c>
      <c r="R59" s="55">
        <f t="shared" ref="R59:T59" ca="1" si="84">R26</f>
        <v>8</v>
      </c>
      <c r="S59" s="56">
        <f t="shared" ca="1" si="84"/>
        <v>5</v>
      </c>
      <c r="T59" s="57">
        <f t="shared" ca="1" si="84"/>
        <v>1</v>
      </c>
      <c r="U59" s="49"/>
      <c r="V59" s="52"/>
      <c r="W59" s="53">
        <f ca="1">W26</f>
        <v>2</v>
      </c>
      <c r="X59" s="89">
        <f>X26</f>
        <v>0</v>
      </c>
      <c r="Y59" s="55">
        <f t="shared" ref="Y59:AA59" ca="1" si="85">Y26</f>
        <v>8</v>
      </c>
      <c r="Z59" s="56">
        <f t="shared" ca="1" si="85"/>
        <v>6</v>
      </c>
      <c r="AA59" s="57">
        <f t="shared" ca="1" si="85"/>
        <v>0</v>
      </c>
      <c r="AB59" s="49"/>
      <c r="AC59" s="50"/>
      <c r="AF59" s="10"/>
      <c r="AG59" s="10"/>
      <c r="AH59" s="5"/>
      <c r="CB59" s="12">
        <f t="shared" ca="1" si="0"/>
        <v>0.12639114115003069</v>
      </c>
      <c r="CC59" s="13">
        <f t="shared" ca="1" si="10"/>
        <v>84</v>
      </c>
      <c r="CD59" s="5"/>
      <c r="CE59" s="14">
        <v>59</v>
      </c>
      <c r="CF59" s="15">
        <v>4</v>
      </c>
      <c r="CG59" s="15">
        <v>120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5</v>
      </c>
      <c r="E60" s="152" t="str">
        <f ca="1">IF(A57="A","",IF(A57="B","",IF(A57="C","",IF(A57="D","",IF(A57="E",$BC46,IF(A57="F",$BC46,))))))</f>
        <v/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5</v>
      </c>
      <c r="L60" s="152" t="str">
        <f ca="1">IF(H57="A","",IF(H57="B","",IF(H57="C","",IF(H57="D","",IF(H57="E",$BC47,IF(H57="F",$BC47,))))))</f>
        <v/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5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8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0.6086385159554859</v>
      </c>
      <c r="CC60" s="13">
        <f t="shared" ca="1" si="10"/>
        <v>33</v>
      </c>
      <c r="CD60" s="5"/>
      <c r="CE60" s="14">
        <v>60</v>
      </c>
      <c r="CF60" s="15">
        <v>4</v>
      </c>
      <c r="CG60" s="15">
        <v>130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3</v>
      </c>
      <c r="E61" s="73">
        <f ca="1">IF(A57="A",$AY46,IF(A57="B",$AY46,IF(A57="C",$AY46,IF(A57="D","",IF(A57="E",$BF46,IF(A57="F",$BF46,))))))</f>
        <v>0</v>
      </c>
      <c r="F61" s="156" t="str">
        <f ca="1">IF(A57="A","",IF(A57="B",$BG46,IF(A57="C","",IF(A57="D",$BM46,IF(A57="E",$BG46,IF(A57="F",$BM46,))))))</f>
        <v/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2</v>
      </c>
      <c r="L61" s="73">
        <f ca="1">IF(H57="A",$AY47,IF(H57="B",$AY47,IF(H57="C",$AY47,IF(H57="D","",IF(H57="E",$BF47,IF(H57="F",$BF47,))))))</f>
        <v>0</v>
      </c>
      <c r="M61" s="156" t="str">
        <f ca="1">IF(H57="A","",IF(H57="B",$BG47,IF(H57="C","",IF(H57="D",$BM47,IF(H57="E",$BG47,IF(H57="F",$BM47,))))))</f>
        <v/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3</v>
      </c>
      <c r="S61" s="73">
        <f ca="1">IF(O57="A",$AY48,IF(O57="B",$AY48,IF(O57="C",$AY48,IF(O57="D","",IF(O57="E",$BF48,IF(O57="F",$BF48,))))))</f>
        <v>5</v>
      </c>
      <c r="T61" s="156" t="str">
        <f ca="1">IF(O57="A","",IF(O57="B",$BG48,IF(O57="C","",IF(O57="D",$BM48,IF(O57="E",$BG48,IF(O57="F",$BM48,))))))</f>
        <v/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6</v>
      </c>
      <c r="AA61" s="156" t="str">
        <f ca="1">IF(V57="A","",IF(V57="B",$BG49,IF(V57="C","",IF(V57="D",$BM49,IF(V57="E",$BG49,IF(V57="F",$BM49,))))))</f>
        <v/>
      </c>
      <c r="AB61" s="62"/>
      <c r="AC61" s="50"/>
      <c r="AF61" s="10"/>
      <c r="AG61" s="10"/>
      <c r="AH61" s="5"/>
      <c r="CB61" s="12">
        <f t="shared" ca="1" si="0"/>
        <v>0.15565477717886844</v>
      </c>
      <c r="CC61" s="13">
        <f t="shared" ca="1" si="10"/>
        <v>82</v>
      </c>
      <c r="CD61" s="5"/>
      <c r="CE61" s="14">
        <v>61</v>
      </c>
      <c r="CF61" s="15">
        <v>4</v>
      </c>
      <c r="CG61" s="15">
        <v>140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>
        <f ca="1">IF(A57="A",$BB46,IF(A57="B","",IF(A57="C",$BB46,IF(A57="D","",IF(A57="E","",)))))</f>
        <v>3</v>
      </c>
      <c r="E62" s="152">
        <f ca="1">IF(A57="A",$BC46,IF(A57="B",$BK46,IF(A57="C",$BC46,IF(A57="D","",IF(A57="E",$BK46,IF(A57="F","",))))))</f>
        <v>0</v>
      </c>
      <c r="F62" s="158" t="str">
        <f ca="1">IF(A57="A","",IF(A57="B",$BL46,IF(A57="C","",IF(A57="D","",IF(A57="E",$BL46,IF(A57="F","",))))))</f>
        <v/>
      </c>
      <c r="G62" s="70"/>
      <c r="H62" s="52"/>
      <c r="I62" s="53"/>
      <c r="J62" s="59"/>
      <c r="K62" s="157">
        <f ca="1">IF(H57="A",$BB47,IF(H57="B","",IF(H57="C",$BB47,IF(H57="D","",IF(H57="E","",)))))</f>
        <v>2</v>
      </c>
      <c r="L62" s="152">
        <f ca="1">IF(H57="A",$BC47,IF(H57="B",$BK47,IF(H57="C",$BC47,IF(H57="D","",IF(H57="E",$BK47,IF(H57="F","",))))))</f>
        <v>0</v>
      </c>
      <c r="M62" s="158" t="str">
        <f ca="1">IF(H57="A","",IF(H57="B",$BL47,IF(H57="C","",IF(H57="D","",IF(H57="E",$BL47,IF(H57="F","",))))))</f>
        <v/>
      </c>
      <c r="N62" s="70"/>
      <c r="O62" s="52"/>
      <c r="P62" s="53"/>
      <c r="Q62" s="59"/>
      <c r="R62" s="157">
        <f ca="1">IF(O57="A",$BB48,IF(O57="B","",IF(O57="C",$BB48,IF(O57="D","",IF(O57="E","",)))))</f>
        <v>3</v>
      </c>
      <c r="S62" s="152">
        <f ca="1">IF(O57="A",$BC48,IF(O57="B",$BK48,IF(O57="C",$BC48,IF(O57="D","",IF(O57="E",$BK48,IF(O57="F","",))))))</f>
        <v>5</v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>
        <f ca="1">IF(V57="A",$BB49,IF(V57="B","",IF(V57="C",$BB49,IF(V57="D","",IF(V57="E","",)))))</f>
        <v>0</v>
      </c>
      <c r="Z62" s="152">
        <f ca="1">IF(V57="A",$BC49,IF(V57="B",$BK49,IF(V57="C",$BC49,IF(V57="D","",IF(V57="E",$BK49,IF(V57="F","",))))))</f>
        <v>6</v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>
        <f t="shared" ca="1" si="0"/>
        <v>0.99055744439231763</v>
      </c>
      <c r="CC62" s="13">
        <f t="shared" ca="1" si="10"/>
        <v>1</v>
      </c>
      <c r="CD62" s="5"/>
      <c r="CE62" s="14">
        <v>62</v>
      </c>
      <c r="CF62" s="15">
        <v>4</v>
      </c>
      <c r="CG62" s="15">
        <v>150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>
        <f ca="1">IF(A57="A",$BG46,IF(A57="B",$BM46,IF(A57="C",$BM46,IF(A57="D","",IF(A57="E",$BM46,IF(A57="F","",))))))</f>
        <v>0</v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>
        <f ca="1">IF(H57="A",$BG47,IF(H57="B",$BM47,IF(H57="C",$BM47,IF(H57="D","",IF(H57="E",$BM47,IF(H57="F","",))))))</f>
        <v>2</v>
      </c>
      <c r="N63" s="75"/>
      <c r="O63" s="52"/>
      <c r="P63" s="39"/>
      <c r="Q63" s="72"/>
      <c r="R63" s="73" t="str">
        <f ca="1">IF(O57="A",$BE48,IF(O57="B","",IF(O57="C","",IF(O57="D","",IF(O57="E","",IF(O57="F","",))))))</f>
        <v/>
      </c>
      <c r="S63" s="73" t="str">
        <f ca="1">IF(O57="A",$BF48,IF(O57="B","",IF(O57="C","",IF(O57="D","",IF(O57="E","",IF(O57="F","",))))))</f>
        <v/>
      </c>
      <c r="T63" s="156">
        <f ca="1">IF(O57="A",$BG48,IF(O57="B",$BM48,IF(O57="C",$BM48,IF(O57="D","",IF(O57="E",$BM48,IF(O57="F","",))))))</f>
        <v>1</v>
      </c>
      <c r="U63" s="75"/>
      <c r="V63" s="52"/>
      <c r="W63" s="39"/>
      <c r="X63" s="72"/>
      <c r="Y63" s="73" t="str">
        <f ca="1">IF(V57="A",$BE49,IF(V57="B","",IF(V57="C","",IF(V57="D","",IF(V57="E","",IF(V57="F","",))))))</f>
        <v/>
      </c>
      <c r="Z63" s="73" t="str">
        <f ca="1">IF(V57="A",$BF49,IF(V57="B","",IF(V57="C","",IF(V57="D","",IF(V57="E","",IF(V57="F","",))))))</f>
        <v/>
      </c>
      <c r="AA63" s="156">
        <f ca="1">IF(V57="A",$BG49,IF(V57="B",$BM49,IF(V57="C",$BM49,IF(V57="D","",IF(V57="E",$BM49,IF(V57="F","",))))))</f>
        <v>0</v>
      </c>
      <c r="AB63" s="75"/>
      <c r="AC63" s="39"/>
      <c r="AF63" s="10"/>
      <c r="AH63" s="5"/>
      <c r="CB63" s="12">
        <f t="shared" ca="1" si="0"/>
        <v>0.74008425752108831</v>
      </c>
      <c r="CC63" s="13">
        <f t="shared" ca="1" si="10"/>
        <v>19</v>
      </c>
      <c r="CD63" s="5"/>
      <c r="CE63" s="14">
        <v>63</v>
      </c>
      <c r="CF63" s="15">
        <v>4</v>
      </c>
      <c r="CG63" s="15">
        <v>160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 t="str">
        <f ca="1">IF(O57="A",$BK48,IF(O57="B","",IF(O57="C","",IF(O57="D","",IF(O57="E","",IF(O57="F","",))))))</f>
        <v/>
      </c>
      <c r="T64" s="160" t="str">
        <f ca="1">IF(O57="A",$BL48,IF(O57="B","",IF(O57="C","",IF(O57="D","",IF(O57="E","",IF(O57="F","",))))))</f>
        <v/>
      </c>
      <c r="U64" s="70"/>
      <c r="V64" s="52"/>
      <c r="W64" s="39"/>
      <c r="X64" s="80"/>
      <c r="Y64" s="77"/>
      <c r="Z64" s="159" t="str">
        <f ca="1">IF(V57="A",$BK49,IF(V57="B","",IF(V57="C","",IF(V57="D","",IF(V57="E","",IF(V57="F","",))))))</f>
        <v/>
      </c>
      <c r="AA64" s="160" t="str">
        <f ca="1">IF(V57="A",$BL49,IF(V57="B","",IF(V57="C","",IF(V57="D","",IF(V57="E","",IF(V57="F","",))))))</f>
        <v/>
      </c>
      <c r="AB64" s="70"/>
      <c r="AC64" s="39"/>
      <c r="AF64" s="10"/>
      <c r="AH64" s="5"/>
      <c r="CB64" s="12">
        <f t="shared" ca="1" si="0"/>
        <v>0.25957881269009908</v>
      </c>
      <c r="CC64" s="13">
        <f t="shared" ca="1" si="10"/>
        <v>72</v>
      </c>
      <c r="CD64" s="5"/>
      <c r="CE64" s="14">
        <v>64</v>
      </c>
      <c r="CF64" s="15">
        <v>4</v>
      </c>
      <c r="CG64" s="15">
        <v>170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 t="str">
        <f ca="1">IF(O57="A",$BM48,IF(O57="B","",IF(O57="C","",IF(O57="D","",IF(O57="E","",IF(O57="F","",))))))</f>
        <v/>
      </c>
      <c r="U65" s="70"/>
      <c r="V65" s="52"/>
      <c r="W65" s="39"/>
      <c r="X65" s="80"/>
      <c r="Y65" s="77"/>
      <c r="Z65" s="77"/>
      <c r="AA65" s="161" t="str">
        <f ca="1">IF(V57="A",$BM49,IF(V57="B","",IF(V57="C","",IF(V57="D","",IF(V57="E","",IF(V57="F","",))))))</f>
        <v/>
      </c>
      <c r="AB65" s="70"/>
      <c r="AC65" s="39"/>
      <c r="AF65" s="10"/>
      <c r="AH65" s="5"/>
      <c r="CB65" s="12">
        <f t="shared" ref="CB65:CB92" ca="1" si="86">RAND()</f>
        <v>0.22197688266336135</v>
      </c>
      <c r="CC65" s="13">
        <f t="shared" ca="1" si="10"/>
        <v>78</v>
      </c>
      <c r="CD65" s="5"/>
      <c r="CE65" s="14">
        <v>65</v>
      </c>
      <c r="CF65" s="15">
        <v>4</v>
      </c>
      <c r="CG65" s="15">
        <v>180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0.27025379739861399</v>
      </c>
      <c r="CC66" s="13">
        <f t="shared" ref="CC66:CC92" ca="1" si="87">RANK(CB66,$CB$1:$CB$922,)</f>
        <v>71</v>
      </c>
      <c r="CD66" s="5"/>
      <c r="CE66" s="14">
        <v>66</v>
      </c>
      <c r="CF66" s="15">
        <v>4</v>
      </c>
      <c r="CG66" s="15">
        <v>190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0.37110695287719275</v>
      </c>
      <c r="CC67" s="13">
        <f t="shared" ca="1" si="87"/>
        <v>60</v>
      </c>
      <c r="CD67" s="5"/>
      <c r="CE67" s="14">
        <v>67</v>
      </c>
      <c r="CF67" s="15">
        <v>4</v>
      </c>
      <c r="CG67" s="15">
        <v>210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0.60047755431975736</v>
      </c>
      <c r="CC68" s="13">
        <f t="shared" ca="1" si="87"/>
        <v>36</v>
      </c>
      <c r="CD68" s="5"/>
      <c r="CE68" s="14">
        <v>68</v>
      </c>
      <c r="CF68" s="15">
        <v>4</v>
      </c>
      <c r="CG68" s="15">
        <v>220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0.56448750747676979</v>
      </c>
      <c r="CC69" s="13">
        <f t="shared" ca="1" si="87"/>
        <v>40</v>
      </c>
      <c r="CD69" s="5"/>
      <c r="CE69" s="14">
        <v>69</v>
      </c>
      <c r="CF69" s="15">
        <v>4</v>
      </c>
      <c r="CG69" s="15">
        <v>230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0.28383594301336834</v>
      </c>
      <c r="CC70" s="13">
        <f t="shared" ca="1" si="87"/>
        <v>67</v>
      </c>
      <c r="CD70" s="5"/>
      <c r="CE70" s="14">
        <v>70</v>
      </c>
      <c r="CF70" s="15">
        <v>4</v>
      </c>
      <c r="CG70" s="15">
        <v>240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0.25036479617589391</v>
      </c>
      <c r="CC71" s="13">
        <f t="shared" ca="1" si="87"/>
        <v>73</v>
      </c>
      <c r="CD71" s="5"/>
      <c r="CE71" s="14">
        <v>71</v>
      </c>
      <c r="CF71" s="15">
        <v>5</v>
      </c>
      <c r="CG71" s="15">
        <v>110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0.44107916557674209</v>
      </c>
      <c r="CC72" s="13">
        <f t="shared" ca="1" si="87"/>
        <v>55</v>
      </c>
      <c r="CD72" s="5"/>
      <c r="CE72" s="14">
        <v>72</v>
      </c>
      <c r="CF72" s="15">
        <v>5</v>
      </c>
      <c r="CG72" s="15">
        <v>120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4.4652663184170049E-2</v>
      </c>
      <c r="CC73" s="13">
        <f t="shared" ca="1" si="87"/>
        <v>89</v>
      </c>
      <c r="CD73" s="5"/>
      <c r="CE73" s="14">
        <v>73</v>
      </c>
      <c r="CF73" s="15">
        <v>5</v>
      </c>
      <c r="CG73" s="15">
        <v>130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0.80954430209588479</v>
      </c>
      <c r="CC74" s="13">
        <f t="shared" ca="1" si="87"/>
        <v>15</v>
      </c>
      <c r="CD74" s="5"/>
      <c r="CE74" s="14">
        <v>74</v>
      </c>
      <c r="CF74" s="15">
        <v>5</v>
      </c>
      <c r="CG74" s="15">
        <v>140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0.6084444094678666</v>
      </c>
      <c r="CC75" s="13">
        <f t="shared" ca="1" si="87"/>
        <v>34</v>
      </c>
      <c r="CD75" s="5"/>
      <c r="CE75" s="14">
        <v>75</v>
      </c>
      <c r="CF75" s="15">
        <v>5</v>
      </c>
      <c r="CG75" s="15">
        <v>150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0.52409122504264394</v>
      </c>
      <c r="CC76" s="13">
        <f t="shared" ca="1" si="87"/>
        <v>45</v>
      </c>
      <c r="CD76" s="5"/>
      <c r="CE76" s="14">
        <v>76</v>
      </c>
      <c r="CF76" s="15">
        <v>5</v>
      </c>
      <c r="CG76" s="15">
        <v>160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0.68062388455109557</v>
      </c>
      <c r="CC77" s="13">
        <f t="shared" ca="1" si="87"/>
        <v>26</v>
      </c>
      <c r="CD77" s="5"/>
      <c r="CE77" s="14">
        <v>77</v>
      </c>
      <c r="CF77" s="15">
        <v>5</v>
      </c>
      <c r="CG77" s="15">
        <v>170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3.4247980995072425E-2</v>
      </c>
      <c r="CC78" s="13">
        <f t="shared" ca="1" si="87"/>
        <v>90</v>
      </c>
      <c r="CD78" s="5"/>
      <c r="CE78" s="14">
        <v>78</v>
      </c>
      <c r="CF78" s="15">
        <v>5</v>
      </c>
      <c r="CG78" s="15">
        <v>180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0.10825537374091931</v>
      </c>
      <c r="CC79" s="13">
        <f t="shared" ca="1" si="87"/>
        <v>86</v>
      </c>
      <c r="CD79" s="5"/>
      <c r="CE79" s="14">
        <v>79</v>
      </c>
      <c r="CF79" s="15">
        <v>5</v>
      </c>
      <c r="CG79" s="15">
        <v>190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0.57763576193489286</v>
      </c>
      <c r="CC80" s="13">
        <f t="shared" ca="1" si="87"/>
        <v>38</v>
      </c>
      <c r="CD80" s="5"/>
      <c r="CE80" s="14">
        <v>80</v>
      </c>
      <c r="CF80" s="15">
        <v>6</v>
      </c>
      <c r="CG80" s="15">
        <v>110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0.84763587095158932</v>
      </c>
      <c r="CC81" s="13">
        <f t="shared" ca="1" si="87"/>
        <v>11</v>
      </c>
      <c r="CD81" s="5"/>
      <c r="CE81" s="14">
        <v>81</v>
      </c>
      <c r="CF81" s="15">
        <v>6</v>
      </c>
      <c r="CG81" s="15">
        <v>120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0.88431433852174512</v>
      </c>
      <c r="CC82" s="13">
        <f t="shared" ca="1" si="87"/>
        <v>6</v>
      </c>
      <c r="CD82" s="5"/>
      <c r="CE82" s="14">
        <v>82</v>
      </c>
      <c r="CF82" s="15">
        <v>6</v>
      </c>
      <c r="CG82" s="15">
        <v>130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0.85988988262124699</v>
      </c>
      <c r="CC83" s="13">
        <f t="shared" ca="1" si="87"/>
        <v>8</v>
      </c>
      <c r="CD83" s="5"/>
      <c r="CE83" s="14">
        <v>83</v>
      </c>
      <c r="CF83" s="15">
        <v>6</v>
      </c>
      <c r="CG83" s="15">
        <v>140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0.84030163812251413</v>
      </c>
      <c r="CC84" s="13">
        <f t="shared" ca="1" si="87"/>
        <v>12</v>
      </c>
      <c r="CD84" s="5"/>
      <c r="CE84" s="14">
        <v>84</v>
      </c>
      <c r="CF84" s="15">
        <v>6</v>
      </c>
      <c r="CG84" s="15">
        <v>150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0.82107848214618462</v>
      </c>
      <c r="CC85" s="13">
        <f t="shared" ca="1" si="87"/>
        <v>13</v>
      </c>
      <c r="CD85" s="5"/>
      <c r="CE85" s="14">
        <v>85</v>
      </c>
      <c r="CF85" s="15">
        <v>6</v>
      </c>
      <c r="CG85" s="15">
        <v>160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0.28061796372977899</v>
      </c>
      <c r="CC86" s="13">
        <f t="shared" ca="1" si="87"/>
        <v>69</v>
      </c>
      <c r="CD86" s="5"/>
      <c r="CE86" s="14">
        <v>86</v>
      </c>
      <c r="CF86" s="15">
        <v>7</v>
      </c>
      <c r="CG86" s="15">
        <v>110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0.41375290401220832</v>
      </c>
      <c r="CC87" s="13">
        <f t="shared" ca="1" si="87"/>
        <v>57</v>
      </c>
      <c r="CD87" s="5"/>
      <c r="CE87" s="14">
        <v>87</v>
      </c>
      <c r="CF87" s="15">
        <v>7</v>
      </c>
      <c r="CG87" s="15">
        <v>120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0.59748102916571677</v>
      </c>
      <c r="CC88" s="13">
        <f t="shared" ca="1" si="87"/>
        <v>37</v>
      </c>
      <c r="CD88" s="5"/>
      <c r="CE88" s="14">
        <v>88</v>
      </c>
      <c r="CF88" s="15">
        <v>7</v>
      </c>
      <c r="CG88" s="15">
        <v>130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0.84887574081666939</v>
      </c>
      <c r="CC89" s="13">
        <f t="shared" ca="1" si="87"/>
        <v>10</v>
      </c>
      <c r="CD89" s="5"/>
      <c r="CE89" s="14">
        <v>89</v>
      </c>
      <c r="CF89" s="15">
        <v>7</v>
      </c>
      <c r="CG89" s="15">
        <v>140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0.38367418765016148</v>
      </c>
      <c r="CC90" s="13">
        <f t="shared" ca="1" si="87"/>
        <v>59</v>
      </c>
      <c r="CD90" s="5"/>
      <c r="CE90" s="14">
        <v>90</v>
      </c>
      <c r="CF90" s="15">
        <v>8</v>
      </c>
      <c r="CG90" s="15">
        <v>110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0.6926592635556541</v>
      </c>
      <c r="CC91" s="13">
        <f t="shared" ca="1" si="87"/>
        <v>23</v>
      </c>
      <c r="CD91" s="5"/>
      <c r="CE91" s="14">
        <v>91</v>
      </c>
      <c r="CF91" s="15">
        <v>8</v>
      </c>
      <c r="CG91" s="15">
        <v>120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0.48095224623568866</v>
      </c>
      <c r="CC92" s="13">
        <f t="shared" ca="1" si="87"/>
        <v>51</v>
      </c>
      <c r="CD92" s="5"/>
      <c r="CE92" s="14">
        <v>92</v>
      </c>
      <c r="CF92" s="15">
        <v>9</v>
      </c>
      <c r="CG92" s="15">
        <v>110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GYMHTU02TMGUFrkuKoIIkoNTufANYp5bk8MlyAYzYb3WXl9GV5pxr3MbwXQibXLtWSdxfqkafOvhMbsiHt0cHQ==" saltValue="/zBoMZBt+sC4TkOd9/46n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5">
      <formula>AND(A37="A",E44=0)</formula>
    </cfRule>
    <cfRule type="expression" dxfId="604" priority="567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1">
      <formula>AND(D42=0,OR(A37="A",A37="C"))</formula>
    </cfRule>
    <cfRule type="expression" dxfId="596" priority="562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3">
      <formula>AND(E42=0,OR(A37="B",A37="E"))</formula>
    </cfRule>
    <cfRule type="expression" dxfId="592" priority="569">
      <formula>OR(A37="B",A37="E")</formula>
    </cfRule>
    <cfRule type="expression" dxfId="591" priority="570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2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6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4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8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E40">
    <cfRule type="expression" dxfId="561" priority="573">
      <formula>OR(A37="E",A37="F")</formula>
    </cfRule>
  </conditionalFormatting>
  <conditionalFormatting sqref="F41">
    <cfRule type="expression" dxfId="560" priority="571">
      <formula>OR(A37="B",A37="D",A37="E",A37="F")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J40:J41">
    <cfRule type="cellIs" dxfId="558" priority="555" stopIfTrue="1" operator="equal">
      <formula>0</formula>
    </cfRule>
  </conditionalFormatting>
  <conditionalFormatting sqref="K39">
    <cfRule type="cellIs" dxfId="557" priority="554" stopIfTrue="1" operator="equal">
      <formula>0</formula>
    </cfRule>
  </conditionalFormatting>
  <conditionalFormatting sqref="K41">
    <cfRule type="cellIs" dxfId="556" priority="553" operator="equal">
      <formula>0</formula>
    </cfRule>
  </conditionalFormatting>
  <conditionalFormatting sqref="K44">
    <cfRule type="expression" dxfId="555" priority="538">
      <formula>H37&lt;&gt;"A"</formula>
    </cfRule>
    <cfRule type="expression" dxfId="554" priority="557">
      <formula>K44=0</formula>
    </cfRule>
  </conditionalFormatting>
  <conditionalFormatting sqref="L44">
    <cfRule type="expression" dxfId="553" priority="521">
      <formula>AND(H37="A",L44=0)</formula>
    </cfRule>
    <cfRule type="expression" dxfId="552" priority="523">
      <formula>H37="A"</formula>
    </cfRule>
    <cfRule type="expression" dxfId="551" priority="546">
      <formula>H37&lt;&gt;"A"</formula>
    </cfRule>
    <cfRule type="expression" dxfId="550" priority="558">
      <formula>AND(K44=0,L44=0)</formula>
    </cfRule>
  </conditionalFormatting>
  <conditionalFormatting sqref="K45">
    <cfRule type="expression" dxfId="549" priority="539">
      <formula>H37&lt;&gt;"A"</formula>
    </cfRule>
    <cfRule type="expression" dxfId="548" priority="559">
      <formula>K45=0</formula>
    </cfRule>
  </conditionalFormatting>
  <conditionalFormatting sqref="L45">
    <cfRule type="expression" dxfId="547" priority="540">
      <formula>H37&lt;&gt;"A"</formula>
    </cfRule>
    <cfRule type="expression" dxfId="546" priority="560">
      <formula>AND(K45=0,L45=0)</formula>
    </cfRule>
  </conditionalFormatting>
  <conditionalFormatting sqref="K42">
    <cfRule type="expression" dxfId="545" priority="517">
      <formula>AND(K42=0,OR(H37="A",H37="C"))</formula>
    </cfRule>
    <cfRule type="expression" dxfId="544" priority="518">
      <formula>OR(H37="A",H37="C")</formula>
    </cfRule>
    <cfRule type="expression" dxfId="543" priority="544">
      <formula>OR(H37="D",H37="F")</formula>
    </cfRule>
    <cfRule type="expression" dxfId="542" priority="549">
      <formula>K42=0</formula>
    </cfRule>
  </conditionalFormatting>
  <conditionalFormatting sqref="L42">
    <cfRule type="expression" dxfId="541" priority="519">
      <formula>AND(L42=0,OR(H37="B",H37="E"))</formula>
    </cfRule>
    <cfRule type="expression" dxfId="540" priority="525">
      <formula>OR(H37="B",H37="E")</formula>
    </cfRule>
    <cfRule type="expression" dxfId="539" priority="526">
      <formula>OR(H37="A",H37="C")</formula>
    </cfRule>
    <cfRule type="expression" dxfId="538" priority="543">
      <formula>OR(H37="D",H37="F")</formula>
    </cfRule>
    <cfRule type="expression" dxfId="537" priority="550">
      <formula>AND(K42="",L42=0)</formula>
    </cfRule>
  </conditionalFormatting>
  <conditionalFormatting sqref="K43">
    <cfRule type="expression" dxfId="536" priority="535">
      <formula>OR(H37="D",H37="F")</formula>
    </cfRule>
    <cfRule type="expression" dxfId="535" priority="551">
      <formula>K43=0</formula>
    </cfRule>
  </conditionalFormatting>
  <conditionalFormatting sqref="L43">
    <cfRule type="expression" dxfId="534" priority="536">
      <formula>OR(H37="D",H37="F")</formula>
    </cfRule>
    <cfRule type="expression" dxfId="533" priority="552">
      <formula>AND(K43=0,L43=0)</formula>
    </cfRule>
  </conditionalFormatting>
  <conditionalFormatting sqref="L41">
    <cfRule type="expression" dxfId="532" priority="528">
      <formula>OR(H37="A",H37="B",H37="C")</formula>
    </cfRule>
    <cfRule type="expression" dxfId="531" priority="548">
      <formula>AND(K41=0,L41=0)</formula>
    </cfRule>
  </conditionalFormatting>
  <conditionalFormatting sqref="K38">
    <cfRule type="expression" dxfId="530" priority="534">
      <formula>OR(H37="A",H37="B",H37="C",H37="D")</formula>
    </cfRule>
    <cfRule type="expression" dxfId="529" priority="547">
      <formula>K38=0</formula>
    </cfRule>
  </conditionalFormatting>
  <conditionalFormatting sqref="M44">
    <cfRule type="expression" dxfId="528" priority="522">
      <formula>H37="A"</formula>
    </cfRule>
    <cfRule type="expression" dxfId="527" priority="545">
      <formula>H37&lt;&gt;"A"</formula>
    </cfRule>
  </conditionalFormatting>
  <conditionalFormatting sqref="M42">
    <cfRule type="expression" dxfId="526" priority="520">
      <formula>OR(H37="B",H37="E")</formula>
    </cfRule>
    <cfRule type="expression" dxfId="525" priority="542">
      <formula>OR(H37="D",H37="F")</formula>
    </cfRule>
  </conditionalFormatting>
  <conditionalFormatting sqref="M45">
    <cfRule type="expression" dxfId="524" priority="541">
      <formula>H37&lt;&gt;"A"</formula>
    </cfRule>
  </conditionalFormatting>
  <conditionalFormatting sqref="M43">
    <cfRule type="expression" dxfId="523" priority="524">
      <formula>OR(H37="A",H37="C")</formula>
    </cfRule>
    <cfRule type="expression" dxfId="522" priority="537">
      <formula>OR(H37="D",H37="F")</formula>
    </cfRule>
  </conditionalFormatting>
  <conditionalFormatting sqref="L38">
    <cfRule type="expression" dxfId="521" priority="533">
      <formula>OR(H37="A",H37="C",H37="E",H37="F")</formula>
    </cfRule>
  </conditionalFormatting>
  <conditionalFormatting sqref="M38">
    <cfRule type="expression" dxfId="520" priority="532">
      <formula>OR(H37="A",H37="B",H37="E")</formula>
    </cfRule>
  </conditionalFormatting>
  <conditionalFormatting sqref="L39">
    <cfRule type="expression" dxfId="519" priority="531">
      <formula>OR(H37="A",H37="B",H37="C")</formula>
    </cfRule>
  </conditionalFormatting>
  <conditionalFormatting sqref="M39">
    <cfRule type="expression" dxfId="518" priority="530">
      <formula>OR(H37="A",H37="B",H37="C",H37="D",H37="E",H37="F")</formula>
    </cfRule>
  </conditionalFormatting>
  <conditionalFormatting sqref="L40">
    <cfRule type="expression" dxfId="517" priority="529">
      <formula>OR(H37="E",H37="F")</formula>
    </cfRule>
  </conditionalFormatting>
  <conditionalFormatting sqref="M41">
    <cfRule type="expression" dxfId="516" priority="527">
      <formula>OR(H37="B",H37="D",H37="E",H37="F")</formula>
    </cfRule>
  </conditionalFormatting>
  <conditionalFormatting sqref="Q40:Q41">
    <cfRule type="cellIs" dxfId="515" priority="512" stopIfTrue="1" operator="equal">
      <formula>0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R39">
    <cfRule type="cellIs" dxfId="513" priority="510" stopIfTrue="1" operator="equal">
      <formula>0</formula>
    </cfRule>
  </conditionalFormatting>
  <conditionalFormatting sqref="R41">
    <cfRule type="cellIs" dxfId="512" priority="509" operator="equal">
      <formula>0</formula>
    </cfRule>
  </conditionalFormatting>
  <conditionalFormatting sqref="R44">
    <cfRule type="expression" dxfId="511" priority="494">
      <formula>O37&lt;&gt;"A"</formula>
    </cfRule>
    <cfRule type="expression" dxfId="510" priority="513">
      <formula>R44=0</formula>
    </cfRule>
  </conditionalFormatting>
  <conditionalFormatting sqref="S44">
    <cfRule type="expression" dxfId="509" priority="477">
      <formula>AND(O37="A",S44=0)</formula>
    </cfRule>
    <cfRule type="expression" dxfId="508" priority="479">
      <formula>O37="A"</formula>
    </cfRule>
    <cfRule type="expression" dxfId="507" priority="502">
      <formula>O37&lt;&gt;"A"</formula>
    </cfRule>
    <cfRule type="expression" dxfId="506" priority="514">
      <formula>AND(R44=0,S44=0)</formula>
    </cfRule>
  </conditionalFormatting>
  <conditionalFormatting sqref="R45">
    <cfRule type="expression" dxfId="505" priority="495">
      <formula>O37&lt;&gt;"A"</formula>
    </cfRule>
    <cfRule type="expression" dxfId="504" priority="515">
      <formula>R45=0</formula>
    </cfRule>
  </conditionalFormatting>
  <conditionalFormatting sqref="S45">
    <cfRule type="expression" dxfId="503" priority="496">
      <formula>O37&lt;&gt;"A"</formula>
    </cfRule>
    <cfRule type="expression" dxfId="502" priority="516">
      <formula>AND(R45=0,S45=0)</formula>
    </cfRule>
  </conditionalFormatting>
  <conditionalFormatting sqref="R42">
    <cfRule type="expression" dxfId="501" priority="473">
      <formula>AND(R42=0,OR(O37="A",O37="C"))</formula>
    </cfRule>
    <cfRule type="expression" dxfId="500" priority="474">
      <formula>OR(O37="A",O37="C")</formula>
    </cfRule>
    <cfRule type="expression" dxfId="499" priority="500">
      <formula>OR(O37="D",O37="F")</formula>
    </cfRule>
    <cfRule type="expression" dxfId="498" priority="505">
      <formula>R42=0</formula>
    </cfRule>
  </conditionalFormatting>
  <conditionalFormatting sqref="S42">
    <cfRule type="expression" dxfId="497" priority="475">
      <formula>AND(S42=0,OR(O37="B",O37="E"))</formula>
    </cfRule>
    <cfRule type="expression" dxfId="496" priority="481">
      <formula>OR(O37="B",O37="E")</formula>
    </cfRule>
    <cfRule type="expression" dxfId="495" priority="482">
      <formula>OR(O37="A",O37="C")</formula>
    </cfRule>
    <cfRule type="expression" dxfId="494" priority="499">
      <formula>OR(O37="D",O37="F")</formula>
    </cfRule>
    <cfRule type="expression" dxfId="493" priority="506">
      <formula>AND(R42="",S42=0)</formula>
    </cfRule>
  </conditionalFormatting>
  <conditionalFormatting sqref="R43">
    <cfRule type="expression" dxfId="492" priority="491">
      <formula>OR(O37="D",O37="F")</formula>
    </cfRule>
    <cfRule type="expression" dxfId="491" priority="507">
      <formula>R43=0</formula>
    </cfRule>
  </conditionalFormatting>
  <conditionalFormatting sqref="S43">
    <cfRule type="expression" dxfId="490" priority="492">
      <formula>OR(O37="D",O37="F")</formula>
    </cfRule>
    <cfRule type="expression" dxfId="489" priority="508">
      <formula>AND(R43=0,S43=0)</formula>
    </cfRule>
  </conditionalFormatting>
  <conditionalFormatting sqref="S41">
    <cfRule type="expression" dxfId="488" priority="484">
      <formula>OR(O37="A",O37="B",O37="C")</formula>
    </cfRule>
    <cfRule type="expression" dxfId="487" priority="504">
      <formula>AND(R41=0,S41=0)</formula>
    </cfRule>
  </conditionalFormatting>
  <conditionalFormatting sqref="R38">
    <cfRule type="expression" dxfId="486" priority="490">
      <formula>OR(O37="A",O37="B",O37="C",O37="D")</formula>
    </cfRule>
    <cfRule type="expression" dxfId="485" priority="503">
      <formula>R38=0</formula>
    </cfRule>
  </conditionalFormatting>
  <conditionalFormatting sqref="T44">
    <cfRule type="expression" dxfId="484" priority="478">
      <formula>O37="A"</formula>
    </cfRule>
    <cfRule type="expression" dxfId="483" priority="501">
      <formula>O37&lt;&gt;"A"</formula>
    </cfRule>
  </conditionalFormatting>
  <conditionalFormatting sqref="T42">
    <cfRule type="expression" dxfId="482" priority="476">
      <formula>OR(O37="B",O37="E")</formula>
    </cfRule>
    <cfRule type="expression" dxfId="481" priority="498">
      <formula>OR(O37="D",O37="F")</formula>
    </cfRule>
  </conditionalFormatting>
  <conditionalFormatting sqref="T45">
    <cfRule type="expression" dxfId="480" priority="497">
      <formula>O37&lt;&gt;"A"</formula>
    </cfRule>
  </conditionalFormatting>
  <conditionalFormatting sqref="T43">
    <cfRule type="expression" dxfId="479" priority="480">
      <formula>OR(O37="A",O37="C")</formula>
    </cfRule>
    <cfRule type="expression" dxfId="478" priority="493">
      <formula>OR(O37="D",O37="F")</formula>
    </cfRule>
  </conditionalFormatting>
  <conditionalFormatting sqref="S38">
    <cfRule type="expression" dxfId="477" priority="489">
      <formula>OR(O37="A",O37="C",O37="E",O37="F")</formula>
    </cfRule>
  </conditionalFormatting>
  <conditionalFormatting sqref="T38">
    <cfRule type="expression" dxfId="476" priority="488">
      <formula>OR(O37="A",O37="B",O37="E")</formula>
    </cfRule>
  </conditionalFormatting>
  <conditionalFormatting sqref="S39">
    <cfRule type="expression" dxfId="475" priority="487">
      <formula>OR(O37="A",O37="B",O37="C")</formula>
    </cfRule>
  </conditionalFormatting>
  <conditionalFormatting sqref="T39">
    <cfRule type="expression" dxfId="474" priority="486">
      <formula>OR(O37="A",O37="B",O37="C",O37="D",O37="E",O37="F")</formula>
    </cfRule>
  </conditionalFormatting>
  <conditionalFormatting sqref="S40">
    <cfRule type="expression" dxfId="473" priority="485">
      <formula>OR(O37="E",O37="F")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3">
      <formula>AND(V37="A",Z44=0)</formula>
    </cfRule>
    <cfRule type="expression" dxfId="464" priority="435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29">
      <formula>AND(Y42=0,OR(V37="A",V37="C"))</formula>
    </cfRule>
    <cfRule type="expression" dxfId="456" priority="430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1">
      <formula>AND(Z42=0,OR(V37="B",V37="E"))</formula>
    </cfRule>
    <cfRule type="expression" dxfId="452" priority="437">
      <formula>OR(V37="B",V37="E")</formula>
    </cfRule>
    <cfRule type="expression" dxfId="451" priority="438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0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4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2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6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Z40">
    <cfRule type="expression" dxfId="429" priority="441">
      <formula>OR(V37="E",V37="F")</formula>
    </cfRule>
  </conditionalFormatting>
  <conditionalFormatting sqref="AA41">
    <cfRule type="expression" dxfId="428" priority="439">
      <formula>OR(V37="B",V37="D",V37="E",V37="F")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C50:C51">
    <cfRule type="cellIs" dxfId="426" priority="423" stopIfTrue="1" operator="equal">
      <formula>0</formula>
    </cfRule>
  </conditionalFormatting>
  <conditionalFormatting sqref="D49">
    <cfRule type="cellIs" dxfId="425" priority="422" stopIfTrue="1" operator="equal">
      <formula>0</formula>
    </cfRule>
  </conditionalFormatting>
  <conditionalFormatting sqref="D51">
    <cfRule type="cellIs" dxfId="424" priority="421" operator="equal">
      <formula>0</formula>
    </cfRule>
  </conditionalFormatting>
  <conditionalFormatting sqref="D54">
    <cfRule type="expression" dxfId="423" priority="406">
      <formula>A47&lt;&gt;"A"</formula>
    </cfRule>
    <cfRule type="expression" dxfId="422" priority="425">
      <formula>D54=0</formula>
    </cfRule>
  </conditionalFormatting>
  <conditionalFormatting sqref="E54">
    <cfRule type="expression" dxfId="421" priority="389">
      <formula>AND(A47="A",E54=0)</formula>
    </cfRule>
    <cfRule type="expression" dxfId="420" priority="391">
      <formula>A47="A"</formula>
    </cfRule>
    <cfRule type="expression" dxfId="419" priority="414">
      <formula>A47&lt;&gt;"A"</formula>
    </cfRule>
    <cfRule type="expression" dxfId="418" priority="426">
      <formula>AND(D54=0,E54=0)</formula>
    </cfRule>
  </conditionalFormatting>
  <conditionalFormatting sqref="D55">
    <cfRule type="expression" dxfId="417" priority="407">
      <formula>A47&lt;&gt;"A"</formula>
    </cfRule>
    <cfRule type="expression" dxfId="416" priority="427">
      <formula>D55=0</formula>
    </cfRule>
  </conditionalFormatting>
  <conditionalFormatting sqref="E55">
    <cfRule type="expression" dxfId="415" priority="408">
      <formula>A47&lt;&gt;"A"</formula>
    </cfRule>
    <cfRule type="expression" dxfId="414" priority="428">
      <formula>AND(D55=0,E55=0)</formula>
    </cfRule>
  </conditionalFormatting>
  <conditionalFormatting sqref="D52">
    <cfRule type="expression" dxfId="413" priority="385">
      <formula>AND(D52=0,OR(A47="A",A47="C"))</formula>
    </cfRule>
    <cfRule type="expression" dxfId="412" priority="386">
      <formula>OR(A47="A",A47="C")</formula>
    </cfRule>
    <cfRule type="expression" dxfId="411" priority="412">
      <formula>OR(A47="D",A47="F")</formula>
    </cfRule>
    <cfRule type="expression" dxfId="410" priority="417">
      <formula>D52=0</formula>
    </cfRule>
  </conditionalFormatting>
  <conditionalFormatting sqref="E52">
    <cfRule type="expression" dxfId="409" priority="387">
      <formula>AND(E52=0,OR(A47="B",A47="E"))</formula>
    </cfRule>
    <cfRule type="expression" dxfId="408" priority="393">
      <formula>OR(A47="B",A47="E")</formula>
    </cfRule>
    <cfRule type="expression" dxfId="407" priority="394">
      <formula>OR(A47="A",A47="C")</formula>
    </cfRule>
    <cfRule type="expression" dxfId="406" priority="411">
      <formula>OR(A47="D",A47="F")</formula>
    </cfRule>
    <cfRule type="expression" dxfId="405" priority="418">
      <formula>AND(D52="",E52=0)</formula>
    </cfRule>
  </conditionalFormatting>
  <conditionalFormatting sqref="D53">
    <cfRule type="expression" dxfId="404" priority="403">
      <formula>OR(A47="D",A47="F")</formula>
    </cfRule>
    <cfRule type="expression" dxfId="403" priority="419">
      <formula>D53=0</formula>
    </cfRule>
  </conditionalFormatting>
  <conditionalFormatting sqref="E53">
    <cfRule type="expression" dxfId="402" priority="404">
      <formula>OR(A47="D",A47="F")</formula>
    </cfRule>
    <cfRule type="expression" dxfId="401" priority="420">
      <formula>AND(D53=0,E53=0)</formula>
    </cfRule>
  </conditionalFormatting>
  <conditionalFormatting sqref="E51">
    <cfRule type="expression" dxfId="400" priority="396">
      <formula>OR(A47="A",A47="B",A47="C")</formula>
    </cfRule>
    <cfRule type="expression" dxfId="399" priority="416">
      <formula>AND(D51=0,E51=0)</formula>
    </cfRule>
  </conditionalFormatting>
  <conditionalFormatting sqref="D48">
    <cfRule type="expression" dxfId="398" priority="402">
      <formula>OR(A47="A",A47="B",A47="C",A47="D")</formula>
    </cfRule>
    <cfRule type="expression" dxfId="397" priority="415">
      <formula>D48=0</formula>
    </cfRule>
  </conditionalFormatting>
  <conditionalFormatting sqref="F54">
    <cfRule type="expression" dxfId="396" priority="390">
      <formula>A47="A"</formula>
    </cfRule>
    <cfRule type="expression" dxfId="395" priority="413">
      <formula>A47&lt;&gt;"A"</formula>
    </cfRule>
  </conditionalFormatting>
  <conditionalFormatting sqref="F52">
    <cfRule type="expression" dxfId="394" priority="388">
      <formula>OR(A47="B",A47="E")</formula>
    </cfRule>
    <cfRule type="expression" dxfId="393" priority="410">
      <formula>OR(A47="D",A47="F")</formula>
    </cfRule>
  </conditionalFormatting>
  <conditionalFormatting sqref="F55">
    <cfRule type="expression" dxfId="392" priority="409">
      <formula>A47&lt;&gt;"A"</formula>
    </cfRule>
  </conditionalFormatting>
  <conditionalFormatting sqref="F53">
    <cfRule type="expression" dxfId="391" priority="392">
      <formula>OR(A47="A",A47="C")</formula>
    </cfRule>
    <cfRule type="expression" dxfId="390" priority="405">
      <formula>OR(A47="D",A47="F")</formula>
    </cfRule>
  </conditionalFormatting>
  <conditionalFormatting sqref="E48">
    <cfRule type="expression" dxfId="389" priority="401">
      <formula>OR(A47="A",A47="C",A47="E",A47="F")</formula>
    </cfRule>
  </conditionalFormatting>
  <conditionalFormatting sqref="F48">
    <cfRule type="expression" dxfId="388" priority="400">
      <formula>OR(A47="A",A47="B",A47="E")</formula>
    </cfRule>
  </conditionalFormatting>
  <conditionalFormatting sqref="E49">
    <cfRule type="expression" dxfId="387" priority="399">
      <formula>OR(A47="A",A47="B",A47="C")</formula>
    </cfRule>
  </conditionalFormatting>
  <conditionalFormatting sqref="F49">
    <cfRule type="expression" dxfId="386" priority="398">
      <formula>OR(A47="A",A47="B",A47="C",A47="D",A47="E",A47="F")</formula>
    </cfRule>
  </conditionalFormatting>
  <conditionalFormatting sqref="E50">
    <cfRule type="expression" dxfId="385" priority="397">
      <formula>OR(A47="E",A47="F")</formula>
    </cfRule>
  </conditionalFormatting>
  <conditionalFormatting sqref="F51">
    <cfRule type="expression" dxfId="384" priority="395">
      <formula>OR(A47="B",A47="D",A47="E",A47="F")</formula>
    </cfRule>
  </conditionalFormatting>
  <conditionalFormatting sqref="J50:J51">
    <cfRule type="cellIs" dxfId="383" priority="380" stopIfTrue="1" operator="equal">
      <formula>0</formula>
    </cfRule>
  </conditionalFormatting>
  <conditionalFormatting sqref="J50:J51">
    <cfRule type="cellIs" dxfId="382" priority="379" stopIfTrue="1" operator="equal">
      <formula>0</formula>
    </cfRule>
  </conditionalFormatting>
  <conditionalFormatting sqref="K49">
    <cfRule type="cellIs" dxfId="381" priority="378" stopIfTrue="1" operator="equal">
      <formula>0</formula>
    </cfRule>
  </conditionalFormatting>
  <conditionalFormatting sqref="K51">
    <cfRule type="cellIs" dxfId="380" priority="377" operator="equal">
      <formula>0</formula>
    </cfRule>
  </conditionalFormatting>
  <conditionalFormatting sqref="K54">
    <cfRule type="expression" dxfId="379" priority="362">
      <formula>H47&lt;&gt;"A"</formula>
    </cfRule>
    <cfRule type="expression" dxfId="378" priority="381">
      <formula>K54=0</formula>
    </cfRule>
  </conditionalFormatting>
  <conditionalFormatting sqref="L54">
    <cfRule type="expression" dxfId="377" priority="345">
      <formula>AND(H47="A",L54=0)</formula>
    </cfRule>
    <cfRule type="expression" dxfId="376" priority="347">
      <formula>H47="A"</formula>
    </cfRule>
    <cfRule type="expression" dxfId="375" priority="370">
      <formula>H47&lt;&gt;"A"</formula>
    </cfRule>
    <cfRule type="expression" dxfId="374" priority="382">
      <formula>AND(K54=0,L54=0)</formula>
    </cfRule>
  </conditionalFormatting>
  <conditionalFormatting sqref="K55">
    <cfRule type="expression" dxfId="373" priority="363">
      <formula>H47&lt;&gt;"A"</formula>
    </cfRule>
    <cfRule type="expression" dxfId="372" priority="383">
      <formula>K55=0</formula>
    </cfRule>
  </conditionalFormatting>
  <conditionalFormatting sqref="L55">
    <cfRule type="expression" dxfId="371" priority="364">
      <formula>H47&lt;&gt;"A"</formula>
    </cfRule>
    <cfRule type="expression" dxfId="370" priority="384">
      <formula>AND(K55=0,L55=0)</formula>
    </cfRule>
  </conditionalFormatting>
  <conditionalFormatting sqref="K52">
    <cfRule type="expression" dxfId="369" priority="341">
      <formula>AND(K52=0,OR(H47="A",H47="C"))</formula>
    </cfRule>
    <cfRule type="expression" dxfId="368" priority="342">
      <formula>OR(H47="A",H47="C")</formula>
    </cfRule>
    <cfRule type="expression" dxfId="367" priority="368">
      <formula>OR(H47="D",H47="F")</formula>
    </cfRule>
    <cfRule type="expression" dxfId="366" priority="373">
      <formula>K52=0</formula>
    </cfRule>
  </conditionalFormatting>
  <conditionalFormatting sqref="L52">
    <cfRule type="expression" dxfId="365" priority="343">
      <formula>AND(L52=0,OR(H47="B",H47="E"))</formula>
    </cfRule>
    <cfRule type="expression" dxfId="364" priority="349">
      <formula>OR(H47="B",H47="E")</formula>
    </cfRule>
    <cfRule type="expression" dxfId="363" priority="350">
      <formula>OR(H47="A",H47="C")</formula>
    </cfRule>
    <cfRule type="expression" dxfId="362" priority="367">
      <formula>OR(H47="D",H47="F")</formula>
    </cfRule>
    <cfRule type="expression" dxfId="361" priority="374">
      <formula>AND(K52="",L52=0)</formula>
    </cfRule>
  </conditionalFormatting>
  <conditionalFormatting sqref="K53">
    <cfRule type="expression" dxfId="360" priority="359">
      <formula>OR(H47="D",H47="F")</formula>
    </cfRule>
    <cfRule type="expression" dxfId="359" priority="375">
      <formula>K53=0</formula>
    </cfRule>
  </conditionalFormatting>
  <conditionalFormatting sqref="L53">
    <cfRule type="expression" dxfId="358" priority="360">
      <formula>OR(H47="D",H47="F")</formula>
    </cfRule>
    <cfRule type="expression" dxfId="357" priority="376">
      <formula>AND(K53=0,L53=0)</formula>
    </cfRule>
  </conditionalFormatting>
  <conditionalFormatting sqref="L51">
    <cfRule type="expression" dxfId="356" priority="352">
      <formula>OR(H47="A",H47="B",H47="C")</formula>
    </cfRule>
    <cfRule type="expression" dxfId="355" priority="372">
      <formula>AND(K51=0,L51=0)</formula>
    </cfRule>
  </conditionalFormatting>
  <conditionalFormatting sqref="K48">
    <cfRule type="expression" dxfId="354" priority="358">
      <formula>OR(H47="A",H47="B",H47="C",H47="D")</formula>
    </cfRule>
    <cfRule type="expression" dxfId="353" priority="371">
      <formula>K48=0</formula>
    </cfRule>
  </conditionalFormatting>
  <conditionalFormatting sqref="M54">
    <cfRule type="expression" dxfId="352" priority="346">
      <formula>H47="A"</formula>
    </cfRule>
    <cfRule type="expression" dxfId="351" priority="369">
      <formula>H47&lt;&gt;"A"</formula>
    </cfRule>
  </conditionalFormatting>
  <conditionalFormatting sqref="M52">
    <cfRule type="expression" dxfId="350" priority="344">
      <formula>OR(H47="B",H47="E")</formula>
    </cfRule>
    <cfRule type="expression" dxfId="349" priority="366">
      <formula>OR(H47="D",H47="F")</formula>
    </cfRule>
  </conditionalFormatting>
  <conditionalFormatting sqref="M55">
    <cfRule type="expression" dxfId="348" priority="365">
      <formula>H47&lt;&gt;"A"</formula>
    </cfRule>
  </conditionalFormatting>
  <conditionalFormatting sqref="M53">
    <cfRule type="expression" dxfId="347" priority="348">
      <formula>OR(H47="A",H47="C")</formula>
    </cfRule>
    <cfRule type="expression" dxfId="346" priority="361">
      <formula>OR(H47="D",H47="F")</formula>
    </cfRule>
  </conditionalFormatting>
  <conditionalFormatting sqref="L48">
    <cfRule type="expression" dxfId="345" priority="357">
      <formula>OR(H47="A",H47="C",H47="E",H47="F")</formula>
    </cfRule>
  </conditionalFormatting>
  <conditionalFormatting sqref="M48">
    <cfRule type="expression" dxfId="344" priority="356">
      <formula>OR(H47="A",H47="B",H47="E")</formula>
    </cfRule>
  </conditionalFormatting>
  <conditionalFormatting sqref="L49">
    <cfRule type="expression" dxfId="343" priority="355">
      <formula>OR(H47="A",H47="B",H47="C")</formula>
    </cfRule>
  </conditionalFormatting>
  <conditionalFormatting sqref="M49">
    <cfRule type="expression" dxfId="342" priority="354">
      <formula>OR(H47="A",H47="B",H47="C",H47="D",H47="E",H47="F")</formula>
    </cfRule>
  </conditionalFormatting>
  <conditionalFormatting sqref="L50">
    <cfRule type="expression" dxfId="341" priority="353">
      <formula>OR(H47="E",H47="F")</formula>
    </cfRule>
  </conditionalFormatting>
  <conditionalFormatting sqref="M51">
    <cfRule type="expression" dxfId="340" priority="351">
      <formula>OR(H47="B",H47="D",H47="E",H47="F")</formula>
    </cfRule>
  </conditionalFormatting>
  <conditionalFormatting sqref="Q50:Q51">
    <cfRule type="cellIs" dxfId="339" priority="336" stopIfTrue="1" operator="equal">
      <formula>0</formula>
    </cfRule>
  </conditionalFormatting>
  <conditionalFormatting sqref="Q50:Q51">
    <cfRule type="cellIs" dxfId="338" priority="335" stopIfTrue="1" operator="equal">
      <formula>0</formula>
    </cfRule>
  </conditionalFormatting>
  <conditionalFormatting sqref="R49">
    <cfRule type="cellIs" dxfId="337" priority="334" stopIfTrue="1" operator="equal">
      <formula>0</formula>
    </cfRule>
  </conditionalFormatting>
  <conditionalFormatting sqref="R51">
    <cfRule type="cellIs" dxfId="336" priority="333" operator="equal">
      <formula>0</formula>
    </cfRule>
  </conditionalFormatting>
  <conditionalFormatting sqref="R54">
    <cfRule type="expression" dxfId="335" priority="318">
      <formula>O47&lt;&gt;"A"</formula>
    </cfRule>
    <cfRule type="expression" dxfId="334" priority="337">
      <formula>R54=0</formula>
    </cfRule>
  </conditionalFormatting>
  <conditionalFormatting sqref="S54">
    <cfRule type="expression" dxfId="333" priority="301">
      <formula>AND(O47="A",S54=0)</formula>
    </cfRule>
    <cfRule type="expression" dxfId="332" priority="303">
      <formula>O47="A"</formula>
    </cfRule>
    <cfRule type="expression" dxfId="331" priority="326">
      <formula>O47&lt;&gt;"A"</formula>
    </cfRule>
    <cfRule type="expression" dxfId="330" priority="338">
      <formula>AND(R54=0,S54=0)</formula>
    </cfRule>
  </conditionalFormatting>
  <conditionalFormatting sqref="R55">
    <cfRule type="expression" dxfId="329" priority="319">
      <formula>O47&lt;&gt;"A"</formula>
    </cfRule>
    <cfRule type="expression" dxfId="328" priority="339">
      <formula>R55=0</formula>
    </cfRule>
  </conditionalFormatting>
  <conditionalFormatting sqref="S55">
    <cfRule type="expression" dxfId="327" priority="320">
      <formula>O47&lt;&gt;"A"</formula>
    </cfRule>
    <cfRule type="expression" dxfId="326" priority="340">
      <formula>AND(R55=0,S55=0)</formula>
    </cfRule>
  </conditionalFormatting>
  <conditionalFormatting sqref="R52">
    <cfRule type="expression" dxfId="325" priority="297">
      <formula>AND(R52=0,OR(O47="A",O47="C"))</formula>
    </cfRule>
    <cfRule type="expression" dxfId="324" priority="298">
      <formula>OR(O47="A",O47="C")</formula>
    </cfRule>
    <cfRule type="expression" dxfId="323" priority="324">
      <formula>OR(O47="D",O47="F")</formula>
    </cfRule>
    <cfRule type="expression" dxfId="322" priority="329">
      <formula>R52=0</formula>
    </cfRule>
  </conditionalFormatting>
  <conditionalFormatting sqref="S52">
    <cfRule type="expression" dxfId="321" priority="299">
      <formula>AND(S52=0,OR(O47="B",O47="E"))</formula>
    </cfRule>
    <cfRule type="expression" dxfId="320" priority="305">
      <formula>OR(O47="B",O47="E")</formula>
    </cfRule>
    <cfRule type="expression" dxfId="319" priority="306">
      <formula>OR(O47="A",O47="C")</formula>
    </cfRule>
    <cfRule type="expression" dxfId="318" priority="323">
      <formula>OR(O47="D",O47="F")</formula>
    </cfRule>
    <cfRule type="expression" dxfId="317" priority="330">
      <formula>AND(R52="",S52=0)</formula>
    </cfRule>
  </conditionalFormatting>
  <conditionalFormatting sqref="R53">
    <cfRule type="expression" dxfId="316" priority="315">
      <formula>OR(O47="D",O47="F")</formula>
    </cfRule>
    <cfRule type="expression" dxfId="315" priority="331">
      <formula>R53=0</formula>
    </cfRule>
  </conditionalFormatting>
  <conditionalFormatting sqref="S53">
    <cfRule type="expression" dxfId="314" priority="316">
      <formula>OR(O47="D",O47="F")</formula>
    </cfRule>
    <cfRule type="expression" dxfId="313" priority="332">
      <formula>AND(R53=0,S53=0)</formula>
    </cfRule>
  </conditionalFormatting>
  <conditionalFormatting sqref="S51">
    <cfRule type="expression" dxfId="312" priority="308">
      <formula>OR(O47="A",O47="B",O47="C")</formula>
    </cfRule>
    <cfRule type="expression" dxfId="311" priority="328">
      <formula>AND(R51=0,S51=0)</formula>
    </cfRule>
  </conditionalFormatting>
  <conditionalFormatting sqref="R48">
    <cfRule type="expression" dxfId="310" priority="314">
      <formula>OR(O47="A",O47="B",O47="C",O47="D")</formula>
    </cfRule>
    <cfRule type="expression" dxfId="309" priority="327">
      <formula>R48=0</formula>
    </cfRule>
  </conditionalFormatting>
  <conditionalFormatting sqref="T54">
    <cfRule type="expression" dxfId="308" priority="302">
      <formula>O47="A"</formula>
    </cfRule>
    <cfRule type="expression" dxfId="307" priority="325">
      <formula>O47&lt;&gt;"A"</formula>
    </cfRule>
  </conditionalFormatting>
  <conditionalFormatting sqref="T52">
    <cfRule type="expression" dxfId="306" priority="300">
      <formula>OR(O47="B",O47="E")</formula>
    </cfRule>
    <cfRule type="expression" dxfId="305" priority="322">
      <formula>OR(O47="D",O47="F")</formula>
    </cfRule>
  </conditionalFormatting>
  <conditionalFormatting sqref="T55">
    <cfRule type="expression" dxfId="304" priority="321">
      <formula>O47&lt;&gt;"A"</formula>
    </cfRule>
  </conditionalFormatting>
  <conditionalFormatting sqref="T53">
    <cfRule type="expression" dxfId="303" priority="304">
      <formula>OR(O47="A",O47="C")</formula>
    </cfRule>
    <cfRule type="expression" dxfId="302" priority="317">
      <formula>OR(O47="D",O47="F")</formula>
    </cfRule>
  </conditionalFormatting>
  <conditionalFormatting sqref="S48">
    <cfRule type="expression" dxfId="301" priority="313">
      <formula>OR(O47="A",O47="C",O47="E",O47="F")</formula>
    </cfRule>
  </conditionalFormatting>
  <conditionalFormatting sqref="T48">
    <cfRule type="expression" dxfId="300" priority="312">
      <formula>OR(O47="A",O47="B",O47="E")</formula>
    </cfRule>
  </conditionalFormatting>
  <conditionalFormatting sqref="S49">
    <cfRule type="expression" dxfId="299" priority="311">
      <formula>OR(O47="A",O47="B",O47="C")</formula>
    </cfRule>
  </conditionalFormatting>
  <conditionalFormatting sqref="T49">
    <cfRule type="expression" dxfId="298" priority="310">
      <formula>OR(O47="A",O47="B",O47="C",O47="D",O47="E",O47="F")</formula>
    </cfRule>
  </conditionalFormatting>
  <conditionalFormatting sqref="S50">
    <cfRule type="expression" dxfId="297" priority="309">
      <formula>OR(O47="E",O47="F")</formula>
    </cfRule>
  </conditionalFormatting>
  <conditionalFormatting sqref="T51">
    <cfRule type="expression" dxfId="296" priority="307">
      <formula>OR(O47="B",O47="D",O47="E",O47="F")</formula>
    </cfRule>
  </conditionalFormatting>
  <conditionalFormatting sqref="X50:X51">
    <cfRule type="cellIs" dxfId="295" priority="292" stopIfTrue="1" operator="equal">
      <formula>0</formula>
    </cfRule>
  </conditionalFormatting>
  <conditionalFormatting sqref="X50:X51">
    <cfRule type="cellIs" dxfId="294" priority="291" stopIfTrue="1" operator="equal">
      <formula>0</formula>
    </cfRule>
  </conditionalFormatting>
  <conditionalFormatting sqref="Y49">
    <cfRule type="cellIs" dxfId="293" priority="290" stopIfTrue="1" operator="equal">
      <formula>0</formula>
    </cfRule>
  </conditionalFormatting>
  <conditionalFormatting sqref="Y51">
    <cfRule type="cellIs" dxfId="292" priority="289" operator="equal">
      <formula>0</formula>
    </cfRule>
  </conditionalFormatting>
  <conditionalFormatting sqref="Y54">
    <cfRule type="expression" dxfId="291" priority="274">
      <formula>V47&lt;&gt;"A"</formula>
    </cfRule>
    <cfRule type="expression" dxfId="290" priority="293">
      <formula>Y54=0</formula>
    </cfRule>
  </conditionalFormatting>
  <conditionalFormatting sqref="Z54">
    <cfRule type="expression" dxfId="289" priority="257">
      <formula>AND(V47="A",Z54=0)</formula>
    </cfRule>
    <cfRule type="expression" dxfId="288" priority="259">
      <formula>V47="A"</formula>
    </cfRule>
    <cfRule type="expression" dxfId="287" priority="282">
      <formula>V47&lt;&gt;"A"</formula>
    </cfRule>
    <cfRule type="expression" dxfId="286" priority="294">
      <formula>AND(Y54=0,Z54=0)</formula>
    </cfRule>
  </conditionalFormatting>
  <conditionalFormatting sqref="Y55">
    <cfRule type="expression" dxfId="285" priority="275">
      <formula>V47&lt;&gt;"A"</formula>
    </cfRule>
    <cfRule type="expression" dxfId="284" priority="295">
      <formula>Y55=0</formula>
    </cfRule>
  </conditionalFormatting>
  <conditionalFormatting sqref="Z55">
    <cfRule type="expression" dxfId="283" priority="276">
      <formula>V47&lt;&gt;"A"</formula>
    </cfRule>
    <cfRule type="expression" dxfId="282" priority="296">
      <formula>AND(Y55=0,Z55=0)</formula>
    </cfRule>
  </conditionalFormatting>
  <conditionalFormatting sqref="Y52">
    <cfRule type="expression" dxfId="281" priority="253">
      <formula>AND(Y52=0,OR(V47="A",V47="C"))</formula>
    </cfRule>
    <cfRule type="expression" dxfId="280" priority="254">
      <formula>OR(V47="A",V47="C")</formula>
    </cfRule>
    <cfRule type="expression" dxfId="279" priority="280">
      <formula>OR(V47="D",V47="F")</formula>
    </cfRule>
    <cfRule type="expression" dxfId="278" priority="285">
      <formula>Y52=0</formula>
    </cfRule>
  </conditionalFormatting>
  <conditionalFormatting sqref="Z52">
    <cfRule type="expression" dxfId="277" priority="255">
      <formula>AND(Z52=0,OR(V47="B",V47="E"))</formula>
    </cfRule>
    <cfRule type="expression" dxfId="276" priority="261">
      <formula>OR(V47="B",V47="E")</formula>
    </cfRule>
    <cfRule type="expression" dxfId="275" priority="262">
      <formula>OR(V47="A",V47="C")</formula>
    </cfRule>
    <cfRule type="expression" dxfId="274" priority="279">
      <formula>OR(V47="D",V47="F")</formula>
    </cfRule>
    <cfRule type="expression" dxfId="273" priority="286">
      <formula>AND(Y52="",Z52=0)</formula>
    </cfRule>
  </conditionalFormatting>
  <conditionalFormatting sqref="Y53">
    <cfRule type="expression" dxfId="272" priority="271">
      <formula>OR(V47="D",V47="F")</formula>
    </cfRule>
    <cfRule type="expression" dxfId="271" priority="287">
      <formula>Y53=0</formula>
    </cfRule>
  </conditionalFormatting>
  <conditionalFormatting sqref="Z53">
    <cfRule type="expression" dxfId="270" priority="272">
      <formula>OR(V47="D",V47="F")</formula>
    </cfRule>
    <cfRule type="expression" dxfId="269" priority="288">
      <formula>AND(Y53=0,Z53=0)</formula>
    </cfRule>
  </conditionalFormatting>
  <conditionalFormatting sqref="Z51">
    <cfRule type="expression" dxfId="268" priority="264">
      <formula>OR(V47="A",V47="B",V47="C")</formula>
    </cfRule>
    <cfRule type="expression" dxfId="267" priority="284">
      <formula>AND(Y51=0,Z51=0)</formula>
    </cfRule>
  </conditionalFormatting>
  <conditionalFormatting sqref="Y48">
    <cfRule type="expression" dxfId="266" priority="270">
      <formula>OR(V47="A",V47="B",V47="C",V47="D")</formula>
    </cfRule>
    <cfRule type="expression" dxfId="265" priority="283">
      <formula>Y48=0</formula>
    </cfRule>
  </conditionalFormatting>
  <conditionalFormatting sqref="AA54">
    <cfRule type="expression" dxfId="264" priority="258">
      <formula>V47="A"</formula>
    </cfRule>
    <cfRule type="expression" dxfId="263" priority="281">
      <formula>V47&lt;&gt;"A"</formula>
    </cfRule>
  </conditionalFormatting>
  <conditionalFormatting sqref="AA52">
    <cfRule type="expression" dxfId="262" priority="256">
      <formula>OR(V47="B",V47="E")</formula>
    </cfRule>
    <cfRule type="expression" dxfId="261" priority="278">
      <formula>OR(V47="D",V47="F")</formula>
    </cfRule>
  </conditionalFormatting>
  <conditionalFormatting sqref="AA55">
    <cfRule type="expression" dxfId="260" priority="277">
      <formula>V47&lt;&gt;"A"</formula>
    </cfRule>
  </conditionalFormatting>
  <conditionalFormatting sqref="AA53">
    <cfRule type="expression" dxfId="259" priority="260">
      <formula>OR(V47="A",V47="C")</formula>
    </cfRule>
    <cfRule type="expression" dxfId="258" priority="273">
      <formula>OR(V47="D",V47="F")</formula>
    </cfRule>
  </conditionalFormatting>
  <conditionalFormatting sqref="Z48">
    <cfRule type="expression" dxfId="257" priority="269">
      <formula>OR(V47="A",V47="C",V47="E",V47="F")</formula>
    </cfRule>
  </conditionalFormatting>
  <conditionalFormatting sqref="AA48">
    <cfRule type="expression" dxfId="256" priority="268">
      <formula>OR(V47="A",V47="B",V47="E")</formula>
    </cfRule>
  </conditionalFormatting>
  <conditionalFormatting sqref="Z49">
    <cfRule type="expression" dxfId="255" priority="267">
      <formula>OR(V47="A",V47="B",V47="C")</formula>
    </cfRule>
  </conditionalFormatting>
  <conditionalFormatting sqref="AA49">
    <cfRule type="expression" dxfId="254" priority="266">
      <formula>OR(V47="A",V47="B",V47="C",V47="D",V47="E",V47="F")</formula>
    </cfRule>
  </conditionalFormatting>
  <conditionalFormatting sqref="Z50">
    <cfRule type="expression" dxfId="253" priority="265">
      <formula>OR(V47="E",V47="F")</formula>
    </cfRule>
  </conditionalFormatting>
  <conditionalFormatting sqref="AA51">
    <cfRule type="expression" dxfId="252" priority="263">
      <formula>OR(V47="B",V47="D",V47="E",V47="F")</formula>
    </cfRule>
  </conditionalFormatting>
  <conditionalFormatting sqref="D59">
    <cfRule type="cellIs" dxfId="251" priority="248" stopIfTrue="1" operator="equal">
      <formula>0</formula>
    </cfRule>
  </conditionalFormatting>
  <conditionalFormatting sqref="D61">
    <cfRule type="cellIs" dxfId="250" priority="247" operator="equal">
      <formula>0</formula>
    </cfRule>
  </conditionalFormatting>
  <conditionalFormatting sqref="D64">
    <cfRule type="expression" dxfId="249" priority="232">
      <formula>A57&lt;&gt;"A"</formula>
    </cfRule>
    <cfRule type="expression" dxfId="248" priority="249">
      <formula>D64=0</formula>
    </cfRule>
  </conditionalFormatting>
  <conditionalFormatting sqref="E64">
    <cfRule type="expression" dxfId="247" priority="215">
      <formula>AND(A57="A",E64=0)</formula>
    </cfRule>
    <cfRule type="expression" dxfId="246" priority="217">
      <formula>A57="A"</formula>
    </cfRule>
    <cfRule type="expression" dxfId="245" priority="240">
      <formula>A57&lt;&gt;"A"</formula>
    </cfRule>
    <cfRule type="expression" dxfId="244" priority="250">
      <formula>AND(D64=0,E64=0)</formula>
    </cfRule>
  </conditionalFormatting>
  <conditionalFormatting sqref="D65">
    <cfRule type="expression" dxfId="243" priority="233">
      <formula>A57&lt;&gt;"A"</formula>
    </cfRule>
    <cfRule type="expression" dxfId="242" priority="251">
      <formula>D65=0</formula>
    </cfRule>
  </conditionalFormatting>
  <conditionalFormatting sqref="E65">
    <cfRule type="expression" dxfId="241" priority="234">
      <formula>A57&lt;&gt;"A"</formula>
    </cfRule>
    <cfRule type="expression" dxfId="240" priority="252">
      <formula>AND(D65=0,E65=0)</formula>
    </cfRule>
  </conditionalFormatting>
  <conditionalFormatting sqref="D62">
    <cfRule type="expression" dxfId="239" priority="211">
      <formula>AND(D62=0,OR(A57="A",A57="C"))</formula>
    </cfRule>
    <cfRule type="expression" dxfId="238" priority="212">
      <formula>OR(A57="A",A57="C")</formula>
    </cfRule>
    <cfRule type="expression" dxfId="237" priority="238">
      <formula>OR(A57="D",A57="F")</formula>
    </cfRule>
    <cfRule type="expression" dxfId="236" priority="243">
      <formula>D62=0</formula>
    </cfRule>
  </conditionalFormatting>
  <conditionalFormatting sqref="E62">
    <cfRule type="expression" dxfId="235" priority="213">
      <formula>AND(E62=0,OR(A57="B",A57="E"))</formula>
    </cfRule>
    <cfRule type="expression" dxfId="234" priority="219">
      <formula>OR(A57="B",A57="E")</formula>
    </cfRule>
    <cfRule type="expression" dxfId="233" priority="220">
      <formula>OR(A57="A",A57="C")</formula>
    </cfRule>
    <cfRule type="expression" dxfId="232" priority="237">
      <formula>OR(A57="D",A57="F")</formula>
    </cfRule>
    <cfRule type="expression" dxfId="231" priority="244">
      <formula>AND(D62="",E62=0)</formula>
    </cfRule>
  </conditionalFormatting>
  <conditionalFormatting sqref="D63">
    <cfRule type="expression" dxfId="230" priority="229">
      <formula>OR(A57="D",A57="F")</formula>
    </cfRule>
    <cfRule type="expression" dxfId="229" priority="245">
      <formula>D63=0</formula>
    </cfRule>
  </conditionalFormatting>
  <conditionalFormatting sqref="E63">
    <cfRule type="expression" dxfId="228" priority="230">
      <formula>OR(A57="D",A57="F")</formula>
    </cfRule>
    <cfRule type="expression" dxfId="227" priority="246">
      <formula>AND(D63=0,E63=0)</formula>
    </cfRule>
  </conditionalFormatting>
  <conditionalFormatting sqref="E61">
    <cfRule type="expression" dxfId="226" priority="222">
      <formula>OR(A57="A",A57="B",A57="C")</formula>
    </cfRule>
    <cfRule type="expression" dxfId="225" priority="242">
      <formula>AND(D61=0,E61=0)</formula>
    </cfRule>
  </conditionalFormatting>
  <conditionalFormatting sqref="D58">
    <cfRule type="expression" dxfId="224" priority="228">
      <formula>OR(A57="A",A57="B",A57="C",A57="D")</formula>
    </cfRule>
    <cfRule type="expression" dxfId="223" priority="241">
      <formula>D58=0</formula>
    </cfRule>
  </conditionalFormatting>
  <conditionalFormatting sqref="F64">
    <cfRule type="expression" dxfId="222" priority="216">
      <formula>A57="A"</formula>
    </cfRule>
    <cfRule type="expression" dxfId="221" priority="239">
      <formula>A57&lt;&gt;"A"</formula>
    </cfRule>
  </conditionalFormatting>
  <conditionalFormatting sqref="F62">
    <cfRule type="expression" dxfId="220" priority="214">
      <formula>OR(A57="B",A57="E")</formula>
    </cfRule>
    <cfRule type="expression" dxfId="219" priority="236">
      <formula>OR(A57="D",A57="F")</formula>
    </cfRule>
  </conditionalFormatting>
  <conditionalFormatting sqref="F65">
    <cfRule type="expression" dxfId="218" priority="235">
      <formula>A57&lt;&gt;"A"</formula>
    </cfRule>
  </conditionalFormatting>
  <conditionalFormatting sqref="F63">
    <cfRule type="expression" dxfId="217" priority="218">
      <formula>OR(A57="A",A57="C")</formula>
    </cfRule>
    <cfRule type="expression" dxfId="216" priority="231">
      <formula>OR(A57="D",A57="F")</formula>
    </cfRule>
  </conditionalFormatting>
  <conditionalFormatting sqref="E58">
    <cfRule type="expression" dxfId="215" priority="227">
      <formula>OR(A57="A",A57="C",A57="E",A57="F")</formula>
    </cfRule>
  </conditionalFormatting>
  <conditionalFormatting sqref="F58">
    <cfRule type="expression" dxfId="214" priority="226">
      <formula>OR(A57="A",A57="B",A57="E")</formula>
    </cfRule>
  </conditionalFormatting>
  <conditionalFormatting sqref="E59">
    <cfRule type="expression" dxfId="213" priority="225">
      <formula>OR(A57="A",A57="B",A57="C")</formula>
    </cfRule>
  </conditionalFormatting>
  <conditionalFormatting sqref="F59">
    <cfRule type="expression" dxfId="212" priority="224">
      <formula>OR(A57="A",A57="B",A57="C",A57="D",A57="E",A57="F")</formula>
    </cfRule>
  </conditionalFormatting>
  <conditionalFormatting sqref="E60">
    <cfRule type="expression" dxfId="211" priority="223">
      <formula>OR(A57="E",A57="F")</formula>
    </cfRule>
  </conditionalFormatting>
  <conditionalFormatting sqref="F61">
    <cfRule type="expression" dxfId="210" priority="221">
      <formula>OR(A57="B",A57="D",A57="E",A57="F")</formula>
    </cfRule>
  </conditionalFormatting>
  <conditionalFormatting sqref="K59">
    <cfRule type="cellIs" dxfId="209" priority="206" stopIfTrue="1" operator="equal">
      <formula>0</formula>
    </cfRule>
  </conditionalFormatting>
  <conditionalFormatting sqref="K61">
    <cfRule type="cellIs" dxfId="208" priority="205" operator="equal">
      <formula>0</formula>
    </cfRule>
  </conditionalFormatting>
  <conditionalFormatting sqref="K64">
    <cfRule type="expression" dxfId="207" priority="190">
      <formula>H57&lt;&gt;"A"</formula>
    </cfRule>
    <cfRule type="expression" dxfId="206" priority="207">
      <formula>K64=0</formula>
    </cfRule>
  </conditionalFormatting>
  <conditionalFormatting sqref="L64">
    <cfRule type="expression" dxfId="205" priority="173">
      <formula>AND(H57="A",L64=0)</formula>
    </cfRule>
    <cfRule type="expression" dxfId="204" priority="175">
      <formula>H57="A"</formula>
    </cfRule>
    <cfRule type="expression" dxfId="203" priority="198">
      <formula>H57&lt;&gt;"A"</formula>
    </cfRule>
    <cfRule type="expression" dxfId="202" priority="208">
      <formula>AND(K64=0,L64=0)</formula>
    </cfRule>
  </conditionalFormatting>
  <conditionalFormatting sqref="K65">
    <cfRule type="expression" dxfId="201" priority="191">
      <formula>H57&lt;&gt;"A"</formula>
    </cfRule>
    <cfRule type="expression" dxfId="200" priority="209">
      <formula>K65=0</formula>
    </cfRule>
  </conditionalFormatting>
  <conditionalFormatting sqref="L65">
    <cfRule type="expression" dxfId="199" priority="192">
      <formula>H57&lt;&gt;"A"</formula>
    </cfRule>
    <cfRule type="expression" dxfId="198" priority="210">
      <formula>AND(K65=0,L65=0)</formula>
    </cfRule>
  </conditionalFormatting>
  <conditionalFormatting sqref="K62">
    <cfRule type="expression" dxfId="197" priority="169">
      <formula>AND(K62=0,OR(H57="A",H57="C"))</formula>
    </cfRule>
    <cfRule type="expression" dxfId="196" priority="170">
      <formula>OR(H57="A",H57="C")</formula>
    </cfRule>
    <cfRule type="expression" dxfId="195" priority="196">
      <formula>OR(H57="D",H57="F")</formula>
    </cfRule>
    <cfRule type="expression" dxfId="194" priority="201">
      <formula>K62=0</formula>
    </cfRule>
  </conditionalFormatting>
  <conditionalFormatting sqref="L62">
    <cfRule type="expression" dxfId="193" priority="171">
      <formula>AND(L62=0,OR(H57="B",H57="E"))</formula>
    </cfRule>
    <cfRule type="expression" dxfId="192" priority="177">
      <formula>OR(H57="B",H57="E")</formula>
    </cfRule>
    <cfRule type="expression" dxfId="191" priority="178">
      <formula>OR(H57="A",H57="C")</formula>
    </cfRule>
    <cfRule type="expression" dxfId="190" priority="195">
      <formula>OR(H57="D",H57="F")</formula>
    </cfRule>
    <cfRule type="expression" dxfId="189" priority="202">
      <formula>AND(K62="",L62=0)</formula>
    </cfRule>
  </conditionalFormatting>
  <conditionalFormatting sqref="K63">
    <cfRule type="expression" dxfId="188" priority="187">
      <formula>OR(H57="D",H57="F")</formula>
    </cfRule>
    <cfRule type="expression" dxfId="187" priority="203">
      <formula>K63=0</formula>
    </cfRule>
  </conditionalFormatting>
  <conditionalFormatting sqref="L63">
    <cfRule type="expression" dxfId="186" priority="188">
      <formula>OR(H57="D",H57="F")</formula>
    </cfRule>
    <cfRule type="expression" dxfId="185" priority="204">
      <formula>AND(K63=0,L63=0)</formula>
    </cfRule>
  </conditionalFormatting>
  <conditionalFormatting sqref="L61">
    <cfRule type="expression" dxfId="184" priority="180">
      <formula>OR(H57="A",H57="B",H57="C")</formula>
    </cfRule>
    <cfRule type="expression" dxfId="183" priority="200">
      <formula>AND(K61=0,L61=0)</formula>
    </cfRule>
  </conditionalFormatting>
  <conditionalFormatting sqref="K58">
    <cfRule type="expression" dxfId="182" priority="186">
      <formula>OR(H57="A",H57="B",H57="C",H57="D")</formula>
    </cfRule>
    <cfRule type="expression" dxfId="181" priority="199">
      <formula>K58=0</formula>
    </cfRule>
  </conditionalFormatting>
  <conditionalFormatting sqref="M64">
    <cfRule type="expression" dxfId="180" priority="174">
      <formula>H57="A"</formula>
    </cfRule>
    <cfRule type="expression" dxfId="179" priority="197">
      <formula>H57&lt;&gt;"A"</formula>
    </cfRule>
  </conditionalFormatting>
  <conditionalFormatting sqref="M62">
    <cfRule type="expression" dxfId="178" priority="172">
      <formula>OR(H57="B",H57="E")</formula>
    </cfRule>
    <cfRule type="expression" dxfId="177" priority="194">
      <formula>OR(H57="D",H57="F")</formula>
    </cfRule>
  </conditionalFormatting>
  <conditionalFormatting sqref="M65">
    <cfRule type="expression" dxfId="176" priority="193">
      <formula>H57&lt;&gt;"A"</formula>
    </cfRule>
  </conditionalFormatting>
  <conditionalFormatting sqref="M63">
    <cfRule type="expression" dxfId="175" priority="176">
      <formula>OR(H57="A",H57="C")</formula>
    </cfRule>
    <cfRule type="expression" dxfId="174" priority="189">
      <formula>OR(H57="D",H57="F")</formula>
    </cfRule>
  </conditionalFormatting>
  <conditionalFormatting sqref="L58">
    <cfRule type="expression" dxfId="173" priority="185">
      <formula>OR(H57="A",H57="C",H57="E",H57="F")</formula>
    </cfRule>
  </conditionalFormatting>
  <conditionalFormatting sqref="M58">
    <cfRule type="expression" dxfId="172" priority="184">
      <formula>OR(H57="A",H57="B",H57="E")</formula>
    </cfRule>
  </conditionalFormatting>
  <conditionalFormatting sqref="L59">
    <cfRule type="expression" dxfId="171" priority="183">
      <formula>OR(H57="A",H57="B",H57="C")</formula>
    </cfRule>
  </conditionalFormatting>
  <conditionalFormatting sqref="M59">
    <cfRule type="expression" dxfId="170" priority="182">
      <formula>OR(H57="A",H57="B",H57="C",H57="D",H57="E",H57="F")</formula>
    </cfRule>
  </conditionalFormatting>
  <conditionalFormatting sqref="L60">
    <cfRule type="expression" dxfId="169" priority="181">
      <formula>OR(H57="E",H57="F")</formula>
    </cfRule>
  </conditionalFormatting>
  <conditionalFormatting sqref="M61">
    <cfRule type="expression" dxfId="168" priority="179">
      <formula>OR(H57="B",H57="D",H57="E",H57="F")</formula>
    </cfRule>
  </conditionalFormatting>
  <conditionalFormatting sqref="R59">
    <cfRule type="cellIs" dxfId="167" priority="164" stopIfTrue="1" operator="equal">
      <formula>0</formula>
    </cfRule>
  </conditionalFormatting>
  <conditionalFormatting sqref="R61">
    <cfRule type="cellIs" dxfId="166" priority="163" operator="equal">
      <formula>0</formula>
    </cfRule>
  </conditionalFormatting>
  <conditionalFormatting sqref="R64">
    <cfRule type="expression" dxfId="165" priority="148">
      <formula>O57&lt;&gt;"A"</formula>
    </cfRule>
    <cfRule type="expression" dxfId="164" priority="165">
      <formula>R64=0</formula>
    </cfRule>
  </conditionalFormatting>
  <conditionalFormatting sqref="S64">
    <cfRule type="expression" dxfId="163" priority="131">
      <formula>AND(O57="A",S64=0)</formula>
    </cfRule>
    <cfRule type="expression" dxfId="162" priority="133">
      <formula>O57="A"</formula>
    </cfRule>
    <cfRule type="expression" dxfId="161" priority="156">
      <formula>O57&lt;&gt;"A"</formula>
    </cfRule>
    <cfRule type="expression" dxfId="160" priority="166">
      <formula>AND(R64=0,S64=0)</formula>
    </cfRule>
  </conditionalFormatting>
  <conditionalFormatting sqref="R65">
    <cfRule type="expression" dxfId="159" priority="149">
      <formula>O57&lt;&gt;"A"</formula>
    </cfRule>
    <cfRule type="expression" dxfId="158" priority="167">
      <formula>R65=0</formula>
    </cfRule>
  </conditionalFormatting>
  <conditionalFormatting sqref="S65">
    <cfRule type="expression" dxfId="157" priority="150">
      <formula>O57&lt;&gt;"A"</formula>
    </cfRule>
    <cfRule type="expression" dxfId="156" priority="168">
      <formula>AND(R65=0,S65=0)</formula>
    </cfRule>
  </conditionalFormatting>
  <conditionalFormatting sqref="R62">
    <cfRule type="expression" dxfId="155" priority="127">
      <formula>AND(R62=0,OR(O57="A",O57="C"))</formula>
    </cfRule>
    <cfRule type="expression" dxfId="154" priority="128">
      <formula>OR(O57="A",O57="C")</formula>
    </cfRule>
    <cfRule type="expression" dxfId="153" priority="154">
      <formula>OR(O57="D",O57="F")</formula>
    </cfRule>
    <cfRule type="expression" dxfId="152" priority="159">
      <formula>R62=0</formula>
    </cfRule>
  </conditionalFormatting>
  <conditionalFormatting sqref="S62">
    <cfRule type="expression" dxfId="151" priority="129">
      <formula>AND(S62=0,OR(O57="B",O57="E"))</formula>
    </cfRule>
    <cfRule type="expression" dxfId="150" priority="135">
      <formula>OR(O57="B",O57="E")</formula>
    </cfRule>
    <cfRule type="expression" dxfId="149" priority="136">
      <formula>OR(O57="A",O57="C")</formula>
    </cfRule>
    <cfRule type="expression" dxfId="148" priority="153">
      <formula>OR(O57="D",O57="F")</formula>
    </cfRule>
    <cfRule type="expression" dxfId="147" priority="160">
      <formula>AND(R62="",S62=0)</formula>
    </cfRule>
  </conditionalFormatting>
  <conditionalFormatting sqref="R63">
    <cfRule type="expression" dxfId="146" priority="145">
      <formula>OR(O57="D",O57="F")</formula>
    </cfRule>
    <cfRule type="expression" dxfId="145" priority="161">
      <formula>R63=0</formula>
    </cfRule>
  </conditionalFormatting>
  <conditionalFormatting sqref="S63">
    <cfRule type="expression" dxfId="144" priority="146">
      <formula>OR(O57="D",O57="F")</formula>
    </cfRule>
    <cfRule type="expression" dxfId="143" priority="162">
      <formula>AND(R63=0,S63=0)</formula>
    </cfRule>
  </conditionalFormatting>
  <conditionalFormatting sqref="S61">
    <cfRule type="expression" dxfId="142" priority="138">
      <formula>OR(O57="A",O57="B",O57="C")</formula>
    </cfRule>
    <cfRule type="expression" dxfId="141" priority="158">
      <formula>AND(R61=0,S61=0)</formula>
    </cfRule>
  </conditionalFormatting>
  <conditionalFormatting sqref="R58">
    <cfRule type="expression" dxfId="140" priority="144">
      <formula>OR(O57="A",O57="B",O57="C",O57="D")</formula>
    </cfRule>
    <cfRule type="expression" dxfId="139" priority="157">
      <formula>R58=0</formula>
    </cfRule>
  </conditionalFormatting>
  <conditionalFormatting sqref="T64">
    <cfRule type="expression" dxfId="138" priority="132">
      <formula>O57="A"</formula>
    </cfRule>
    <cfRule type="expression" dxfId="137" priority="155">
      <formula>O57&lt;&gt;"A"</formula>
    </cfRule>
  </conditionalFormatting>
  <conditionalFormatting sqref="T62">
    <cfRule type="expression" dxfId="136" priority="130">
      <formula>OR(O57="B",O57="E")</formula>
    </cfRule>
    <cfRule type="expression" dxfId="135" priority="152">
      <formula>OR(O57="D",O57="F")</formula>
    </cfRule>
  </conditionalFormatting>
  <conditionalFormatting sqref="T65">
    <cfRule type="expression" dxfId="134" priority="151">
      <formula>O57&lt;&gt;"A"</formula>
    </cfRule>
  </conditionalFormatting>
  <conditionalFormatting sqref="T63">
    <cfRule type="expression" dxfId="133" priority="134">
      <formula>OR(O57="A",O57="C")</formula>
    </cfRule>
    <cfRule type="expression" dxfId="132" priority="147">
      <formula>OR(O57="D",O57="F")</formula>
    </cfRule>
  </conditionalFormatting>
  <conditionalFormatting sqref="S58">
    <cfRule type="expression" dxfId="131" priority="143">
      <formula>OR(O57="A",O57="C",O57="E",O57="F")</formula>
    </cfRule>
  </conditionalFormatting>
  <conditionalFormatting sqref="T58">
    <cfRule type="expression" dxfId="130" priority="142">
      <formula>OR(O57="A",O57="B",O57="E")</formula>
    </cfRule>
  </conditionalFormatting>
  <conditionalFormatting sqref="S59">
    <cfRule type="expression" dxfId="129" priority="141">
      <formula>OR(O57="A",O57="B",O57="C")</formula>
    </cfRule>
  </conditionalFormatting>
  <conditionalFormatting sqref="T59">
    <cfRule type="expression" dxfId="128" priority="140">
      <formula>OR(O57="A",O57="B",O57="C",O57="D",O57="E",O57="F")</formula>
    </cfRule>
  </conditionalFormatting>
  <conditionalFormatting sqref="S60">
    <cfRule type="expression" dxfId="127" priority="139">
      <formula>OR(O57="E",O57="F")</formula>
    </cfRule>
  </conditionalFormatting>
  <conditionalFormatting sqref="T61">
    <cfRule type="expression" dxfId="126" priority="137">
      <formula>OR(O57="B",O57="D",O57="E",O57="F")</formula>
    </cfRule>
  </conditionalFormatting>
  <conditionalFormatting sqref="Y59">
    <cfRule type="cellIs" dxfId="125" priority="122" stopIfTrue="1" operator="equal">
      <formula>0</formula>
    </cfRule>
  </conditionalFormatting>
  <conditionalFormatting sqref="Y61">
    <cfRule type="cellIs" dxfId="124" priority="121" operator="equal">
      <formula>0</formula>
    </cfRule>
  </conditionalFormatting>
  <conditionalFormatting sqref="Y64">
    <cfRule type="expression" dxfId="123" priority="106">
      <formula>V57&lt;&gt;"A"</formula>
    </cfRule>
    <cfRule type="expression" dxfId="122" priority="123">
      <formula>Y64=0</formula>
    </cfRule>
  </conditionalFormatting>
  <conditionalFormatting sqref="Z64">
    <cfRule type="expression" dxfId="121" priority="89">
      <formula>AND(V57="A",Z64=0)</formula>
    </cfRule>
    <cfRule type="expression" dxfId="120" priority="91">
      <formula>V57="A"</formula>
    </cfRule>
    <cfRule type="expression" dxfId="119" priority="114">
      <formula>V57&lt;&gt;"A"</formula>
    </cfRule>
    <cfRule type="expression" dxfId="118" priority="124">
      <formula>AND(Y64=0,Z64=0)</formula>
    </cfRule>
  </conditionalFormatting>
  <conditionalFormatting sqref="Y65">
    <cfRule type="expression" dxfId="117" priority="107">
      <formula>V57&lt;&gt;"A"</formula>
    </cfRule>
    <cfRule type="expression" dxfId="116" priority="125">
      <formula>Y65=0</formula>
    </cfRule>
  </conditionalFormatting>
  <conditionalFormatting sqref="Z65">
    <cfRule type="expression" dxfId="115" priority="108">
      <formula>V57&lt;&gt;"A"</formula>
    </cfRule>
    <cfRule type="expression" dxfId="114" priority="126">
      <formula>AND(Y65=0,Z65=0)</formula>
    </cfRule>
  </conditionalFormatting>
  <conditionalFormatting sqref="Y62">
    <cfRule type="expression" dxfId="113" priority="85">
      <formula>AND(Y62=0,OR(V57="A",V57="C"))</formula>
    </cfRule>
    <cfRule type="expression" dxfId="112" priority="86">
      <formula>OR(V57="A",V57="C")</formula>
    </cfRule>
    <cfRule type="expression" dxfId="111" priority="112">
      <formula>OR(V57="D",V57="F")</formula>
    </cfRule>
    <cfRule type="expression" dxfId="110" priority="117">
      <formula>Y62=0</formula>
    </cfRule>
  </conditionalFormatting>
  <conditionalFormatting sqref="Z62">
    <cfRule type="expression" dxfId="109" priority="87">
      <formula>AND(Z62=0,OR(V57="B",V57="E"))</formula>
    </cfRule>
    <cfRule type="expression" dxfId="108" priority="93">
      <formula>OR(V57="B",V57="E")</formula>
    </cfRule>
    <cfRule type="expression" dxfId="107" priority="94">
      <formula>OR(V57="A",V57="C")</formula>
    </cfRule>
    <cfRule type="expression" dxfId="106" priority="111">
      <formula>OR(V57="D",V57="F")</formula>
    </cfRule>
    <cfRule type="expression" dxfId="105" priority="118">
      <formula>AND(Y62="",Z62=0)</formula>
    </cfRule>
  </conditionalFormatting>
  <conditionalFormatting sqref="Y63">
    <cfRule type="expression" dxfId="104" priority="103">
      <formula>OR(V57="D",V57="F")</formula>
    </cfRule>
    <cfRule type="expression" dxfId="103" priority="119">
      <formula>Y63=0</formula>
    </cfRule>
  </conditionalFormatting>
  <conditionalFormatting sqref="Z63">
    <cfRule type="expression" dxfId="102" priority="104">
      <formula>OR(V57="D",V57="F")</formula>
    </cfRule>
    <cfRule type="expression" dxfId="101" priority="120">
      <formula>AND(Y63=0,Z63=0)</formula>
    </cfRule>
  </conditionalFormatting>
  <conditionalFormatting sqref="Z61">
    <cfRule type="expression" dxfId="100" priority="96">
      <formula>OR(V57="A",V57="B",V57="C")</formula>
    </cfRule>
    <cfRule type="expression" dxfId="99" priority="116">
      <formula>AND(Y61=0,Z61=0)</formula>
    </cfRule>
  </conditionalFormatting>
  <conditionalFormatting sqref="Y58">
    <cfRule type="expression" dxfId="98" priority="102">
      <formula>OR(V57="A",V57="B",V57="C",V57="D")</formula>
    </cfRule>
    <cfRule type="expression" dxfId="97" priority="115">
      <formula>Y58=0</formula>
    </cfRule>
  </conditionalFormatting>
  <conditionalFormatting sqref="AA64">
    <cfRule type="expression" dxfId="96" priority="90">
      <formula>V57="A"</formula>
    </cfRule>
    <cfRule type="expression" dxfId="95" priority="113">
      <formula>V57&lt;&gt;"A"</formula>
    </cfRule>
  </conditionalFormatting>
  <conditionalFormatting sqref="AA62">
    <cfRule type="expression" dxfId="94" priority="88">
      <formula>OR(V57="B",V57="E")</formula>
    </cfRule>
    <cfRule type="expression" dxfId="93" priority="110">
      <formula>OR(V57="D",V57="F")</formula>
    </cfRule>
  </conditionalFormatting>
  <conditionalFormatting sqref="AA65">
    <cfRule type="expression" dxfId="92" priority="109">
      <formula>V57&lt;&gt;"A"</formula>
    </cfRule>
  </conditionalFormatting>
  <conditionalFormatting sqref="AA63">
    <cfRule type="expression" dxfId="91" priority="92">
      <formula>OR(V57="A",V57="C")</formula>
    </cfRule>
    <cfRule type="expression" dxfId="90" priority="105">
      <formula>OR(V57="D",V57="F")</formula>
    </cfRule>
  </conditionalFormatting>
  <conditionalFormatting sqref="Z58">
    <cfRule type="expression" dxfId="89" priority="101">
      <formula>OR(V57="A",V57="C",V57="E",V57="F")</formula>
    </cfRule>
  </conditionalFormatting>
  <conditionalFormatting sqref="AA58">
    <cfRule type="expression" dxfId="88" priority="100">
      <formula>OR(V57="A",V57="B",V57="E")</formula>
    </cfRule>
  </conditionalFormatting>
  <conditionalFormatting sqref="Z59">
    <cfRule type="expression" dxfId="87" priority="99">
      <formula>OR(V57="A",V57="B",V57="C")</formula>
    </cfRule>
  </conditionalFormatting>
  <conditionalFormatting sqref="AA59">
    <cfRule type="expression" dxfId="86" priority="98">
      <formula>OR(V57="A",V57="B",V57="C",V57="D",V57="E",V57="F")</formula>
    </cfRule>
  </conditionalFormatting>
  <conditionalFormatting sqref="Z60">
    <cfRule type="expression" dxfId="85" priority="97">
      <formula>OR(V57="E",V57="F")</formula>
    </cfRule>
  </conditionalFormatting>
  <conditionalFormatting sqref="AA61">
    <cfRule type="expression" dxfId="84" priority="95">
      <formula>OR(V57="B",V57="D",V57="E",V57="F")</formula>
    </cfRule>
  </conditionalFormatting>
  <conditionalFormatting sqref="D7">
    <cfRule type="expression" dxfId="83" priority="83">
      <formula>OR(A4="E",A4="F")</formula>
    </cfRule>
    <cfRule type="expression" dxfId="82" priority="84">
      <formula>OR(A4="A",A4="B",A4="C",A4="D")</formula>
    </cfRule>
  </conditionalFormatting>
  <conditionalFormatting sqref="E7">
    <cfRule type="expression" dxfId="81" priority="82">
      <formula>OR(A4="E",A4="F")</formula>
    </cfRule>
  </conditionalFormatting>
  <conditionalFormatting sqref="K7">
    <cfRule type="expression" dxfId="80" priority="80">
      <formula>OR(H4="E",H4="F")</formula>
    </cfRule>
    <cfRule type="expression" dxfId="79" priority="81">
      <formula>OR(H4="A",H4="B",H4="C",H4="D")</formula>
    </cfRule>
  </conditionalFormatting>
  <conditionalFormatting sqref="L7">
    <cfRule type="expression" dxfId="78" priority="79">
      <formula>OR(H4="E",H4="F")</formula>
    </cfRule>
  </conditionalFormatting>
  <conditionalFormatting sqref="R7">
    <cfRule type="expression" dxfId="77" priority="77">
      <formula>OR(O4="E",O4="F")</formula>
    </cfRule>
    <cfRule type="expression" dxfId="76" priority="78">
      <formula>OR(O4="A",O4="B",O4="C",O4="D")</formula>
    </cfRule>
  </conditionalFormatting>
  <conditionalFormatting sqref="S7">
    <cfRule type="expression" dxfId="75" priority="76">
      <formula>OR(O4="E",O4="F")</formula>
    </cfRule>
  </conditionalFormatting>
  <conditionalFormatting sqref="Y7">
    <cfRule type="expression" dxfId="74" priority="74">
      <formula>OR(V4="E",V4="F")</formula>
    </cfRule>
    <cfRule type="expression" dxfId="73" priority="75">
      <formula>OR(V4="A",V4="B",V4="C",V4="D")</formula>
    </cfRule>
  </conditionalFormatting>
  <conditionalFormatting sqref="Z7">
    <cfRule type="expression" dxfId="72" priority="73">
      <formula>OR(V4="E",V4="F")</formula>
    </cfRule>
  </conditionalFormatting>
  <conditionalFormatting sqref="D17">
    <cfRule type="expression" dxfId="71" priority="71">
      <formula>OR(A14="E",A14="F")</formula>
    </cfRule>
    <cfRule type="expression" dxfId="70" priority="72">
      <formula>OR(A14="A",A14="B",A14="C",A14="D")</formula>
    </cfRule>
  </conditionalFormatting>
  <conditionalFormatting sqref="E17">
    <cfRule type="expression" dxfId="69" priority="70">
      <formula>OR(A14="E",A14="F")</formula>
    </cfRule>
  </conditionalFormatting>
  <conditionalFormatting sqref="K17">
    <cfRule type="expression" dxfId="68" priority="68">
      <formula>OR(H14="E",H14="F")</formula>
    </cfRule>
    <cfRule type="expression" dxfId="67" priority="69">
      <formula>OR(H14="A",H14="B",H14="C",H14="D")</formula>
    </cfRule>
  </conditionalFormatting>
  <conditionalFormatting sqref="L17">
    <cfRule type="expression" dxfId="66" priority="67">
      <formula>OR(H14="E",H14="F")</formula>
    </cfRule>
  </conditionalFormatting>
  <conditionalFormatting sqref="R17">
    <cfRule type="expression" dxfId="65" priority="65">
      <formula>OR(O14="E",O14="F")</formula>
    </cfRule>
    <cfRule type="expression" dxfId="64" priority="66">
      <formula>OR(O14="A",O14="B",O14="C",O14="D")</formula>
    </cfRule>
  </conditionalFormatting>
  <conditionalFormatting sqref="S17">
    <cfRule type="expression" dxfId="63" priority="64">
      <formula>OR(O14="E",O14="F")</formula>
    </cfRule>
  </conditionalFormatting>
  <conditionalFormatting sqref="Y17">
    <cfRule type="expression" dxfId="62" priority="62">
      <formula>OR(V14="E",V14="F")</formula>
    </cfRule>
    <cfRule type="expression" dxfId="61" priority="63">
      <formula>OR(V14="A",V14="B",V14="C",V14="D")</formula>
    </cfRule>
  </conditionalFormatting>
  <conditionalFormatting sqref="Z17">
    <cfRule type="expression" dxfId="60" priority="61">
      <formula>OR(V14="E",V14="F")</formula>
    </cfRule>
  </conditionalFormatting>
  <conditionalFormatting sqref="D27">
    <cfRule type="expression" dxfId="59" priority="59">
      <formula>OR(A24="E",A24="F")</formula>
    </cfRule>
    <cfRule type="expression" dxfId="58" priority="60">
      <formula>OR(A24="A",A24="B",A24="C",A24="D")</formula>
    </cfRule>
  </conditionalFormatting>
  <conditionalFormatting sqref="E27">
    <cfRule type="expression" dxfId="57" priority="58">
      <formula>OR(A24="E",A24="F")</formula>
    </cfRule>
  </conditionalFormatting>
  <conditionalFormatting sqref="K27">
    <cfRule type="expression" dxfId="56" priority="56">
      <formula>OR(H24="E",H24="F")</formula>
    </cfRule>
    <cfRule type="expression" dxfId="55" priority="57">
      <formula>OR(H24="A",H24="B",H24="C",H24="D")</formula>
    </cfRule>
  </conditionalFormatting>
  <conditionalFormatting sqref="L27">
    <cfRule type="expression" dxfId="54" priority="55">
      <formula>OR(H24="E",H24="F")</formula>
    </cfRule>
  </conditionalFormatting>
  <conditionalFormatting sqref="R27">
    <cfRule type="expression" dxfId="53" priority="53">
      <formula>OR(O24="E",O24="F")</formula>
    </cfRule>
    <cfRule type="expression" dxfId="52" priority="54">
      <formula>OR(O24="A",O24="B",O24="C",O24="D")</formula>
    </cfRule>
  </conditionalFormatting>
  <conditionalFormatting sqref="S27">
    <cfRule type="expression" dxfId="51" priority="52">
      <formula>OR(O24="E",O24="F")</formula>
    </cfRule>
  </conditionalFormatting>
  <conditionalFormatting sqref="Y27">
    <cfRule type="expression" dxfId="50" priority="50">
      <formula>OR(V24="E",V24="F")</formula>
    </cfRule>
    <cfRule type="expression" dxfId="49" priority="51">
      <formula>OR(V24="A",V24="B",V24="C",V24="D")</formula>
    </cfRule>
  </conditionalFormatting>
  <conditionalFormatting sqref="Z27">
    <cfRule type="expression" dxfId="48" priority="49">
      <formula>OR(V24="E",V24="F")</formula>
    </cfRule>
  </conditionalFormatting>
  <conditionalFormatting sqref="D40">
    <cfRule type="expression" dxfId="47" priority="45">
      <formula>AND(D40=0,A37="E")</formula>
    </cfRule>
    <cfRule type="expression" dxfId="46" priority="46">
      <formula>OR(A37="E",A37="F")</formula>
    </cfRule>
    <cfRule type="expression" dxfId="45" priority="47">
      <formula>OR(A37="A",A37="B",A37="C",A37="D")</formula>
    </cfRule>
    <cfRule type="cellIs" dxfId="44" priority="48" operator="equal">
      <formula>0</formula>
    </cfRule>
  </conditionalFormatting>
  <conditionalFormatting sqref="K40">
    <cfRule type="expression" dxfId="43" priority="41">
      <formula>AND(K40=0,H37="E")</formula>
    </cfRule>
    <cfRule type="expression" dxfId="42" priority="42">
      <formula>OR(H37="E",H37="F")</formula>
    </cfRule>
    <cfRule type="expression" dxfId="41" priority="43">
      <formula>OR(H37="A",H37="B",H37="C",H37="D")</formula>
    </cfRule>
    <cfRule type="cellIs" dxfId="40" priority="44" operator="equal">
      <formula>0</formula>
    </cfRule>
  </conditionalFormatting>
  <conditionalFormatting sqref="R40">
    <cfRule type="expression" dxfId="39" priority="37">
      <formula>AND(R40=0,O37="E")</formula>
    </cfRule>
    <cfRule type="expression" dxfId="38" priority="38">
      <formula>OR(O37="E",O37="F")</formula>
    </cfRule>
    <cfRule type="expression" dxfId="37" priority="39">
      <formula>OR(O37="A",O37="B",O37="C",O37="D")</formula>
    </cfRule>
    <cfRule type="cellIs" dxfId="36" priority="40" operator="equal">
      <formula>0</formula>
    </cfRule>
  </conditionalFormatting>
  <conditionalFormatting sqref="Y40">
    <cfRule type="expression" dxfId="35" priority="33">
      <formula>AND(Y40=0,V37="E")</formula>
    </cfRule>
    <cfRule type="expression" dxfId="34" priority="34">
      <formula>OR(V37="E",V37="F")</formula>
    </cfRule>
    <cfRule type="expression" dxfId="33" priority="35">
      <formula>OR(V37="A",V37="B",V37="C",V37="D")</formula>
    </cfRule>
    <cfRule type="cellIs" dxfId="32" priority="36" operator="equal">
      <formula>0</formula>
    </cfRule>
  </conditionalFormatting>
  <conditionalFormatting sqref="D50">
    <cfRule type="expression" dxfId="31" priority="29">
      <formula>AND(D50=0,A47="E")</formula>
    </cfRule>
    <cfRule type="expression" dxfId="30" priority="30">
      <formula>OR(A47="E",A47="F")</formula>
    </cfRule>
    <cfRule type="expression" dxfId="29" priority="31">
      <formula>OR(A47="A",A47="B",A47="C",A47="D")</formula>
    </cfRule>
    <cfRule type="cellIs" dxfId="28" priority="32" operator="equal">
      <formula>0</formula>
    </cfRule>
  </conditionalFormatting>
  <conditionalFormatting sqref="K50">
    <cfRule type="expression" dxfId="27" priority="25">
      <formula>AND(K50=0,H47="E")</formula>
    </cfRule>
    <cfRule type="expression" dxfId="26" priority="26">
      <formula>OR(H47="E",H47="F")</formula>
    </cfRule>
    <cfRule type="expression" dxfId="25" priority="27">
      <formula>OR(H47="A",H47="B",H47="C",H47="D")</formula>
    </cfRule>
    <cfRule type="cellIs" dxfId="24" priority="28" operator="equal">
      <formula>0</formula>
    </cfRule>
  </conditionalFormatting>
  <conditionalFormatting sqref="R50">
    <cfRule type="expression" dxfId="23" priority="21">
      <formula>AND(R50=0,O47="E")</formula>
    </cfRule>
    <cfRule type="expression" dxfId="22" priority="22">
      <formula>OR(O47="E",O47="F")</formula>
    </cfRule>
    <cfRule type="expression" dxfId="21" priority="23">
      <formula>OR(O47="A",O47="B",O47="C",O47="D")</formula>
    </cfRule>
    <cfRule type="cellIs" dxfId="20" priority="24" operator="equal">
      <formula>0</formula>
    </cfRule>
  </conditionalFormatting>
  <conditionalFormatting sqref="Y50">
    <cfRule type="expression" dxfId="19" priority="17">
      <formula>AND(Y50=0,V47="E")</formula>
    </cfRule>
    <cfRule type="expression" dxfId="18" priority="18">
      <formula>OR(V47="E",V47="F")</formula>
    </cfRule>
    <cfRule type="expression" dxfId="17" priority="19">
      <formula>OR(V47="A",V47="B",V47="C",V47="D")</formula>
    </cfRule>
    <cfRule type="cellIs" dxfId="16" priority="20" operator="equal">
      <formula>0</formula>
    </cfRule>
  </conditionalFormatting>
  <conditionalFormatting sqref="D60">
    <cfRule type="expression" dxfId="15" priority="13">
      <formula>AND(D60=0,A57="E")</formula>
    </cfRule>
    <cfRule type="expression" dxfId="14" priority="14">
      <formula>OR(A57="E",A57="F")</formula>
    </cfRule>
    <cfRule type="expression" dxfId="13" priority="15">
      <formula>OR(A57="A",A57="B",A57="C",A57="D")</formula>
    </cfRule>
    <cfRule type="cellIs" dxfId="12" priority="16" operator="equal">
      <formula>0</formula>
    </cfRule>
  </conditionalFormatting>
  <conditionalFormatting sqref="K60">
    <cfRule type="expression" dxfId="11" priority="9">
      <formula>AND(K60=0,H57="E")</formula>
    </cfRule>
    <cfRule type="expression" dxfId="10" priority="10">
      <formula>OR(H57="E",H57="F")</formula>
    </cfRule>
    <cfRule type="expression" dxfId="9" priority="11">
      <formula>OR(H57="A",H57="B",H57="C",H57="D")</formula>
    </cfRule>
    <cfRule type="cellIs" dxfId="8" priority="12" operator="equal">
      <formula>0</formula>
    </cfRule>
  </conditionalFormatting>
  <conditionalFormatting sqref="R60">
    <cfRule type="expression" dxfId="7" priority="5">
      <formula>AND(R60=0,O57="E")</formula>
    </cfRule>
    <cfRule type="expression" dxfId="6" priority="6">
      <formula>OR(O57="E",O57="F")</formula>
    </cfRule>
    <cfRule type="expression" dxfId="5" priority="7">
      <formula>OR(O57="A",O57="B",O57="C",O57="D")</formula>
    </cfRule>
    <cfRule type="cellIs" dxfId="4" priority="8" operator="equal">
      <formula>0</formula>
    </cfRule>
  </conditionalFormatting>
  <conditionalFormatting sqref="Y60">
    <cfRule type="expression" dxfId="3" priority="1">
      <formula>AND(Y60=0,V57="E")</formula>
    </cfRule>
    <cfRule type="expression" dxfId="2" priority="2">
      <formula>OR(V57="E",V57="F")</formula>
    </cfRule>
    <cfRule type="expression" dxfId="1" priority="3">
      <formula>OR(V57="A",V57="B",V57="C",V57="D")</formula>
    </cfRule>
    <cfRule type="cellIs" dxfId="0" priority="4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③商３桁一位０</vt:lpstr>
      <vt:lpstr>③商３桁一位０!Print_Area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2024-01-17T15:32:01Z</dcterms:created>
  <dcterms:modified xsi:type="dcterms:W3CDTF">2024-01-17T15:35:31Z</dcterms:modified>
</cp:coreProperties>
</file>