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normal\"/>
    </mc:Choice>
  </mc:AlternateContent>
  <bookViews>
    <workbookView xWindow="0" yWindow="0" windowWidth="15945" windowHeight="6900"/>
  </bookViews>
  <sheets>
    <sheet name="⑥商２桁０なし" sheetId="1" r:id="rId1"/>
  </sheets>
  <definedNames>
    <definedName name="_xlnm.Print_Area" localSheetId="0">⑥商２桁０なし!$A$1:$AB$66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556" i="1" l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AF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374" i="1" l="1"/>
  <c r="CC82" i="1"/>
  <c r="CC3" i="1"/>
  <c r="BH4" i="1" s="1"/>
  <c r="CC249" i="1"/>
  <c r="CC253" i="1"/>
  <c r="CC60" i="1"/>
  <c r="CC210" i="1"/>
  <c r="CC51" i="1"/>
  <c r="CC371" i="1"/>
  <c r="CC121" i="1"/>
  <c r="CC125" i="1"/>
  <c r="CC549" i="1"/>
  <c r="CC25" i="1"/>
  <c r="CC553" i="1"/>
  <c r="CC545" i="1"/>
  <c r="CC537" i="1"/>
  <c r="CC529" i="1"/>
  <c r="CC521" i="1"/>
  <c r="CC513" i="1"/>
  <c r="CC505" i="1"/>
  <c r="CC497" i="1"/>
  <c r="CC489" i="1"/>
  <c r="CC481" i="1"/>
  <c r="CC473" i="1"/>
  <c r="CC465" i="1"/>
  <c r="CC457" i="1"/>
  <c r="CC449" i="1"/>
  <c r="CC441" i="1"/>
  <c r="CC433" i="1"/>
  <c r="CC425" i="1"/>
  <c r="CC417" i="1"/>
  <c r="CC409" i="1"/>
  <c r="CC401" i="1"/>
  <c r="CC393" i="1"/>
  <c r="CC386" i="1"/>
  <c r="CC378" i="1"/>
  <c r="CC370" i="1"/>
  <c r="CC551" i="1"/>
  <c r="CC535" i="1"/>
  <c r="CC519" i="1"/>
  <c r="CC503" i="1"/>
  <c r="CC487" i="1"/>
  <c r="CC471" i="1"/>
  <c r="CC455" i="1"/>
  <c r="CC439" i="1"/>
  <c r="CC423" i="1"/>
  <c r="CC407" i="1"/>
  <c r="CC391" i="1"/>
  <c r="CC380" i="1"/>
  <c r="CC372" i="1"/>
  <c r="CC384" i="1"/>
  <c r="CC368" i="1"/>
  <c r="CC352" i="1"/>
  <c r="CC336" i="1"/>
  <c r="CC320" i="1"/>
  <c r="CC304" i="1"/>
  <c r="CC543" i="1"/>
  <c r="CC511" i="1"/>
  <c r="CC376" i="1"/>
  <c r="CC360" i="1"/>
  <c r="CC344" i="1"/>
  <c r="CC328" i="1"/>
  <c r="CC312" i="1"/>
  <c r="CC463" i="1"/>
  <c r="CC399" i="1"/>
  <c r="CC366" i="1"/>
  <c r="CC334" i="1"/>
  <c r="CC302" i="1"/>
  <c r="CC286" i="1"/>
  <c r="CC270" i="1"/>
  <c r="CC254" i="1"/>
  <c r="CC238" i="1"/>
  <c r="CC222" i="1"/>
  <c r="CC206" i="1"/>
  <c r="CC190" i="1"/>
  <c r="CC174" i="1"/>
  <c r="CC158" i="1"/>
  <c r="CC142" i="1"/>
  <c r="CC126" i="1"/>
  <c r="CC110" i="1"/>
  <c r="CC94" i="1"/>
  <c r="CC78" i="1"/>
  <c r="CC48" i="1"/>
  <c r="CC44" i="1"/>
  <c r="CC38" i="1"/>
  <c r="CC527" i="1"/>
  <c r="CC447" i="1"/>
  <c r="CC358" i="1"/>
  <c r="CC326" i="1"/>
  <c r="CC298" i="1"/>
  <c r="CC282" i="1"/>
  <c r="CC266" i="1"/>
  <c r="CC250" i="1"/>
  <c r="CC234" i="1"/>
  <c r="CC218" i="1"/>
  <c r="CC202" i="1"/>
  <c r="CC186" i="1"/>
  <c r="CC170" i="1"/>
  <c r="CC154" i="1"/>
  <c r="CC138" i="1"/>
  <c r="CC122" i="1"/>
  <c r="CC106" i="1"/>
  <c r="CC90" i="1"/>
  <c r="CC415" i="1"/>
  <c r="CC350" i="1"/>
  <c r="CC294" i="1"/>
  <c r="CC262" i="1"/>
  <c r="CC230" i="1"/>
  <c r="CC198" i="1"/>
  <c r="CC166" i="1"/>
  <c r="CC134" i="1"/>
  <c r="CC102" i="1"/>
  <c r="CC40" i="1"/>
  <c r="CC37" i="1"/>
  <c r="CC382" i="1"/>
  <c r="CC318" i="1"/>
  <c r="CC278" i="1"/>
  <c r="CC182" i="1"/>
  <c r="CC150" i="1"/>
  <c r="CC118" i="1"/>
  <c r="CC86" i="1"/>
  <c r="CC76" i="1"/>
  <c r="CC70" i="1"/>
  <c r="CC31" i="1"/>
  <c r="CC495" i="1"/>
  <c r="CC342" i="1"/>
  <c r="CC290" i="1"/>
  <c r="CC258" i="1"/>
  <c r="CC226" i="1"/>
  <c r="CC194" i="1"/>
  <c r="CC162" i="1"/>
  <c r="CC130" i="1"/>
  <c r="CC98" i="1"/>
  <c r="CC12" i="1"/>
  <c r="CC8" i="1"/>
  <c r="CC479" i="1"/>
  <c r="CC246" i="1"/>
  <c r="CC214" i="1"/>
  <c r="CC2" i="1"/>
  <c r="CC4" i="1"/>
  <c r="CC6" i="1"/>
  <c r="CC10" i="1"/>
  <c r="CC13" i="1"/>
  <c r="CC15" i="1"/>
  <c r="CC23" i="1"/>
  <c r="CC27" i="1"/>
  <c r="CC29" i="1"/>
  <c r="CC46" i="1"/>
  <c r="CC146" i="1"/>
  <c r="CC185" i="1"/>
  <c r="CC189" i="1"/>
  <c r="CC274" i="1"/>
  <c r="CC321" i="1"/>
  <c r="CC329" i="1"/>
  <c r="CC431" i="1"/>
  <c r="CC435" i="1"/>
  <c r="CC541" i="1"/>
  <c r="CC14" i="1"/>
  <c r="CC26" i="1"/>
  <c r="CC64" i="1"/>
  <c r="CC68" i="1"/>
  <c r="CC114" i="1"/>
  <c r="CC153" i="1"/>
  <c r="CC157" i="1"/>
  <c r="CC242" i="1"/>
  <c r="CC281" i="1"/>
  <c r="CC285" i="1"/>
  <c r="CC1" i="1"/>
  <c r="CC5" i="1"/>
  <c r="CC7" i="1"/>
  <c r="CC9" i="1"/>
  <c r="CC11" i="1"/>
  <c r="CC16" i="1"/>
  <c r="CC17" i="1"/>
  <c r="CC19" i="1"/>
  <c r="CC21" i="1"/>
  <c r="CC33" i="1"/>
  <c r="CC34" i="1"/>
  <c r="CC35" i="1"/>
  <c r="CC42" i="1"/>
  <c r="CC47" i="1"/>
  <c r="CC57" i="1"/>
  <c r="CC74" i="1"/>
  <c r="CC89" i="1"/>
  <c r="CC93" i="1"/>
  <c r="CC178" i="1"/>
  <c r="CC217" i="1"/>
  <c r="CC221" i="1"/>
  <c r="CC307" i="1"/>
  <c r="CC310" i="1"/>
  <c r="CC385" i="1"/>
  <c r="CC389" i="1"/>
  <c r="CC397" i="1"/>
  <c r="CC405" i="1"/>
  <c r="CC413" i="1"/>
  <c r="CC28" i="1"/>
  <c r="CC54" i="1"/>
  <c r="CC58" i="1"/>
  <c r="CC80" i="1"/>
  <c r="CC108" i="1"/>
  <c r="CC144" i="1"/>
  <c r="CC204" i="1"/>
  <c r="CC272" i="1"/>
  <c r="CC379" i="1"/>
  <c r="CC20" i="1"/>
  <c r="CC32" i="1"/>
  <c r="CC43" i="1"/>
  <c r="CC45" i="1"/>
  <c r="CC62" i="1"/>
  <c r="CC65" i="1"/>
  <c r="CC71" i="1"/>
  <c r="CC77" i="1"/>
  <c r="CC105" i="1"/>
  <c r="CC109" i="1"/>
  <c r="CC137" i="1"/>
  <c r="CC141" i="1"/>
  <c r="CC169" i="1"/>
  <c r="CC173" i="1"/>
  <c r="CC201" i="1"/>
  <c r="CC205" i="1"/>
  <c r="CC233" i="1"/>
  <c r="CC237" i="1"/>
  <c r="CC265" i="1"/>
  <c r="CC269" i="1"/>
  <c r="CC297" i="1"/>
  <c r="CC301" i="1"/>
  <c r="CC339" i="1"/>
  <c r="CC353" i="1"/>
  <c r="CC361" i="1"/>
  <c r="CC453" i="1"/>
  <c r="CC461" i="1"/>
  <c r="CC469" i="1"/>
  <c r="CC477" i="1"/>
  <c r="CC499" i="1"/>
  <c r="CC18" i="1"/>
  <c r="CC39" i="1"/>
  <c r="CC53" i="1"/>
  <c r="CC112" i="1"/>
  <c r="CC140" i="1"/>
  <c r="CC172" i="1"/>
  <c r="CC176" i="1"/>
  <c r="CC208" i="1"/>
  <c r="CC236" i="1"/>
  <c r="CC240" i="1"/>
  <c r="CC268" i="1"/>
  <c r="CC300" i="1"/>
  <c r="CC315" i="1"/>
  <c r="CC483" i="1"/>
  <c r="CC22" i="1"/>
  <c r="CC24" i="1"/>
  <c r="CC30" i="1"/>
  <c r="CC49" i="1"/>
  <c r="CC55" i="1"/>
  <c r="CC59" i="1"/>
  <c r="CC63" i="1"/>
  <c r="CC66" i="1"/>
  <c r="CC92" i="1"/>
  <c r="CC96" i="1"/>
  <c r="CC124" i="1"/>
  <c r="CC128" i="1"/>
  <c r="CC156" i="1"/>
  <c r="CC160" i="1"/>
  <c r="CC188" i="1"/>
  <c r="CC192" i="1"/>
  <c r="CC220" i="1"/>
  <c r="CC224" i="1"/>
  <c r="CC252" i="1"/>
  <c r="CC256" i="1"/>
  <c r="CC284" i="1"/>
  <c r="CC288" i="1"/>
  <c r="CC347" i="1"/>
  <c r="CC419" i="1"/>
  <c r="CC50" i="1"/>
  <c r="CC69" i="1"/>
  <c r="CC72" i="1"/>
  <c r="CC81" i="1"/>
  <c r="CC84" i="1"/>
  <c r="CC97" i="1"/>
  <c r="CC100" i="1"/>
  <c r="CC113" i="1"/>
  <c r="CC116" i="1"/>
  <c r="CC129" i="1"/>
  <c r="CC132" i="1"/>
  <c r="CC145" i="1"/>
  <c r="CC148" i="1"/>
  <c r="CC161" i="1"/>
  <c r="CC164" i="1"/>
  <c r="CC177" i="1"/>
  <c r="CC180" i="1"/>
  <c r="CC193" i="1"/>
  <c r="CC196" i="1"/>
  <c r="CC209" i="1"/>
  <c r="CC212" i="1"/>
  <c r="CC225" i="1"/>
  <c r="CC228" i="1"/>
  <c r="CC241" i="1"/>
  <c r="CC244" i="1"/>
  <c r="CC257" i="1"/>
  <c r="CC260" i="1"/>
  <c r="CC273" i="1"/>
  <c r="CC276" i="1"/>
  <c r="CC289" i="1"/>
  <c r="CC292" i="1"/>
  <c r="CC305" i="1"/>
  <c r="CC323" i="1"/>
  <c r="CC337" i="1"/>
  <c r="CC355" i="1"/>
  <c r="CC369" i="1"/>
  <c r="CC387" i="1"/>
  <c r="CC421" i="1"/>
  <c r="CC429" i="1"/>
  <c r="CC451" i="1"/>
  <c r="CC485" i="1"/>
  <c r="CC493" i="1"/>
  <c r="CC531" i="1"/>
  <c r="CC36" i="1"/>
  <c r="CC41" i="1"/>
  <c r="CC52" i="1"/>
  <c r="CC56" i="1"/>
  <c r="CC61" i="1"/>
  <c r="CC67" i="1"/>
  <c r="CC73" i="1"/>
  <c r="CC85" i="1"/>
  <c r="CC88" i="1"/>
  <c r="CC101" i="1"/>
  <c r="CC104" i="1"/>
  <c r="CC117" i="1"/>
  <c r="CC120" i="1"/>
  <c r="CC133" i="1"/>
  <c r="CC136" i="1"/>
  <c r="CC149" i="1"/>
  <c r="CC152" i="1"/>
  <c r="CC165" i="1"/>
  <c r="CC168" i="1"/>
  <c r="CC181" i="1"/>
  <c r="CC184" i="1"/>
  <c r="CC197" i="1"/>
  <c r="CC200" i="1"/>
  <c r="CC213" i="1"/>
  <c r="CC216" i="1"/>
  <c r="CC229" i="1"/>
  <c r="CC232" i="1"/>
  <c r="CC245" i="1"/>
  <c r="CC248" i="1"/>
  <c r="CC261" i="1"/>
  <c r="CC264" i="1"/>
  <c r="CC277" i="1"/>
  <c r="CC280" i="1"/>
  <c r="CC293" i="1"/>
  <c r="CC296" i="1"/>
  <c r="CC313" i="1"/>
  <c r="CC331" i="1"/>
  <c r="CC345" i="1"/>
  <c r="CC363" i="1"/>
  <c r="CC377" i="1"/>
  <c r="CC403" i="1"/>
  <c r="CC437" i="1"/>
  <c r="CC445" i="1"/>
  <c r="CC467" i="1"/>
  <c r="CC501" i="1"/>
  <c r="CC509" i="1"/>
  <c r="CC517" i="1"/>
  <c r="CC525" i="1"/>
  <c r="CC79" i="1"/>
  <c r="CC87" i="1"/>
  <c r="CC95" i="1"/>
  <c r="CC103" i="1"/>
  <c r="CC111" i="1"/>
  <c r="CC119" i="1"/>
  <c r="CC127" i="1"/>
  <c r="CC135" i="1"/>
  <c r="CC143" i="1"/>
  <c r="CC151" i="1"/>
  <c r="CC159" i="1"/>
  <c r="CC167" i="1"/>
  <c r="CC175" i="1"/>
  <c r="CC183" i="1"/>
  <c r="CC191" i="1"/>
  <c r="CC199" i="1"/>
  <c r="CC207" i="1"/>
  <c r="CC215" i="1"/>
  <c r="CC223" i="1"/>
  <c r="CC231" i="1"/>
  <c r="CC239" i="1"/>
  <c r="CC247" i="1"/>
  <c r="CC255" i="1"/>
  <c r="CC263" i="1"/>
  <c r="CC271" i="1"/>
  <c r="CC279" i="1"/>
  <c r="CC287" i="1"/>
  <c r="CC295" i="1"/>
  <c r="CC306" i="1"/>
  <c r="CC316" i="1"/>
  <c r="CC322" i="1"/>
  <c r="CC332" i="1"/>
  <c r="CC338" i="1"/>
  <c r="CC348" i="1"/>
  <c r="CC354" i="1"/>
  <c r="CC364" i="1"/>
  <c r="CC394" i="1"/>
  <c r="CC400" i="1"/>
  <c r="CC426" i="1"/>
  <c r="CC432" i="1"/>
  <c r="CC458" i="1"/>
  <c r="CC464" i="1"/>
  <c r="CC490" i="1"/>
  <c r="CC496" i="1"/>
  <c r="CC522" i="1"/>
  <c r="CC528" i="1"/>
  <c r="CC554" i="1"/>
  <c r="CC515" i="1"/>
  <c r="CC533" i="1"/>
  <c r="CC547" i="1"/>
  <c r="CC75" i="1"/>
  <c r="CC83" i="1"/>
  <c r="CC91" i="1"/>
  <c r="CC99" i="1"/>
  <c r="CC107" i="1"/>
  <c r="CC115" i="1"/>
  <c r="CC123" i="1"/>
  <c r="CC131" i="1"/>
  <c r="CC139" i="1"/>
  <c r="CC147" i="1"/>
  <c r="CC155" i="1"/>
  <c r="CC163" i="1"/>
  <c r="CC171" i="1"/>
  <c r="CC179" i="1"/>
  <c r="CC187" i="1"/>
  <c r="CC195" i="1"/>
  <c r="CC203" i="1"/>
  <c r="CC211" i="1"/>
  <c r="CC219" i="1"/>
  <c r="CC227" i="1"/>
  <c r="CC235" i="1"/>
  <c r="CC243" i="1"/>
  <c r="CC251" i="1"/>
  <c r="CC259" i="1"/>
  <c r="CC267" i="1"/>
  <c r="CC275" i="1"/>
  <c r="CC283" i="1"/>
  <c r="CC291" i="1"/>
  <c r="CC299" i="1"/>
  <c r="CC308" i="1"/>
  <c r="CC314" i="1"/>
  <c r="CC324" i="1"/>
  <c r="CC330" i="1"/>
  <c r="CC340" i="1"/>
  <c r="CC346" i="1"/>
  <c r="CC356" i="1"/>
  <c r="CC362" i="1"/>
  <c r="CC410" i="1"/>
  <c r="CC416" i="1"/>
  <c r="CC442" i="1"/>
  <c r="CC448" i="1"/>
  <c r="CC474" i="1"/>
  <c r="CC480" i="1"/>
  <c r="CC506" i="1"/>
  <c r="CC512" i="1"/>
  <c r="CC538" i="1"/>
  <c r="CC544" i="1"/>
  <c r="CC303" i="1"/>
  <c r="CC311" i="1"/>
  <c r="CC319" i="1"/>
  <c r="CC327" i="1"/>
  <c r="CC335" i="1"/>
  <c r="CC343" i="1"/>
  <c r="CC351" i="1"/>
  <c r="CC359" i="1"/>
  <c r="CC367" i="1"/>
  <c r="CC375" i="1"/>
  <c r="CC383" i="1"/>
  <c r="CC395" i="1"/>
  <c r="CC411" i="1"/>
  <c r="CC427" i="1"/>
  <c r="CC443" i="1"/>
  <c r="CC459" i="1"/>
  <c r="CC475" i="1"/>
  <c r="CC491" i="1"/>
  <c r="CC507" i="1"/>
  <c r="CC523" i="1"/>
  <c r="CC539" i="1"/>
  <c r="CC555" i="1"/>
  <c r="CC309" i="1"/>
  <c r="CC317" i="1"/>
  <c r="CC325" i="1"/>
  <c r="CC333" i="1"/>
  <c r="CC341" i="1"/>
  <c r="CC349" i="1"/>
  <c r="CC357" i="1"/>
  <c r="CC365" i="1"/>
  <c r="CC373" i="1"/>
  <c r="CC381" i="1"/>
  <c r="CC392" i="1"/>
  <c r="CC402" i="1"/>
  <c r="CC408" i="1"/>
  <c r="CC418" i="1"/>
  <c r="CC424" i="1"/>
  <c r="CC434" i="1"/>
  <c r="CC440" i="1"/>
  <c r="CC450" i="1"/>
  <c r="CC456" i="1"/>
  <c r="CC466" i="1"/>
  <c r="CC472" i="1"/>
  <c r="CC482" i="1"/>
  <c r="CC488" i="1"/>
  <c r="CC498" i="1"/>
  <c r="CC504" i="1"/>
  <c r="CC514" i="1"/>
  <c r="CC520" i="1"/>
  <c r="CC530" i="1"/>
  <c r="CC536" i="1"/>
  <c r="CC546" i="1"/>
  <c r="CC552" i="1"/>
  <c r="CC390" i="1"/>
  <c r="CC398" i="1"/>
  <c r="CC406" i="1"/>
  <c r="CC414" i="1"/>
  <c r="CC422" i="1"/>
  <c r="CC430" i="1"/>
  <c r="CC438" i="1"/>
  <c r="CC446" i="1"/>
  <c r="CC454" i="1"/>
  <c r="CC462" i="1"/>
  <c r="CC470" i="1"/>
  <c r="CC478" i="1"/>
  <c r="CC486" i="1"/>
  <c r="CC494" i="1"/>
  <c r="CC502" i="1"/>
  <c r="CC510" i="1"/>
  <c r="CC518" i="1"/>
  <c r="CC526" i="1"/>
  <c r="CC534" i="1"/>
  <c r="CC542" i="1"/>
  <c r="CC550" i="1"/>
  <c r="CC388" i="1"/>
  <c r="CC396" i="1"/>
  <c r="CC404" i="1"/>
  <c r="CC412" i="1"/>
  <c r="CC420" i="1"/>
  <c r="CC428" i="1"/>
  <c r="CC436" i="1"/>
  <c r="CC444" i="1"/>
  <c r="CC452" i="1"/>
  <c r="CC460" i="1"/>
  <c r="CC468" i="1"/>
  <c r="CC476" i="1"/>
  <c r="CC484" i="1"/>
  <c r="CC492" i="1"/>
  <c r="CC500" i="1"/>
  <c r="CC508" i="1"/>
  <c r="CC516" i="1"/>
  <c r="CC524" i="1"/>
  <c r="CC532" i="1"/>
  <c r="CC540" i="1"/>
  <c r="CC548" i="1"/>
  <c r="CC556" i="1"/>
  <c r="BI4" i="1" l="1"/>
  <c r="AX4" i="1" s="1"/>
  <c r="BH10" i="1"/>
  <c r="BI10" i="1"/>
  <c r="BI7" i="1"/>
  <c r="BH7" i="1"/>
  <c r="BJ7" i="1" s="1"/>
  <c r="BH8" i="1"/>
  <c r="BI8" i="1"/>
  <c r="BI5" i="1"/>
  <c r="BH5" i="1"/>
  <c r="BJ5" i="1" s="1"/>
  <c r="BI6" i="1"/>
  <c r="BH6" i="1"/>
  <c r="BJ6" i="1" s="1"/>
  <c r="BH3" i="1"/>
  <c r="BI3" i="1"/>
  <c r="BH9" i="1"/>
  <c r="BJ9" i="1" s="1"/>
  <c r="BB9" i="1" s="1"/>
  <c r="BI9" i="1"/>
  <c r="AV4" i="1"/>
  <c r="P6" i="1" s="1"/>
  <c r="P39" i="1" s="1"/>
  <c r="AI4" i="1"/>
  <c r="AI20" i="1" s="1"/>
  <c r="AU4" i="1"/>
  <c r="BG4" i="1"/>
  <c r="AT4" i="1"/>
  <c r="BJ4" i="1"/>
  <c r="BH12" i="1"/>
  <c r="BI12" i="1"/>
  <c r="BI2" i="1"/>
  <c r="BH2" i="1"/>
  <c r="BH11" i="1"/>
  <c r="BJ11" i="1" s="1"/>
  <c r="BB11" i="1" s="1"/>
  <c r="BI11" i="1"/>
  <c r="BH13" i="1"/>
  <c r="BJ13" i="1" s="1"/>
  <c r="BA13" i="1" s="1"/>
  <c r="BI13" i="1"/>
  <c r="AY4" i="1"/>
  <c r="AK4" i="1"/>
  <c r="AK20" i="1" s="1"/>
  <c r="BA11" i="1" l="1"/>
  <c r="BB13" i="1"/>
  <c r="BA5" i="1"/>
  <c r="BB5" i="1"/>
  <c r="BA9" i="1"/>
  <c r="BF4" i="1"/>
  <c r="BB6" i="1"/>
  <c r="BA6" i="1"/>
  <c r="BA7" i="1"/>
  <c r="BB7" i="1"/>
  <c r="AU20" i="1"/>
  <c r="BA20" i="1" s="1"/>
  <c r="AZ20" i="1"/>
  <c r="AT20" i="1"/>
  <c r="AV20" i="1"/>
  <c r="BB20" i="1" s="1"/>
  <c r="AU13" i="1"/>
  <c r="BG13" i="1"/>
  <c r="BF13" i="1" s="1"/>
  <c r="AV13" i="1"/>
  <c r="W26" i="1" s="1"/>
  <c r="W59" i="1" s="1"/>
  <c r="AI13" i="1"/>
  <c r="AI29" i="1" s="1"/>
  <c r="AT13" i="1"/>
  <c r="AY2" i="1"/>
  <c r="AX2" i="1"/>
  <c r="AK2" i="1"/>
  <c r="AK18" i="1" s="1"/>
  <c r="AQ4" i="1"/>
  <c r="S6" i="1" s="1"/>
  <c r="S39" i="1" s="1"/>
  <c r="AP4" i="1"/>
  <c r="R6" i="1" s="1"/>
  <c r="R39" i="1" s="1"/>
  <c r="AG4" i="1"/>
  <c r="AR4" i="1"/>
  <c r="T6" i="1" s="1"/>
  <c r="T39" i="1" s="1"/>
  <c r="AX9" i="1"/>
  <c r="AK9" i="1"/>
  <c r="AK25" i="1" s="1"/>
  <c r="AY9" i="1"/>
  <c r="AV6" i="1"/>
  <c r="B16" i="1" s="1"/>
  <c r="B49" i="1" s="1"/>
  <c r="AI6" i="1"/>
  <c r="AI22" i="1" s="1"/>
  <c r="BG6" i="1"/>
  <c r="BF6" i="1" s="1"/>
  <c r="AT6" i="1"/>
  <c r="AU6" i="1"/>
  <c r="AY8" i="1"/>
  <c r="AK8" i="1"/>
  <c r="AK24" i="1" s="1"/>
  <c r="AX8" i="1"/>
  <c r="AX10" i="1"/>
  <c r="AK10" i="1"/>
  <c r="AK26" i="1" s="1"/>
  <c r="AY10" i="1"/>
  <c r="AX11" i="1"/>
  <c r="AK11" i="1"/>
  <c r="AK27" i="1" s="1"/>
  <c r="AY11" i="1"/>
  <c r="AK12" i="1"/>
  <c r="AK28" i="1" s="1"/>
  <c r="AY12" i="1"/>
  <c r="AX12" i="1"/>
  <c r="AU9" i="1"/>
  <c r="BG9" i="1"/>
  <c r="BF9" i="1" s="1"/>
  <c r="AV9" i="1"/>
  <c r="W16" i="1" s="1"/>
  <c r="W49" i="1" s="1"/>
  <c r="AT9" i="1"/>
  <c r="AI9" i="1"/>
  <c r="AI25" i="1" s="1"/>
  <c r="AY6" i="1"/>
  <c r="AK6" i="1"/>
  <c r="AK22" i="1" s="1"/>
  <c r="AX6" i="1"/>
  <c r="AV8" i="1"/>
  <c r="P16" i="1" s="1"/>
  <c r="P49" i="1" s="1"/>
  <c r="AI8" i="1"/>
  <c r="AI24" i="1" s="1"/>
  <c r="BG8" i="1"/>
  <c r="AT8" i="1"/>
  <c r="AU8" i="1"/>
  <c r="BJ8" i="1"/>
  <c r="AU10" i="1"/>
  <c r="BG10" i="1"/>
  <c r="AT10" i="1"/>
  <c r="AV10" i="1"/>
  <c r="B26" i="1" s="1"/>
  <c r="B59" i="1" s="1"/>
  <c r="BJ10" i="1"/>
  <c r="AI10" i="1"/>
  <c r="AI26" i="1" s="1"/>
  <c r="AU11" i="1"/>
  <c r="AT11" i="1"/>
  <c r="AI11" i="1"/>
  <c r="AI27" i="1" s="1"/>
  <c r="BG11" i="1"/>
  <c r="BF11" i="1" s="1"/>
  <c r="AV11" i="1"/>
  <c r="I26" i="1" s="1"/>
  <c r="I59" i="1" s="1"/>
  <c r="AU12" i="1"/>
  <c r="AT12" i="1"/>
  <c r="BG12" i="1"/>
  <c r="BF12" i="1" s="1"/>
  <c r="AI12" i="1"/>
  <c r="AI28" i="1" s="1"/>
  <c r="AV12" i="1"/>
  <c r="P26" i="1" s="1"/>
  <c r="P59" i="1" s="1"/>
  <c r="BJ12" i="1"/>
  <c r="BB4" i="1"/>
  <c r="BA4" i="1"/>
  <c r="AH40" i="1"/>
  <c r="AS20" i="1"/>
  <c r="AR20" i="1"/>
  <c r="AY3" i="1"/>
  <c r="AX3" i="1"/>
  <c r="AK3" i="1"/>
  <c r="AK19" i="1" s="1"/>
  <c r="BG5" i="1"/>
  <c r="BF5" i="1" s="1"/>
  <c r="AT5" i="1"/>
  <c r="AV5" i="1"/>
  <c r="W6" i="1" s="1"/>
  <c r="W39" i="1" s="1"/>
  <c r="AI5" i="1"/>
  <c r="AI21" i="1" s="1"/>
  <c r="AU5" i="1"/>
  <c r="BG7" i="1"/>
  <c r="BF7" i="1" s="1"/>
  <c r="AT7" i="1"/>
  <c r="AI7" i="1"/>
  <c r="AI23" i="1" s="1"/>
  <c r="AV7" i="1"/>
  <c r="I16" i="1" s="1"/>
  <c r="I49" i="1" s="1"/>
  <c r="AU7" i="1"/>
  <c r="AX13" i="1"/>
  <c r="AK13" i="1"/>
  <c r="AK29" i="1" s="1"/>
  <c r="AY13" i="1"/>
  <c r="AV2" i="1"/>
  <c r="B6" i="1" s="1"/>
  <c r="B39" i="1" s="1"/>
  <c r="AI2" i="1"/>
  <c r="AI18" i="1" s="1"/>
  <c r="AU2" i="1"/>
  <c r="BG2" i="1"/>
  <c r="BF2" i="1" s="1"/>
  <c r="AT2" i="1"/>
  <c r="BJ2" i="1"/>
  <c r="BG3" i="1"/>
  <c r="AT3" i="1"/>
  <c r="BJ3" i="1"/>
  <c r="AU3" i="1"/>
  <c r="AV3" i="1"/>
  <c r="I6" i="1" s="1"/>
  <c r="I39" i="1" s="1"/>
  <c r="AI3" i="1"/>
  <c r="AI19" i="1" s="1"/>
  <c r="AY5" i="1"/>
  <c r="AX5" i="1"/>
  <c r="AK5" i="1"/>
  <c r="AK21" i="1" s="1"/>
  <c r="AY7" i="1"/>
  <c r="AX7" i="1"/>
  <c r="AK7" i="1"/>
  <c r="AK23" i="1" s="1"/>
  <c r="AH39" i="1" l="1"/>
  <c r="AS19" i="1"/>
  <c r="AR19" i="1"/>
  <c r="AQ2" i="1"/>
  <c r="E6" i="1" s="1"/>
  <c r="E39" i="1" s="1"/>
  <c r="AP2" i="1"/>
  <c r="D6" i="1" s="1"/>
  <c r="D39" i="1" s="1"/>
  <c r="AG2" i="1"/>
  <c r="AR2" i="1"/>
  <c r="F6" i="1" s="1"/>
  <c r="F39" i="1" s="1"/>
  <c r="AP12" i="1"/>
  <c r="R26" i="1" s="1"/>
  <c r="R59" i="1" s="1"/>
  <c r="AG12" i="1"/>
  <c r="AQ12" i="1"/>
  <c r="S26" i="1" s="1"/>
  <c r="S59" i="1" s="1"/>
  <c r="AR12" i="1"/>
  <c r="T26" i="1" s="1"/>
  <c r="T59" i="1" s="1"/>
  <c r="AR11" i="1"/>
  <c r="M26" i="1" s="1"/>
  <c r="M59" i="1" s="1"/>
  <c r="AQ11" i="1"/>
  <c r="L26" i="1" s="1"/>
  <c r="L59" i="1" s="1"/>
  <c r="AG11" i="1"/>
  <c r="AP11" i="1"/>
  <c r="K26" i="1" s="1"/>
  <c r="K59" i="1" s="1"/>
  <c r="AH45" i="1"/>
  <c r="AS25" i="1"/>
  <c r="AR25" i="1"/>
  <c r="AV18" i="1"/>
  <c r="BB18" i="1" s="1"/>
  <c r="AU18" i="1"/>
  <c r="BA18" i="1" s="1"/>
  <c r="AZ18" i="1"/>
  <c r="AT18" i="1"/>
  <c r="AH49" i="1"/>
  <c r="AS29" i="1"/>
  <c r="AR29" i="1"/>
  <c r="AZ21" i="1"/>
  <c r="AU21" i="1"/>
  <c r="BA21" i="1" s="1"/>
  <c r="AT21" i="1"/>
  <c r="AV21" i="1"/>
  <c r="BB21" i="1" s="1"/>
  <c r="BF3" i="1"/>
  <c r="AZ29" i="1"/>
  <c r="AU29" i="1"/>
  <c r="BA29" i="1" s="1"/>
  <c r="AV29" i="1"/>
  <c r="BB29" i="1" s="1"/>
  <c r="AT29" i="1"/>
  <c r="AR7" i="1"/>
  <c r="M16" i="1" s="1"/>
  <c r="M49" i="1" s="1"/>
  <c r="AQ7" i="1"/>
  <c r="L16" i="1" s="1"/>
  <c r="L49" i="1" s="1"/>
  <c r="AG7" i="1"/>
  <c r="AP7" i="1"/>
  <c r="K16" i="1" s="1"/>
  <c r="K49" i="1" s="1"/>
  <c r="AZ19" i="1"/>
  <c r="AU19" i="1"/>
  <c r="BA19" i="1" s="1"/>
  <c r="AV19" i="1"/>
  <c r="BB19" i="1" s="1"/>
  <c r="AT19" i="1"/>
  <c r="BA12" i="1"/>
  <c r="BB12" i="1"/>
  <c r="AH47" i="1"/>
  <c r="AR27" i="1"/>
  <c r="AS27" i="1"/>
  <c r="AH46" i="1"/>
  <c r="AS26" i="1"/>
  <c r="AR26" i="1"/>
  <c r="BF10" i="1"/>
  <c r="AZ27" i="1"/>
  <c r="AU27" i="1"/>
  <c r="BA27" i="1" s="1"/>
  <c r="AT27" i="1"/>
  <c r="AV27" i="1"/>
  <c r="BB27" i="1" s="1"/>
  <c r="AG20" i="1"/>
  <c r="AM4" i="1"/>
  <c r="AM20" i="1" s="1"/>
  <c r="AZ23" i="1"/>
  <c r="AU23" i="1"/>
  <c r="BA23" i="1" s="1"/>
  <c r="AV23" i="1"/>
  <c r="BB23" i="1" s="1"/>
  <c r="AT23" i="1"/>
  <c r="BB2" i="1"/>
  <c r="BA2" i="1"/>
  <c r="AS18" i="1"/>
  <c r="AH38" i="1"/>
  <c r="AR18" i="1"/>
  <c r="AR5" i="1"/>
  <c r="AA6" i="1" s="1"/>
  <c r="AA39" i="1" s="1"/>
  <c r="AQ5" i="1"/>
  <c r="Z6" i="1" s="1"/>
  <c r="Z39" i="1" s="1"/>
  <c r="AG5" i="1"/>
  <c r="AP5" i="1"/>
  <c r="Y6" i="1" s="1"/>
  <c r="Y39" i="1" s="1"/>
  <c r="AO40" i="1"/>
  <c r="AP40" i="1"/>
  <c r="BA10" i="1"/>
  <c r="BB10" i="1"/>
  <c r="BF8" i="1"/>
  <c r="AZ22" i="1"/>
  <c r="AT22" i="1"/>
  <c r="AV22" i="1"/>
  <c r="BB22" i="1" s="1"/>
  <c r="AU22" i="1"/>
  <c r="BA22" i="1" s="1"/>
  <c r="AZ24" i="1"/>
  <c r="AT24" i="1"/>
  <c r="AV24" i="1"/>
  <c r="BB24" i="1" s="1"/>
  <c r="AU24" i="1"/>
  <c r="BA24" i="1" s="1"/>
  <c r="AQ6" i="1"/>
  <c r="E16" i="1" s="1"/>
  <c r="E49" i="1" s="1"/>
  <c r="AP6" i="1"/>
  <c r="D16" i="1" s="1"/>
  <c r="D49" i="1" s="1"/>
  <c r="AG6" i="1"/>
  <c r="AR6" i="1"/>
  <c r="F16" i="1" s="1"/>
  <c r="F49" i="1" s="1"/>
  <c r="AZ25" i="1"/>
  <c r="AU25" i="1"/>
  <c r="BA25" i="1" s="1"/>
  <c r="AV25" i="1"/>
  <c r="BB25" i="1" s="1"/>
  <c r="AT25" i="1"/>
  <c r="AR13" i="1"/>
  <c r="AA26" i="1" s="1"/>
  <c r="AA59" i="1" s="1"/>
  <c r="AQ13" i="1"/>
  <c r="Z26" i="1" s="1"/>
  <c r="Z59" i="1" s="1"/>
  <c r="AG13" i="1"/>
  <c r="AP13" i="1"/>
  <c r="Y26" i="1" s="1"/>
  <c r="Y59" i="1" s="1"/>
  <c r="BC20" i="1"/>
  <c r="BD20" i="1" s="1"/>
  <c r="BA3" i="1"/>
  <c r="BB3" i="1"/>
  <c r="AH43" i="1"/>
  <c r="AS23" i="1"/>
  <c r="AR23" i="1"/>
  <c r="AH41" i="1"/>
  <c r="AR21" i="1"/>
  <c r="AS21" i="1"/>
  <c r="AS28" i="1"/>
  <c r="AH48" i="1"/>
  <c r="AR28" i="1"/>
  <c r="BB8" i="1"/>
  <c r="BA8" i="1"/>
  <c r="AS24" i="1"/>
  <c r="AH44" i="1"/>
  <c r="AR24" i="1"/>
  <c r="AR9" i="1"/>
  <c r="AA16" i="1" s="1"/>
  <c r="AA49" i="1" s="1"/>
  <c r="AQ9" i="1"/>
  <c r="Z16" i="1" s="1"/>
  <c r="Z49" i="1" s="1"/>
  <c r="AG9" i="1"/>
  <c r="AP9" i="1"/>
  <c r="Y16" i="1" s="1"/>
  <c r="Y49" i="1" s="1"/>
  <c r="AV28" i="1"/>
  <c r="BB28" i="1" s="1"/>
  <c r="AZ28" i="1"/>
  <c r="AT28" i="1"/>
  <c r="AU28" i="1"/>
  <c r="BA28" i="1" s="1"/>
  <c r="AU26" i="1"/>
  <c r="BA26" i="1" s="1"/>
  <c r="AV26" i="1"/>
  <c r="BB26" i="1" s="1"/>
  <c r="AT26" i="1"/>
  <c r="AZ26" i="1"/>
  <c r="AH42" i="1"/>
  <c r="AS22" i="1"/>
  <c r="AR22" i="1"/>
  <c r="BC21" i="1" l="1"/>
  <c r="BD21" i="1" s="1"/>
  <c r="BC28" i="1"/>
  <c r="BD28" i="1" s="1"/>
  <c r="O57" i="1" s="1"/>
  <c r="O24" i="1"/>
  <c r="AO48" i="1"/>
  <c r="AP48" i="1"/>
  <c r="AP41" i="1"/>
  <c r="AO41" i="1"/>
  <c r="AQ8" i="1"/>
  <c r="S16" i="1" s="1"/>
  <c r="S49" i="1" s="1"/>
  <c r="AP8" i="1"/>
  <c r="R16" i="1" s="1"/>
  <c r="R49" i="1" s="1"/>
  <c r="AG8" i="1"/>
  <c r="AR8" i="1"/>
  <c r="T16" i="1" s="1"/>
  <c r="T49" i="1" s="1"/>
  <c r="AR3" i="1"/>
  <c r="M6" i="1" s="1"/>
  <c r="M39" i="1" s="1"/>
  <c r="AG3" i="1"/>
  <c r="AP3" i="1"/>
  <c r="K6" i="1" s="1"/>
  <c r="K39" i="1" s="1"/>
  <c r="AQ3" i="1"/>
  <c r="L6" i="1" s="1"/>
  <c r="L39" i="1" s="1"/>
  <c r="V37" i="1"/>
  <c r="V4" i="1"/>
  <c r="AP45" i="1"/>
  <c r="AO45" i="1"/>
  <c r="AP42" i="1"/>
  <c r="AO42" i="1"/>
  <c r="AG29" i="1"/>
  <c r="AM13" i="1"/>
  <c r="AM29" i="1" s="1"/>
  <c r="AG22" i="1"/>
  <c r="AM6" i="1"/>
  <c r="AM22" i="1" s="1"/>
  <c r="AW20" i="1"/>
  <c r="AX20" i="1"/>
  <c r="AP47" i="1"/>
  <c r="AO47" i="1"/>
  <c r="AM7" i="1"/>
  <c r="AM23" i="1" s="1"/>
  <c r="AG23" i="1"/>
  <c r="AO49" i="1"/>
  <c r="AP49" i="1"/>
  <c r="BC26" i="1"/>
  <c r="BD26" i="1" s="1"/>
  <c r="BC23" i="1"/>
  <c r="BD23" i="1" s="1"/>
  <c r="AG40" i="1"/>
  <c r="AO20" i="1"/>
  <c r="AP20" i="1"/>
  <c r="AQ20" i="1"/>
  <c r="BC27" i="1"/>
  <c r="BD27" i="1" s="1"/>
  <c r="AP46" i="1"/>
  <c r="AO46" i="1"/>
  <c r="AM11" i="1"/>
  <c r="AM27" i="1" s="1"/>
  <c r="AG27" i="1"/>
  <c r="AG18" i="1"/>
  <c r="AM2" i="1"/>
  <c r="AM18" i="1" s="1"/>
  <c r="AG25" i="1"/>
  <c r="AM9" i="1"/>
  <c r="AM25" i="1" s="1"/>
  <c r="AO44" i="1"/>
  <c r="AP44" i="1"/>
  <c r="AO43" i="1"/>
  <c r="AP43" i="1"/>
  <c r="O37" i="1"/>
  <c r="O4" i="1"/>
  <c r="BC25" i="1"/>
  <c r="BD25" i="1" s="1"/>
  <c r="BC24" i="1"/>
  <c r="BD24" i="1" s="1"/>
  <c r="BC22" i="1"/>
  <c r="BD22" i="1" s="1"/>
  <c r="AM5" i="1"/>
  <c r="AM21" i="1" s="1"/>
  <c r="AG21" i="1"/>
  <c r="AO38" i="1"/>
  <c r="AP38" i="1"/>
  <c r="AP10" i="1"/>
  <c r="D26" i="1" s="1"/>
  <c r="D59" i="1" s="1"/>
  <c r="AG10" i="1"/>
  <c r="AQ10" i="1"/>
  <c r="E26" i="1" s="1"/>
  <c r="E59" i="1" s="1"/>
  <c r="AR10" i="1"/>
  <c r="F26" i="1" s="1"/>
  <c r="F59" i="1" s="1"/>
  <c r="BC19" i="1"/>
  <c r="BD19" i="1" s="1"/>
  <c r="BC29" i="1"/>
  <c r="BD29" i="1" s="1"/>
  <c r="BC18" i="1"/>
  <c r="BD18" i="1" s="1"/>
  <c r="AG28" i="1"/>
  <c r="AM12" i="1"/>
  <c r="AM28" i="1" s="1"/>
  <c r="AP39" i="1"/>
  <c r="AO39" i="1"/>
  <c r="A37" i="1" l="1"/>
  <c r="A4" i="1"/>
  <c r="O14" i="1"/>
  <c r="O47" i="1"/>
  <c r="AW18" i="1"/>
  <c r="AX18" i="1"/>
  <c r="H47" i="1"/>
  <c r="H14" i="1"/>
  <c r="AQ23" i="1"/>
  <c r="AG43" i="1"/>
  <c r="AP23" i="1"/>
  <c r="AO23" i="1"/>
  <c r="AO22" i="1"/>
  <c r="AG42" i="1"/>
  <c r="AQ22" i="1"/>
  <c r="AP22" i="1"/>
  <c r="V57" i="1"/>
  <c r="V24" i="1"/>
  <c r="AG26" i="1"/>
  <c r="AM10" i="1"/>
  <c r="AM26" i="1" s="1"/>
  <c r="V47" i="1"/>
  <c r="V14" i="1"/>
  <c r="AG38" i="1"/>
  <c r="AO18" i="1"/>
  <c r="AQ18" i="1"/>
  <c r="AP18" i="1"/>
  <c r="A57" i="1"/>
  <c r="A24" i="1"/>
  <c r="AX23" i="1"/>
  <c r="AW23" i="1"/>
  <c r="AX29" i="1"/>
  <c r="AW29" i="1"/>
  <c r="AG24" i="1"/>
  <c r="AM8" i="1"/>
  <c r="AM24" i="1" s="1"/>
  <c r="AW28" i="1"/>
  <c r="AX28" i="1"/>
  <c r="H4" i="1"/>
  <c r="H37" i="1"/>
  <c r="AG41" i="1"/>
  <c r="AQ21" i="1"/>
  <c r="AO21" i="1"/>
  <c r="AP21" i="1"/>
  <c r="AX25" i="1"/>
  <c r="AW25" i="1"/>
  <c r="AG47" i="1"/>
  <c r="AQ27" i="1"/>
  <c r="AO27" i="1"/>
  <c r="AP27" i="1"/>
  <c r="AQ29" i="1"/>
  <c r="AG49" i="1"/>
  <c r="AP29" i="1"/>
  <c r="AO29" i="1"/>
  <c r="AG19" i="1"/>
  <c r="AM3" i="1"/>
  <c r="AM19" i="1" s="1"/>
  <c r="AG48" i="1"/>
  <c r="AO28" i="1"/>
  <c r="AQ28" i="1"/>
  <c r="AP28" i="1"/>
  <c r="AX21" i="1"/>
  <c r="AW21" i="1"/>
  <c r="A47" i="1"/>
  <c r="A14" i="1"/>
  <c r="T45" i="1"/>
  <c r="T44" i="1"/>
  <c r="S44" i="1"/>
  <c r="R43" i="1"/>
  <c r="R42" i="1"/>
  <c r="S43" i="1"/>
  <c r="AQ25" i="1"/>
  <c r="AG45" i="1"/>
  <c r="AP25" i="1"/>
  <c r="AO25" i="1"/>
  <c r="AW27" i="1"/>
  <c r="AX27" i="1"/>
  <c r="H24" i="1"/>
  <c r="H57" i="1"/>
  <c r="AK40" i="1"/>
  <c r="AM40" i="1"/>
  <c r="AY40" i="1" s="1"/>
  <c r="AL40" i="1"/>
  <c r="AI40" i="1"/>
  <c r="AN40" i="1"/>
  <c r="BG40" i="1" s="1"/>
  <c r="T41" i="1" s="1"/>
  <c r="AW22" i="1"/>
  <c r="AX22" i="1"/>
  <c r="Z44" i="1"/>
  <c r="Z43" i="1"/>
  <c r="Y42" i="1"/>
  <c r="AA45" i="1"/>
  <c r="Y43" i="1"/>
  <c r="AA44" i="1"/>
  <c r="R63" i="1"/>
  <c r="T65" i="1"/>
  <c r="S64" i="1"/>
  <c r="T64" i="1"/>
  <c r="S63" i="1"/>
  <c r="R62" i="1"/>
  <c r="AQ19" i="1" l="1"/>
  <c r="AP19" i="1"/>
  <c r="AO19" i="1"/>
  <c r="AG39" i="1"/>
  <c r="L43" i="1"/>
  <c r="K42" i="1"/>
  <c r="K43" i="1"/>
  <c r="L44" i="1"/>
  <c r="M45" i="1"/>
  <c r="M44" i="1"/>
  <c r="AW24" i="1"/>
  <c r="AX24" i="1"/>
  <c r="E63" i="1"/>
  <c r="D63" i="1"/>
  <c r="F64" i="1"/>
  <c r="F65" i="1"/>
  <c r="D62" i="1"/>
  <c r="E64" i="1"/>
  <c r="AK38" i="1"/>
  <c r="AN38" i="1"/>
  <c r="BG38" i="1" s="1"/>
  <c r="AI38" i="1"/>
  <c r="AL38" i="1"/>
  <c r="AM38" i="1"/>
  <c r="AY38" i="1" s="1"/>
  <c r="AO26" i="1"/>
  <c r="AG46" i="1"/>
  <c r="AP26" i="1"/>
  <c r="AQ26" i="1"/>
  <c r="K53" i="1"/>
  <c r="M55" i="1"/>
  <c r="L53" i="1"/>
  <c r="M54" i="1"/>
  <c r="K52" i="1"/>
  <c r="L54" i="1"/>
  <c r="F44" i="1"/>
  <c r="D43" i="1"/>
  <c r="F41" i="1"/>
  <c r="E44" i="1"/>
  <c r="D42" i="1"/>
  <c r="E43" i="1"/>
  <c r="F45" i="1"/>
  <c r="AL45" i="1"/>
  <c r="AK45" i="1"/>
  <c r="AI45" i="1"/>
  <c r="AN45" i="1"/>
  <c r="BG45" i="1" s="1"/>
  <c r="AM45" i="1"/>
  <c r="AY45" i="1" s="1"/>
  <c r="F54" i="1"/>
  <c r="E54" i="1"/>
  <c r="F55" i="1"/>
  <c r="D52" i="1"/>
  <c r="E53" i="1"/>
  <c r="D53" i="1"/>
  <c r="AN47" i="1"/>
  <c r="BG47" i="1" s="1"/>
  <c r="AL47" i="1"/>
  <c r="AK47" i="1"/>
  <c r="AM47" i="1"/>
  <c r="AY47" i="1" s="1"/>
  <c r="AI47" i="1"/>
  <c r="AG44" i="1"/>
  <c r="AO24" i="1"/>
  <c r="AQ24" i="1"/>
  <c r="AP24" i="1"/>
  <c r="AM42" i="1"/>
  <c r="AY42" i="1" s="1"/>
  <c r="AI42" i="1"/>
  <c r="AN42" i="1"/>
  <c r="BG42" i="1" s="1"/>
  <c r="F51" i="1" s="1"/>
  <c r="AL42" i="1"/>
  <c r="AK42" i="1"/>
  <c r="AN43" i="1"/>
  <c r="BG43" i="1" s="1"/>
  <c r="M51" i="1" s="1"/>
  <c r="AI43" i="1"/>
  <c r="AM43" i="1"/>
  <c r="AY43" i="1" s="1"/>
  <c r="AK43" i="1"/>
  <c r="AL43" i="1"/>
  <c r="AU40" i="1"/>
  <c r="AT40" i="1"/>
  <c r="AA55" i="1"/>
  <c r="Y52" i="1"/>
  <c r="AA51" i="1"/>
  <c r="Z54" i="1"/>
  <c r="Y53" i="1"/>
  <c r="AA54" i="1"/>
  <c r="Z53" i="1"/>
  <c r="AA64" i="1"/>
  <c r="Y63" i="1"/>
  <c r="AA65" i="1"/>
  <c r="Y62" i="1"/>
  <c r="Z64" i="1"/>
  <c r="Z63" i="1"/>
  <c r="T54" i="1"/>
  <c r="S53" i="1"/>
  <c r="S54" i="1"/>
  <c r="R52" i="1"/>
  <c r="R53" i="1"/>
  <c r="T55" i="1"/>
  <c r="AS40" i="1"/>
  <c r="AR40" i="1"/>
  <c r="AQ40" i="1"/>
  <c r="AJ40" i="1"/>
  <c r="M65" i="1"/>
  <c r="M64" i="1"/>
  <c r="K62" i="1"/>
  <c r="M61" i="1"/>
  <c r="L64" i="1"/>
  <c r="L63" i="1"/>
  <c r="K63" i="1"/>
  <c r="AK48" i="1"/>
  <c r="AN48" i="1"/>
  <c r="BG48" i="1" s="1"/>
  <c r="T61" i="1" s="1"/>
  <c r="AI48" i="1"/>
  <c r="AM48" i="1"/>
  <c r="AY48" i="1" s="1"/>
  <c r="AL48" i="1"/>
  <c r="AX19" i="1"/>
  <c r="AW19" i="1"/>
  <c r="AN49" i="1"/>
  <c r="BG49" i="1" s="1"/>
  <c r="AA61" i="1" s="1"/>
  <c r="AM49" i="1"/>
  <c r="AY49" i="1" s="1"/>
  <c r="AL49" i="1"/>
  <c r="AI49" i="1"/>
  <c r="AK49" i="1"/>
  <c r="AL41" i="1"/>
  <c r="AM41" i="1"/>
  <c r="AY41" i="1" s="1"/>
  <c r="AK41" i="1"/>
  <c r="AN41" i="1"/>
  <c r="BG41" i="1" s="1"/>
  <c r="AA41" i="1" s="1"/>
  <c r="AI41" i="1"/>
  <c r="AW26" i="1"/>
  <c r="AX26" i="1"/>
  <c r="AR47" i="1" l="1"/>
  <c r="AQ47" i="1"/>
  <c r="AS47" i="1"/>
  <c r="AJ47" i="1"/>
  <c r="AT45" i="1"/>
  <c r="AU45" i="1"/>
  <c r="AT38" i="1"/>
  <c r="AU38" i="1"/>
  <c r="AR41" i="1"/>
  <c r="AQ41" i="1"/>
  <c r="AS41" i="1"/>
  <c r="AJ41" i="1"/>
  <c r="AT48" i="1"/>
  <c r="AU48" i="1"/>
  <c r="R38" i="1"/>
  <c r="AW40" i="1"/>
  <c r="AX40" i="1" s="1"/>
  <c r="AZ40" i="1" s="1"/>
  <c r="AR43" i="1"/>
  <c r="AS43" i="1"/>
  <c r="AQ43" i="1"/>
  <c r="AJ43" i="1"/>
  <c r="AT49" i="1"/>
  <c r="AU49" i="1"/>
  <c r="S38" i="1"/>
  <c r="BA40" i="1"/>
  <c r="AQ42" i="1"/>
  <c r="AS42" i="1"/>
  <c r="AR42" i="1"/>
  <c r="AJ42" i="1"/>
  <c r="AU47" i="1"/>
  <c r="AT47" i="1"/>
  <c r="AM46" i="1"/>
  <c r="AY46" i="1" s="1"/>
  <c r="AI46" i="1"/>
  <c r="AN46" i="1"/>
  <c r="BG46" i="1" s="1"/>
  <c r="F61" i="1" s="1"/>
  <c r="AL46" i="1"/>
  <c r="AK46" i="1"/>
  <c r="AS38" i="1"/>
  <c r="AR38" i="1"/>
  <c r="AQ38" i="1"/>
  <c r="AJ38" i="1"/>
  <c r="AT41" i="1"/>
  <c r="AU41" i="1"/>
  <c r="AR49" i="1"/>
  <c r="AS49" i="1"/>
  <c r="AQ49" i="1"/>
  <c r="AJ49" i="1"/>
  <c r="AS48" i="1"/>
  <c r="AR48" i="1"/>
  <c r="AQ48" i="1"/>
  <c r="AJ48" i="1"/>
  <c r="T38" i="1"/>
  <c r="BI40" i="1"/>
  <c r="AT43" i="1"/>
  <c r="AU43" i="1"/>
  <c r="AU42" i="1"/>
  <c r="AT42" i="1"/>
  <c r="AK44" i="1"/>
  <c r="AN44" i="1"/>
  <c r="BG44" i="1" s="1"/>
  <c r="T51" i="1" s="1"/>
  <c r="AI44" i="1"/>
  <c r="AM44" i="1"/>
  <c r="AY44" i="1" s="1"/>
  <c r="AL44" i="1"/>
  <c r="AQ45" i="1"/>
  <c r="AS45" i="1"/>
  <c r="AR45" i="1"/>
  <c r="AJ45" i="1"/>
  <c r="AN39" i="1"/>
  <c r="BG39" i="1" s="1"/>
  <c r="M41" i="1" s="1"/>
  <c r="AM39" i="1"/>
  <c r="AY39" i="1" s="1"/>
  <c r="AL39" i="1"/>
  <c r="AI39" i="1"/>
  <c r="AK39" i="1"/>
  <c r="BD40" i="1" l="1"/>
  <c r="Z48" i="1"/>
  <c r="BA45" i="1"/>
  <c r="AT44" i="1"/>
  <c r="AU44" i="1"/>
  <c r="R58" i="1"/>
  <c r="AW48" i="1"/>
  <c r="AX48" i="1" s="1"/>
  <c r="AZ48" i="1" s="1"/>
  <c r="Y58" i="1"/>
  <c r="AW49" i="1"/>
  <c r="AX49" i="1" s="1"/>
  <c r="AZ49" i="1" s="1"/>
  <c r="F38" i="1"/>
  <c r="BI38" i="1"/>
  <c r="AQ46" i="1"/>
  <c r="AS46" i="1"/>
  <c r="AR46" i="1"/>
  <c r="AJ46" i="1"/>
  <c r="BF40" i="1"/>
  <c r="S41" i="1" s="1"/>
  <c r="BH40" i="1"/>
  <c r="BM40" i="1" s="1"/>
  <c r="T43" i="1" s="1"/>
  <c r="BE40" i="1"/>
  <c r="R41" i="1" s="1"/>
  <c r="Y38" i="1"/>
  <c r="AW41" i="1"/>
  <c r="AX41" i="1" s="1"/>
  <c r="AZ41" i="1" s="1"/>
  <c r="K58" i="1"/>
  <c r="AW47" i="1"/>
  <c r="AX47" i="1" s="1"/>
  <c r="AZ47" i="1" s="1"/>
  <c r="AA48" i="1"/>
  <c r="BI45" i="1"/>
  <c r="BJ40" i="1"/>
  <c r="BL40" i="1"/>
  <c r="T42" i="1" s="1"/>
  <c r="BK40" i="1"/>
  <c r="S42" i="1" s="1"/>
  <c r="S58" i="1"/>
  <c r="BA48" i="1"/>
  <c r="AA58" i="1"/>
  <c r="BI49" i="1"/>
  <c r="AU46" i="1"/>
  <c r="AT46" i="1"/>
  <c r="E48" i="1"/>
  <c r="BA42" i="1"/>
  <c r="K48" i="1"/>
  <c r="AW43" i="1"/>
  <c r="AX43" i="1" s="1"/>
  <c r="AZ43" i="1" s="1"/>
  <c r="Z38" i="1"/>
  <c r="BA41" i="1"/>
  <c r="L58" i="1"/>
  <c r="BA47" i="1"/>
  <c r="AT39" i="1"/>
  <c r="AU39" i="1"/>
  <c r="Y48" i="1"/>
  <c r="AW45" i="1"/>
  <c r="AX45" i="1" s="1"/>
  <c r="AZ45" i="1" s="1"/>
  <c r="BD45" i="1" s="1"/>
  <c r="AS44" i="1"/>
  <c r="AR44" i="1"/>
  <c r="AQ44" i="1"/>
  <c r="AJ44" i="1"/>
  <c r="T58" i="1"/>
  <c r="BI48" i="1"/>
  <c r="Z58" i="1"/>
  <c r="BA49" i="1"/>
  <c r="D38" i="1"/>
  <c r="AW38" i="1"/>
  <c r="AX38" i="1" s="1"/>
  <c r="AZ38" i="1" s="1"/>
  <c r="F48" i="1"/>
  <c r="BI42" i="1"/>
  <c r="BB40" i="1"/>
  <c r="R40" i="1" s="1"/>
  <c r="BC40" i="1"/>
  <c r="S40" i="1" s="1"/>
  <c r="M48" i="1"/>
  <c r="BI43" i="1"/>
  <c r="AR39" i="1"/>
  <c r="AS39" i="1"/>
  <c r="AQ39" i="1"/>
  <c r="AJ39" i="1"/>
  <c r="E38" i="1"/>
  <c r="BA38" i="1"/>
  <c r="D48" i="1"/>
  <c r="AW42" i="1"/>
  <c r="AX42" i="1" s="1"/>
  <c r="AZ42" i="1" s="1"/>
  <c r="L48" i="1"/>
  <c r="BA43" i="1"/>
  <c r="AA38" i="1"/>
  <c r="BI41" i="1"/>
  <c r="M58" i="1"/>
  <c r="BI47" i="1"/>
  <c r="BD38" i="1" l="1"/>
  <c r="BD49" i="1"/>
  <c r="BE49" i="1" s="1"/>
  <c r="Y61" i="1" s="1"/>
  <c r="K38" i="1"/>
  <c r="AW39" i="1"/>
  <c r="AX39" i="1" s="1"/>
  <c r="AZ39" i="1" s="1"/>
  <c r="BC49" i="1"/>
  <c r="Z60" i="1" s="1"/>
  <c r="BB49" i="1"/>
  <c r="Y60" i="1" s="1"/>
  <c r="BH45" i="1"/>
  <c r="BM45" i="1" s="1"/>
  <c r="AA53" i="1" s="1"/>
  <c r="BF45" i="1"/>
  <c r="Z51" i="1" s="1"/>
  <c r="BE45" i="1"/>
  <c r="Y51" i="1" s="1"/>
  <c r="BC47" i="1"/>
  <c r="L60" i="1" s="1"/>
  <c r="BB47" i="1"/>
  <c r="K60" i="1" s="1"/>
  <c r="BD43" i="1"/>
  <c r="BB48" i="1"/>
  <c r="R60" i="1" s="1"/>
  <c r="BC48" i="1"/>
  <c r="S60" i="1" s="1"/>
  <c r="BJ38" i="1"/>
  <c r="BK38" i="1"/>
  <c r="E42" i="1" s="1"/>
  <c r="BL38" i="1"/>
  <c r="F42" i="1" s="1"/>
  <c r="BD48" i="1"/>
  <c r="BL47" i="1"/>
  <c r="M62" i="1" s="1"/>
  <c r="BK47" i="1"/>
  <c r="L62" i="1" s="1"/>
  <c r="BJ47" i="1"/>
  <c r="BB43" i="1"/>
  <c r="K50" i="1" s="1"/>
  <c r="BC43" i="1"/>
  <c r="L50" i="1" s="1"/>
  <c r="BB38" i="1"/>
  <c r="D40" i="1" s="1"/>
  <c r="BC38" i="1"/>
  <c r="E40" i="1" s="1"/>
  <c r="M38" i="1"/>
  <c r="BI39" i="1"/>
  <c r="R48" i="1"/>
  <c r="AW44" i="1"/>
  <c r="AX44" i="1" s="1"/>
  <c r="AZ44" i="1" s="1"/>
  <c r="BK45" i="1"/>
  <c r="Z52" i="1" s="1"/>
  <c r="BL45" i="1"/>
  <c r="AA52" i="1" s="1"/>
  <c r="BJ45" i="1"/>
  <c r="BD41" i="1"/>
  <c r="E58" i="1"/>
  <c r="BA46" i="1"/>
  <c r="BC45" i="1"/>
  <c r="Z50" i="1" s="1"/>
  <c r="BB45" i="1"/>
  <c r="Y50" i="1" s="1"/>
  <c r="L38" i="1"/>
  <c r="BA39" i="1"/>
  <c r="BF38" i="1"/>
  <c r="E41" i="1" s="1"/>
  <c r="BE38" i="1"/>
  <c r="D41" i="1" s="1"/>
  <c r="BH38" i="1"/>
  <c r="BM38" i="1" s="1"/>
  <c r="F43" i="1" s="1"/>
  <c r="BJ48" i="1"/>
  <c r="BK48" i="1"/>
  <c r="S62" i="1" s="1"/>
  <c r="BL48" i="1"/>
  <c r="T62" i="1" s="1"/>
  <c r="S48" i="1"/>
  <c r="BA44" i="1"/>
  <c r="BC41" i="1"/>
  <c r="Z40" i="1" s="1"/>
  <c r="BB41" i="1"/>
  <c r="Y40" i="1" s="1"/>
  <c r="BC42" i="1"/>
  <c r="E50" i="1" s="1"/>
  <c r="BB42" i="1"/>
  <c r="D50" i="1" s="1"/>
  <c r="BJ49" i="1"/>
  <c r="BL49" i="1"/>
  <c r="AA62" i="1" s="1"/>
  <c r="BK49" i="1"/>
  <c r="Z62" i="1" s="1"/>
  <c r="F58" i="1"/>
  <c r="BI46" i="1"/>
  <c r="BH49" i="1"/>
  <c r="BM49" i="1" s="1"/>
  <c r="AA63" i="1" s="1"/>
  <c r="BK41" i="1"/>
  <c r="Z42" i="1" s="1"/>
  <c r="BJ41" i="1"/>
  <c r="BL41" i="1"/>
  <c r="AA42" i="1" s="1"/>
  <c r="BD42" i="1"/>
  <c r="BK43" i="1"/>
  <c r="L52" i="1" s="1"/>
  <c r="BJ43" i="1"/>
  <c r="BL43" i="1"/>
  <c r="M52" i="1" s="1"/>
  <c r="BL42" i="1"/>
  <c r="F52" i="1" s="1"/>
  <c r="BJ42" i="1"/>
  <c r="BK42" i="1"/>
  <c r="E52" i="1" s="1"/>
  <c r="T48" i="1"/>
  <c r="BI44" i="1"/>
  <c r="BD47" i="1"/>
  <c r="D58" i="1"/>
  <c r="AW46" i="1"/>
  <c r="AX46" i="1" s="1"/>
  <c r="AZ46" i="1" s="1"/>
  <c r="BD46" i="1" s="1"/>
  <c r="BF49" i="1" l="1"/>
  <c r="Z61" i="1" s="1"/>
  <c r="BD44" i="1"/>
  <c r="BD39" i="1"/>
  <c r="BE43" i="1"/>
  <c r="K51" i="1" s="1"/>
  <c r="BF43" i="1"/>
  <c r="L51" i="1" s="1"/>
  <c r="BH43" i="1"/>
  <c r="BM43" i="1" s="1"/>
  <c r="M53" i="1" s="1"/>
  <c r="BH46" i="1"/>
  <c r="BM46" i="1" s="1"/>
  <c r="F63" i="1" s="1"/>
  <c r="BE46" i="1"/>
  <c r="D61" i="1" s="1"/>
  <c r="BF46" i="1"/>
  <c r="E61" i="1" s="1"/>
  <c r="BL46" i="1"/>
  <c r="F62" i="1" s="1"/>
  <c r="BJ46" i="1"/>
  <c r="BK46" i="1"/>
  <c r="E62" i="1" s="1"/>
  <c r="BB44" i="1"/>
  <c r="R50" i="1" s="1"/>
  <c r="BC44" i="1"/>
  <c r="S50" i="1" s="1"/>
  <c r="BB39" i="1"/>
  <c r="K40" i="1" s="1"/>
  <c r="BC39" i="1"/>
  <c r="L40" i="1" s="1"/>
  <c r="BC46" i="1"/>
  <c r="E60" i="1" s="1"/>
  <c r="BB46" i="1"/>
  <c r="D60" i="1" s="1"/>
  <c r="BJ39" i="1"/>
  <c r="BK39" i="1"/>
  <c r="L42" i="1" s="1"/>
  <c r="BL39" i="1"/>
  <c r="M42" i="1" s="1"/>
  <c r="BF48" i="1"/>
  <c r="S61" i="1" s="1"/>
  <c r="BE48" i="1"/>
  <c r="R61" i="1" s="1"/>
  <c r="BH48" i="1"/>
  <c r="BM48" i="1" s="1"/>
  <c r="T63" i="1" s="1"/>
  <c r="BJ44" i="1"/>
  <c r="BK44" i="1"/>
  <c r="S52" i="1" s="1"/>
  <c r="BL44" i="1"/>
  <c r="T52" i="1" s="1"/>
  <c r="BH42" i="1"/>
  <c r="BM42" i="1" s="1"/>
  <c r="F53" i="1" s="1"/>
  <c r="BE42" i="1"/>
  <c r="D51" i="1" s="1"/>
  <c r="BF42" i="1"/>
  <c r="E51" i="1" s="1"/>
  <c r="BH41" i="1"/>
  <c r="BM41" i="1" s="1"/>
  <c r="AA43" i="1" s="1"/>
  <c r="BE41" i="1"/>
  <c r="Y41" i="1" s="1"/>
  <c r="BF41" i="1"/>
  <c r="Z41" i="1" s="1"/>
  <c r="BF44" i="1"/>
  <c r="S51" i="1" s="1"/>
  <c r="BE44" i="1"/>
  <c r="R51" i="1" s="1"/>
  <c r="BH44" i="1"/>
  <c r="BM44" i="1" s="1"/>
  <c r="T53" i="1" s="1"/>
  <c r="BE39" i="1"/>
  <c r="K41" i="1" s="1"/>
  <c r="BH39" i="1"/>
  <c r="BM39" i="1" s="1"/>
  <c r="M43" i="1" s="1"/>
  <c r="BF39" i="1"/>
  <c r="L41" i="1" s="1"/>
  <c r="BE47" i="1"/>
  <c r="K61" i="1" s="1"/>
  <c r="BH47" i="1"/>
  <c r="BM47" i="1" s="1"/>
  <c r="M63" i="1" s="1"/>
  <c r="BF47" i="1"/>
  <c r="L61" i="1" s="1"/>
</calcChain>
</file>

<file path=xl/sharedStrings.xml><?xml version="1.0" encoding="utf-8"?>
<sst xmlns="http://schemas.openxmlformats.org/spreadsheetml/2006/main" count="179" uniqueCount="72">
  <si>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商２けた０なし</t>
    </r>
    <rPh sb="2" eb="3">
      <t>ザン</t>
    </rPh>
    <rPh sb="4" eb="6">
      <t>ヒッサン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</si>
  <si>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</si>
  <si>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</si>
  <si>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</si>
  <si>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</si>
  <si>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</si>
  <si>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</si>
  <si>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</si>
  <si>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</si>
  <si>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</si>
  <si>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</si>
  <si>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</si>
  <si>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</si>
  <si>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</si>
  <si>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</si>
  <si>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</si>
  <si>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</si>
  <si>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</si>
  <si>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</si>
  <si>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</si>
  <si>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</si>
  <si>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</si>
  <si>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</si>
  <si>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</si>
  <si>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</si>
  <si>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</si>
  <si>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</si>
  <si>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</si>
  <si>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</si>
  <si>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</si>
  <si>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</si>
  <si>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</si>
  <si>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</si>
  <si>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</si>
  <si>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…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</si>
  <si>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</si>
  <si>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</si>
  <si>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</si>
  <si>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</si>
  <si>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</si>
  <si>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</si>
  <si>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</si>
  <si>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</si>
  <si>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</si>
  <si>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</si>
  <si>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</si>
  <si>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</si>
  <si>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</si>
  <si>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</si>
  <si>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</si>
  <si>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</si>
  <si>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</si>
  <si>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</si>
  <si>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…</t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</si>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</sst>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2" fillId="0" borderId="23" xfId="0" applyFont="1" applyBorder="1" applyProtection="1">
      <alignment vertical="center"/>
    </xf>
    <xf numFmtId="0" fontId="32" fillId="0" borderId="25" xfId="0" applyFont="1" applyBorder="1" applyProtection="1">
      <alignment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34" fillId="0" borderId="23" xfId="0" applyFont="1" applyBorder="1" applyProtection="1">
      <alignment vertical="center"/>
    </xf>
    <xf numFmtId="0" fontId="34" fillId="0" borderId="25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9" fillId="0" borderId="26" xfId="0" applyFont="1" applyBorder="1" applyProtection="1">
      <alignment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27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28" xfId="0" applyFont="1" applyBorder="1" applyProtection="1">
      <alignment vertical="center"/>
    </xf>
    <xf numFmtId="0" fontId="11" fillId="0" borderId="17" xfId="0" applyFont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6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11" fillId="0" borderId="20" xfId="0" applyFont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6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38" xfId="0" applyFont="1" applyBorder="1" applyAlignment="1" applyProtection="1">
      <alignment horizontal="center" vertical="center"/>
    </xf>
    <xf numFmtId="0" fontId="29" fillId="0" borderId="39" xfId="0" applyFont="1" applyBorder="1" applyAlignment="1" applyProtection="1">
      <alignment horizontal="center" vertical="center"/>
    </xf>
    <xf numFmtId="0" fontId="29" fillId="0" borderId="34" xfId="0" applyFont="1" applyBorder="1" applyAlignment="1" applyProtection="1">
      <alignment horizontal="center" vertical="center"/>
    </xf>
    <xf numFmtId="0" fontId="17" fillId="0" borderId="40" xfId="0" applyFont="1" applyFill="1" applyBorder="1" applyProtection="1">
      <alignment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41" xfId="0" applyFont="1" applyBorder="1" applyAlignment="1" applyProtection="1">
      <alignment horizontal="center" vertical="center"/>
    </xf>
    <xf numFmtId="0" fontId="29" fillId="0" borderId="33" xfId="0" applyFont="1" applyBorder="1" applyAlignment="1" applyProtection="1">
      <alignment horizontal="center" vertical="center"/>
    </xf>
    <xf numFmtId="0" fontId="29" fillId="0" borderId="42" xfId="0" applyFont="1" applyBorder="1" applyAlignment="1" applyProtection="1">
      <alignment horizontal="center" vertical="center"/>
    </xf>
    <xf numFmtId="0" fontId="29" fillId="0" borderId="43" xfId="0" applyFont="1" applyBorder="1" applyAlignment="1" applyProtection="1">
      <alignment horizontal="center" vertical="center"/>
    </xf>
    <xf numFmtId="0" fontId="28" fillId="0" borderId="38" xfId="0" applyFont="1" applyBorder="1" applyProtection="1">
      <alignment vertical="center"/>
    </xf>
    <xf numFmtId="0" fontId="10" fillId="0" borderId="40" xfId="0" applyFont="1" applyBorder="1" applyProtection="1">
      <alignment vertical="center"/>
    </xf>
    <xf numFmtId="0" fontId="29" fillId="0" borderId="44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26" xfId="0" applyFont="1" applyFill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horizontal="center" vertical="center"/>
    </xf>
    <xf numFmtId="0" fontId="28" fillId="0" borderId="32" xfId="0" applyFont="1" applyBorder="1" applyProtection="1">
      <alignment vertical="center"/>
    </xf>
    <xf numFmtId="0" fontId="29" fillId="0" borderId="32" xfId="0" applyFont="1" applyBorder="1" applyAlignment="1" applyProtection="1">
      <alignment horizontal="center" vertical="center"/>
    </xf>
    <xf numFmtId="0" fontId="11" fillId="0" borderId="23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36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6666" y="1853045"/>
          <a:ext cx="7163033" cy="9066944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7141" y="15845270"/>
          <a:ext cx="7163033" cy="9075603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55" zoomScaleNormal="55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12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0.12564027352228901</v>
      </c>
      <c r="CC1" s="13">
        <f ca="1">RANK(CB1,$CB$1:$CB$556,)</f>
        <v>481</v>
      </c>
      <c r="CD1" s="14"/>
      <c r="CE1" s="14">
        <v>1</v>
      </c>
      <c r="CF1" s="15">
        <v>9</v>
      </c>
      <c r="CG1" s="15">
        <v>12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9" t="s">
        <v>14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534</v>
      </c>
      <c r="AH2" s="26" t="s">
        <v>15</v>
      </c>
      <c r="AI2" s="25">
        <f t="shared" ref="AI2:AI13" ca="1" si="1">BH2</f>
        <v>6</v>
      </c>
      <c r="AJ2" s="26" t="s">
        <v>16</v>
      </c>
      <c r="AK2" s="25">
        <f t="shared" ref="AK2:AK13" ca="1" si="2">BI2</f>
        <v>89</v>
      </c>
      <c r="AL2" s="27" t="s">
        <v>17</v>
      </c>
      <c r="AM2" s="25">
        <f t="shared" ref="AM2:AM13" ca="1" si="3">MOD(AG2,AI2)</f>
        <v>0</v>
      </c>
      <c r="AO2" s="28"/>
      <c r="AP2" s="29">
        <f ca="1">MOD(ROUNDDOWN(BF2/100,0),10)</f>
        <v>5</v>
      </c>
      <c r="AQ2" s="29">
        <f ca="1">MOD(ROUNDDOWN(BF2/10,0),10)</f>
        <v>3</v>
      </c>
      <c r="AR2" s="29">
        <f ca="1">MOD(ROUNDDOWN(BF2/1,0),10)</f>
        <v>4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6</v>
      </c>
      <c r="AX2" s="31">
        <f t="shared" ref="AX2:AX13" ca="1" si="7">MOD(ROUNDDOWN(BI2/10,0),10)</f>
        <v>8</v>
      </c>
      <c r="AY2" s="31">
        <f ca="1">MOD(ROUNDDOWN(BI2/1,0),10)</f>
        <v>9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534</v>
      </c>
      <c r="BG2" s="35">
        <f ca="1">BH2*BI2</f>
        <v>534</v>
      </c>
      <c r="BH2" s="30">
        <f ca="1">VLOOKUP($CC1,$CE$1:$CG$556,2,FALSE)</f>
        <v>6</v>
      </c>
      <c r="BI2" s="31">
        <f ca="1">VLOOKUP($CC1,$CE$1:$CG$556,3,FALSE)</f>
        <v>89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0.85867034353934057</v>
      </c>
      <c r="CC2" s="13">
        <f t="shared" ref="CC2:CC65" ca="1" si="10">RANK(CB2,$CB$1:$CB$556,)</f>
        <v>83</v>
      </c>
      <c r="CD2" s="10"/>
      <c r="CE2" s="14">
        <v>2</v>
      </c>
      <c r="CF2" s="15">
        <v>8</v>
      </c>
      <c r="CG2" s="15">
        <v>13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228</v>
      </c>
      <c r="AH3" s="26" t="s">
        <v>18</v>
      </c>
      <c r="AI3" s="25">
        <f t="shared" ca="1" si="1"/>
        <v>7</v>
      </c>
      <c r="AJ3" s="26" t="s">
        <v>16</v>
      </c>
      <c r="AK3" s="25">
        <f t="shared" ca="1" si="2"/>
        <v>32</v>
      </c>
      <c r="AL3" s="27" t="s">
        <v>19</v>
      </c>
      <c r="AM3" s="25">
        <f t="shared" ca="1" si="3"/>
        <v>4</v>
      </c>
      <c r="AO3" s="28"/>
      <c r="AP3" s="29">
        <f t="shared" ref="AP3:AP13" ca="1" si="12">MOD(ROUNDDOWN(BF3/100,0),10)</f>
        <v>2</v>
      </c>
      <c r="AQ3" s="29">
        <f t="shared" ref="AQ3:AQ13" ca="1" si="13">MOD(ROUNDDOWN(BF3/10,0),10)</f>
        <v>2</v>
      </c>
      <c r="AR3" s="29">
        <f t="shared" ref="AR3:AR13" ca="1" si="14">MOD(ROUNDDOWN(BF3/1,0),10)</f>
        <v>8</v>
      </c>
      <c r="AT3" s="30">
        <f t="shared" ca="1" si="4"/>
        <v>0</v>
      </c>
      <c r="AU3" s="30">
        <f t="shared" ca="1" si="5"/>
        <v>0</v>
      </c>
      <c r="AV3" s="30">
        <f t="shared" ca="1" si="6"/>
        <v>7</v>
      </c>
      <c r="AX3" s="31">
        <f t="shared" ca="1" si="7"/>
        <v>3</v>
      </c>
      <c r="AY3" s="31">
        <f ca="1">MOD(ROUNDDOWN(BI3/1,0),10)</f>
        <v>2</v>
      </c>
      <c r="BA3" s="32">
        <f t="shared" ca="1" si="8"/>
        <v>0</v>
      </c>
      <c r="BB3" s="32">
        <f t="shared" ca="1" si="9"/>
        <v>4</v>
      </c>
      <c r="BE3" s="33">
        <v>2</v>
      </c>
      <c r="BF3" s="34">
        <f t="shared" ref="BF3:BF13" ca="1" si="15">BG3+BJ3</f>
        <v>228</v>
      </c>
      <c r="BG3" s="35">
        <f t="shared" ref="BG3:BG13" ca="1" si="16">BH3*BI3</f>
        <v>224</v>
      </c>
      <c r="BH3" s="30">
        <f t="shared" ref="BH3:BH13" ca="1" si="17">VLOOKUP($CC2,$CE$1:$CG$556,2,FALSE)</f>
        <v>7</v>
      </c>
      <c r="BI3" s="31">
        <f t="shared" ref="BI3:BI13" ca="1" si="18">VLOOKUP($CC2,$CE$1:$CG$556,3,FALSE)</f>
        <v>32</v>
      </c>
      <c r="BJ3" s="32">
        <f t="shared" ref="BJ3:BJ13" ca="1" si="19">IF($AD$1="あまりなし",0,IF($AD$1="あまりあり",RANDBETWEEN(1,BH3-1),IF($AD$1="ミックス",IF($BL3=1,RANDBETWEEN(1,BH3-1),0))))</f>
        <v>4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0.15388289808756361</v>
      </c>
      <c r="CC3" s="13">
        <f t="shared" ca="1" si="10"/>
        <v>466</v>
      </c>
      <c r="CD3" s="10"/>
      <c r="CE3" s="14">
        <v>3</v>
      </c>
      <c r="CF3" s="15">
        <v>9</v>
      </c>
      <c r="CG3" s="15">
        <v>13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E</v>
      </c>
      <c r="B4" s="41"/>
      <c r="C4" s="41"/>
      <c r="D4" s="42"/>
      <c r="E4" s="42"/>
      <c r="F4" s="42"/>
      <c r="G4" s="43"/>
      <c r="H4" s="40" t="str">
        <f ca="1">$BD19</f>
        <v>E</v>
      </c>
      <c r="I4" s="41"/>
      <c r="J4" s="41"/>
      <c r="K4" s="42"/>
      <c r="L4" s="42"/>
      <c r="M4" s="42"/>
      <c r="N4" s="43"/>
      <c r="O4" s="40" t="str">
        <f ca="1">$BD20</f>
        <v>E</v>
      </c>
      <c r="P4" s="41"/>
      <c r="Q4" s="41"/>
      <c r="R4" s="42"/>
      <c r="S4" s="42"/>
      <c r="T4" s="42"/>
      <c r="U4" s="43"/>
      <c r="V4" s="40" t="str">
        <f ca="1">$BD21</f>
        <v>E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614</v>
      </c>
      <c r="AH4" s="26" t="s">
        <v>18</v>
      </c>
      <c r="AI4" s="25">
        <f t="shared" ca="1" si="1"/>
        <v>7</v>
      </c>
      <c r="AJ4" s="26" t="s">
        <v>20</v>
      </c>
      <c r="AK4" s="25">
        <f t="shared" ca="1" si="2"/>
        <v>87</v>
      </c>
      <c r="AL4" s="27" t="s">
        <v>19</v>
      </c>
      <c r="AM4" s="25">
        <f t="shared" ca="1" si="3"/>
        <v>5</v>
      </c>
      <c r="AO4" s="28"/>
      <c r="AP4" s="29">
        <f t="shared" ca="1" si="12"/>
        <v>6</v>
      </c>
      <c r="AQ4" s="29">
        <f t="shared" ca="1" si="13"/>
        <v>1</v>
      </c>
      <c r="AR4" s="29">
        <f t="shared" ca="1" si="14"/>
        <v>4</v>
      </c>
      <c r="AT4" s="30">
        <f t="shared" ca="1" si="4"/>
        <v>0</v>
      </c>
      <c r="AU4" s="30">
        <f t="shared" ca="1" si="5"/>
        <v>0</v>
      </c>
      <c r="AV4" s="30">
        <f t="shared" ca="1" si="6"/>
        <v>7</v>
      </c>
      <c r="AX4" s="31">
        <f t="shared" ca="1" si="7"/>
        <v>8</v>
      </c>
      <c r="AY4" s="31">
        <f t="shared" ref="AY4:AY13" ca="1" si="21">MOD(ROUNDDOWN(BI4/1,0),10)</f>
        <v>7</v>
      </c>
      <c r="BA4" s="32">
        <f t="shared" ca="1" si="8"/>
        <v>0</v>
      </c>
      <c r="BB4" s="32">
        <f t="shared" ca="1" si="9"/>
        <v>5</v>
      </c>
      <c r="BE4" s="33">
        <v>3</v>
      </c>
      <c r="BF4" s="34">
        <f t="shared" ca="1" si="15"/>
        <v>614</v>
      </c>
      <c r="BG4" s="35">
        <f t="shared" ca="1" si="16"/>
        <v>609</v>
      </c>
      <c r="BH4" s="30">
        <f t="shared" ca="1" si="17"/>
        <v>7</v>
      </c>
      <c r="BI4" s="31">
        <f t="shared" ca="1" si="18"/>
        <v>87</v>
      </c>
      <c r="BJ4" s="32">
        <f t="shared" ca="1" si="19"/>
        <v>5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1.7394897713779778E-2</v>
      </c>
      <c r="CC4" s="13">
        <f t="shared" ca="1" si="10"/>
        <v>548</v>
      </c>
      <c r="CD4" s="10"/>
      <c r="CE4" s="14">
        <v>4</v>
      </c>
      <c r="CF4" s="15">
        <v>8</v>
      </c>
      <c r="CG4" s="15">
        <v>14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21</v>
      </c>
      <c r="B5" s="45"/>
      <c r="C5" s="46"/>
      <c r="D5" s="47"/>
      <c r="E5" s="48">
        <f ca="1">RANDBETWEEN(1,9)</f>
        <v>7</v>
      </c>
      <c r="F5" s="48">
        <f ca="1">RANDBETWEEN(1,9)</f>
        <v>1</v>
      </c>
      <c r="G5" s="49"/>
      <c r="H5" s="44" t="s">
        <v>22</v>
      </c>
      <c r="I5" s="45"/>
      <c r="J5" s="46"/>
      <c r="K5" s="47"/>
      <c r="L5" s="48">
        <f ca="1">RANDBETWEEN(1,9)</f>
        <v>2</v>
      </c>
      <c r="M5" s="48">
        <f ca="1">RANDBETWEEN(1,9)</f>
        <v>5</v>
      </c>
      <c r="N5" s="49"/>
      <c r="O5" s="44" t="s">
        <v>23</v>
      </c>
      <c r="P5" s="45"/>
      <c r="Q5" s="46"/>
      <c r="R5" s="47"/>
      <c r="S5" s="48">
        <f ca="1">RANDBETWEEN(1,9)</f>
        <v>2</v>
      </c>
      <c r="T5" s="48">
        <f ca="1">RANDBETWEEN(1,9)</f>
        <v>2</v>
      </c>
      <c r="U5" s="49"/>
      <c r="V5" s="44" t="s">
        <v>24</v>
      </c>
      <c r="W5" s="45"/>
      <c r="X5" s="46"/>
      <c r="Y5" s="47"/>
      <c r="Z5" s="48">
        <f ca="1">RANDBETWEEN(1,9)</f>
        <v>1</v>
      </c>
      <c r="AA5" s="48">
        <f ca="1">RANDBETWEEN(1,9)</f>
        <v>2</v>
      </c>
      <c r="AB5" s="49"/>
      <c r="AC5" s="50"/>
      <c r="AD5" s="51">
        <v>2</v>
      </c>
      <c r="AF5" s="10">
        <v>4</v>
      </c>
      <c r="AG5" s="25">
        <f t="shared" ca="1" si="11"/>
        <v>882</v>
      </c>
      <c r="AH5" s="26" t="s">
        <v>25</v>
      </c>
      <c r="AI5" s="25">
        <f t="shared" ca="1" si="1"/>
        <v>9</v>
      </c>
      <c r="AJ5" s="26" t="s">
        <v>16</v>
      </c>
      <c r="AK5" s="25">
        <f t="shared" ca="1" si="2"/>
        <v>98</v>
      </c>
      <c r="AL5" s="27" t="s">
        <v>19</v>
      </c>
      <c r="AM5" s="25">
        <f t="shared" ca="1" si="3"/>
        <v>0</v>
      </c>
      <c r="AO5" s="28"/>
      <c r="AP5" s="29">
        <f t="shared" ca="1" si="12"/>
        <v>8</v>
      </c>
      <c r="AQ5" s="29">
        <f t="shared" ca="1" si="13"/>
        <v>8</v>
      </c>
      <c r="AR5" s="29">
        <f t="shared" ca="1" si="14"/>
        <v>2</v>
      </c>
      <c r="AT5" s="30">
        <f t="shared" ca="1" si="4"/>
        <v>0</v>
      </c>
      <c r="AU5" s="30">
        <f t="shared" ca="1" si="5"/>
        <v>0</v>
      </c>
      <c r="AV5" s="30">
        <f t="shared" ca="1" si="6"/>
        <v>9</v>
      </c>
      <c r="AX5" s="31">
        <f t="shared" ca="1" si="7"/>
        <v>9</v>
      </c>
      <c r="AY5" s="31">
        <f t="shared" ca="1" si="21"/>
        <v>8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882</v>
      </c>
      <c r="BG5" s="35">
        <f t="shared" ca="1" si="16"/>
        <v>882</v>
      </c>
      <c r="BH5" s="30">
        <f t="shared" ca="1" si="17"/>
        <v>9</v>
      </c>
      <c r="BI5" s="31">
        <f t="shared" ca="1" si="18"/>
        <v>98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0.68421090814912111</v>
      </c>
      <c r="CC5" s="13">
        <f t="shared" ca="1" si="10"/>
        <v>174</v>
      </c>
      <c r="CD5" s="10"/>
      <c r="CE5" s="14">
        <v>5</v>
      </c>
      <c r="CF5" s="15">
        <v>9</v>
      </c>
      <c r="CG5" s="15">
        <v>14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6</v>
      </c>
      <c r="C6" s="54"/>
      <c r="D6" s="55">
        <f ca="1">$AP2</f>
        <v>5</v>
      </c>
      <c r="E6" s="55">
        <f ca="1">$AQ2</f>
        <v>3</v>
      </c>
      <c r="F6" s="53">
        <f ca="1">$AR2</f>
        <v>4</v>
      </c>
      <c r="G6" s="49"/>
      <c r="H6" s="52"/>
      <c r="I6" s="53">
        <f ca="1">$AV3</f>
        <v>7</v>
      </c>
      <c r="J6" s="54"/>
      <c r="K6" s="55">
        <f ca="1">$AP3</f>
        <v>2</v>
      </c>
      <c r="L6" s="55">
        <f ca="1">$AQ3</f>
        <v>2</v>
      </c>
      <c r="M6" s="53">
        <f ca="1">$AR3</f>
        <v>8</v>
      </c>
      <c r="N6" s="49"/>
      <c r="O6" s="52"/>
      <c r="P6" s="53">
        <f ca="1">$AV4</f>
        <v>7</v>
      </c>
      <c r="Q6" s="54"/>
      <c r="R6" s="55">
        <f ca="1">$AP4</f>
        <v>6</v>
      </c>
      <c r="S6" s="55">
        <f ca="1">$AQ4</f>
        <v>1</v>
      </c>
      <c r="T6" s="53">
        <f ca="1">$AR4</f>
        <v>4</v>
      </c>
      <c r="U6" s="49"/>
      <c r="V6" s="52"/>
      <c r="W6" s="53">
        <f ca="1">$AV5</f>
        <v>9</v>
      </c>
      <c r="X6" s="54"/>
      <c r="Y6" s="55">
        <f ca="1">$AP5</f>
        <v>8</v>
      </c>
      <c r="Z6" s="55">
        <f ca="1">$AQ5</f>
        <v>8</v>
      </c>
      <c r="AA6" s="53">
        <f ca="1">$AR5</f>
        <v>2</v>
      </c>
      <c r="AB6" s="49"/>
      <c r="AC6" s="50"/>
      <c r="AF6" s="10">
        <v>5</v>
      </c>
      <c r="AG6" s="25">
        <f t="shared" ca="1" si="11"/>
        <v>368</v>
      </c>
      <c r="AH6" s="26" t="s">
        <v>18</v>
      </c>
      <c r="AI6" s="25">
        <f t="shared" ca="1" si="1"/>
        <v>8</v>
      </c>
      <c r="AJ6" s="26" t="s">
        <v>16</v>
      </c>
      <c r="AK6" s="25">
        <f t="shared" ca="1" si="2"/>
        <v>46</v>
      </c>
      <c r="AL6" s="27" t="s">
        <v>19</v>
      </c>
      <c r="AM6" s="25">
        <f t="shared" ca="1" si="3"/>
        <v>0</v>
      </c>
      <c r="AO6" s="28"/>
      <c r="AP6" s="29">
        <f t="shared" ca="1" si="12"/>
        <v>3</v>
      </c>
      <c r="AQ6" s="29">
        <f t="shared" ca="1" si="13"/>
        <v>6</v>
      </c>
      <c r="AR6" s="29">
        <f t="shared" ca="1" si="14"/>
        <v>8</v>
      </c>
      <c r="AT6" s="30">
        <f t="shared" ca="1" si="4"/>
        <v>0</v>
      </c>
      <c r="AU6" s="30">
        <f t="shared" ca="1" si="5"/>
        <v>0</v>
      </c>
      <c r="AV6" s="30">
        <f t="shared" ca="1" si="6"/>
        <v>8</v>
      </c>
      <c r="AX6" s="31">
        <f t="shared" ca="1" si="7"/>
        <v>4</v>
      </c>
      <c r="AY6" s="31">
        <f t="shared" ca="1" si="21"/>
        <v>6</v>
      </c>
      <c r="BA6" s="32">
        <f t="shared" ca="1" si="8"/>
        <v>0</v>
      </c>
      <c r="BB6" s="32">
        <f t="shared" ca="1" si="9"/>
        <v>0</v>
      </c>
      <c r="BE6" s="33">
        <v>5</v>
      </c>
      <c r="BF6" s="34">
        <f t="shared" ca="1" si="15"/>
        <v>368</v>
      </c>
      <c r="BG6" s="35">
        <f t="shared" ca="1" si="16"/>
        <v>368</v>
      </c>
      <c r="BH6" s="30">
        <f t="shared" ca="1" si="17"/>
        <v>8</v>
      </c>
      <c r="BI6" s="31">
        <f t="shared" ca="1" si="18"/>
        <v>46</v>
      </c>
      <c r="BJ6" s="32">
        <f t="shared" ca="1" si="19"/>
        <v>0</v>
      </c>
      <c r="BK6" s="33"/>
      <c r="BL6" s="33">
        <f t="shared" ca="1" si="20"/>
        <v>0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0.17970446018126596</v>
      </c>
      <c r="CC6" s="13">
        <f t="shared" ca="1" si="10"/>
        <v>446</v>
      </c>
      <c r="CD6" s="10"/>
      <c r="CE6" s="14">
        <v>6</v>
      </c>
      <c r="CF6" s="15">
        <v>7</v>
      </c>
      <c r="CG6" s="15">
        <v>15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3"/>
      <c r="D7" s="53"/>
      <c r="E7" s="53"/>
      <c r="F7" s="53"/>
      <c r="G7" s="49"/>
      <c r="H7" s="52"/>
      <c r="I7" s="53"/>
      <c r="J7" s="53"/>
      <c r="K7" s="53"/>
      <c r="L7" s="53"/>
      <c r="M7" s="53"/>
      <c r="N7" s="49"/>
      <c r="O7" s="52"/>
      <c r="P7" s="53"/>
      <c r="Q7" s="53"/>
      <c r="R7" s="53"/>
      <c r="S7" s="53"/>
      <c r="T7" s="53"/>
      <c r="U7" s="49"/>
      <c r="V7" s="52"/>
      <c r="W7" s="53"/>
      <c r="X7" s="53"/>
      <c r="Y7" s="53"/>
      <c r="Z7" s="53"/>
      <c r="AA7" s="53"/>
      <c r="AB7" s="49"/>
      <c r="AC7" s="50"/>
      <c r="AD7" s="56" t="s">
        <v>26</v>
      </c>
      <c r="AE7" s="57" t="s">
        <v>27</v>
      </c>
      <c r="AF7" s="10">
        <v>6</v>
      </c>
      <c r="AG7" s="25">
        <f t="shared" ca="1" si="11"/>
        <v>255</v>
      </c>
      <c r="AH7" s="26" t="s">
        <v>15</v>
      </c>
      <c r="AI7" s="25">
        <f t="shared" ca="1" si="1"/>
        <v>3</v>
      </c>
      <c r="AJ7" s="26" t="s">
        <v>16</v>
      </c>
      <c r="AK7" s="25">
        <f t="shared" ca="1" si="2"/>
        <v>85</v>
      </c>
      <c r="AL7" s="27" t="s">
        <v>19</v>
      </c>
      <c r="AM7" s="25">
        <f t="shared" ca="1" si="3"/>
        <v>0</v>
      </c>
      <c r="AO7" s="28"/>
      <c r="AP7" s="29">
        <f t="shared" ca="1" si="12"/>
        <v>2</v>
      </c>
      <c r="AQ7" s="29">
        <f t="shared" ca="1" si="13"/>
        <v>5</v>
      </c>
      <c r="AR7" s="29">
        <f t="shared" ca="1" si="14"/>
        <v>5</v>
      </c>
      <c r="AT7" s="30">
        <f t="shared" ca="1" si="4"/>
        <v>0</v>
      </c>
      <c r="AU7" s="30">
        <f t="shared" ca="1" si="5"/>
        <v>0</v>
      </c>
      <c r="AV7" s="30">
        <f t="shared" ca="1" si="6"/>
        <v>3</v>
      </c>
      <c r="AX7" s="31">
        <f t="shared" ca="1" si="7"/>
        <v>8</v>
      </c>
      <c r="AY7" s="31">
        <f t="shared" ca="1" si="21"/>
        <v>5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255</v>
      </c>
      <c r="BG7" s="35">
        <f t="shared" ca="1" si="16"/>
        <v>255</v>
      </c>
      <c r="BH7" s="30">
        <f t="shared" ca="1" si="17"/>
        <v>3</v>
      </c>
      <c r="BI7" s="31">
        <f t="shared" ca="1" si="18"/>
        <v>85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0.94978325642800498</v>
      </c>
      <c r="CC7" s="13">
        <f t="shared" ca="1" si="10"/>
        <v>29</v>
      </c>
      <c r="CD7" s="10"/>
      <c r="CE7" s="14">
        <v>7</v>
      </c>
      <c r="CF7" s="15">
        <v>8</v>
      </c>
      <c r="CG7" s="15">
        <v>15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3"/>
      <c r="D8" s="53"/>
      <c r="E8" s="53"/>
      <c r="F8" s="53"/>
      <c r="G8" s="49"/>
      <c r="H8" s="52"/>
      <c r="I8" s="53"/>
      <c r="J8" s="53"/>
      <c r="K8" s="53"/>
      <c r="L8" s="53"/>
      <c r="M8" s="53"/>
      <c r="N8" s="49"/>
      <c r="O8" s="52"/>
      <c r="P8" s="53"/>
      <c r="Q8" s="53"/>
      <c r="R8" s="53"/>
      <c r="S8" s="53"/>
      <c r="T8" s="53"/>
      <c r="U8" s="49"/>
      <c r="V8" s="52"/>
      <c r="W8" s="53"/>
      <c r="X8" s="53"/>
      <c r="Y8" s="53"/>
      <c r="Z8" s="53"/>
      <c r="AA8" s="53"/>
      <c r="AB8" s="49"/>
      <c r="AC8" s="50"/>
      <c r="AD8" s="56" t="s">
        <v>28</v>
      </c>
      <c r="AE8" s="58" t="s">
        <v>29</v>
      </c>
      <c r="AF8" s="10">
        <v>7</v>
      </c>
      <c r="AG8" s="25">
        <f t="shared" ca="1" si="11"/>
        <v>110</v>
      </c>
      <c r="AH8" s="26" t="s">
        <v>25</v>
      </c>
      <c r="AI8" s="25">
        <f t="shared" ca="1" si="1"/>
        <v>5</v>
      </c>
      <c r="AJ8" s="26" t="s">
        <v>16</v>
      </c>
      <c r="AK8" s="25">
        <f t="shared" ca="1" si="2"/>
        <v>22</v>
      </c>
      <c r="AL8" s="27" t="s">
        <v>30</v>
      </c>
      <c r="AM8" s="25">
        <f t="shared" ca="1" si="3"/>
        <v>0</v>
      </c>
      <c r="AO8" s="28"/>
      <c r="AP8" s="29">
        <f t="shared" ca="1" si="12"/>
        <v>1</v>
      </c>
      <c r="AQ8" s="29">
        <f t="shared" ca="1" si="13"/>
        <v>1</v>
      </c>
      <c r="AR8" s="29">
        <f t="shared" ca="1" si="14"/>
        <v>0</v>
      </c>
      <c r="AT8" s="30">
        <f t="shared" ca="1" si="4"/>
        <v>0</v>
      </c>
      <c r="AU8" s="30">
        <f t="shared" ca="1" si="5"/>
        <v>0</v>
      </c>
      <c r="AV8" s="30">
        <f t="shared" ca="1" si="6"/>
        <v>5</v>
      </c>
      <c r="AX8" s="31">
        <f t="shared" ca="1" si="7"/>
        <v>2</v>
      </c>
      <c r="AY8" s="31">
        <f t="shared" ca="1" si="21"/>
        <v>2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110</v>
      </c>
      <c r="BG8" s="35">
        <f t="shared" ca="1" si="16"/>
        <v>110</v>
      </c>
      <c r="BH8" s="30">
        <f t="shared" ca="1" si="17"/>
        <v>5</v>
      </c>
      <c r="BI8" s="31">
        <f t="shared" ca="1" si="18"/>
        <v>22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0.82977066353122597</v>
      </c>
      <c r="CC8" s="13">
        <f t="shared" ca="1" si="10"/>
        <v>99</v>
      </c>
      <c r="CD8" s="10"/>
      <c r="CE8" s="14">
        <v>8</v>
      </c>
      <c r="CF8" s="15">
        <v>9</v>
      </c>
      <c r="CG8" s="15">
        <v>15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3"/>
      <c r="D9" s="53"/>
      <c r="E9" s="53"/>
      <c r="F9" s="53"/>
      <c r="G9" s="59"/>
      <c r="H9" s="52"/>
      <c r="I9" s="53"/>
      <c r="J9" s="53"/>
      <c r="K9" s="53"/>
      <c r="L9" s="53"/>
      <c r="M9" s="53"/>
      <c r="N9" s="59"/>
      <c r="O9" s="52"/>
      <c r="P9" s="53"/>
      <c r="Q9" s="53"/>
      <c r="R9" s="53"/>
      <c r="S9" s="53"/>
      <c r="T9" s="53"/>
      <c r="U9" s="59"/>
      <c r="V9" s="52"/>
      <c r="W9" s="53"/>
      <c r="X9" s="53"/>
      <c r="Y9" s="53"/>
      <c r="Z9" s="53"/>
      <c r="AA9" s="53"/>
      <c r="AB9" s="59"/>
      <c r="AC9" s="39"/>
      <c r="AD9" s="56" t="s">
        <v>31</v>
      </c>
      <c r="AE9" s="57" t="s">
        <v>32</v>
      </c>
      <c r="AF9" s="10">
        <v>8</v>
      </c>
      <c r="AG9" s="25">
        <f t="shared" ca="1" si="11"/>
        <v>107</v>
      </c>
      <c r="AH9" s="26" t="s">
        <v>15</v>
      </c>
      <c r="AI9" s="25">
        <f t="shared" ca="1" si="1"/>
        <v>3</v>
      </c>
      <c r="AJ9" s="26" t="s">
        <v>16</v>
      </c>
      <c r="AK9" s="25">
        <f t="shared" ca="1" si="2"/>
        <v>35</v>
      </c>
      <c r="AL9" s="27" t="s">
        <v>30</v>
      </c>
      <c r="AM9" s="25">
        <f t="shared" ca="1" si="3"/>
        <v>2</v>
      </c>
      <c r="AO9" s="28"/>
      <c r="AP9" s="29">
        <f t="shared" ca="1" si="12"/>
        <v>1</v>
      </c>
      <c r="AQ9" s="29">
        <f t="shared" ca="1" si="13"/>
        <v>0</v>
      </c>
      <c r="AR9" s="29">
        <f t="shared" ca="1" si="14"/>
        <v>7</v>
      </c>
      <c r="AT9" s="30">
        <f t="shared" ca="1" si="4"/>
        <v>0</v>
      </c>
      <c r="AU9" s="30">
        <f t="shared" ca="1" si="5"/>
        <v>0</v>
      </c>
      <c r="AV9" s="30">
        <f t="shared" ca="1" si="6"/>
        <v>3</v>
      </c>
      <c r="AX9" s="31">
        <f t="shared" ca="1" si="7"/>
        <v>3</v>
      </c>
      <c r="AY9" s="31">
        <f t="shared" ca="1" si="21"/>
        <v>5</v>
      </c>
      <c r="BA9" s="32">
        <f t="shared" ca="1" si="8"/>
        <v>0</v>
      </c>
      <c r="BB9" s="32">
        <f t="shared" ca="1" si="9"/>
        <v>2</v>
      </c>
      <c r="BE9" s="33">
        <v>8</v>
      </c>
      <c r="BF9" s="34">
        <f t="shared" ca="1" si="15"/>
        <v>107</v>
      </c>
      <c r="BG9" s="35">
        <f t="shared" ca="1" si="16"/>
        <v>105</v>
      </c>
      <c r="BH9" s="30">
        <f t="shared" ca="1" si="17"/>
        <v>3</v>
      </c>
      <c r="BI9" s="31">
        <f t="shared" ca="1" si="18"/>
        <v>35</v>
      </c>
      <c r="BJ9" s="32">
        <f t="shared" ca="1" si="19"/>
        <v>2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0.14299457355153111</v>
      </c>
      <c r="CC9" s="13">
        <f t="shared" ca="1" si="10"/>
        <v>472</v>
      </c>
      <c r="CD9" s="10"/>
      <c r="CE9" s="14">
        <v>9</v>
      </c>
      <c r="CF9" s="15">
        <v>7</v>
      </c>
      <c r="CG9" s="15">
        <v>16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0"/>
      <c r="C10" s="61"/>
      <c r="D10" s="62"/>
      <c r="E10" s="62"/>
      <c r="F10" s="62"/>
      <c r="G10" s="59"/>
      <c r="H10" s="52"/>
      <c r="I10" s="60"/>
      <c r="J10" s="61"/>
      <c r="K10" s="62"/>
      <c r="L10" s="62"/>
      <c r="M10" s="62"/>
      <c r="N10" s="59"/>
      <c r="O10" s="52"/>
      <c r="P10" s="60"/>
      <c r="Q10" s="61"/>
      <c r="R10" s="62"/>
      <c r="S10" s="62"/>
      <c r="T10" s="62"/>
      <c r="U10" s="59"/>
      <c r="V10" s="52"/>
      <c r="W10" s="60"/>
      <c r="X10" s="61"/>
      <c r="Y10" s="62"/>
      <c r="Z10" s="62"/>
      <c r="AA10" s="62"/>
      <c r="AB10" s="59"/>
      <c r="AC10" s="39"/>
      <c r="AD10" s="57"/>
      <c r="AE10" s="57" t="s">
        <v>33</v>
      </c>
      <c r="AF10" s="10">
        <v>9</v>
      </c>
      <c r="AG10" s="25">
        <f t="shared" ca="1" si="11"/>
        <v>443</v>
      </c>
      <c r="AH10" s="26" t="s">
        <v>25</v>
      </c>
      <c r="AI10" s="25">
        <f t="shared" ca="1" si="1"/>
        <v>5</v>
      </c>
      <c r="AJ10" s="26" t="s">
        <v>20</v>
      </c>
      <c r="AK10" s="25">
        <f t="shared" ca="1" si="2"/>
        <v>88</v>
      </c>
      <c r="AL10" s="27" t="s">
        <v>34</v>
      </c>
      <c r="AM10" s="25">
        <f t="shared" ca="1" si="3"/>
        <v>3</v>
      </c>
      <c r="AO10" s="28"/>
      <c r="AP10" s="29">
        <f t="shared" ca="1" si="12"/>
        <v>4</v>
      </c>
      <c r="AQ10" s="29">
        <f t="shared" ca="1" si="13"/>
        <v>4</v>
      </c>
      <c r="AR10" s="29">
        <f t="shared" ca="1" si="14"/>
        <v>3</v>
      </c>
      <c r="AT10" s="30">
        <f t="shared" ca="1" si="4"/>
        <v>0</v>
      </c>
      <c r="AU10" s="30">
        <f t="shared" ca="1" si="5"/>
        <v>0</v>
      </c>
      <c r="AV10" s="30">
        <f t="shared" ca="1" si="6"/>
        <v>5</v>
      </c>
      <c r="AX10" s="31">
        <f t="shared" ca="1" si="7"/>
        <v>8</v>
      </c>
      <c r="AY10" s="31">
        <f t="shared" ca="1" si="21"/>
        <v>8</v>
      </c>
      <c r="BA10" s="32">
        <f t="shared" ca="1" si="8"/>
        <v>0</v>
      </c>
      <c r="BB10" s="32">
        <f t="shared" ca="1" si="9"/>
        <v>3</v>
      </c>
      <c r="BE10" s="33">
        <v>9</v>
      </c>
      <c r="BF10" s="34">
        <f t="shared" ca="1" si="15"/>
        <v>443</v>
      </c>
      <c r="BG10" s="35">
        <f t="shared" ca="1" si="16"/>
        <v>440</v>
      </c>
      <c r="BH10" s="30">
        <f t="shared" ca="1" si="17"/>
        <v>5</v>
      </c>
      <c r="BI10" s="31">
        <f t="shared" ca="1" si="18"/>
        <v>88</v>
      </c>
      <c r="BJ10" s="32">
        <f t="shared" ca="1" si="19"/>
        <v>3</v>
      </c>
      <c r="BK10" s="33"/>
      <c r="BL10" s="33">
        <f t="shared" ca="1" si="20"/>
        <v>1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0.94935357049771407</v>
      </c>
      <c r="CC10" s="13">
        <f t="shared" ca="1" si="10"/>
        <v>30</v>
      </c>
      <c r="CD10" s="10"/>
      <c r="CE10" s="14">
        <v>10</v>
      </c>
      <c r="CF10" s="15">
        <v>8</v>
      </c>
      <c r="CG10" s="15">
        <v>16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0"/>
      <c r="C11" s="61"/>
      <c r="D11" s="62"/>
      <c r="E11" s="62"/>
      <c r="F11" s="62"/>
      <c r="G11" s="59"/>
      <c r="H11" s="52"/>
      <c r="I11" s="60"/>
      <c r="J11" s="61"/>
      <c r="K11" s="62"/>
      <c r="L11" s="62"/>
      <c r="M11" s="62"/>
      <c r="N11" s="59"/>
      <c r="O11" s="52"/>
      <c r="P11" s="60"/>
      <c r="Q11" s="61"/>
      <c r="R11" s="62"/>
      <c r="S11" s="62"/>
      <c r="T11" s="62"/>
      <c r="U11" s="59"/>
      <c r="V11" s="52"/>
      <c r="W11" s="60"/>
      <c r="X11" s="61"/>
      <c r="Y11" s="62"/>
      <c r="Z11" s="62"/>
      <c r="AA11" s="62"/>
      <c r="AB11" s="59"/>
      <c r="AC11" s="39"/>
      <c r="AD11" s="63"/>
      <c r="AE11" s="64" t="s">
        <v>35</v>
      </c>
      <c r="AF11" s="10">
        <v>10</v>
      </c>
      <c r="AG11" s="25">
        <f t="shared" ca="1" si="11"/>
        <v>137</v>
      </c>
      <c r="AH11" s="26" t="s">
        <v>25</v>
      </c>
      <c r="AI11" s="25">
        <f t="shared" ca="1" si="1"/>
        <v>6</v>
      </c>
      <c r="AJ11" s="26" t="s">
        <v>20</v>
      </c>
      <c r="AK11" s="25">
        <f t="shared" ca="1" si="2"/>
        <v>22</v>
      </c>
      <c r="AL11" s="27" t="s">
        <v>34</v>
      </c>
      <c r="AM11" s="25">
        <f t="shared" ca="1" si="3"/>
        <v>5</v>
      </c>
      <c r="AP11" s="29">
        <f t="shared" ca="1" si="12"/>
        <v>1</v>
      </c>
      <c r="AQ11" s="29">
        <f t="shared" ca="1" si="13"/>
        <v>3</v>
      </c>
      <c r="AR11" s="29">
        <f t="shared" ca="1" si="14"/>
        <v>7</v>
      </c>
      <c r="AT11" s="30">
        <f t="shared" ca="1" si="4"/>
        <v>0</v>
      </c>
      <c r="AU11" s="30">
        <f t="shared" ca="1" si="5"/>
        <v>0</v>
      </c>
      <c r="AV11" s="30">
        <f t="shared" ca="1" si="6"/>
        <v>6</v>
      </c>
      <c r="AX11" s="31">
        <f t="shared" ca="1" si="7"/>
        <v>2</v>
      </c>
      <c r="AY11" s="31">
        <f t="shared" ca="1" si="21"/>
        <v>2</v>
      </c>
      <c r="BA11" s="32">
        <f t="shared" ca="1" si="8"/>
        <v>0</v>
      </c>
      <c r="BB11" s="32">
        <f t="shared" ca="1" si="9"/>
        <v>5</v>
      </c>
      <c r="BE11" s="33">
        <v>10</v>
      </c>
      <c r="BF11" s="34">
        <f t="shared" ca="1" si="15"/>
        <v>137</v>
      </c>
      <c r="BG11" s="35">
        <f t="shared" ca="1" si="16"/>
        <v>132</v>
      </c>
      <c r="BH11" s="30">
        <f t="shared" ca="1" si="17"/>
        <v>6</v>
      </c>
      <c r="BI11" s="31">
        <f t="shared" ca="1" si="18"/>
        <v>22</v>
      </c>
      <c r="BJ11" s="32">
        <f t="shared" ca="1" si="19"/>
        <v>5</v>
      </c>
      <c r="BL11" s="33">
        <f t="shared" ca="1" si="20"/>
        <v>1</v>
      </c>
      <c r="CB11" s="12">
        <f t="shared" ca="1" si="0"/>
        <v>0.23837876981895723</v>
      </c>
      <c r="CC11" s="13">
        <f t="shared" ca="1" si="10"/>
        <v>419</v>
      </c>
      <c r="CD11" s="10"/>
      <c r="CE11" s="14">
        <v>11</v>
      </c>
      <c r="CF11" s="15">
        <v>9</v>
      </c>
      <c r="CG11" s="15">
        <v>16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0"/>
      <c r="C12" s="61"/>
      <c r="D12" s="62"/>
      <c r="E12" s="62"/>
      <c r="F12" s="62"/>
      <c r="G12" s="59"/>
      <c r="H12" s="52"/>
      <c r="I12" s="60"/>
      <c r="J12" s="61"/>
      <c r="K12" s="62"/>
      <c r="L12" s="62"/>
      <c r="M12" s="62"/>
      <c r="N12" s="59"/>
      <c r="O12" s="52"/>
      <c r="P12" s="60"/>
      <c r="Q12" s="61"/>
      <c r="R12" s="62"/>
      <c r="S12" s="62"/>
      <c r="T12" s="62"/>
      <c r="U12" s="59"/>
      <c r="V12" s="52"/>
      <c r="W12" s="60"/>
      <c r="X12" s="61"/>
      <c r="Y12" s="62"/>
      <c r="Z12" s="62"/>
      <c r="AA12" s="62"/>
      <c r="AB12" s="59"/>
      <c r="AC12" s="39"/>
      <c r="AE12" s="65" t="s">
        <v>36</v>
      </c>
      <c r="AF12" s="10">
        <v>11</v>
      </c>
      <c r="AG12" s="25">
        <f t="shared" ca="1" si="11"/>
        <v>651</v>
      </c>
      <c r="AH12" s="26" t="s">
        <v>25</v>
      </c>
      <c r="AI12" s="25">
        <f t="shared" ca="1" si="1"/>
        <v>8</v>
      </c>
      <c r="AJ12" s="26" t="s">
        <v>20</v>
      </c>
      <c r="AK12" s="25">
        <f t="shared" ca="1" si="2"/>
        <v>81</v>
      </c>
      <c r="AL12" s="27" t="s">
        <v>34</v>
      </c>
      <c r="AM12" s="25">
        <f t="shared" ca="1" si="3"/>
        <v>3</v>
      </c>
      <c r="AP12" s="29">
        <f t="shared" ca="1" si="12"/>
        <v>6</v>
      </c>
      <c r="AQ12" s="29">
        <f t="shared" ca="1" si="13"/>
        <v>5</v>
      </c>
      <c r="AR12" s="29">
        <f t="shared" ca="1" si="14"/>
        <v>1</v>
      </c>
      <c r="AT12" s="30">
        <f t="shared" ca="1" si="4"/>
        <v>0</v>
      </c>
      <c r="AU12" s="30">
        <f t="shared" ca="1" si="5"/>
        <v>0</v>
      </c>
      <c r="AV12" s="30">
        <f t="shared" ca="1" si="6"/>
        <v>8</v>
      </c>
      <c r="AX12" s="31">
        <f t="shared" ca="1" si="7"/>
        <v>8</v>
      </c>
      <c r="AY12" s="31">
        <f t="shared" ca="1" si="21"/>
        <v>1</v>
      </c>
      <c r="BA12" s="32">
        <f t="shared" ca="1" si="8"/>
        <v>0</v>
      </c>
      <c r="BB12" s="32">
        <f t="shared" ca="1" si="9"/>
        <v>3</v>
      </c>
      <c r="BE12" s="33">
        <v>11</v>
      </c>
      <c r="BF12" s="34">
        <f t="shared" ca="1" si="15"/>
        <v>651</v>
      </c>
      <c r="BG12" s="35">
        <f t="shared" ca="1" si="16"/>
        <v>648</v>
      </c>
      <c r="BH12" s="30">
        <f t="shared" ca="1" si="17"/>
        <v>8</v>
      </c>
      <c r="BI12" s="31">
        <f t="shared" ca="1" si="18"/>
        <v>81</v>
      </c>
      <c r="BJ12" s="32">
        <f t="shared" ca="1" si="19"/>
        <v>3</v>
      </c>
      <c r="BL12" s="33">
        <f t="shared" ca="1" si="20"/>
        <v>1</v>
      </c>
      <c r="CB12" s="12">
        <f t="shared" ca="1" si="0"/>
        <v>0.49693625571729316</v>
      </c>
      <c r="CC12" s="13">
        <f t="shared" ca="1" si="10"/>
        <v>270</v>
      </c>
      <c r="CD12" s="10"/>
      <c r="CE12" s="14">
        <v>12</v>
      </c>
      <c r="CF12" s="15">
        <v>6</v>
      </c>
      <c r="CG12" s="15">
        <v>17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66"/>
      <c r="B13" s="67"/>
      <c r="C13" s="67"/>
      <c r="D13" s="67"/>
      <c r="E13" s="67"/>
      <c r="F13" s="67"/>
      <c r="G13" s="68"/>
      <c r="H13" s="66"/>
      <c r="I13" s="67"/>
      <c r="J13" s="67"/>
      <c r="K13" s="67"/>
      <c r="L13" s="67"/>
      <c r="M13" s="67"/>
      <c r="N13" s="68"/>
      <c r="O13" s="66"/>
      <c r="P13" s="67"/>
      <c r="Q13" s="67"/>
      <c r="R13" s="67"/>
      <c r="S13" s="67"/>
      <c r="T13" s="67"/>
      <c r="U13" s="68"/>
      <c r="V13" s="66"/>
      <c r="W13" s="67"/>
      <c r="X13" s="67"/>
      <c r="Y13" s="67"/>
      <c r="Z13" s="67"/>
      <c r="AA13" s="67"/>
      <c r="AB13" s="68"/>
      <c r="AC13" s="39"/>
      <c r="AE13" s="64"/>
      <c r="AF13" s="10">
        <v>12</v>
      </c>
      <c r="AG13" s="25">
        <f t="shared" ca="1" si="11"/>
        <v>184</v>
      </c>
      <c r="AH13" s="26" t="s">
        <v>25</v>
      </c>
      <c r="AI13" s="25">
        <f t="shared" ca="1" si="1"/>
        <v>3</v>
      </c>
      <c r="AJ13" s="26" t="s">
        <v>20</v>
      </c>
      <c r="AK13" s="25">
        <f t="shared" ca="1" si="2"/>
        <v>61</v>
      </c>
      <c r="AL13" s="27" t="s">
        <v>19</v>
      </c>
      <c r="AM13" s="25">
        <f t="shared" ca="1" si="3"/>
        <v>1</v>
      </c>
      <c r="AP13" s="29">
        <f t="shared" ca="1" si="12"/>
        <v>1</v>
      </c>
      <c r="AQ13" s="29">
        <f t="shared" ca="1" si="13"/>
        <v>8</v>
      </c>
      <c r="AR13" s="29">
        <f t="shared" ca="1" si="14"/>
        <v>4</v>
      </c>
      <c r="AT13" s="30">
        <f t="shared" ca="1" si="4"/>
        <v>0</v>
      </c>
      <c r="AU13" s="30">
        <f t="shared" ca="1" si="5"/>
        <v>0</v>
      </c>
      <c r="AV13" s="30">
        <f t="shared" ca="1" si="6"/>
        <v>3</v>
      </c>
      <c r="AX13" s="31">
        <f t="shared" ca="1" si="7"/>
        <v>6</v>
      </c>
      <c r="AY13" s="31">
        <f t="shared" ca="1" si="21"/>
        <v>1</v>
      </c>
      <c r="BA13" s="32">
        <f t="shared" ca="1" si="8"/>
        <v>0</v>
      </c>
      <c r="BB13" s="32">
        <f t="shared" ca="1" si="9"/>
        <v>1</v>
      </c>
      <c r="BE13" s="33">
        <v>12</v>
      </c>
      <c r="BF13" s="34">
        <f t="shared" ca="1" si="15"/>
        <v>184</v>
      </c>
      <c r="BG13" s="35">
        <f t="shared" ca="1" si="16"/>
        <v>183</v>
      </c>
      <c r="BH13" s="30">
        <f t="shared" ca="1" si="17"/>
        <v>3</v>
      </c>
      <c r="BI13" s="31">
        <f t="shared" ca="1" si="18"/>
        <v>61</v>
      </c>
      <c r="BJ13" s="32">
        <f t="shared" ca="1" si="19"/>
        <v>1</v>
      </c>
      <c r="BL13" s="33">
        <f t="shared" ca="1" si="20"/>
        <v>1</v>
      </c>
      <c r="CB13" s="12">
        <f t="shared" ca="1" si="0"/>
        <v>0.69215211772582053</v>
      </c>
      <c r="CC13" s="13">
        <f t="shared" ca="1" si="10"/>
        <v>168</v>
      </c>
      <c r="CD13" s="10"/>
      <c r="CE13" s="14">
        <v>13</v>
      </c>
      <c r="CF13" s="15">
        <v>7</v>
      </c>
      <c r="CG13" s="15">
        <v>17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E</v>
      </c>
      <c r="B14" s="41"/>
      <c r="C14" s="41"/>
      <c r="D14" s="42"/>
      <c r="E14" s="42"/>
      <c r="F14" s="42"/>
      <c r="G14" s="43"/>
      <c r="H14" s="40" t="str">
        <f ca="1">$BD23</f>
        <v>E</v>
      </c>
      <c r="I14" s="41"/>
      <c r="J14" s="41"/>
      <c r="K14" s="42"/>
      <c r="L14" s="42"/>
      <c r="M14" s="42"/>
      <c r="N14" s="43"/>
      <c r="O14" s="40" t="str">
        <f ca="1">$BD24</f>
        <v>E</v>
      </c>
      <c r="P14" s="41"/>
      <c r="Q14" s="41"/>
      <c r="R14" s="42"/>
      <c r="S14" s="42"/>
      <c r="T14" s="42"/>
      <c r="U14" s="43"/>
      <c r="V14" s="40" t="str">
        <f ca="1">$BD25</f>
        <v>E</v>
      </c>
      <c r="W14" s="41"/>
      <c r="X14" s="41"/>
      <c r="Y14" s="42"/>
      <c r="Z14" s="42"/>
      <c r="AA14" s="42"/>
      <c r="AB14" s="43"/>
      <c r="AC14" s="39"/>
      <c r="AE14" s="65"/>
      <c r="AG14" s="69"/>
      <c r="AH14" s="69"/>
      <c r="CB14" s="12">
        <f t="shared" ca="1" si="0"/>
        <v>9.4283744958817195E-2</v>
      </c>
      <c r="CC14" s="13">
        <f t="shared" ca="1" si="10"/>
        <v>496</v>
      </c>
      <c r="CD14" s="10"/>
      <c r="CE14" s="14">
        <v>14</v>
      </c>
      <c r="CF14" s="15">
        <v>8</v>
      </c>
      <c r="CG14" s="15">
        <v>17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37</v>
      </c>
      <c r="B15" s="45"/>
      <c r="C15" s="46"/>
      <c r="D15" s="47"/>
      <c r="E15" s="48">
        <f ca="1">RANDBETWEEN(1,9)</f>
        <v>8</v>
      </c>
      <c r="F15" s="48">
        <f ca="1">RANDBETWEEN(1,9)</f>
        <v>6</v>
      </c>
      <c r="G15" s="49"/>
      <c r="H15" s="44" t="s">
        <v>38</v>
      </c>
      <c r="I15" s="45"/>
      <c r="J15" s="46"/>
      <c r="K15" s="47"/>
      <c r="L15" s="48">
        <f ca="1">RANDBETWEEN(1,9)</f>
        <v>2</v>
      </c>
      <c r="M15" s="48">
        <f ca="1">RANDBETWEEN(1,9)</f>
        <v>1</v>
      </c>
      <c r="N15" s="49"/>
      <c r="O15" s="44" t="s">
        <v>39</v>
      </c>
      <c r="P15" s="45"/>
      <c r="Q15" s="46"/>
      <c r="R15" s="47"/>
      <c r="S15" s="48">
        <f ca="1">RANDBETWEEN(1,9)</f>
        <v>9</v>
      </c>
      <c r="T15" s="48">
        <f ca="1">RANDBETWEEN(1,9)</f>
        <v>4</v>
      </c>
      <c r="U15" s="49"/>
      <c r="V15" s="44" t="s">
        <v>40</v>
      </c>
      <c r="W15" s="45"/>
      <c r="X15" s="46"/>
      <c r="Y15" s="47"/>
      <c r="Z15" s="48">
        <f ca="1">RANDBETWEEN(1,9)</f>
        <v>3</v>
      </c>
      <c r="AA15" s="48">
        <f ca="1">RANDBETWEEN(1,9)</f>
        <v>3</v>
      </c>
      <c r="AB15" s="49"/>
      <c r="AC15" s="50"/>
      <c r="AE15" s="65" t="s">
        <v>41</v>
      </c>
      <c r="BJ15" s="5" t="s">
        <v>42</v>
      </c>
      <c r="CB15" s="12">
        <f t="shared" ca="1" si="0"/>
        <v>0.4916412195586326</v>
      </c>
      <c r="CC15" s="13">
        <f t="shared" ca="1" si="10"/>
        <v>272</v>
      </c>
      <c r="CD15" s="10"/>
      <c r="CE15" s="14">
        <v>15</v>
      </c>
      <c r="CF15" s="15">
        <v>9</v>
      </c>
      <c r="CG15" s="15">
        <v>17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8</v>
      </c>
      <c r="C16" s="54"/>
      <c r="D16" s="55">
        <f ca="1">$AP6</f>
        <v>3</v>
      </c>
      <c r="E16" s="55">
        <f ca="1">$AQ6</f>
        <v>6</v>
      </c>
      <c r="F16" s="53">
        <f ca="1">$AR6</f>
        <v>8</v>
      </c>
      <c r="G16" s="49"/>
      <c r="H16" s="52"/>
      <c r="I16" s="53">
        <f ca="1">$AV7</f>
        <v>3</v>
      </c>
      <c r="J16" s="54"/>
      <c r="K16" s="55">
        <f ca="1">$AP7</f>
        <v>2</v>
      </c>
      <c r="L16" s="55">
        <f ca="1">$AQ7</f>
        <v>5</v>
      </c>
      <c r="M16" s="53">
        <f ca="1">$AR7</f>
        <v>5</v>
      </c>
      <c r="N16" s="49"/>
      <c r="O16" s="52"/>
      <c r="P16" s="53">
        <f ca="1">$AV8</f>
        <v>5</v>
      </c>
      <c r="Q16" s="54"/>
      <c r="R16" s="55">
        <f ca="1">$AP8</f>
        <v>1</v>
      </c>
      <c r="S16" s="55">
        <f ca="1">$AQ8</f>
        <v>1</v>
      </c>
      <c r="T16" s="53">
        <f ca="1">$AR8</f>
        <v>0</v>
      </c>
      <c r="U16" s="49"/>
      <c r="V16" s="52"/>
      <c r="W16" s="53">
        <f ca="1">$AV9</f>
        <v>3</v>
      </c>
      <c r="X16" s="54"/>
      <c r="Y16" s="55">
        <f ca="1">$AP9</f>
        <v>1</v>
      </c>
      <c r="Z16" s="55">
        <f ca="1">$AQ9</f>
        <v>0</v>
      </c>
      <c r="AA16" s="53">
        <f ca="1">$AR9</f>
        <v>7</v>
      </c>
      <c r="AB16" s="49"/>
      <c r="AC16" s="50"/>
      <c r="AE16" s="65" t="s">
        <v>43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44</v>
      </c>
      <c r="AS16" s="27"/>
      <c r="AT16" s="27" t="s">
        <v>3</v>
      </c>
      <c r="AU16" s="27"/>
      <c r="AV16" s="27"/>
      <c r="AW16" s="27" t="s">
        <v>12</v>
      </c>
      <c r="AX16" s="27"/>
      <c r="AY16" s="27"/>
      <c r="AZ16" s="27" t="s">
        <v>3</v>
      </c>
      <c r="BA16" s="27" t="s">
        <v>45</v>
      </c>
      <c r="BB16" s="27"/>
      <c r="BC16" s="27"/>
      <c r="BD16" s="27"/>
      <c r="BE16" s="27"/>
      <c r="CB16" s="12">
        <f t="shared" ca="1" si="0"/>
        <v>6.9114533560883928E-2</v>
      </c>
      <c r="CC16" s="13">
        <f t="shared" ca="1" si="10"/>
        <v>514</v>
      </c>
      <c r="CD16" s="10"/>
      <c r="CE16" s="14">
        <v>16</v>
      </c>
      <c r="CF16" s="15">
        <v>6</v>
      </c>
      <c r="CG16" s="15">
        <v>18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3"/>
      <c r="D17" s="53"/>
      <c r="E17" s="53"/>
      <c r="F17" s="53"/>
      <c r="G17" s="49"/>
      <c r="H17" s="52"/>
      <c r="I17" s="53"/>
      <c r="J17" s="53"/>
      <c r="K17" s="53"/>
      <c r="L17" s="53"/>
      <c r="M17" s="53"/>
      <c r="N17" s="49"/>
      <c r="O17" s="52"/>
      <c r="P17" s="53"/>
      <c r="Q17" s="53"/>
      <c r="R17" s="53"/>
      <c r="S17" s="53"/>
      <c r="T17" s="53"/>
      <c r="U17" s="49"/>
      <c r="V17" s="52"/>
      <c r="W17" s="53"/>
      <c r="X17" s="53"/>
      <c r="Y17" s="53"/>
      <c r="Z17" s="53"/>
      <c r="AA17" s="53"/>
      <c r="AB17" s="49"/>
      <c r="AC17" s="70"/>
      <c r="AD17" s="39"/>
      <c r="AE17" s="65" t="s">
        <v>46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47</v>
      </c>
      <c r="AP17" s="27" t="s">
        <v>48</v>
      </c>
      <c r="AQ17" s="27" t="s">
        <v>49</v>
      </c>
      <c r="AR17" s="27" t="s">
        <v>48</v>
      </c>
      <c r="AS17" s="27" t="s">
        <v>49</v>
      </c>
      <c r="AT17" s="27" t="s">
        <v>47</v>
      </c>
      <c r="AU17" s="27" t="s">
        <v>48</v>
      </c>
      <c r="AV17" s="27" t="s">
        <v>49</v>
      </c>
      <c r="AW17" s="27"/>
      <c r="AX17" s="27"/>
      <c r="AY17" s="27"/>
      <c r="AZ17" s="71" t="s">
        <v>50</v>
      </c>
      <c r="BA17" s="71" t="s">
        <v>51</v>
      </c>
      <c r="BB17" s="71" t="s">
        <v>52</v>
      </c>
      <c r="BC17" s="27"/>
      <c r="BD17" s="27"/>
      <c r="BE17" s="27"/>
      <c r="CB17" s="12">
        <f t="shared" ca="1" si="0"/>
        <v>0.53774970925973675</v>
      </c>
      <c r="CC17" s="13">
        <f t="shared" ca="1" si="10"/>
        <v>255</v>
      </c>
      <c r="CD17" s="10"/>
      <c r="CE17" s="14">
        <v>17</v>
      </c>
      <c r="CF17" s="15">
        <v>7</v>
      </c>
      <c r="CG17" s="15">
        <v>18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3"/>
      <c r="D18" s="53"/>
      <c r="E18" s="53"/>
      <c r="F18" s="53"/>
      <c r="G18" s="49"/>
      <c r="H18" s="52"/>
      <c r="I18" s="53"/>
      <c r="J18" s="53"/>
      <c r="K18" s="53"/>
      <c r="L18" s="53"/>
      <c r="M18" s="53"/>
      <c r="N18" s="49"/>
      <c r="O18" s="52"/>
      <c r="P18" s="53"/>
      <c r="Q18" s="53"/>
      <c r="R18" s="53"/>
      <c r="S18" s="53"/>
      <c r="T18" s="53"/>
      <c r="U18" s="49"/>
      <c r="V18" s="52"/>
      <c r="W18" s="53"/>
      <c r="X18" s="53"/>
      <c r="Y18" s="53"/>
      <c r="Z18" s="53"/>
      <c r="AA18" s="53"/>
      <c r="AB18" s="49"/>
      <c r="AC18" s="50"/>
      <c r="AF18" s="10">
        <f t="shared" ref="AF18:AF29" si="25">AF2</f>
        <v>1</v>
      </c>
      <c r="AG18" s="72">
        <f t="shared" ca="1" si="22"/>
        <v>534</v>
      </c>
      <c r="AH18" s="26" t="s">
        <v>25</v>
      </c>
      <c r="AI18" s="73">
        <f t="shared" ref="AI18:AI29" ca="1" si="26">AI2</f>
        <v>6</v>
      </c>
      <c r="AJ18" s="26" t="s">
        <v>20</v>
      </c>
      <c r="AK18" s="74">
        <f t="shared" ca="1" si="23"/>
        <v>89</v>
      </c>
      <c r="AL18" s="27" t="s">
        <v>53</v>
      </c>
      <c r="AM18" s="75">
        <f t="shared" ca="1" si="24"/>
        <v>0</v>
      </c>
      <c r="AO18" s="76">
        <f ca="1">MOD(ROUNDDOWN(AG18/100,0),10)</f>
        <v>5</v>
      </c>
      <c r="AP18" s="77">
        <f ca="1">MOD(ROUNDDOWN(AG18/10,0),10)</f>
        <v>3</v>
      </c>
      <c r="AQ18" s="78">
        <f ca="1">MOD(ROUNDDOWN(AG18/1,0),10)</f>
        <v>4</v>
      </c>
      <c r="AR18" s="79">
        <f ca="1">MOD(ROUNDDOWN(AI18/10,0),10)</f>
        <v>0</v>
      </c>
      <c r="AS18" s="80">
        <f ca="1">MOD(ROUNDDOWN(AI18/1,0),10)</f>
        <v>6</v>
      </c>
      <c r="AT18" s="81">
        <f ca="1">MOD(ROUNDDOWN(AK18/100,0),10)</f>
        <v>0</v>
      </c>
      <c r="AU18" s="82">
        <f ca="1">MOD(ROUNDDOWN(AK18/10,0),10)</f>
        <v>8</v>
      </c>
      <c r="AV18" s="83">
        <f ca="1">MOD(ROUNDDOWN(AK18/1,0),10)</f>
        <v>9</v>
      </c>
      <c r="AW18" s="84">
        <f ca="1">MOD(ROUNDDOWN(AM18/10,0),10)</f>
        <v>0</v>
      </c>
      <c r="AX18" s="85">
        <f ca="1">MOD(ROUNDDOWN(AM18/1,0),10)</f>
        <v>0</v>
      </c>
      <c r="AZ18" s="86">
        <f ca="1">LEN(AK18)</f>
        <v>2</v>
      </c>
      <c r="BA18" s="72">
        <f ca="1">IF(AU18=0,0,1)</f>
        <v>1</v>
      </c>
      <c r="BB18" s="72">
        <f ca="1">IF(AV18=0,0,1)</f>
        <v>1</v>
      </c>
      <c r="BC18" s="87" t="str">
        <f t="shared" ref="BC18:BC29" ca="1" si="27">AZ18&amp;BA18&amp;BB18</f>
        <v>211</v>
      </c>
      <c r="BD18" s="88" t="str">
        <f t="shared" ref="BD18:BD29" ca="1" si="28">IF(BC18="311","A",IF(BC18="301","B",IF(BC18="310","C",IF(BC18="300","D",IF(BC18="211","E","F")))))</f>
        <v>E</v>
      </c>
      <c r="BF18" s="10"/>
      <c r="BG18" s="10"/>
      <c r="CB18" s="12">
        <f t="shared" ca="1" si="0"/>
        <v>0.73335789040171373</v>
      </c>
      <c r="CC18" s="13">
        <f t="shared" ca="1" si="10"/>
        <v>142</v>
      </c>
      <c r="CD18" s="10"/>
      <c r="CE18" s="14">
        <v>18</v>
      </c>
      <c r="CF18" s="15">
        <v>8</v>
      </c>
      <c r="CG18" s="15">
        <v>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3"/>
      <c r="D19" s="53"/>
      <c r="E19" s="53"/>
      <c r="F19" s="53"/>
      <c r="G19" s="59"/>
      <c r="H19" s="52"/>
      <c r="I19" s="53"/>
      <c r="J19" s="53"/>
      <c r="K19" s="53"/>
      <c r="L19" s="53"/>
      <c r="M19" s="53"/>
      <c r="N19" s="59"/>
      <c r="O19" s="52"/>
      <c r="P19" s="53"/>
      <c r="Q19" s="53"/>
      <c r="R19" s="53"/>
      <c r="S19" s="53"/>
      <c r="T19" s="53"/>
      <c r="U19" s="59"/>
      <c r="V19" s="52"/>
      <c r="W19" s="53"/>
      <c r="X19" s="53"/>
      <c r="Y19" s="53"/>
      <c r="Z19" s="53"/>
      <c r="AA19" s="53"/>
      <c r="AB19" s="59"/>
      <c r="AC19" s="39"/>
      <c r="AF19" s="10">
        <f t="shared" si="25"/>
        <v>2</v>
      </c>
      <c r="AG19" s="72">
        <f t="shared" ca="1" si="22"/>
        <v>228</v>
      </c>
      <c r="AH19" s="26" t="s">
        <v>25</v>
      </c>
      <c r="AI19" s="73">
        <f t="shared" ca="1" si="26"/>
        <v>7</v>
      </c>
      <c r="AJ19" s="26" t="s">
        <v>20</v>
      </c>
      <c r="AK19" s="74">
        <f t="shared" ca="1" si="23"/>
        <v>32</v>
      </c>
      <c r="AL19" s="27" t="s">
        <v>34</v>
      </c>
      <c r="AM19" s="75">
        <f t="shared" ca="1" si="24"/>
        <v>4</v>
      </c>
      <c r="AO19" s="89">
        <f t="shared" ref="AO19:AO29" ca="1" si="29">MOD(ROUNDDOWN(AG19/100,0),10)</f>
        <v>2</v>
      </c>
      <c r="AP19" s="90">
        <f t="shared" ref="AP19:AP29" ca="1" si="30">MOD(ROUNDDOWN(AG19/10,0),10)</f>
        <v>2</v>
      </c>
      <c r="AQ19" s="91">
        <f t="shared" ref="AQ19:AQ29" ca="1" si="31">MOD(ROUNDDOWN(AG19/1,0),10)</f>
        <v>8</v>
      </c>
      <c r="AR19" s="92">
        <f t="shared" ref="AR19:AR29" ca="1" si="32">MOD(ROUNDDOWN(AI19/10,0),10)</f>
        <v>0</v>
      </c>
      <c r="AS19" s="93">
        <f t="shared" ref="AS19:AS29" ca="1" si="33">MOD(ROUNDDOWN(AI19/1,0),10)</f>
        <v>7</v>
      </c>
      <c r="AT19" s="94">
        <f t="shared" ref="AT19:AT29" ca="1" si="34">MOD(ROUNDDOWN(AK19/100,0),10)</f>
        <v>0</v>
      </c>
      <c r="AU19" s="95">
        <f t="shared" ref="AU19:AU29" ca="1" si="35">MOD(ROUNDDOWN(AK19/10,0),10)</f>
        <v>3</v>
      </c>
      <c r="AV19" s="96">
        <f t="shared" ref="AV19:AV29" ca="1" si="36">MOD(ROUNDDOWN(AK19/1,0),10)</f>
        <v>2</v>
      </c>
      <c r="AW19" s="97">
        <f t="shared" ref="AW19:AW29" ca="1" si="37">MOD(ROUNDDOWN(AM19/10,0),10)</f>
        <v>0</v>
      </c>
      <c r="AX19" s="98">
        <f t="shared" ref="AX19:AX29" ca="1" si="38">MOD(ROUNDDOWN(AM19/1,0),10)</f>
        <v>4</v>
      </c>
      <c r="AZ19" s="86">
        <f t="shared" ref="AZ19:AZ29" ca="1" si="39">LEN(AK19)</f>
        <v>2</v>
      </c>
      <c r="BA19" s="72">
        <f t="shared" ref="BA19:BB29" ca="1" si="40">IF(AU19=0,0,1)</f>
        <v>1</v>
      </c>
      <c r="BB19" s="72">
        <f t="shared" ca="1" si="40"/>
        <v>1</v>
      </c>
      <c r="BC19" s="87" t="str">
        <f t="shared" ca="1" si="27"/>
        <v>211</v>
      </c>
      <c r="BD19" s="88" t="str">
        <f t="shared" ca="1" si="28"/>
        <v>E</v>
      </c>
      <c r="BF19" s="10"/>
      <c r="CB19" s="12">
        <f t="shared" ca="1" si="0"/>
        <v>7.950781465765322E-2</v>
      </c>
      <c r="CC19" s="13">
        <f t="shared" ca="1" si="10"/>
        <v>506</v>
      </c>
      <c r="CD19" s="10"/>
      <c r="CE19" s="14">
        <v>19</v>
      </c>
      <c r="CF19" s="15">
        <v>9</v>
      </c>
      <c r="CG19" s="15">
        <v>18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60"/>
      <c r="C20" s="61"/>
      <c r="D20" s="62"/>
      <c r="E20" s="62"/>
      <c r="F20" s="62"/>
      <c r="G20" s="59"/>
      <c r="H20" s="52"/>
      <c r="I20" s="60"/>
      <c r="J20" s="61"/>
      <c r="K20" s="62"/>
      <c r="L20" s="62"/>
      <c r="M20" s="62"/>
      <c r="N20" s="59"/>
      <c r="O20" s="52"/>
      <c r="P20" s="60"/>
      <c r="Q20" s="61"/>
      <c r="R20" s="62"/>
      <c r="S20" s="62"/>
      <c r="T20" s="62"/>
      <c r="U20" s="59"/>
      <c r="V20" s="52"/>
      <c r="W20" s="60"/>
      <c r="X20" s="61"/>
      <c r="Y20" s="62"/>
      <c r="Z20" s="62"/>
      <c r="AA20" s="62"/>
      <c r="AB20" s="59"/>
      <c r="AC20" s="39"/>
      <c r="AF20" s="10">
        <f t="shared" si="25"/>
        <v>3</v>
      </c>
      <c r="AG20" s="72">
        <f t="shared" ca="1" si="22"/>
        <v>614</v>
      </c>
      <c r="AH20" s="26" t="s">
        <v>18</v>
      </c>
      <c r="AI20" s="73">
        <f t="shared" ca="1" si="26"/>
        <v>7</v>
      </c>
      <c r="AJ20" s="26" t="s">
        <v>54</v>
      </c>
      <c r="AK20" s="74">
        <f t="shared" ca="1" si="23"/>
        <v>87</v>
      </c>
      <c r="AL20" s="27" t="s">
        <v>19</v>
      </c>
      <c r="AM20" s="75">
        <f t="shared" ca="1" si="24"/>
        <v>5</v>
      </c>
      <c r="AO20" s="89">
        <f t="shared" ca="1" si="29"/>
        <v>6</v>
      </c>
      <c r="AP20" s="90">
        <f t="shared" ca="1" si="30"/>
        <v>1</v>
      </c>
      <c r="AQ20" s="91">
        <f t="shared" ca="1" si="31"/>
        <v>4</v>
      </c>
      <c r="AR20" s="92">
        <f t="shared" ca="1" si="32"/>
        <v>0</v>
      </c>
      <c r="AS20" s="93">
        <f t="shared" ca="1" si="33"/>
        <v>7</v>
      </c>
      <c r="AT20" s="94">
        <f t="shared" ca="1" si="34"/>
        <v>0</v>
      </c>
      <c r="AU20" s="95">
        <f t="shared" ca="1" si="35"/>
        <v>8</v>
      </c>
      <c r="AV20" s="96">
        <f t="shared" ca="1" si="36"/>
        <v>7</v>
      </c>
      <c r="AW20" s="97">
        <f t="shared" ca="1" si="37"/>
        <v>0</v>
      </c>
      <c r="AX20" s="98">
        <f t="shared" ca="1" si="38"/>
        <v>5</v>
      </c>
      <c r="AZ20" s="86">
        <f t="shared" ca="1" si="39"/>
        <v>2</v>
      </c>
      <c r="BA20" s="72">
        <f t="shared" ca="1" si="40"/>
        <v>1</v>
      </c>
      <c r="BB20" s="72">
        <f t="shared" ca="1" si="40"/>
        <v>1</v>
      </c>
      <c r="BC20" s="87" t="str">
        <f t="shared" ca="1" si="27"/>
        <v>211</v>
      </c>
      <c r="BD20" s="88" t="str">
        <f t="shared" ca="1" si="28"/>
        <v>E</v>
      </c>
      <c r="BF20" s="10"/>
      <c r="CB20" s="12">
        <f t="shared" ca="1" si="0"/>
        <v>0.39003200900270985</v>
      </c>
      <c r="CC20" s="13">
        <f t="shared" ca="1" si="10"/>
        <v>330</v>
      </c>
      <c r="CD20" s="10"/>
      <c r="CE20" s="14">
        <v>20</v>
      </c>
      <c r="CF20" s="15">
        <v>6</v>
      </c>
      <c r="CG20" s="15">
        <v>19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60"/>
      <c r="C21" s="61"/>
      <c r="D21" s="62"/>
      <c r="E21" s="62"/>
      <c r="F21" s="62"/>
      <c r="G21" s="59"/>
      <c r="H21" s="52"/>
      <c r="I21" s="60"/>
      <c r="J21" s="61"/>
      <c r="K21" s="62"/>
      <c r="L21" s="62"/>
      <c r="M21" s="62"/>
      <c r="N21" s="59"/>
      <c r="O21" s="52"/>
      <c r="P21" s="60"/>
      <c r="Q21" s="61"/>
      <c r="R21" s="62"/>
      <c r="S21" s="62"/>
      <c r="T21" s="62"/>
      <c r="U21" s="59"/>
      <c r="V21" s="52"/>
      <c r="W21" s="60"/>
      <c r="X21" s="61"/>
      <c r="Y21" s="62"/>
      <c r="Z21" s="62"/>
      <c r="AA21" s="62"/>
      <c r="AB21" s="59"/>
      <c r="AC21" s="39"/>
      <c r="AF21" s="10">
        <f t="shared" si="25"/>
        <v>4</v>
      </c>
      <c r="AG21" s="72">
        <f t="shared" ca="1" si="22"/>
        <v>882</v>
      </c>
      <c r="AH21" s="26" t="s">
        <v>25</v>
      </c>
      <c r="AI21" s="73">
        <f t="shared" ca="1" si="26"/>
        <v>9</v>
      </c>
      <c r="AJ21" s="26" t="s">
        <v>54</v>
      </c>
      <c r="AK21" s="74">
        <f t="shared" ca="1" si="23"/>
        <v>98</v>
      </c>
      <c r="AL21" s="27" t="s">
        <v>30</v>
      </c>
      <c r="AM21" s="75">
        <f t="shared" ca="1" si="24"/>
        <v>0</v>
      </c>
      <c r="AO21" s="89">
        <f t="shared" ca="1" si="29"/>
        <v>8</v>
      </c>
      <c r="AP21" s="90">
        <f t="shared" ca="1" si="30"/>
        <v>8</v>
      </c>
      <c r="AQ21" s="91">
        <f t="shared" ca="1" si="31"/>
        <v>2</v>
      </c>
      <c r="AR21" s="92">
        <f t="shared" ca="1" si="32"/>
        <v>0</v>
      </c>
      <c r="AS21" s="93">
        <f t="shared" ca="1" si="33"/>
        <v>9</v>
      </c>
      <c r="AT21" s="94">
        <f t="shared" ca="1" si="34"/>
        <v>0</v>
      </c>
      <c r="AU21" s="95">
        <f t="shared" ca="1" si="35"/>
        <v>9</v>
      </c>
      <c r="AV21" s="96">
        <f t="shared" ca="1" si="36"/>
        <v>8</v>
      </c>
      <c r="AW21" s="97">
        <f t="shared" ca="1" si="37"/>
        <v>0</v>
      </c>
      <c r="AX21" s="98">
        <f t="shared" ca="1" si="38"/>
        <v>0</v>
      </c>
      <c r="AZ21" s="86">
        <f t="shared" ca="1" si="39"/>
        <v>2</v>
      </c>
      <c r="BA21" s="72">
        <f t="shared" ca="1" si="40"/>
        <v>1</v>
      </c>
      <c r="BB21" s="72">
        <f t="shared" ca="1" si="40"/>
        <v>1</v>
      </c>
      <c r="BC21" s="87" t="str">
        <f t="shared" ca="1" si="27"/>
        <v>211</v>
      </c>
      <c r="BD21" s="88" t="str">
        <f t="shared" ca="1" si="28"/>
        <v>E</v>
      </c>
      <c r="BF21" s="10"/>
      <c r="CB21" s="12">
        <f t="shared" ca="1" si="0"/>
        <v>0.88155341007009369</v>
      </c>
      <c r="CC21" s="13">
        <f t="shared" ca="1" si="10"/>
        <v>68</v>
      </c>
      <c r="CD21" s="10"/>
      <c r="CE21" s="14">
        <v>21</v>
      </c>
      <c r="CF21" s="15">
        <v>7</v>
      </c>
      <c r="CG21" s="15">
        <v>19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60"/>
      <c r="C22" s="61"/>
      <c r="D22" s="62"/>
      <c r="E22" s="62"/>
      <c r="F22" s="62"/>
      <c r="G22" s="59"/>
      <c r="H22" s="52"/>
      <c r="I22" s="60"/>
      <c r="J22" s="61"/>
      <c r="K22" s="62"/>
      <c r="L22" s="62"/>
      <c r="M22" s="62"/>
      <c r="N22" s="59"/>
      <c r="O22" s="52"/>
      <c r="P22" s="60"/>
      <c r="Q22" s="61"/>
      <c r="R22" s="62"/>
      <c r="S22" s="62"/>
      <c r="T22" s="62"/>
      <c r="U22" s="59"/>
      <c r="V22" s="52"/>
      <c r="W22" s="60"/>
      <c r="X22" s="61"/>
      <c r="Y22" s="62"/>
      <c r="Z22" s="62"/>
      <c r="AA22" s="62"/>
      <c r="AB22" s="59"/>
      <c r="AC22" s="39"/>
      <c r="AF22" s="10">
        <f t="shared" si="25"/>
        <v>5</v>
      </c>
      <c r="AG22" s="72">
        <f t="shared" ca="1" si="22"/>
        <v>368</v>
      </c>
      <c r="AH22" s="26" t="s">
        <v>15</v>
      </c>
      <c r="AI22" s="73">
        <f t="shared" ca="1" si="26"/>
        <v>8</v>
      </c>
      <c r="AJ22" s="26" t="s">
        <v>20</v>
      </c>
      <c r="AK22" s="74">
        <f t="shared" ca="1" si="23"/>
        <v>46</v>
      </c>
      <c r="AL22" s="27" t="s">
        <v>30</v>
      </c>
      <c r="AM22" s="75">
        <f t="shared" ca="1" si="24"/>
        <v>0</v>
      </c>
      <c r="AO22" s="89">
        <f t="shared" ca="1" si="29"/>
        <v>3</v>
      </c>
      <c r="AP22" s="90">
        <f t="shared" ca="1" si="30"/>
        <v>6</v>
      </c>
      <c r="AQ22" s="91">
        <f t="shared" ca="1" si="31"/>
        <v>8</v>
      </c>
      <c r="AR22" s="92">
        <f t="shared" ca="1" si="32"/>
        <v>0</v>
      </c>
      <c r="AS22" s="93">
        <f t="shared" ca="1" si="33"/>
        <v>8</v>
      </c>
      <c r="AT22" s="94">
        <f t="shared" ca="1" si="34"/>
        <v>0</v>
      </c>
      <c r="AU22" s="95">
        <f t="shared" ca="1" si="35"/>
        <v>4</v>
      </c>
      <c r="AV22" s="96">
        <f t="shared" ca="1" si="36"/>
        <v>6</v>
      </c>
      <c r="AW22" s="97">
        <f t="shared" ca="1" si="37"/>
        <v>0</v>
      </c>
      <c r="AX22" s="98">
        <f t="shared" ca="1" si="38"/>
        <v>0</v>
      </c>
      <c r="AZ22" s="86">
        <f t="shared" ca="1" si="39"/>
        <v>2</v>
      </c>
      <c r="BA22" s="72">
        <f t="shared" ca="1" si="40"/>
        <v>1</v>
      </c>
      <c r="BB22" s="72">
        <f t="shared" ca="1" si="40"/>
        <v>1</v>
      </c>
      <c r="BC22" s="87" t="str">
        <f t="shared" ca="1" si="27"/>
        <v>211</v>
      </c>
      <c r="BD22" s="88" t="str">
        <f t="shared" ca="1" si="28"/>
        <v>E</v>
      </c>
      <c r="BF22" s="10"/>
      <c r="CB22" s="12">
        <f t="shared" ca="1" si="0"/>
        <v>0.14557939686627219</v>
      </c>
      <c r="CC22" s="13">
        <f t="shared" ca="1" si="10"/>
        <v>470</v>
      </c>
      <c r="CD22" s="10"/>
      <c r="CE22" s="14">
        <v>22</v>
      </c>
      <c r="CF22" s="15">
        <v>8</v>
      </c>
      <c r="CG22" s="15">
        <v>19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66"/>
      <c r="B23" s="67"/>
      <c r="C23" s="67"/>
      <c r="D23" s="67"/>
      <c r="E23" s="67"/>
      <c r="F23" s="67"/>
      <c r="G23" s="68"/>
      <c r="H23" s="66"/>
      <c r="I23" s="67"/>
      <c r="J23" s="67"/>
      <c r="K23" s="67"/>
      <c r="L23" s="67"/>
      <c r="M23" s="67"/>
      <c r="N23" s="68"/>
      <c r="O23" s="66"/>
      <c r="P23" s="67"/>
      <c r="Q23" s="67"/>
      <c r="R23" s="67"/>
      <c r="S23" s="67"/>
      <c r="T23" s="67"/>
      <c r="U23" s="68"/>
      <c r="V23" s="66"/>
      <c r="W23" s="67"/>
      <c r="X23" s="67"/>
      <c r="Y23" s="67"/>
      <c r="Z23" s="67"/>
      <c r="AA23" s="67"/>
      <c r="AB23" s="68"/>
      <c r="AC23" s="39"/>
      <c r="AF23" s="10">
        <f t="shared" si="25"/>
        <v>6</v>
      </c>
      <c r="AG23" s="72">
        <f t="shared" ca="1" si="22"/>
        <v>255</v>
      </c>
      <c r="AH23" s="26" t="s">
        <v>25</v>
      </c>
      <c r="AI23" s="73">
        <f t="shared" ca="1" si="26"/>
        <v>3</v>
      </c>
      <c r="AJ23" s="26" t="s">
        <v>20</v>
      </c>
      <c r="AK23" s="74">
        <f t="shared" ca="1" si="23"/>
        <v>85</v>
      </c>
      <c r="AL23" s="27" t="s">
        <v>19</v>
      </c>
      <c r="AM23" s="75">
        <f t="shared" ca="1" si="24"/>
        <v>0</v>
      </c>
      <c r="AO23" s="89">
        <f t="shared" ca="1" si="29"/>
        <v>2</v>
      </c>
      <c r="AP23" s="90">
        <f t="shared" ca="1" si="30"/>
        <v>5</v>
      </c>
      <c r="AQ23" s="91">
        <f t="shared" ca="1" si="31"/>
        <v>5</v>
      </c>
      <c r="AR23" s="92">
        <f t="shared" ca="1" si="32"/>
        <v>0</v>
      </c>
      <c r="AS23" s="93">
        <f t="shared" ca="1" si="33"/>
        <v>3</v>
      </c>
      <c r="AT23" s="94">
        <f t="shared" ca="1" si="34"/>
        <v>0</v>
      </c>
      <c r="AU23" s="95">
        <f t="shared" ca="1" si="35"/>
        <v>8</v>
      </c>
      <c r="AV23" s="96">
        <f t="shared" ca="1" si="36"/>
        <v>5</v>
      </c>
      <c r="AW23" s="97">
        <f t="shared" ca="1" si="37"/>
        <v>0</v>
      </c>
      <c r="AX23" s="98">
        <f t="shared" ca="1" si="38"/>
        <v>0</v>
      </c>
      <c r="AZ23" s="86">
        <f t="shared" ca="1" si="39"/>
        <v>2</v>
      </c>
      <c r="BA23" s="72">
        <f t="shared" ca="1" si="40"/>
        <v>1</v>
      </c>
      <c r="BB23" s="72">
        <f t="shared" ca="1" si="40"/>
        <v>1</v>
      </c>
      <c r="BC23" s="87" t="str">
        <f t="shared" ca="1" si="27"/>
        <v>211</v>
      </c>
      <c r="BD23" s="88" t="str">
        <f t="shared" ca="1" si="28"/>
        <v>E</v>
      </c>
      <c r="BF23" s="10"/>
      <c r="CB23" s="12">
        <f t="shared" ca="1" si="0"/>
        <v>0.82753044672268083</v>
      </c>
      <c r="CC23" s="13">
        <f t="shared" ca="1" si="10"/>
        <v>103</v>
      </c>
      <c r="CD23" s="10"/>
      <c r="CE23" s="14">
        <v>23</v>
      </c>
      <c r="CF23" s="15">
        <v>9</v>
      </c>
      <c r="CG23" s="15">
        <v>19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E</v>
      </c>
      <c r="B24" s="41"/>
      <c r="C24" s="41"/>
      <c r="D24" s="42"/>
      <c r="E24" s="42"/>
      <c r="F24" s="42"/>
      <c r="G24" s="43"/>
      <c r="H24" s="40" t="str">
        <f ca="1">$BD27</f>
        <v>E</v>
      </c>
      <c r="I24" s="41"/>
      <c r="J24" s="41"/>
      <c r="K24" s="42"/>
      <c r="L24" s="42"/>
      <c r="M24" s="42"/>
      <c r="N24" s="43"/>
      <c r="O24" s="40" t="str">
        <f ca="1">$BD28</f>
        <v>E</v>
      </c>
      <c r="P24" s="41"/>
      <c r="Q24" s="41"/>
      <c r="R24" s="42"/>
      <c r="S24" s="42"/>
      <c r="T24" s="42"/>
      <c r="U24" s="43"/>
      <c r="V24" s="40" t="str">
        <f ca="1">$BD29</f>
        <v>E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72">
        <f t="shared" ca="1" si="22"/>
        <v>110</v>
      </c>
      <c r="AH24" s="26" t="s">
        <v>18</v>
      </c>
      <c r="AI24" s="73">
        <f t="shared" ca="1" si="26"/>
        <v>5</v>
      </c>
      <c r="AJ24" s="26" t="s">
        <v>54</v>
      </c>
      <c r="AK24" s="74">
        <f t="shared" ca="1" si="23"/>
        <v>22</v>
      </c>
      <c r="AL24" s="27" t="s">
        <v>19</v>
      </c>
      <c r="AM24" s="75">
        <f t="shared" ca="1" si="24"/>
        <v>0</v>
      </c>
      <c r="AO24" s="89">
        <f t="shared" ca="1" si="29"/>
        <v>1</v>
      </c>
      <c r="AP24" s="90">
        <f t="shared" ca="1" si="30"/>
        <v>1</v>
      </c>
      <c r="AQ24" s="91">
        <f t="shared" ca="1" si="31"/>
        <v>0</v>
      </c>
      <c r="AR24" s="92">
        <f t="shared" ca="1" si="32"/>
        <v>0</v>
      </c>
      <c r="AS24" s="93">
        <f t="shared" ca="1" si="33"/>
        <v>5</v>
      </c>
      <c r="AT24" s="94">
        <f t="shared" ca="1" si="34"/>
        <v>0</v>
      </c>
      <c r="AU24" s="95">
        <f t="shared" ca="1" si="35"/>
        <v>2</v>
      </c>
      <c r="AV24" s="96">
        <f t="shared" ca="1" si="36"/>
        <v>2</v>
      </c>
      <c r="AW24" s="97">
        <f t="shared" ca="1" si="37"/>
        <v>0</v>
      </c>
      <c r="AX24" s="98">
        <f t="shared" ca="1" si="38"/>
        <v>0</v>
      </c>
      <c r="AZ24" s="86">
        <f t="shared" ca="1" si="39"/>
        <v>2</v>
      </c>
      <c r="BA24" s="72">
        <f t="shared" ca="1" si="40"/>
        <v>1</v>
      </c>
      <c r="BB24" s="72">
        <f t="shared" ca="1" si="40"/>
        <v>1</v>
      </c>
      <c r="BC24" s="87" t="str">
        <f t="shared" ca="1" si="27"/>
        <v>211</v>
      </c>
      <c r="BD24" s="88" t="str">
        <f t="shared" ca="1" si="28"/>
        <v>E</v>
      </c>
      <c r="BF24" s="10"/>
      <c r="CB24" s="12">
        <f t="shared" ca="1" si="0"/>
        <v>0.49046459008020549</v>
      </c>
      <c r="CC24" s="13">
        <f t="shared" ca="1" si="10"/>
        <v>273</v>
      </c>
      <c r="CD24" s="10"/>
      <c r="CE24" s="14">
        <v>24</v>
      </c>
      <c r="CF24" s="15">
        <v>5</v>
      </c>
      <c r="CG24" s="15">
        <v>21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55</v>
      </c>
      <c r="B25" s="45"/>
      <c r="C25" s="46"/>
      <c r="D25" s="47"/>
      <c r="E25" s="48">
        <f ca="1">RANDBETWEEN(1,9)</f>
        <v>8</v>
      </c>
      <c r="F25" s="48">
        <f ca="1">RANDBETWEEN(1,9)</f>
        <v>8</v>
      </c>
      <c r="G25" s="49"/>
      <c r="H25" s="44" t="s">
        <v>56</v>
      </c>
      <c r="I25" s="45"/>
      <c r="J25" s="46"/>
      <c r="K25" s="47"/>
      <c r="L25" s="48">
        <f ca="1">RANDBETWEEN(1,9)</f>
        <v>5</v>
      </c>
      <c r="M25" s="48">
        <f ca="1">RANDBETWEEN(1,9)</f>
        <v>3</v>
      </c>
      <c r="N25" s="49"/>
      <c r="O25" s="44" t="s">
        <v>57</v>
      </c>
      <c r="P25" s="45"/>
      <c r="Q25" s="46"/>
      <c r="R25" s="47"/>
      <c r="S25" s="48">
        <f ca="1">RANDBETWEEN(1,9)</f>
        <v>2</v>
      </c>
      <c r="T25" s="48">
        <f ca="1">RANDBETWEEN(1,9)</f>
        <v>6</v>
      </c>
      <c r="U25" s="49"/>
      <c r="V25" s="44" t="s">
        <v>58</v>
      </c>
      <c r="W25" s="45"/>
      <c r="X25" s="46"/>
      <c r="Y25" s="47"/>
      <c r="Z25" s="48">
        <f ca="1">RANDBETWEEN(1,9)</f>
        <v>9</v>
      </c>
      <c r="AA25" s="48">
        <f ca="1">RANDBETWEEN(1,9)</f>
        <v>1</v>
      </c>
      <c r="AB25" s="49"/>
      <c r="AC25" s="50"/>
      <c r="AF25" s="10">
        <f t="shared" si="25"/>
        <v>8</v>
      </c>
      <c r="AG25" s="72">
        <f t="shared" ca="1" si="22"/>
        <v>107</v>
      </c>
      <c r="AH25" s="26" t="s">
        <v>25</v>
      </c>
      <c r="AI25" s="73">
        <f t="shared" ca="1" si="26"/>
        <v>3</v>
      </c>
      <c r="AJ25" s="26" t="s">
        <v>16</v>
      </c>
      <c r="AK25" s="74">
        <f t="shared" ca="1" si="23"/>
        <v>35</v>
      </c>
      <c r="AL25" s="27" t="s">
        <v>19</v>
      </c>
      <c r="AM25" s="75">
        <f t="shared" ca="1" si="24"/>
        <v>2</v>
      </c>
      <c r="AO25" s="89">
        <f t="shared" ca="1" si="29"/>
        <v>1</v>
      </c>
      <c r="AP25" s="90">
        <f t="shared" ca="1" si="30"/>
        <v>0</v>
      </c>
      <c r="AQ25" s="91">
        <f t="shared" ca="1" si="31"/>
        <v>7</v>
      </c>
      <c r="AR25" s="92">
        <f t="shared" ca="1" si="32"/>
        <v>0</v>
      </c>
      <c r="AS25" s="93">
        <f t="shared" ca="1" si="33"/>
        <v>3</v>
      </c>
      <c r="AT25" s="94">
        <f t="shared" ca="1" si="34"/>
        <v>0</v>
      </c>
      <c r="AU25" s="95">
        <f t="shared" ca="1" si="35"/>
        <v>3</v>
      </c>
      <c r="AV25" s="96">
        <f t="shared" ca="1" si="36"/>
        <v>5</v>
      </c>
      <c r="AW25" s="97">
        <f t="shared" ca="1" si="37"/>
        <v>0</v>
      </c>
      <c r="AX25" s="98">
        <f t="shared" ca="1" si="38"/>
        <v>2</v>
      </c>
      <c r="AZ25" s="86">
        <f t="shared" ca="1" si="39"/>
        <v>2</v>
      </c>
      <c r="BA25" s="72">
        <f t="shared" ca="1" si="40"/>
        <v>1</v>
      </c>
      <c r="BB25" s="72">
        <f t="shared" ca="1" si="40"/>
        <v>1</v>
      </c>
      <c r="BC25" s="87" t="str">
        <f t="shared" ca="1" si="27"/>
        <v>211</v>
      </c>
      <c r="BD25" s="88" t="str">
        <f t="shared" ca="1" si="28"/>
        <v>E</v>
      </c>
      <c r="BF25" s="10"/>
      <c r="CB25" s="12">
        <f t="shared" ca="1" si="0"/>
        <v>0.70759300503997691</v>
      </c>
      <c r="CC25" s="13">
        <f t="shared" ca="1" si="10"/>
        <v>158</v>
      </c>
      <c r="CD25" s="10"/>
      <c r="CE25" s="14">
        <v>25</v>
      </c>
      <c r="CF25" s="15">
        <v>6</v>
      </c>
      <c r="CG25" s="15">
        <v>21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5</v>
      </c>
      <c r="C26" s="54"/>
      <c r="D26" s="55">
        <f ca="1">$AP10</f>
        <v>4</v>
      </c>
      <c r="E26" s="55">
        <f ca="1">$AQ10</f>
        <v>4</v>
      </c>
      <c r="F26" s="53">
        <f ca="1">$AR10</f>
        <v>3</v>
      </c>
      <c r="G26" s="49"/>
      <c r="H26" s="52"/>
      <c r="I26" s="53">
        <f ca="1">$AV11</f>
        <v>6</v>
      </c>
      <c r="J26" s="54"/>
      <c r="K26" s="55">
        <f ca="1">$AP11</f>
        <v>1</v>
      </c>
      <c r="L26" s="55">
        <f ca="1">$AQ11</f>
        <v>3</v>
      </c>
      <c r="M26" s="53">
        <f ca="1">$AR11</f>
        <v>7</v>
      </c>
      <c r="N26" s="49"/>
      <c r="O26" s="52"/>
      <c r="P26" s="53">
        <f ca="1">$AV12</f>
        <v>8</v>
      </c>
      <c r="Q26" s="54"/>
      <c r="R26" s="55">
        <f ca="1">$AP12</f>
        <v>6</v>
      </c>
      <c r="S26" s="55">
        <f ca="1">$AQ12</f>
        <v>5</v>
      </c>
      <c r="T26" s="53">
        <f ca="1">$AR12</f>
        <v>1</v>
      </c>
      <c r="U26" s="49"/>
      <c r="V26" s="52"/>
      <c r="W26" s="53">
        <f ca="1">$AV13</f>
        <v>3</v>
      </c>
      <c r="X26" s="54"/>
      <c r="Y26" s="55">
        <f ca="1">$AP13</f>
        <v>1</v>
      </c>
      <c r="Z26" s="55">
        <f ca="1">$AQ13</f>
        <v>8</v>
      </c>
      <c r="AA26" s="53">
        <f ca="1">$AR13</f>
        <v>4</v>
      </c>
      <c r="AB26" s="49"/>
      <c r="AC26" s="50"/>
      <c r="AF26" s="10">
        <f t="shared" si="25"/>
        <v>9</v>
      </c>
      <c r="AG26" s="72">
        <f t="shared" ca="1" si="22"/>
        <v>443</v>
      </c>
      <c r="AH26" s="26" t="s">
        <v>18</v>
      </c>
      <c r="AI26" s="73">
        <f t="shared" ca="1" si="26"/>
        <v>5</v>
      </c>
      <c r="AJ26" s="26" t="s">
        <v>54</v>
      </c>
      <c r="AK26" s="74">
        <f t="shared" ca="1" si="23"/>
        <v>88</v>
      </c>
      <c r="AL26" s="27" t="s">
        <v>19</v>
      </c>
      <c r="AM26" s="75">
        <f t="shared" ca="1" si="24"/>
        <v>3</v>
      </c>
      <c r="AO26" s="89">
        <f t="shared" ca="1" si="29"/>
        <v>4</v>
      </c>
      <c r="AP26" s="90">
        <f t="shared" ca="1" si="30"/>
        <v>4</v>
      </c>
      <c r="AQ26" s="91">
        <f t="shared" ca="1" si="31"/>
        <v>3</v>
      </c>
      <c r="AR26" s="92">
        <f t="shared" ca="1" si="32"/>
        <v>0</v>
      </c>
      <c r="AS26" s="93">
        <f t="shared" ca="1" si="33"/>
        <v>5</v>
      </c>
      <c r="AT26" s="94">
        <f t="shared" ca="1" si="34"/>
        <v>0</v>
      </c>
      <c r="AU26" s="95">
        <f t="shared" ca="1" si="35"/>
        <v>8</v>
      </c>
      <c r="AV26" s="96">
        <f t="shared" ca="1" si="36"/>
        <v>8</v>
      </c>
      <c r="AW26" s="97">
        <f t="shared" ca="1" si="37"/>
        <v>0</v>
      </c>
      <c r="AX26" s="98">
        <f t="shared" ca="1" si="38"/>
        <v>3</v>
      </c>
      <c r="AZ26" s="86">
        <f t="shared" ca="1" si="39"/>
        <v>2</v>
      </c>
      <c r="BA26" s="72">
        <f t="shared" ca="1" si="40"/>
        <v>1</v>
      </c>
      <c r="BB26" s="72">
        <f t="shared" ca="1" si="40"/>
        <v>1</v>
      </c>
      <c r="BC26" s="87" t="str">
        <f t="shared" ca="1" si="27"/>
        <v>211</v>
      </c>
      <c r="BD26" s="88" t="str">
        <f t="shared" ca="1" si="28"/>
        <v>E</v>
      </c>
      <c r="BF26" s="10"/>
      <c r="CB26" s="12">
        <f t="shared" ca="1" si="0"/>
        <v>0.2722277512551734</v>
      </c>
      <c r="CC26" s="13">
        <f t="shared" ca="1" si="10"/>
        <v>398</v>
      </c>
      <c r="CD26" s="10"/>
      <c r="CE26" s="14">
        <v>26</v>
      </c>
      <c r="CF26" s="15">
        <v>7</v>
      </c>
      <c r="CG26" s="15">
        <v>21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3"/>
      <c r="D27" s="53"/>
      <c r="E27" s="53"/>
      <c r="F27" s="53"/>
      <c r="G27" s="49"/>
      <c r="H27" s="52"/>
      <c r="I27" s="53"/>
      <c r="J27" s="53"/>
      <c r="K27" s="53"/>
      <c r="L27" s="53"/>
      <c r="M27" s="53"/>
      <c r="N27" s="49"/>
      <c r="O27" s="52"/>
      <c r="P27" s="53"/>
      <c r="Q27" s="53"/>
      <c r="R27" s="53"/>
      <c r="S27" s="53"/>
      <c r="T27" s="53"/>
      <c r="U27" s="49"/>
      <c r="V27" s="52"/>
      <c r="W27" s="53"/>
      <c r="X27" s="53"/>
      <c r="Y27" s="53"/>
      <c r="Z27" s="53"/>
      <c r="AA27" s="53"/>
      <c r="AB27" s="49"/>
      <c r="AC27" s="50"/>
      <c r="AD27" s="39"/>
      <c r="AE27" s="39"/>
      <c r="AF27" s="10">
        <f t="shared" si="25"/>
        <v>10</v>
      </c>
      <c r="AG27" s="72">
        <f t="shared" ca="1" si="22"/>
        <v>137</v>
      </c>
      <c r="AH27" s="26" t="s">
        <v>15</v>
      </c>
      <c r="AI27" s="73">
        <f t="shared" ca="1" si="26"/>
        <v>6</v>
      </c>
      <c r="AJ27" s="26" t="s">
        <v>54</v>
      </c>
      <c r="AK27" s="74">
        <f t="shared" ca="1" si="23"/>
        <v>22</v>
      </c>
      <c r="AL27" s="27" t="s">
        <v>34</v>
      </c>
      <c r="AM27" s="75">
        <f t="shared" ca="1" si="24"/>
        <v>5</v>
      </c>
      <c r="AO27" s="89">
        <f t="shared" ca="1" si="29"/>
        <v>1</v>
      </c>
      <c r="AP27" s="90">
        <f t="shared" ca="1" si="30"/>
        <v>3</v>
      </c>
      <c r="AQ27" s="91">
        <f t="shared" ca="1" si="31"/>
        <v>7</v>
      </c>
      <c r="AR27" s="92">
        <f t="shared" ca="1" si="32"/>
        <v>0</v>
      </c>
      <c r="AS27" s="93">
        <f t="shared" ca="1" si="33"/>
        <v>6</v>
      </c>
      <c r="AT27" s="94">
        <f t="shared" ca="1" si="34"/>
        <v>0</v>
      </c>
      <c r="AU27" s="95">
        <f t="shared" ca="1" si="35"/>
        <v>2</v>
      </c>
      <c r="AV27" s="96">
        <f t="shared" ca="1" si="36"/>
        <v>2</v>
      </c>
      <c r="AW27" s="97">
        <f t="shared" ca="1" si="37"/>
        <v>0</v>
      </c>
      <c r="AX27" s="98">
        <f t="shared" ca="1" si="38"/>
        <v>5</v>
      </c>
      <c r="AZ27" s="86">
        <f t="shared" ca="1" si="39"/>
        <v>2</v>
      </c>
      <c r="BA27" s="72">
        <f t="shared" ca="1" si="40"/>
        <v>1</v>
      </c>
      <c r="BB27" s="72">
        <f t="shared" ca="1" si="40"/>
        <v>1</v>
      </c>
      <c r="BC27" s="87" t="str">
        <f t="shared" ca="1" si="27"/>
        <v>211</v>
      </c>
      <c r="BD27" s="88" t="str">
        <f t="shared" ca="1" si="28"/>
        <v>E</v>
      </c>
      <c r="BF27" s="10"/>
      <c r="CB27" s="12">
        <f t="shared" ca="1" si="0"/>
        <v>0.35322049504804542</v>
      </c>
      <c r="CC27" s="13">
        <f t="shared" ca="1" si="10"/>
        <v>343</v>
      </c>
      <c r="CD27" s="10"/>
      <c r="CE27" s="14">
        <v>27</v>
      </c>
      <c r="CF27" s="15">
        <v>8</v>
      </c>
      <c r="CG27" s="15">
        <v>21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3"/>
      <c r="D28" s="53"/>
      <c r="E28" s="53"/>
      <c r="F28" s="53"/>
      <c r="G28" s="49"/>
      <c r="H28" s="52"/>
      <c r="I28" s="53"/>
      <c r="J28" s="53"/>
      <c r="K28" s="53"/>
      <c r="L28" s="53"/>
      <c r="M28" s="53"/>
      <c r="N28" s="49"/>
      <c r="O28" s="52"/>
      <c r="P28" s="53"/>
      <c r="Q28" s="53"/>
      <c r="R28" s="53"/>
      <c r="S28" s="53"/>
      <c r="T28" s="53"/>
      <c r="U28" s="49"/>
      <c r="V28" s="52"/>
      <c r="W28" s="53"/>
      <c r="X28" s="53"/>
      <c r="Y28" s="53"/>
      <c r="Z28" s="53"/>
      <c r="AA28" s="53"/>
      <c r="AB28" s="49"/>
      <c r="AC28" s="50"/>
      <c r="AF28" s="10">
        <f t="shared" si="25"/>
        <v>11</v>
      </c>
      <c r="AG28" s="72">
        <f t="shared" ca="1" si="22"/>
        <v>651</v>
      </c>
      <c r="AH28" s="26" t="s">
        <v>25</v>
      </c>
      <c r="AI28" s="73">
        <f t="shared" ca="1" si="26"/>
        <v>8</v>
      </c>
      <c r="AJ28" s="26" t="s">
        <v>20</v>
      </c>
      <c r="AK28" s="74">
        <f t="shared" ca="1" si="23"/>
        <v>81</v>
      </c>
      <c r="AL28" s="27" t="s">
        <v>34</v>
      </c>
      <c r="AM28" s="75">
        <f t="shared" ca="1" si="24"/>
        <v>3</v>
      </c>
      <c r="AO28" s="89">
        <f t="shared" ca="1" si="29"/>
        <v>6</v>
      </c>
      <c r="AP28" s="90">
        <f t="shared" ca="1" si="30"/>
        <v>5</v>
      </c>
      <c r="AQ28" s="91">
        <f t="shared" ca="1" si="31"/>
        <v>1</v>
      </c>
      <c r="AR28" s="92">
        <f t="shared" ca="1" si="32"/>
        <v>0</v>
      </c>
      <c r="AS28" s="93">
        <f t="shared" ca="1" si="33"/>
        <v>8</v>
      </c>
      <c r="AT28" s="94">
        <f t="shared" ca="1" si="34"/>
        <v>0</v>
      </c>
      <c r="AU28" s="95">
        <f t="shared" ca="1" si="35"/>
        <v>8</v>
      </c>
      <c r="AV28" s="96">
        <f t="shared" ca="1" si="36"/>
        <v>1</v>
      </c>
      <c r="AW28" s="97">
        <f t="shared" ca="1" si="37"/>
        <v>0</v>
      </c>
      <c r="AX28" s="98">
        <f t="shared" ca="1" si="38"/>
        <v>3</v>
      </c>
      <c r="AZ28" s="86">
        <f t="shared" ca="1" si="39"/>
        <v>2</v>
      </c>
      <c r="BA28" s="72">
        <f t="shared" ca="1" si="40"/>
        <v>1</v>
      </c>
      <c r="BB28" s="72">
        <f t="shared" ca="1" si="40"/>
        <v>1</v>
      </c>
      <c r="BC28" s="87" t="str">
        <f t="shared" ca="1" si="27"/>
        <v>211</v>
      </c>
      <c r="BD28" s="88" t="str">
        <f t="shared" ca="1" si="28"/>
        <v>E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0.6169236679350838</v>
      </c>
      <c r="CC28" s="13">
        <f t="shared" ca="1" si="10"/>
        <v>219</v>
      </c>
      <c r="CD28" s="10"/>
      <c r="CE28" s="14">
        <v>28</v>
      </c>
      <c r="CF28" s="15">
        <v>9</v>
      </c>
      <c r="CG28" s="15">
        <v>21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3"/>
      <c r="D29" s="53"/>
      <c r="E29" s="53"/>
      <c r="F29" s="53"/>
      <c r="G29" s="59"/>
      <c r="H29" s="52"/>
      <c r="I29" s="53"/>
      <c r="J29" s="53"/>
      <c r="K29" s="53"/>
      <c r="L29" s="53"/>
      <c r="M29" s="53"/>
      <c r="N29" s="59"/>
      <c r="O29" s="52"/>
      <c r="P29" s="53"/>
      <c r="Q29" s="53"/>
      <c r="R29" s="53"/>
      <c r="S29" s="53"/>
      <c r="T29" s="53"/>
      <c r="U29" s="59"/>
      <c r="V29" s="52"/>
      <c r="W29" s="53"/>
      <c r="X29" s="53"/>
      <c r="Y29" s="53"/>
      <c r="Z29" s="53"/>
      <c r="AA29" s="53"/>
      <c r="AB29" s="59"/>
      <c r="AC29" s="39"/>
      <c r="AF29" s="10">
        <f t="shared" si="25"/>
        <v>12</v>
      </c>
      <c r="AG29" s="72">
        <f t="shared" ca="1" si="22"/>
        <v>184</v>
      </c>
      <c r="AH29" s="26" t="s">
        <v>25</v>
      </c>
      <c r="AI29" s="73">
        <f t="shared" ca="1" si="26"/>
        <v>3</v>
      </c>
      <c r="AJ29" s="26" t="s">
        <v>20</v>
      </c>
      <c r="AK29" s="74">
        <f t="shared" ca="1" si="23"/>
        <v>61</v>
      </c>
      <c r="AL29" s="27" t="s">
        <v>34</v>
      </c>
      <c r="AM29" s="75">
        <f t="shared" ca="1" si="24"/>
        <v>1</v>
      </c>
      <c r="AO29" s="99">
        <f t="shared" ca="1" si="29"/>
        <v>1</v>
      </c>
      <c r="AP29" s="100">
        <f t="shared" ca="1" si="30"/>
        <v>8</v>
      </c>
      <c r="AQ29" s="101">
        <f t="shared" ca="1" si="31"/>
        <v>4</v>
      </c>
      <c r="AR29" s="102">
        <f t="shared" ca="1" si="32"/>
        <v>0</v>
      </c>
      <c r="AS29" s="103">
        <f t="shared" ca="1" si="33"/>
        <v>3</v>
      </c>
      <c r="AT29" s="104">
        <f t="shared" ca="1" si="34"/>
        <v>0</v>
      </c>
      <c r="AU29" s="105">
        <f t="shared" ca="1" si="35"/>
        <v>6</v>
      </c>
      <c r="AV29" s="106">
        <f t="shared" ca="1" si="36"/>
        <v>1</v>
      </c>
      <c r="AW29" s="107">
        <f t="shared" ca="1" si="37"/>
        <v>0</v>
      </c>
      <c r="AX29" s="108">
        <f t="shared" ca="1" si="38"/>
        <v>1</v>
      </c>
      <c r="AZ29" s="86">
        <f t="shared" ca="1" si="39"/>
        <v>2</v>
      </c>
      <c r="BA29" s="72">
        <f t="shared" ca="1" si="40"/>
        <v>1</v>
      </c>
      <c r="BB29" s="72">
        <f t="shared" ca="1" si="40"/>
        <v>1</v>
      </c>
      <c r="BC29" s="87" t="str">
        <f t="shared" ca="1" si="27"/>
        <v>211</v>
      </c>
      <c r="BD29" s="88" t="str">
        <f t="shared" ca="1" si="28"/>
        <v>E</v>
      </c>
      <c r="BF29" s="10"/>
      <c r="CB29" s="12">
        <f t="shared" ca="1" si="0"/>
        <v>0.44875868917435358</v>
      </c>
      <c r="CC29" s="13">
        <f t="shared" ca="1" si="10"/>
        <v>294</v>
      </c>
      <c r="CD29" s="10"/>
      <c r="CE29" s="14">
        <v>29</v>
      </c>
      <c r="CF29" s="15">
        <v>5</v>
      </c>
      <c r="CG29" s="15">
        <v>22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60"/>
      <c r="C30" s="61"/>
      <c r="D30" s="62"/>
      <c r="E30" s="62"/>
      <c r="F30" s="62"/>
      <c r="G30" s="59"/>
      <c r="H30" s="52"/>
      <c r="I30" s="60"/>
      <c r="J30" s="61"/>
      <c r="K30" s="62"/>
      <c r="L30" s="62"/>
      <c r="M30" s="62"/>
      <c r="N30" s="59"/>
      <c r="O30" s="52"/>
      <c r="P30" s="60"/>
      <c r="Q30" s="61"/>
      <c r="R30" s="62"/>
      <c r="S30" s="62"/>
      <c r="T30" s="62"/>
      <c r="U30" s="59"/>
      <c r="V30" s="52"/>
      <c r="W30" s="60"/>
      <c r="X30" s="61"/>
      <c r="Y30" s="62"/>
      <c r="Z30" s="62"/>
      <c r="AA30" s="62"/>
      <c r="AB30" s="59"/>
      <c r="AC30" s="3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39"/>
      <c r="CB30" s="12">
        <f t="shared" ca="1" si="0"/>
        <v>6.65643534429603E-2</v>
      </c>
      <c r="CC30" s="13">
        <f t="shared" ca="1" si="10"/>
        <v>515</v>
      </c>
      <c r="CD30" s="10"/>
      <c r="CE30" s="14">
        <v>30</v>
      </c>
      <c r="CF30" s="15">
        <v>6</v>
      </c>
      <c r="CG30" s="15">
        <v>22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60"/>
      <c r="C31" s="61"/>
      <c r="D31" s="62"/>
      <c r="E31" s="62"/>
      <c r="F31" s="62"/>
      <c r="G31" s="59"/>
      <c r="H31" s="52"/>
      <c r="I31" s="60"/>
      <c r="J31" s="61"/>
      <c r="K31" s="62"/>
      <c r="L31" s="62"/>
      <c r="M31" s="62"/>
      <c r="N31" s="59"/>
      <c r="O31" s="52"/>
      <c r="P31" s="60"/>
      <c r="Q31" s="61"/>
      <c r="R31" s="62"/>
      <c r="S31" s="62"/>
      <c r="T31" s="62"/>
      <c r="U31" s="59"/>
      <c r="V31" s="52"/>
      <c r="W31" s="60"/>
      <c r="X31" s="61"/>
      <c r="Y31" s="62"/>
      <c r="Z31" s="62"/>
      <c r="AA31" s="62"/>
      <c r="AB31" s="59"/>
      <c r="AC31" s="3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39"/>
      <c r="CB31" s="12">
        <f t="shared" ca="1" si="0"/>
        <v>0.16737905665277641</v>
      </c>
      <c r="CC31" s="13">
        <f t="shared" ca="1" si="10"/>
        <v>458</v>
      </c>
      <c r="CD31" s="10"/>
      <c r="CE31" s="14">
        <v>31</v>
      </c>
      <c r="CF31" s="15">
        <v>7</v>
      </c>
      <c r="CG31" s="15">
        <v>22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60"/>
      <c r="C32" s="61"/>
      <c r="D32" s="62"/>
      <c r="E32" s="62"/>
      <c r="F32" s="62"/>
      <c r="G32" s="59"/>
      <c r="H32" s="52"/>
      <c r="I32" s="60"/>
      <c r="J32" s="61"/>
      <c r="K32" s="62"/>
      <c r="L32" s="62"/>
      <c r="M32" s="62"/>
      <c r="N32" s="59"/>
      <c r="O32" s="52"/>
      <c r="P32" s="60"/>
      <c r="Q32" s="61"/>
      <c r="R32" s="62"/>
      <c r="S32" s="62"/>
      <c r="T32" s="62"/>
      <c r="U32" s="59"/>
      <c r="V32" s="52"/>
      <c r="W32" s="60"/>
      <c r="X32" s="61"/>
      <c r="Y32" s="62"/>
      <c r="Z32" s="62"/>
      <c r="AA32" s="62"/>
      <c r="AB32" s="59"/>
      <c r="AC32" s="3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39"/>
      <c r="CB32" s="12">
        <f t="shared" ca="1" si="0"/>
        <v>0.151870841322435</v>
      </c>
      <c r="CC32" s="13">
        <f t="shared" ca="1" si="10"/>
        <v>467</v>
      </c>
      <c r="CD32" s="10"/>
      <c r="CE32" s="14">
        <v>32</v>
      </c>
      <c r="CF32" s="15">
        <v>8</v>
      </c>
      <c r="CG32" s="15">
        <v>22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66"/>
      <c r="B33" s="67"/>
      <c r="C33" s="67"/>
      <c r="D33" s="67"/>
      <c r="E33" s="67"/>
      <c r="F33" s="67"/>
      <c r="G33" s="68"/>
      <c r="H33" s="66"/>
      <c r="I33" s="67"/>
      <c r="J33" s="67"/>
      <c r="K33" s="67"/>
      <c r="L33" s="67"/>
      <c r="M33" s="67"/>
      <c r="N33" s="68"/>
      <c r="O33" s="66"/>
      <c r="P33" s="67"/>
      <c r="Q33" s="67"/>
      <c r="R33" s="67"/>
      <c r="S33" s="67"/>
      <c r="T33" s="67"/>
      <c r="U33" s="68"/>
      <c r="V33" s="66"/>
      <c r="W33" s="67"/>
      <c r="X33" s="67"/>
      <c r="Y33" s="67"/>
      <c r="Z33" s="67"/>
      <c r="AA33" s="67"/>
      <c r="AB33" s="68"/>
      <c r="AC33" s="3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39"/>
      <c r="CB33" s="12">
        <f t="shared" ca="1" si="0"/>
        <v>0.43899457022355937</v>
      </c>
      <c r="CC33" s="13">
        <f t="shared" ca="1" si="10"/>
        <v>302</v>
      </c>
      <c r="CD33" s="10"/>
      <c r="CE33" s="14">
        <v>33</v>
      </c>
      <c r="CF33" s="15">
        <v>9</v>
      </c>
      <c r="CG33" s="15">
        <v>22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09" t="str">
        <f>A1</f>
        <v>わり算 筆算 ３けた÷１けた ノーマル 商２けた０なし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10">
        <f>AA1</f>
        <v>1</v>
      </c>
      <c r="AB34" s="110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11" t="s">
        <v>59</v>
      </c>
      <c r="AX34" s="10"/>
      <c r="AY34" s="10"/>
      <c r="AZ34" s="111" t="s">
        <v>60</v>
      </c>
      <c r="BC34" s="69"/>
      <c r="BD34" s="69"/>
      <c r="BG34" s="69"/>
      <c r="BH34" s="111" t="s">
        <v>61</v>
      </c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39"/>
      <c r="CB34" s="12">
        <f t="shared" ca="1" si="0"/>
        <v>2.3924347988242389E-2</v>
      </c>
      <c r="CC34" s="13">
        <f t="shared" ca="1" si="10"/>
        <v>543</v>
      </c>
      <c r="CD34" s="10"/>
      <c r="CE34" s="14">
        <v>34</v>
      </c>
      <c r="CF34" s="15">
        <v>5</v>
      </c>
      <c r="CG34" s="15">
        <v>23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11" t="s">
        <v>62</v>
      </c>
      <c r="AH35" s="111" t="s">
        <v>63</v>
      </c>
      <c r="AI35" s="111" t="s">
        <v>3</v>
      </c>
      <c r="AJ35" s="111" t="s">
        <v>64</v>
      </c>
      <c r="AK35" s="5" t="s">
        <v>65</v>
      </c>
      <c r="AL35" s="111" t="s">
        <v>62</v>
      </c>
      <c r="AO35" s="111" t="s">
        <v>63</v>
      </c>
      <c r="AQ35" s="111" t="s">
        <v>3</v>
      </c>
      <c r="AT35" s="10" t="s">
        <v>12</v>
      </c>
      <c r="AW35" s="111" t="s">
        <v>64</v>
      </c>
      <c r="AX35" s="111" t="s">
        <v>66</v>
      </c>
      <c r="AY35" s="112" t="s">
        <v>67</v>
      </c>
      <c r="AZ35" s="113" t="s">
        <v>68</v>
      </c>
      <c r="BA35" s="111" t="s">
        <v>64</v>
      </c>
      <c r="BB35" s="111" t="s">
        <v>64</v>
      </c>
      <c r="BD35" s="111" t="s">
        <v>66</v>
      </c>
      <c r="BE35" s="5" t="s">
        <v>66</v>
      </c>
      <c r="BG35" s="112" t="s">
        <v>69</v>
      </c>
      <c r="BH35" s="113" t="s">
        <v>68</v>
      </c>
      <c r="BI35" s="111" t="s">
        <v>64</v>
      </c>
      <c r="BJ35" s="111" t="s">
        <v>64</v>
      </c>
      <c r="BM35" s="114" t="s">
        <v>70</v>
      </c>
      <c r="BN35" s="111"/>
      <c r="BO35" s="111"/>
      <c r="BP35" s="111"/>
      <c r="BQ35" s="111"/>
      <c r="BR35" s="111"/>
      <c r="BS35" s="111"/>
      <c r="BT35" s="69"/>
      <c r="BU35" s="69"/>
      <c r="BV35" s="69"/>
      <c r="BW35" s="69"/>
      <c r="BX35" s="69"/>
      <c r="BY35" s="69"/>
      <c r="BZ35" s="69"/>
      <c r="CA35" s="39"/>
      <c r="CB35" s="12">
        <f t="shared" ca="1" si="0"/>
        <v>0.6486376894801269</v>
      </c>
      <c r="CC35" s="13">
        <f t="shared" ca="1" si="10"/>
        <v>196</v>
      </c>
      <c r="CD35" s="10"/>
      <c r="CE35" s="14">
        <v>35</v>
      </c>
      <c r="CF35" s="15">
        <v>6</v>
      </c>
      <c r="CG35" s="15">
        <v>23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15"/>
      <c r="AH36" s="115"/>
      <c r="AI36" s="115"/>
      <c r="AJ36" s="115"/>
      <c r="AL36" s="115" t="s">
        <v>47</v>
      </c>
      <c r="AM36" s="115" t="s">
        <v>48</v>
      </c>
      <c r="AN36" s="115" t="s">
        <v>49</v>
      </c>
      <c r="AO36" s="115" t="s">
        <v>48</v>
      </c>
      <c r="AP36" s="115" t="s">
        <v>49</v>
      </c>
      <c r="AQ36" s="115" t="s">
        <v>47</v>
      </c>
      <c r="AR36" s="115" t="s">
        <v>48</v>
      </c>
      <c r="AS36" s="115" t="s">
        <v>49</v>
      </c>
      <c r="AX36" s="5" t="s">
        <v>47</v>
      </c>
      <c r="AY36" s="5" t="s">
        <v>48</v>
      </c>
      <c r="BB36" s="7" t="s">
        <v>47</v>
      </c>
      <c r="BC36" s="7" t="s">
        <v>48</v>
      </c>
      <c r="BE36" s="5" t="s">
        <v>47</v>
      </c>
      <c r="BF36" s="5" t="s">
        <v>48</v>
      </c>
      <c r="BH36" s="115"/>
      <c r="BI36" s="115"/>
      <c r="BJ36" s="5" t="s">
        <v>47</v>
      </c>
      <c r="BK36" s="7" t="s">
        <v>48</v>
      </c>
      <c r="BL36" s="7" t="s">
        <v>49</v>
      </c>
      <c r="BM36" s="115"/>
      <c r="BN36" s="116"/>
      <c r="BO36" s="116"/>
      <c r="BP36" s="116"/>
      <c r="BQ36" s="116"/>
      <c r="BR36" s="116"/>
      <c r="BS36" s="116"/>
      <c r="BT36" s="69"/>
      <c r="BU36" s="69"/>
      <c r="BV36" s="69"/>
      <c r="BW36" s="69"/>
      <c r="BX36" s="69"/>
      <c r="BY36" s="69"/>
      <c r="BZ36" s="69"/>
      <c r="CA36" s="39"/>
      <c r="CB36" s="12">
        <f t="shared" ca="1" si="0"/>
        <v>0.37025238708330777</v>
      </c>
      <c r="CC36" s="13">
        <f t="shared" ca="1" si="10"/>
        <v>337</v>
      </c>
      <c r="CD36" s="10"/>
      <c r="CE36" s="14">
        <v>36</v>
      </c>
      <c r="CF36" s="15">
        <v>7</v>
      </c>
      <c r="CG36" s="15">
        <v>23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E</v>
      </c>
      <c r="B37" s="41"/>
      <c r="C37" s="41"/>
      <c r="D37" s="42"/>
      <c r="E37" s="42"/>
      <c r="F37" s="42"/>
      <c r="G37" s="43"/>
      <c r="H37" s="40" t="str">
        <f ca="1">$BD19</f>
        <v>E</v>
      </c>
      <c r="I37" s="41"/>
      <c r="J37" s="41"/>
      <c r="K37" s="42"/>
      <c r="L37" s="42"/>
      <c r="M37" s="42"/>
      <c r="N37" s="43"/>
      <c r="O37" s="40" t="str">
        <f ca="1">$BD20</f>
        <v>E</v>
      </c>
      <c r="P37" s="41"/>
      <c r="Q37" s="41"/>
      <c r="R37" s="42"/>
      <c r="S37" s="42"/>
      <c r="T37" s="42"/>
      <c r="U37" s="43"/>
      <c r="V37" s="40" t="str">
        <f ca="1">$BD21</f>
        <v>E</v>
      </c>
      <c r="W37" s="41"/>
      <c r="X37" s="41"/>
      <c r="Y37" s="42"/>
      <c r="Z37" s="42"/>
      <c r="AA37" s="42"/>
      <c r="AB37" s="43"/>
      <c r="AC37" s="39"/>
      <c r="AG37" s="115"/>
      <c r="AH37" s="115"/>
      <c r="AI37" s="115"/>
      <c r="AJ37" s="115"/>
      <c r="AL37" s="115"/>
      <c r="AM37" s="115"/>
      <c r="AN37" s="115"/>
      <c r="AO37" s="115"/>
      <c r="AP37" s="115"/>
      <c r="AQ37" s="115"/>
      <c r="AR37" s="115"/>
      <c r="BH37" s="115"/>
      <c r="BI37" s="115"/>
      <c r="BK37" s="115"/>
      <c r="BL37" s="115"/>
      <c r="BM37" s="115"/>
      <c r="BN37" s="116"/>
      <c r="BO37" s="116"/>
      <c r="BP37" s="116"/>
      <c r="BQ37" s="116"/>
      <c r="BR37" s="116"/>
      <c r="BS37" s="116"/>
      <c r="BT37" s="69"/>
      <c r="BU37" s="69"/>
      <c r="BV37" s="69"/>
      <c r="BW37" s="69"/>
      <c r="BX37" s="69"/>
      <c r="BY37" s="69"/>
      <c r="BZ37" s="69"/>
      <c r="CA37" s="39"/>
      <c r="CB37" s="12">
        <f t="shared" ca="1" si="0"/>
        <v>0.42822250207009782</v>
      </c>
      <c r="CC37" s="13">
        <f t="shared" ca="1" si="10"/>
        <v>309</v>
      </c>
      <c r="CD37" s="10"/>
      <c r="CE37" s="14">
        <v>37</v>
      </c>
      <c r="CF37" s="15">
        <v>8</v>
      </c>
      <c r="CG37" s="15">
        <v>23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117"/>
      <c r="D38" s="118">
        <f ca="1">$AQ38</f>
        <v>0</v>
      </c>
      <c r="E38" s="119">
        <f ca="1">$AR38</f>
        <v>8</v>
      </c>
      <c r="F38" s="119">
        <f ca="1">$AS38</f>
        <v>9</v>
      </c>
      <c r="G38" s="49"/>
      <c r="H38" s="44" t="str">
        <f>H5</f>
        <v>②</v>
      </c>
      <c r="I38" s="45"/>
      <c r="J38" s="117"/>
      <c r="K38" s="118">
        <f ca="1">$AQ39</f>
        <v>0</v>
      </c>
      <c r="L38" s="119">
        <f ca="1">$AR39</f>
        <v>3</v>
      </c>
      <c r="M38" s="119">
        <f ca="1">$AS39</f>
        <v>2</v>
      </c>
      <c r="N38" s="49"/>
      <c r="O38" s="44" t="str">
        <f>O5</f>
        <v>③</v>
      </c>
      <c r="P38" s="45"/>
      <c r="Q38" s="117"/>
      <c r="R38" s="118">
        <f ca="1">$AQ40</f>
        <v>0</v>
      </c>
      <c r="S38" s="119">
        <f ca="1">$AR40</f>
        <v>8</v>
      </c>
      <c r="T38" s="119">
        <f ca="1">$AS40</f>
        <v>7</v>
      </c>
      <c r="U38" s="49"/>
      <c r="V38" s="44" t="str">
        <f>V5</f>
        <v>④</v>
      </c>
      <c r="W38" s="45"/>
      <c r="X38" s="117"/>
      <c r="Y38" s="118">
        <f ca="1">$AQ41</f>
        <v>0</v>
      </c>
      <c r="Z38" s="119">
        <f ca="1">$AR41</f>
        <v>9</v>
      </c>
      <c r="AA38" s="119">
        <f ca="1">$AS41</f>
        <v>8</v>
      </c>
      <c r="AB38" s="49"/>
      <c r="AC38" s="50"/>
      <c r="AF38" s="10">
        <f t="shared" ref="AF38:AF49" si="41">AF18</f>
        <v>1</v>
      </c>
      <c r="AG38" s="120">
        <f ca="1">QUOTIENT(AG18,1)</f>
        <v>534</v>
      </c>
      <c r="AH38" s="121">
        <f ca="1">AI18</f>
        <v>6</v>
      </c>
      <c r="AI38" s="122">
        <f ca="1">QUOTIENT(AG38,AH38)</f>
        <v>89</v>
      </c>
      <c r="AJ38" s="123">
        <f ca="1">AH38*AI38</f>
        <v>534</v>
      </c>
      <c r="AK38" s="122">
        <f ca="1">MOD(AG38,AH38)</f>
        <v>0</v>
      </c>
      <c r="AL38" s="81">
        <f ca="1">MOD(ROUNDDOWN(AG38/100,0),10)</f>
        <v>5</v>
      </c>
      <c r="AM38" s="82">
        <f ca="1">MOD(ROUNDDOWN(AG38/10,0),10)</f>
        <v>3</v>
      </c>
      <c r="AN38" s="83">
        <f ca="1">MOD(ROUNDDOWN(AG38/1,0),10)</f>
        <v>4</v>
      </c>
      <c r="AO38" s="124">
        <f ca="1">MOD(ROUNDDOWN(AH38/10,0),10)</f>
        <v>0</v>
      </c>
      <c r="AP38" s="125">
        <f ca="1">MOD(ROUNDDOWN(AH38/1,0),10)</f>
        <v>6</v>
      </c>
      <c r="AQ38" s="81">
        <f ca="1">MOD(ROUNDDOWN(AI38/100,0),10)</f>
        <v>0</v>
      </c>
      <c r="AR38" s="82">
        <f ca="1">MOD(ROUNDDOWN(AI38/10,0),10)</f>
        <v>8</v>
      </c>
      <c r="AS38" s="83">
        <f ca="1">MOD(ROUNDDOWN(AI38/1,0),10)</f>
        <v>9</v>
      </c>
      <c r="AT38" s="84">
        <f ca="1">MOD(ROUNDDOWN(AK38/10,0),10)</f>
        <v>0</v>
      </c>
      <c r="AU38" s="85">
        <f ca="1">MOD(ROUNDDOWN(AK38/1,0),10)</f>
        <v>0</v>
      </c>
      <c r="AV38" s="10"/>
      <c r="AW38" s="126">
        <f ca="1">AP38*AQ38</f>
        <v>0</v>
      </c>
      <c r="AX38" s="127">
        <f ca="1">AL38-AW38</f>
        <v>5</v>
      </c>
      <c r="AY38" s="128">
        <f ca="1">AM38</f>
        <v>3</v>
      </c>
      <c r="AZ38" s="10">
        <f ca="1">AX38*10+AY38</f>
        <v>53</v>
      </c>
      <c r="BA38" s="126">
        <f ca="1">AP38*AR38</f>
        <v>48</v>
      </c>
      <c r="BB38" s="127">
        <f ca="1">MOD(ROUNDDOWN(BA38/10,0),10)</f>
        <v>4</v>
      </c>
      <c r="BC38" s="128">
        <f ca="1">MOD(ROUNDDOWN(BA38/1,0),10)</f>
        <v>8</v>
      </c>
      <c r="BD38" s="126">
        <f t="shared" ref="BD38:BD49" ca="1" si="42">AZ38-BA38</f>
        <v>5</v>
      </c>
      <c r="BE38" s="127">
        <f ca="1">MOD(ROUNDDOWN(BD38/10,0),10)</f>
        <v>0</v>
      </c>
      <c r="BF38" s="128">
        <f ca="1">MOD(ROUNDDOWN(BD38/1,0),10)</f>
        <v>5</v>
      </c>
      <c r="BG38" s="128">
        <f t="shared" ref="BG38:BG49" ca="1" si="43">AN38</f>
        <v>4</v>
      </c>
      <c r="BH38" s="10">
        <f t="shared" ref="BH38:BH49" ca="1" si="44">BD38*10+BG38</f>
        <v>54</v>
      </c>
      <c r="BI38" s="126">
        <f t="shared" ref="BI38:BI49" ca="1" si="45">AP38*AS38</f>
        <v>54</v>
      </c>
      <c r="BJ38" s="127">
        <f ca="1">MOD(ROUNDDOWN(BI38/1,0),10)</f>
        <v>4</v>
      </c>
      <c r="BK38" s="127">
        <f ca="1">MOD(ROUNDDOWN(BI38/10,0),10)</f>
        <v>5</v>
      </c>
      <c r="BL38" s="128">
        <f t="shared" ref="BL38:BL49" ca="1" si="46">MOD(ROUNDDOWN(BI38/1,0),10)</f>
        <v>4</v>
      </c>
      <c r="BM38" s="28">
        <f t="shared" ref="BM38:BM49" ca="1" si="47">BH38-BI38</f>
        <v>0</v>
      </c>
      <c r="BN38" s="28"/>
      <c r="BO38" s="28"/>
      <c r="BP38" s="129"/>
      <c r="BQ38" s="28"/>
      <c r="BR38" s="28"/>
      <c r="BS38" s="28"/>
      <c r="BT38" s="69"/>
      <c r="BU38" s="69"/>
      <c r="BV38" s="69"/>
      <c r="BW38" s="69"/>
      <c r="BX38" s="69"/>
      <c r="BY38" s="69"/>
      <c r="BZ38" s="69"/>
      <c r="CA38" s="39"/>
      <c r="CB38" s="12">
        <f t="shared" ca="1" si="0"/>
        <v>5.3707728774820329E-2</v>
      </c>
      <c r="CC38" s="13">
        <f t="shared" ca="1" si="10"/>
        <v>524</v>
      </c>
      <c r="CD38" s="10"/>
      <c r="CE38" s="14">
        <v>38</v>
      </c>
      <c r="CF38" s="15">
        <v>9</v>
      </c>
      <c r="CG38" s="15">
        <v>23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6</v>
      </c>
      <c r="C39" s="130">
        <f t="shared" ref="C39:N39" si="48">C6</f>
        <v>0</v>
      </c>
      <c r="D39" s="55">
        <f ca="1">D6</f>
        <v>5</v>
      </c>
      <c r="E39" s="131">
        <f ca="1">E6</f>
        <v>3</v>
      </c>
      <c r="F39" s="132">
        <f ca="1">F6</f>
        <v>4</v>
      </c>
      <c r="G39" s="49">
        <f t="shared" si="48"/>
        <v>0</v>
      </c>
      <c r="H39" s="52"/>
      <c r="I39" s="53">
        <f ca="1">I6</f>
        <v>7</v>
      </c>
      <c r="J39" s="130">
        <f t="shared" ref="J39" si="49">J6</f>
        <v>0</v>
      </c>
      <c r="K39" s="55">
        <f ca="1">K6</f>
        <v>2</v>
      </c>
      <c r="L39" s="131">
        <f ca="1">L6</f>
        <v>2</v>
      </c>
      <c r="M39" s="132">
        <f ca="1">M6</f>
        <v>8</v>
      </c>
      <c r="N39" s="49">
        <f t="shared" si="48"/>
        <v>0</v>
      </c>
      <c r="O39" s="52"/>
      <c r="P39" s="53">
        <f ca="1">P6</f>
        <v>7</v>
      </c>
      <c r="Q39" s="130">
        <f t="shared" ref="Q39" si="50">Q6</f>
        <v>0</v>
      </c>
      <c r="R39" s="55">
        <f ca="1">R6</f>
        <v>6</v>
      </c>
      <c r="S39" s="131">
        <f ca="1">S6</f>
        <v>1</v>
      </c>
      <c r="T39" s="132">
        <f ca="1">T6</f>
        <v>4</v>
      </c>
      <c r="U39" s="49"/>
      <c r="V39" s="52"/>
      <c r="W39" s="53">
        <f ca="1">W6</f>
        <v>9</v>
      </c>
      <c r="X39" s="130">
        <f t="shared" ref="X39" si="51">X6</f>
        <v>0</v>
      </c>
      <c r="Y39" s="55">
        <f ca="1">Y6</f>
        <v>8</v>
      </c>
      <c r="Z39" s="131">
        <f ca="1">Z6</f>
        <v>8</v>
      </c>
      <c r="AA39" s="132">
        <f ca="1">AA6</f>
        <v>2</v>
      </c>
      <c r="AB39" s="49"/>
      <c r="AC39" s="50"/>
      <c r="AF39" s="10">
        <f t="shared" si="41"/>
        <v>2</v>
      </c>
      <c r="AG39" s="120">
        <f t="shared" ref="AG39:AG49" ca="1" si="52">QUOTIENT(AG19,1)</f>
        <v>228</v>
      </c>
      <c r="AH39" s="121">
        <f t="shared" ref="AH39:AH49" ca="1" si="53">AI19</f>
        <v>7</v>
      </c>
      <c r="AI39" s="122">
        <f t="shared" ref="AI39:AI49" ca="1" si="54">QUOTIENT(AG39,AH39)</f>
        <v>32</v>
      </c>
      <c r="AJ39" s="123">
        <f t="shared" ref="AJ39:AJ49" ca="1" si="55">AH39*AI39</f>
        <v>224</v>
      </c>
      <c r="AK39" s="122">
        <f t="shared" ref="AK39:AK49" ca="1" si="56">MOD(AG39,AH39)</f>
        <v>4</v>
      </c>
      <c r="AL39" s="94">
        <f t="shared" ref="AL39:AL49" ca="1" si="57">MOD(ROUNDDOWN(AG39/100,0),10)</f>
        <v>2</v>
      </c>
      <c r="AM39" s="95">
        <f t="shared" ref="AM39:AM49" ca="1" si="58">MOD(ROUNDDOWN(AG39/10,0),10)</f>
        <v>2</v>
      </c>
      <c r="AN39" s="96">
        <f t="shared" ref="AN39:AN49" ca="1" si="59">MOD(ROUNDDOWN(AG39/1,0),10)</f>
        <v>8</v>
      </c>
      <c r="AO39" s="133">
        <f t="shared" ref="AO39:AO49" ca="1" si="60">MOD(ROUNDDOWN(AH39/10,0),10)</f>
        <v>0</v>
      </c>
      <c r="AP39" s="134">
        <f t="shared" ref="AP39:AP49" ca="1" si="61">MOD(ROUNDDOWN(AH39/1,0),10)</f>
        <v>7</v>
      </c>
      <c r="AQ39" s="94">
        <f t="shared" ref="AQ39:AQ49" ca="1" si="62">MOD(ROUNDDOWN(AI39/100,0),10)</f>
        <v>0</v>
      </c>
      <c r="AR39" s="95">
        <f ca="1">MOD(ROUNDDOWN(AI39/10,0),10)</f>
        <v>3</v>
      </c>
      <c r="AS39" s="96">
        <f ca="1">MOD(ROUNDDOWN(AI39/1,0),10)</f>
        <v>2</v>
      </c>
      <c r="AT39" s="97">
        <f t="shared" ref="AT39:AT49" ca="1" si="63">MOD(ROUNDDOWN(AK39/10,0),10)</f>
        <v>0</v>
      </c>
      <c r="AU39" s="98">
        <f t="shared" ref="AU39:AU49" ca="1" si="64">MOD(ROUNDDOWN(AK39/1,0),10)</f>
        <v>4</v>
      </c>
      <c r="AV39" s="10"/>
      <c r="AW39" s="135">
        <f t="shared" ref="AW39:AW49" ca="1" si="65">AP39*AQ39</f>
        <v>0</v>
      </c>
      <c r="AX39" s="136">
        <f t="shared" ref="AX39:AX49" ca="1" si="66">AL39-AW39</f>
        <v>2</v>
      </c>
      <c r="AY39" s="137">
        <f t="shared" ref="AY39:AY49" ca="1" si="67">AM39</f>
        <v>2</v>
      </c>
      <c r="AZ39" s="10">
        <f t="shared" ref="AZ39:AZ49" ca="1" si="68">AX39*10+AY39</f>
        <v>22</v>
      </c>
      <c r="BA39" s="135">
        <f t="shared" ref="BA39:BA49" ca="1" si="69">AP39*AR39</f>
        <v>21</v>
      </c>
      <c r="BB39" s="136">
        <f t="shared" ref="BB39:BB49" ca="1" si="70">MOD(ROUNDDOWN(BA39/10,0),10)</f>
        <v>2</v>
      </c>
      <c r="BC39" s="137">
        <f t="shared" ref="BC39:BC49" ca="1" si="71">MOD(ROUNDDOWN(BA39/1,0),10)</f>
        <v>1</v>
      </c>
      <c r="BD39" s="135">
        <f t="shared" ca="1" si="42"/>
        <v>1</v>
      </c>
      <c r="BE39" s="136">
        <f t="shared" ref="BE39:BE49" ca="1" si="72">MOD(ROUNDDOWN(BD39/10,0),10)</f>
        <v>0</v>
      </c>
      <c r="BF39" s="137">
        <f t="shared" ref="BF39:BF49" ca="1" si="73">MOD(ROUNDDOWN(BD39/1,0),10)</f>
        <v>1</v>
      </c>
      <c r="BG39" s="137">
        <f t="shared" ca="1" si="43"/>
        <v>8</v>
      </c>
      <c r="BH39" s="10">
        <f t="shared" ca="1" si="44"/>
        <v>18</v>
      </c>
      <c r="BI39" s="135">
        <f t="shared" ca="1" si="45"/>
        <v>14</v>
      </c>
      <c r="BJ39" s="136">
        <f t="shared" ref="BJ39:BJ49" ca="1" si="74">MOD(ROUNDDOWN(BI39/1,0),10)</f>
        <v>4</v>
      </c>
      <c r="BK39" s="136">
        <f t="shared" ref="BK39:BK49" ca="1" si="75">MOD(ROUNDDOWN(BI39/10,0),10)</f>
        <v>1</v>
      </c>
      <c r="BL39" s="137">
        <f t="shared" ca="1" si="46"/>
        <v>4</v>
      </c>
      <c r="BM39" s="28">
        <f t="shared" ca="1" si="47"/>
        <v>4</v>
      </c>
      <c r="BN39" s="138"/>
      <c r="BO39" s="138"/>
      <c r="BP39" s="129"/>
      <c r="BQ39" s="138"/>
      <c r="BR39" s="138"/>
      <c r="BS39" s="138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0.71299524337835773</v>
      </c>
      <c r="CC39" s="13">
        <f t="shared" ca="1" si="10"/>
        <v>153</v>
      </c>
      <c r="CD39" s="10"/>
      <c r="CE39" s="14">
        <v>39</v>
      </c>
      <c r="CF39" s="15">
        <v>5</v>
      </c>
      <c r="CG39" s="15">
        <v>24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139"/>
      <c r="D40" s="140">
        <f ca="1">IF(A37="A",$AW38,IF(A37="B",$AW38,IF(A37="C",$AW38,IF(A37="D",$AW38,IF(A37="E",$BB38,IF(A37="F",$BB38))))))</f>
        <v>4</v>
      </c>
      <c r="E40" s="140">
        <f ca="1">IF(A37="A","",IF(A37="B","",IF(A37="C","",IF(A37="D","",IF(A37="E",$BC38,IF(A37="F",$BC38,))))))</f>
        <v>8</v>
      </c>
      <c r="F40" s="141"/>
      <c r="G40" s="142"/>
      <c r="H40" s="52"/>
      <c r="I40" s="53"/>
      <c r="J40" s="139"/>
      <c r="K40" s="140">
        <f ca="1">IF(H37="A",$AW39,IF(H37="B",$AW39,IF(H37="C",$AW39,IF(H37="D",$AW39,IF(H37="E",$BB39,IF(H37="F",$BB39))))))</f>
        <v>2</v>
      </c>
      <c r="L40" s="140">
        <f ca="1">IF(H37="A","",IF(H37="B","",IF(H37="C","",IF(H37="D","",IF(H37="E",$BC39,IF(H37="F",$BC39,))))))</f>
        <v>1</v>
      </c>
      <c r="M40" s="141"/>
      <c r="N40" s="142"/>
      <c r="O40" s="52"/>
      <c r="P40" s="53"/>
      <c r="Q40" s="139"/>
      <c r="R40" s="140">
        <f ca="1">IF(O37="A",$AW40,IF(O37="B",$AW40,IF(O37="C",$AW40,IF(O37="D",$AW40,IF(O37="E",$BB40,IF(O37="F",$BB40))))))</f>
        <v>5</v>
      </c>
      <c r="S40" s="140">
        <f ca="1">IF(O37="A","",IF(O37="B","",IF(O37="C","",IF(O37="D","",IF(O37="E",$BC40,IF(O37="F",$BC40,))))))</f>
        <v>6</v>
      </c>
      <c r="T40" s="141"/>
      <c r="U40" s="142"/>
      <c r="V40" s="52"/>
      <c r="W40" s="53"/>
      <c r="X40" s="139"/>
      <c r="Y40" s="140">
        <f ca="1">IF(V37="A",$AW41,IF(V37="B",$AW41,IF(V37="C",$AW41,IF(V37="D",$AW41,IF(V37="E",$BB41,IF(V37="F",$BB41))))))</f>
        <v>8</v>
      </c>
      <c r="Z40" s="140">
        <f ca="1">IF(V37="A","",IF(V37="B","",IF(V37="C","",IF(V37="D","",IF(V37="E",$BC41,IF(V37="F",$BC41,))))))</f>
        <v>1</v>
      </c>
      <c r="AA40" s="141"/>
      <c r="AB40" s="142"/>
      <c r="AC40" s="70"/>
      <c r="AD40" s="39"/>
      <c r="AE40" s="39"/>
      <c r="AF40" s="10">
        <f t="shared" si="41"/>
        <v>3</v>
      </c>
      <c r="AG40" s="120">
        <f t="shared" ca="1" si="52"/>
        <v>614</v>
      </c>
      <c r="AH40" s="143">
        <f t="shared" ca="1" si="53"/>
        <v>7</v>
      </c>
      <c r="AI40" s="144">
        <f t="shared" ca="1" si="54"/>
        <v>87</v>
      </c>
      <c r="AJ40" s="123">
        <f t="shared" ca="1" si="55"/>
        <v>609</v>
      </c>
      <c r="AK40" s="122">
        <f t="shared" ca="1" si="56"/>
        <v>5</v>
      </c>
      <c r="AL40" s="94">
        <f t="shared" ca="1" si="57"/>
        <v>6</v>
      </c>
      <c r="AM40" s="95">
        <f t="shared" ca="1" si="58"/>
        <v>1</v>
      </c>
      <c r="AN40" s="96">
        <f t="shared" ca="1" si="59"/>
        <v>4</v>
      </c>
      <c r="AO40" s="133">
        <f t="shared" ca="1" si="60"/>
        <v>0</v>
      </c>
      <c r="AP40" s="134">
        <f t="shared" ca="1" si="61"/>
        <v>7</v>
      </c>
      <c r="AQ40" s="94">
        <f t="shared" ca="1" si="62"/>
        <v>0</v>
      </c>
      <c r="AR40" s="95">
        <f ca="1">MOD(ROUNDDOWN(AI40/10,0),10)</f>
        <v>8</v>
      </c>
      <c r="AS40" s="96">
        <f ca="1">MOD(ROUNDDOWN(AI40/1,0),10)</f>
        <v>7</v>
      </c>
      <c r="AT40" s="97">
        <f t="shared" ca="1" si="63"/>
        <v>0</v>
      </c>
      <c r="AU40" s="98">
        <f t="shared" ca="1" si="64"/>
        <v>5</v>
      </c>
      <c r="AV40" s="10"/>
      <c r="AW40" s="135">
        <f t="shared" ca="1" si="65"/>
        <v>0</v>
      </c>
      <c r="AX40" s="136">
        <f t="shared" ca="1" si="66"/>
        <v>6</v>
      </c>
      <c r="AY40" s="137">
        <f t="shared" ca="1" si="67"/>
        <v>1</v>
      </c>
      <c r="AZ40" s="10">
        <f t="shared" ca="1" si="68"/>
        <v>61</v>
      </c>
      <c r="BA40" s="135">
        <f t="shared" ca="1" si="69"/>
        <v>56</v>
      </c>
      <c r="BB40" s="136">
        <f t="shared" ca="1" si="70"/>
        <v>5</v>
      </c>
      <c r="BC40" s="137">
        <f t="shared" ca="1" si="71"/>
        <v>6</v>
      </c>
      <c r="BD40" s="135">
        <f t="shared" ca="1" si="42"/>
        <v>5</v>
      </c>
      <c r="BE40" s="136">
        <f t="shared" ca="1" si="72"/>
        <v>0</v>
      </c>
      <c r="BF40" s="137">
        <f t="shared" ca="1" si="73"/>
        <v>5</v>
      </c>
      <c r="BG40" s="137">
        <f t="shared" ca="1" si="43"/>
        <v>4</v>
      </c>
      <c r="BH40" s="10">
        <f t="shared" ca="1" si="44"/>
        <v>54</v>
      </c>
      <c r="BI40" s="135">
        <f t="shared" ca="1" si="45"/>
        <v>49</v>
      </c>
      <c r="BJ40" s="136">
        <f t="shared" ca="1" si="74"/>
        <v>9</v>
      </c>
      <c r="BK40" s="136">
        <f t="shared" ca="1" si="75"/>
        <v>4</v>
      </c>
      <c r="BL40" s="137">
        <f t="shared" ca="1" si="46"/>
        <v>9</v>
      </c>
      <c r="BM40" s="28">
        <f t="shared" ca="1" si="47"/>
        <v>5</v>
      </c>
      <c r="BN40" s="28"/>
      <c r="BO40" s="28"/>
      <c r="BP40" s="14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0.28082311505118784</v>
      </c>
      <c r="CC40" s="13">
        <f t="shared" ca="1" si="10"/>
        <v>391</v>
      </c>
      <c r="CD40" s="10"/>
      <c r="CE40" s="14">
        <v>40</v>
      </c>
      <c r="CF40" s="15">
        <v>6</v>
      </c>
      <c r="CG40" s="15">
        <v>24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139"/>
      <c r="D41" s="146">
        <f ca="1">IF(A37="A",$AX38,IF(A37="B",$AX38,IF(A37="C",$AX38,IF(A37="D",$AX38,IF(A37="E",$BE38,IF(A37="F",$BE38,))))))</f>
        <v>0</v>
      </c>
      <c r="E41" s="146">
        <f ca="1">IF(A37="A",$AY38,IF(A37="B",$AY38,IF(A37="C",$AY38,IF(A37="D","",IF(A37="E",$BF38,IF(A37="F",$BF38,))))))</f>
        <v>5</v>
      </c>
      <c r="F41" s="147">
        <f ca="1">IF(A37="A","",IF(A37="B",$BG38,IF(A37="C","",IF(A37="D",$BM38,IF(A37="E",$BG38,IF(A37="F",$BM38,))))))</f>
        <v>4</v>
      </c>
      <c r="G41" s="142"/>
      <c r="H41" s="52"/>
      <c r="I41" s="53"/>
      <c r="J41" s="139"/>
      <c r="K41" s="146">
        <f ca="1">IF(H37="A",$AX39,IF(H37="B",$AX39,IF(H37="C",$AX39,IF(H37="D",$AX39,IF(H37="E",$BE39,IF(H37="F",$BE39,))))))</f>
        <v>0</v>
      </c>
      <c r="L41" s="146">
        <f ca="1">IF(H37="A",$AY39,IF(H37="B",$AY39,IF(H37="C",$AY39,IF(H37="D","",IF(H37="E",$BF39,IF(H37="F",$BF39,))))))</f>
        <v>1</v>
      </c>
      <c r="M41" s="147">
        <f ca="1">IF(H37="A","",IF(H37="B",$BG39,IF(H37="C","",IF(H37="D",$BM39,IF(H37="E",$BG39,IF(H37="F",$BM39,))))))</f>
        <v>8</v>
      </c>
      <c r="N41" s="142"/>
      <c r="O41" s="52"/>
      <c r="P41" s="53"/>
      <c r="Q41" s="139"/>
      <c r="R41" s="146">
        <f ca="1">IF(O37="A",$AX40,IF(O37="B",$AX40,IF(O37="C",$AX40,IF(O37="D",$AX40,IF(O37="E",$BE40,IF(O37="F",$BE40,))))))</f>
        <v>0</v>
      </c>
      <c r="S41" s="146">
        <f ca="1">IF(O37="A",$AY40,IF(O37="B",$AY40,IF(O37="C",$AY40,IF(O37="D","",IF(O37="E",$BF40,IF(O37="F",$BF40,))))))</f>
        <v>5</v>
      </c>
      <c r="T41" s="147">
        <f ca="1">IF(O37="A","",IF(O37="B",$BG40,IF(O37="C","",IF(O37="D",$BM40,IF(O37="E",$BG40,IF(O37="F",$BM40,))))))</f>
        <v>4</v>
      </c>
      <c r="U41" s="142"/>
      <c r="V41" s="52"/>
      <c r="W41" s="53"/>
      <c r="X41" s="139"/>
      <c r="Y41" s="146">
        <f ca="1">IF(V37="A",$AX41,IF(V37="B",$AX41,IF(V37="C",$AX41,IF(V37="D",$AX41,IF(V37="E",$BE41,IF(V37="F",$BE41,))))))</f>
        <v>0</v>
      </c>
      <c r="Z41" s="146">
        <f ca="1">IF(V37="A",$AY41,IF(V37="B",$AY41,IF(V37="C",$AY41,IF(V37="D","",IF(V37="E",$BF41,IF(V37="F",$BF41,))))))</f>
        <v>7</v>
      </c>
      <c r="AA41" s="147">
        <f ca="1">IF(V37="A","",IF(V37="B",$BG41,IF(V37="C","",IF(V37="D",$BM41,IF(V37="E",$BG41,IF(V37="F",$BM41,))))))</f>
        <v>2</v>
      </c>
      <c r="AB41" s="142"/>
      <c r="AC41" s="50"/>
      <c r="AF41" s="10">
        <f t="shared" si="41"/>
        <v>4</v>
      </c>
      <c r="AG41" s="120">
        <f t="shared" ca="1" si="52"/>
        <v>882</v>
      </c>
      <c r="AH41" s="121">
        <f t="shared" ca="1" si="53"/>
        <v>9</v>
      </c>
      <c r="AI41" s="122">
        <f t="shared" ca="1" si="54"/>
        <v>98</v>
      </c>
      <c r="AJ41" s="123">
        <f t="shared" ca="1" si="55"/>
        <v>882</v>
      </c>
      <c r="AK41" s="122">
        <f t="shared" ca="1" si="56"/>
        <v>0</v>
      </c>
      <c r="AL41" s="94">
        <f t="shared" ca="1" si="57"/>
        <v>8</v>
      </c>
      <c r="AM41" s="95">
        <f t="shared" ca="1" si="58"/>
        <v>8</v>
      </c>
      <c r="AN41" s="96">
        <f t="shared" ca="1" si="59"/>
        <v>2</v>
      </c>
      <c r="AO41" s="133">
        <f t="shared" ca="1" si="60"/>
        <v>0</v>
      </c>
      <c r="AP41" s="134">
        <f t="shared" ca="1" si="61"/>
        <v>9</v>
      </c>
      <c r="AQ41" s="94">
        <f t="shared" ca="1" si="62"/>
        <v>0</v>
      </c>
      <c r="AR41" s="95">
        <f t="shared" ref="AR41:AR49" ca="1" si="76">MOD(ROUNDDOWN(AI41/10,0),10)</f>
        <v>9</v>
      </c>
      <c r="AS41" s="96">
        <f t="shared" ref="AS41:AS49" ca="1" si="77">MOD(ROUNDDOWN(AI41/1,0),10)</f>
        <v>8</v>
      </c>
      <c r="AT41" s="97">
        <f t="shared" ca="1" si="63"/>
        <v>0</v>
      </c>
      <c r="AU41" s="98">
        <f t="shared" ca="1" si="64"/>
        <v>0</v>
      </c>
      <c r="AV41" s="10"/>
      <c r="AW41" s="135">
        <f t="shared" ca="1" si="65"/>
        <v>0</v>
      </c>
      <c r="AX41" s="136">
        <f t="shared" ca="1" si="66"/>
        <v>8</v>
      </c>
      <c r="AY41" s="137">
        <f t="shared" ca="1" si="67"/>
        <v>8</v>
      </c>
      <c r="AZ41" s="10">
        <f t="shared" ca="1" si="68"/>
        <v>88</v>
      </c>
      <c r="BA41" s="135">
        <f t="shared" ca="1" si="69"/>
        <v>81</v>
      </c>
      <c r="BB41" s="136">
        <f t="shared" ca="1" si="70"/>
        <v>8</v>
      </c>
      <c r="BC41" s="137">
        <f t="shared" ca="1" si="71"/>
        <v>1</v>
      </c>
      <c r="BD41" s="135">
        <f t="shared" ca="1" si="42"/>
        <v>7</v>
      </c>
      <c r="BE41" s="136">
        <f t="shared" ca="1" si="72"/>
        <v>0</v>
      </c>
      <c r="BF41" s="137">
        <f t="shared" ca="1" si="73"/>
        <v>7</v>
      </c>
      <c r="BG41" s="137">
        <f t="shared" ca="1" si="43"/>
        <v>2</v>
      </c>
      <c r="BH41" s="10">
        <f t="shared" ca="1" si="44"/>
        <v>72</v>
      </c>
      <c r="BI41" s="135">
        <f t="shared" ca="1" si="45"/>
        <v>72</v>
      </c>
      <c r="BJ41" s="136">
        <f t="shared" ca="1" si="74"/>
        <v>2</v>
      </c>
      <c r="BK41" s="136">
        <f t="shared" ca="1" si="75"/>
        <v>7</v>
      </c>
      <c r="BL41" s="137">
        <f t="shared" ca="1" si="46"/>
        <v>2</v>
      </c>
      <c r="BM41" s="28">
        <f t="shared" ca="1" si="47"/>
        <v>0</v>
      </c>
      <c r="BN41" s="138"/>
      <c r="BO41" s="138"/>
      <c r="BP41" s="129"/>
      <c r="BQ41" s="138"/>
      <c r="BR41" s="138"/>
      <c r="BS41" s="138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0.61576857667617901</v>
      </c>
      <c r="CC41" s="13">
        <f t="shared" ca="1" si="10"/>
        <v>220</v>
      </c>
      <c r="CD41" s="10"/>
      <c r="CE41" s="14">
        <v>41</v>
      </c>
      <c r="CF41" s="15">
        <v>7</v>
      </c>
      <c r="CG41" s="15">
        <v>24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139"/>
      <c r="D42" s="148" t="str">
        <f ca="1">IF(A37="A",$BB38,IF(A37="B","",IF(A37="C",$BB38,IF(A37="D","",IF(A37="E","",)))))</f>
        <v/>
      </c>
      <c r="E42" s="140">
        <f ca="1">IF(A37="A",$BC38,IF(A37="B",$BK38,IF(A37="C",$BC38,IF(A37="D","",IF(A37="E",$BK38,IF(A37="F","",))))))</f>
        <v>5</v>
      </c>
      <c r="F42" s="149">
        <f ca="1">IF(A37="A","",IF(A37="B",$BL38,IF(A37="C","",IF(A37="D","",IF(A37="E",$BL38,IF(A37="F","",))))))</f>
        <v>4</v>
      </c>
      <c r="G42" s="59"/>
      <c r="H42" s="52"/>
      <c r="I42" s="53"/>
      <c r="J42" s="139"/>
      <c r="K42" s="148" t="str">
        <f ca="1">IF(H37="A",$BB39,IF(H37="B","",IF(H37="C",$BB39,IF(H37="D","",IF(H37="E","",)))))</f>
        <v/>
      </c>
      <c r="L42" s="140">
        <f ca="1">IF(H37="A",$BC39,IF(H37="B",$BK39,IF(H37="C",$BC39,IF(H37="D","",IF(H37="E",$BK39,IF(H37="F","",))))))</f>
        <v>1</v>
      </c>
      <c r="M42" s="149">
        <f ca="1">IF(H37="A","",IF(H37="B",$BL39,IF(H37="C","",IF(H37="D","",IF(H37="E",$BL39,IF(H37="F","",))))))</f>
        <v>4</v>
      </c>
      <c r="N42" s="59"/>
      <c r="O42" s="52"/>
      <c r="P42" s="53"/>
      <c r="Q42" s="139"/>
      <c r="R42" s="148" t="str">
        <f ca="1">IF(O37="A",$BB40,IF(O37="B","",IF(O37="C",$BB40,IF(O37="D","",IF(O37="E","",)))))</f>
        <v/>
      </c>
      <c r="S42" s="140">
        <f ca="1">IF(O37="A",$BC40,IF(O37="B",$BK40,IF(O37="C",$BC40,IF(O37="D","",IF(O37="E",$BK40,IF(O37="F","",))))))</f>
        <v>4</v>
      </c>
      <c r="T42" s="149">
        <f ca="1">IF(O37="A","",IF(O37="B",$BL40,IF(O37="C","",IF(O37="D","",IF(O37="E",$BL40,IF(O37="F","",))))))</f>
        <v>9</v>
      </c>
      <c r="U42" s="59"/>
      <c r="V42" s="52"/>
      <c r="W42" s="53"/>
      <c r="X42" s="139"/>
      <c r="Y42" s="148" t="str">
        <f ca="1">IF(V37="A",$BB41,IF(V37="B","",IF(V37="C",$BB41,IF(V37="D","",IF(V37="E","",)))))</f>
        <v/>
      </c>
      <c r="Z42" s="140">
        <f ca="1">IF(V37="A",$BC41,IF(V37="B",$BK41,IF(V37="C",$BC41,IF(V37="D","",IF(V37="E",$BK41,IF(V37="F","",))))))</f>
        <v>7</v>
      </c>
      <c r="AA42" s="149">
        <f ca="1">IF(V37="A","",IF(V37="B",$BL41,IF(V37="C","",IF(V37="D","",IF(V37="E",$BL41,IF(V37="F","",))))))</f>
        <v>2</v>
      </c>
      <c r="AB42" s="59"/>
      <c r="AC42" s="39"/>
      <c r="AF42" s="10">
        <f t="shared" si="41"/>
        <v>5</v>
      </c>
      <c r="AG42" s="120">
        <f t="shared" ca="1" si="52"/>
        <v>368</v>
      </c>
      <c r="AH42" s="121">
        <f t="shared" ca="1" si="53"/>
        <v>8</v>
      </c>
      <c r="AI42" s="122">
        <f t="shared" ca="1" si="54"/>
        <v>46</v>
      </c>
      <c r="AJ42" s="123">
        <f t="shared" ca="1" si="55"/>
        <v>368</v>
      </c>
      <c r="AK42" s="122">
        <f t="shared" ca="1" si="56"/>
        <v>0</v>
      </c>
      <c r="AL42" s="94">
        <f t="shared" ca="1" si="57"/>
        <v>3</v>
      </c>
      <c r="AM42" s="95">
        <f t="shared" ca="1" si="58"/>
        <v>6</v>
      </c>
      <c r="AN42" s="96">
        <f t="shared" ca="1" si="59"/>
        <v>8</v>
      </c>
      <c r="AO42" s="133">
        <f t="shared" ca="1" si="60"/>
        <v>0</v>
      </c>
      <c r="AP42" s="134">
        <f t="shared" ca="1" si="61"/>
        <v>8</v>
      </c>
      <c r="AQ42" s="94">
        <f t="shared" ca="1" si="62"/>
        <v>0</v>
      </c>
      <c r="AR42" s="95">
        <f t="shared" ca="1" si="76"/>
        <v>4</v>
      </c>
      <c r="AS42" s="96">
        <f t="shared" ca="1" si="77"/>
        <v>6</v>
      </c>
      <c r="AT42" s="97">
        <f t="shared" ca="1" si="63"/>
        <v>0</v>
      </c>
      <c r="AU42" s="98">
        <f t="shared" ca="1" si="64"/>
        <v>0</v>
      </c>
      <c r="AV42" s="10"/>
      <c r="AW42" s="135">
        <f t="shared" ca="1" si="65"/>
        <v>0</v>
      </c>
      <c r="AX42" s="136">
        <f t="shared" ca="1" si="66"/>
        <v>3</v>
      </c>
      <c r="AY42" s="137">
        <f t="shared" ca="1" si="67"/>
        <v>6</v>
      </c>
      <c r="AZ42" s="10">
        <f t="shared" ca="1" si="68"/>
        <v>36</v>
      </c>
      <c r="BA42" s="135">
        <f t="shared" ca="1" si="69"/>
        <v>32</v>
      </c>
      <c r="BB42" s="136">
        <f t="shared" ca="1" si="70"/>
        <v>3</v>
      </c>
      <c r="BC42" s="137">
        <f t="shared" ca="1" si="71"/>
        <v>2</v>
      </c>
      <c r="BD42" s="135">
        <f t="shared" ca="1" si="42"/>
        <v>4</v>
      </c>
      <c r="BE42" s="136">
        <f t="shared" ca="1" si="72"/>
        <v>0</v>
      </c>
      <c r="BF42" s="137">
        <f t="shared" ca="1" si="73"/>
        <v>4</v>
      </c>
      <c r="BG42" s="137">
        <f t="shared" ca="1" si="43"/>
        <v>8</v>
      </c>
      <c r="BH42" s="10">
        <f t="shared" ca="1" si="44"/>
        <v>48</v>
      </c>
      <c r="BI42" s="135">
        <f t="shared" ca="1" si="45"/>
        <v>48</v>
      </c>
      <c r="BJ42" s="136">
        <f t="shared" ca="1" si="74"/>
        <v>8</v>
      </c>
      <c r="BK42" s="136">
        <f t="shared" ca="1" si="75"/>
        <v>4</v>
      </c>
      <c r="BL42" s="137">
        <f t="shared" ca="1" si="46"/>
        <v>8</v>
      </c>
      <c r="BM42" s="28">
        <f t="shared" ca="1" si="47"/>
        <v>0</v>
      </c>
      <c r="BN42" s="138"/>
      <c r="BO42" s="138"/>
      <c r="BP42" s="129"/>
      <c r="BQ42" s="138"/>
      <c r="BR42" s="138"/>
      <c r="BS42" s="138"/>
      <c r="BT42" s="69"/>
      <c r="BU42" s="69"/>
      <c r="BV42" s="69"/>
      <c r="BW42" s="69"/>
      <c r="BX42" s="69"/>
      <c r="BY42" s="69"/>
      <c r="BZ42" s="69"/>
      <c r="CA42" s="69"/>
      <c r="CB42" s="12">
        <f t="shared" ca="1" si="0"/>
        <v>0.59517130184677014</v>
      </c>
      <c r="CC42" s="13">
        <f t="shared" ca="1" si="10"/>
        <v>232</v>
      </c>
      <c r="CD42" s="10"/>
      <c r="CE42" s="14">
        <v>42</v>
      </c>
      <c r="CF42" s="15">
        <v>8</v>
      </c>
      <c r="CG42" s="15">
        <v>24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150"/>
      <c r="D43" s="146" t="str">
        <f ca="1">IF(A37="A",$BE38,IF(A37="B","",IF(A37="C","",IF(A37="D","",IF(A37="E","",IF(A37="F","",))))))</f>
        <v/>
      </c>
      <c r="E43" s="146" t="str">
        <f ca="1">IF(A37="A",$BF38,IF(A37="B","",IF(A37="C","",IF(A37="D","",IF(A37="E","",IF(A37="F","",))))))</f>
        <v/>
      </c>
      <c r="F43" s="147">
        <f ca="1">IF(A37="A",$BG38,IF(A37="B",$BM38,IF(A37="C",$BM38,IF(A37="D","",IF(A37="E",$BM38,IF(A37="F","",))))))</f>
        <v>0</v>
      </c>
      <c r="G43" s="59"/>
      <c r="H43" s="52"/>
      <c r="I43" s="39"/>
      <c r="J43" s="150"/>
      <c r="K43" s="146" t="str">
        <f ca="1">IF(H37="A",$BE39,IF(H37="B","",IF(H37="C","",IF(H37="D","",IF(H37="E","",IF(H37="F","",))))))</f>
        <v/>
      </c>
      <c r="L43" s="146" t="str">
        <f ca="1">IF(H37="A",$BF39,IF(H37="B","",IF(H37="C","",IF(H37="D","",IF(H37="E","",IF(H37="F","",))))))</f>
        <v/>
      </c>
      <c r="M43" s="147">
        <f ca="1">IF(H37="A",$BG39,IF(H37="B",$BM39,IF(H37="C",$BM39,IF(H37="D","",IF(H37="E",$BM39,IF(H37="F","",))))))</f>
        <v>4</v>
      </c>
      <c r="N43" s="151"/>
      <c r="O43" s="52"/>
      <c r="P43" s="39"/>
      <c r="Q43" s="150"/>
      <c r="R43" s="146" t="str">
        <f ca="1">IF(O37="A",$BE40,IF(O37="B","",IF(O37="C","",IF(O37="D","",IF(O37="E","",IF(O37="F","",))))))</f>
        <v/>
      </c>
      <c r="S43" s="146" t="str">
        <f ca="1">IF(O37="A",$BF40,IF(O37="B","",IF(O37="C","",IF(O37="D","",IF(O37="E","",IF(O37="F","",))))))</f>
        <v/>
      </c>
      <c r="T43" s="147">
        <f ca="1">IF(O37="A",$BG40,IF(O37="B",$BM40,IF(O37="C",$BM40,IF(O37="D","",IF(O37="E",$BM40,IF(O37="F","",))))))</f>
        <v>5</v>
      </c>
      <c r="U43" s="151"/>
      <c r="V43" s="52"/>
      <c r="W43" s="39"/>
      <c r="X43" s="150"/>
      <c r="Y43" s="146" t="str">
        <f ca="1">IF(V37="A",$BE41,IF(V37="B","",IF(V37="C","",IF(V37="D","",IF(V37="E","",IF(V37="F","",))))))</f>
        <v/>
      </c>
      <c r="Z43" s="146" t="str">
        <f ca="1">IF(V37="A",$BF41,IF(V37="B","",IF(V37="C","",IF(V37="D","",IF(V37="E","",IF(V37="F","",))))))</f>
        <v/>
      </c>
      <c r="AA43" s="147">
        <f ca="1">IF(V37="A",$BG41,IF(V37="B",$BM41,IF(V37="C",$BM41,IF(V37="D","",IF(V37="E",$BM41,IF(V37="F","",))))))</f>
        <v>0</v>
      </c>
      <c r="AB43" s="151"/>
      <c r="AC43" s="39"/>
      <c r="AF43" s="10">
        <f t="shared" si="41"/>
        <v>6</v>
      </c>
      <c r="AG43" s="120">
        <f t="shared" ca="1" si="52"/>
        <v>255</v>
      </c>
      <c r="AH43" s="121">
        <f t="shared" ca="1" si="53"/>
        <v>3</v>
      </c>
      <c r="AI43" s="122">
        <f t="shared" ca="1" si="54"/>
        <v>85</v>
      </c>
      <c r="AJ43" s="123">
        <f t="shared" ca="1" si="55"/>
        <v>255</v>
      </c>
      <c r="AK43" s="122">
        <f t="shared" ca="1" si="56"/>
        <v>0</v>
      </c>
      <c r="AL43" s="94">
        <f t="shared" ca="1" si="57"/>
        <v>2</v>
      </c>
      <c r="AM43" s="95">
        <f t="shared" ca="1" si="58"/>
        <v>5</v>
      </c>
      <c r="AN43" s="96">
        <f t="shared" ca="1" si="59"/>
        <v>5</v>
      </c>
      <c r="AO43" s="133">
        <f t="shared" ca="1" si="60"/>
        <v>0</v>
      </c>
      <c r="AP43" s="134">
        <f t="shared" ca="1" si="61"/>
        <v>3</v>
      </c>
      <c r="AQ43" s="94">
        <f t="shared" ca="1" si="62"/>
        <v>0</v>
      </c>
      <c r="AR43" s="95">
        <f t="shared" ca="1" si="76"/>
        <v>8</v>
      </c>
      <c r="AS43" s="96">
        <f t="shared" ca="1" si="77"/>
        <v>5</v>
      </c>
      <c r="AT43" s="97">
        <f t="shared" ca="1" si="63"/>
        <v>0</v>
      </c>
      <c r="AU43" s="98">
        <f t="shared" ca="1" si="64"/>
        <v>0</v>
      </c>
      <c r="AV43" s="10"/>
      <c r="AW43" s="135">
        <f t="shared" ca="1" si="65"/>
        <v>0</v>
      </c>
      <c r="AX43" s="136">
        <f t="shared" ca="1" si="66"/>
        <v>2</v>
      </c>
      <c r="AY43" s="137">
        <f t="shared" ca="1" si="67"/>
        <v>5</v>
      </c>
      <c r="AZ43" s="10">
        <f t="shared" ca="1" si="68"/>
        <v>25</v>
      </c>
      <c r="BA43" s="135">
        <f t="shared" ca="1" si="69"/>
        <v>24</v>
      </c>
      <c r="BB43" s="136">
        <f t="shared" ca="1" si="70"/>
        <v>2</v>
      </c>
      <c r="BC43" s="137">
        <f t="shared" ca="1" si="71"/>
        <v>4</v>
      </c>
      <c r="BD43" s="135">
        <f t="shared" ca="1" si="42"/>
        <v>1</v>
      </c>
      <c r="BE43" s="136">
        <f t="shared" ca="1" si="72"/>
        <v>0</v>
      </c>
      <c r="BF43" s="137">
        <f t="shared" ca="1" si="73"/>
        <v>1</v>
      </c>
      <c r="BG43" s="137">
        <f t="shared" ca="1" si="43"/>
        <v>5</v>
      </c>
      <c r="BH43" s="10">
        <f t="shared" ca="1" si="44"/>
        <v>15</v>
      </c>
      <c r="BI43" s="135">
        <f t="shared" ca="1" si="45"/>
        <v>15</v>
      </c>
      <c r="BJ43" s="136">
        <f t="shared" ca="1" si="74"/>
        <v>5</v>
      </c>
      <c r="BK43" s="136">
        <f t="shared" ca="1" si="75"/>
        <v>1</v>
      </c>
      <c r="BL43" s="137">
        <f t="shared" ca="1" si="46"/>
        <v>5</v>
      </c>
      <c r="BM43" s="28">
        <f t="shared" ca="1" si="47"/>
        <v>0</v>
      </c>
      <c r="BN43" s="138"/>
      <c r="BO43" s="138"/>
      <c r="BP43" s="129"/>
      <c r="BQ43" s="138"/>
      <c r="BR43" s="138"/>
      <c r="BS43" s="138"/>
      <c r="BT43" s="69"/>
      <c r="BU43" s="69"/>
      <c r="BV43" s="69"/>
      <c r="BW43" s="69"/>
      <c r="BX43" s="69"/>
      <c r="BY43" s="69"/>
      <c r="BZ43" s="69"/>
      <c r="CA43" s="69"/>
      <c r="CB43" s="12">
        <f t="shared" ca="1" si="0"/>
        <v>0.89220995171649042</v>
      </c>
      <c r="CC43" s="13">
        <f t="shared" ca="1" si="10"/>
        <v>60</v>
      </c>
      <c r="CD43" s="10"/>
      <c r="CE43" s="14">
        <v>43</v>
      </c>
      <c r="CF43" s="15">
        <v>9</v>
      </c>
      <c r="CG43" s="15">
        <v>24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61"/>
      <c r="D44" s="152"/>
      <c r="E44" s="153" t="str">
        <f ca="1">IF(A37="A",$BK38,IF(A37="B","",IF(A37="C","",IF(A37="D","",IF(A37="E","",IF(A37="F","",))))))</f>
        <v/>
      </c>
      <c r="F44" s="154" t="str">
        <f ca="1">IF(A37="A",$BL38,IF(A37="B","",IF(A37="C","",IF(A37="D","",IF(A37="E","",IF(A37="F","",))))))</f>
        <v/>
      </c>
      <c r="G44" s="59"/>
      <c r="H44" s="52"/>
      <c r="I44" s="39"/>
      <c r="J44" s="61"/>
      <c r="K44" s="152"/>
      <c r="L44" s="153" t="str">
        <f ca="1">IF(H37="A",$BK39,IF(H37="B","",IF(H37="C","",IF(H37="D","",IF(H37="E","",IF(H37="F","",))))))</f>
        <v/>
      </c>
      <c r="M44" s="155" t="str">
        <f ca="1">IF(H37="A",$BL39,IF(H37="B","",IF(H37="C","",IF(H37="D","",IF(H37="E","",IF(H37="F","",))))))</f>
        <v/>
      </c>
      <c r="N44" s="59"/>
      <c r="O44" s="52"/>
      <c r="P44" s="39"/>
      <c r="Q44" s="61"/>
      <c r="R44" s="152"/>
      <c r="S44" s="153" t="str">
        <f ca="1">IF(O37="A",$BK40,IF(O37="B","",IF(O37="C","",IF(O37="D","",IF(O37="E","",IF(O37="F","",))))))</f>
        <v/>
      </c>
      <c r="T44" s="155" t="str">
        <f ca="1">IF(O37="A",$BL40,IF(O37="B","",IF(O37="C","",IF(O37="D","",IF(O37="E","",IF(O37="F","",))))))</f>
        <v/>
      </c>
      <c r="U44" s="59"/>
      <c r="V44" s="52"/>
      <c r="W44" s="39"/>
      <c r="X44" s="61"/>
      <c r="Y44" s="152"/>
      <c r="Z44" s="153" t="str">
        <f ca="1">IF(V37="A",$BK41,IF(V37="B","",IF(V37="C","",IF(V37="D","",IF(V37="E","",IF(V37="F","",))))))</f>
        <v/>
      </c>
      <c r="AA44" s="155" t="str">
        <f ca="1">IF(V37="A",$BL41,IF(V37="B","",IF(V37="C","",IF(V37="D","",IF(V37="E","",IF(V37="F","",))))))</f>
        <v/>
      </c>
      <c r="AB44" s="59"/>
      <c r="AC44" s="39"/>
      <c r="AF44" s="10">
        <f t="shared" si="41"/>
        <v>7</v>
      </c>
      <c r="AG44" s="120">
        <f t="shared" ca="1" si="52"/>
        <v>110</v>
      </c>
      <c r="AH44" s="121">
        <f t="shared" ca="1" si="53"/>
        <v>5</v>
      </c>
      <c r="AI44" s="122">
        <f t="shared" ca="1" si="54"/>
        <v>22</v>
      </c>
      <c r="AJ44" s="123">
        <f t="shared" ca="1" si="55"/>
        <v>110</v>
      </c>
      <c r="AK44" s="122">
        <f t="shared" ca="1" si="56"/>
        <v>0</v>
      </c>
      <c r="AL44" s="94">
        <f t="shared" ca="1" si="57"/>
        <v>1</v>
      </c>
      <c r="AM44" s="95">
        <f t="shared" ca="1" si="58"/>
        <v>1</v>
      </c>
      <c r="AN44" s="96">
        <f t="shared" ca="1" si="59"/>
        <v>0</v>
      </c>
      <c r="AO44" s="133">
        <f t="shared" ca="1" si="60"/>
        <v>0</v>
      </c>
      <c r="AP44" s="134">
        <f t="shared" ca="1" si="61"/>
        <v>5</v>
      </c>
      <c r="AQ44" s="94">
        <f t="shared" ca="1" si="62"/>
        <v>0</v>
      </c>
      <c r="AR44" s="95">
        <f t="shared" ca="1" si="76"/>
        <v>2</v>
      </c>
      <c r="AS44" s="96">
        <f t="shared" ca="1" si="77"/>
        <v>2</v>
      </c>
      <c r="AT44" s="97">
        <f t="shared" ca="1" si="63"/>
        <v>0</v>
      </c>
      <c r="AU44" s="98">
        <f t="shared" ca="1" si="64"/>
        <v>0</v>
      </c>
      <c r="AV44" s="10"/>
      <c r="AW44" s="135">
        <f t="shared" ca="1" si="65"/>
        <v>0</v>
      </c>
      <c r="AX44" s="136">
        <f t="shared" ca="1" si="66"/>
        <v>1</v>
      </c>
      <c r="AY44" s="137">
        <f t="shared" ca="1" si="67"/>
        <v>1</v>
      </c>
      <c r="AZ44" s="10">
        <f t="shared" ca="1" si="68"/>
        <v>11</v>
      </c>
      <c r="BA44" s="135">
        <f t="shared" ca="1" si="69"/>
        <v>10</v>
      </c>
      <c r="BB44" s="136">
        <f t="shared" ca="1" si="70"/>
        <v>1</v>
      </c>
      <c r="BC44" s="137">
        <f t="shared" ca="1" si="71"/>
        <v>0</v>
      </c>
      <c r="BD44" s="135">
        <f t="shared" ca="1" si="42"/>
        <v>1</v>
      </c>
      <c r="BE44" s="136">
        <f t="shared" ca="1" si="72"/>
        <v>0</v>
      </c>
      <c r="BF44" s="137">
        <f t="shared" ca="1" si="73"/>
        <v>1</v>
      </c>
      <c r="BG44" s="137">
        <f t="shared" ca="1" si="43"/>
        <v>0</v>
      </c>
      <c r="BH44" s="10">
        <f t="shared" ca="1" si="44"/>
        <v>10</v>
      </c>
      <c r="BI44" s="135">
        <f t="shared" ca="1" si="45"/>
        <v>10</v>
      </c>
      <c r="BJ44" s="136">
        <f t="shared" ca="1" si="74"/>
        <v>0</v>
      </c>
      <c r="BK44" s="136">
        <f t="shared" ca="1" si="75"/>
        <v>1</v>
      </c>
      <c r="BL44" s="137">
        <f t="shared" ca="1" si="46"/>
        <v>0</v>
      </c>
      <c r="BM44" s="28">
        <f t="shared" ca="1" si="47"/>
        <v>0</v>
      </c>
      <c r="BN44" s="138"/>
      <c r="BO44" s="138"/>
      <c r="BP44" s="129"/>
      <c r="BQ44" s="138"/>
      <c r="BR44" s="138"/>
      <c r="BS44" s="138"/>
      <c r="BT44" s="69"/>
      <c r="BU44" s="69"/>
      <c r="BV44" s="69"/>
      <c r="BW44" s="69"/>
      <c r="BX44" s="69"/>
      <c r="BY44" s="69"/>
      <c r="BZ44" s="69"/>
      <c r="CA44" s="69"/>
      <c r="CB44" s="12">
        <f t="shared" ca="1" si="0"/>
        <v>0.66303085949321761</v>
      </c>
      <c r="CC44" s="13">
        <f t="shared" ca="1" si="10"/>
        <v>186</v>
      </c>
      <c r="CD44" s="10"/>
      <c r="CE44" s="14">
        <v>44</v>
      </c>
      <c r="CF44" s="15">
        <v>4</v>
      </c>
      <c r="CG44" s="15">
        <v>25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156"/>
      <c r="D45" s="152"/>
      <c r="E45" s="152"/>
      <c r="F45" s="157" t="str">
        <f ca="1">IF(A37="A",$BM38,IF(A37="B","",IF(A37="C","",IF(A37="D","",IF(A37="E","",IF(A37="F","",))))))</f>
        <v/>
      </c>
      <c r="G45" s="59"/>
      <c r="H45" s="52"/>
      <c r="I45" s="39"/>
      <c r="J45" s="61"/>
      <c r="K45" s="152"/>
      <c r="L45" s="152"/>
      <c r="M45" s="157" t="str">
        <f ca="1">IF(H37="A",$BM39,IF(H37="B","",IF(H37="C","",IF(H37="D","",IF(H37="E","",IF(H37="F","",))))))</f>
        <v/>
      </c>
      <c r="N45" s="59"/>
      <c r="O45" s="52"/>
      <c r="P45" s="39"/>
      <c r="Q45" s="61"/>
      <c r="R45" s="152"/>
      <c r="S45" s="152"/>
      <c r="T45" s="157" t="str">
        <f ca="1">IF(O37="A",$BM40,IF(O37="B","",IF(O37="C","",IF(O37="D","",IF(O37="E","",IF(O37="F","",))))))</f>
        <v/>
      </c>
      <c r="U45" s="59"/>
      <c r="V45" s="52"/>
      <c r="W45" s="39"/>
      <c r="X45" s="61"/>
      <c r="Y45" s="152"/>
      <c r="Z45" s="152"/>
      <c r="AA45" s="157" t="str">
        <f ca="1">IF(V37="A",$BM41,IF(V37="B","",IF(V37="C","",IF(V37="D","",IF(V37="E","",IF(V37="F","",))))))</f>
        <v/>
      </c>
      <c r="AB45" s="59"/>
      <c r="AC45" s="39"/>
      <c r="AF45" s="10">
        <f t="shared" si="41"/>
        <v>8</v>
      </c>
      <c r="AG45" s="120">
        <f t="shared" ca="1" si="52"/>
        <v>107</v>
      </c>
      <c r="AH45" s="121">
        <f t="shared" ca="1" si="53"/>
        <v>3</v>
      </c>
      <c r="AI45" s="122">
        <f t="shared" ca="1" si="54"/>
        <v>35</v>
      </c>
      <c r="AJ45" s="123">
        <f t="shared" ca="1" si="55"/>
        <v>105</v>
      </c>
      <c r="AK45" s="122">
        <f t="shared" ca="1" si="56"/>
        <v>2</v>
      </c>
      <c r="AL45" s="94">
        <f t="shared" ca="1" si="57"/>
        <v>1</v>
      </c>
      <c r="AM45" s="95">
        <f t="shared" ca="1" si="58"/>
        <v>0</v>
      </c>
      <c r="AN45" s="96">
        <f t="shared" ca="1" si="59"/>
        <v>7</v>
      </c>
      <c r="AO45" s="133">
        <f t="shared" ca="1" si="60"/>
        <v>0</v>
      </c>
      <c r="AP45" s="134">
        <f t="shared" ca="1" si="61"/>
        <v>3</v>
      </c>
      <c r="AQ45" s="94">
        <f t="shared" ca="1" si="62"/>
        <v>0</v>
      </c>
      <c r="AR45" s="95">
        <f t="shared" ca="1" si="76"/>
        <v>3</v>
      </c>
      <c r="AS45" s="96">
        <f t="shared" ca="1" si="77"/>
        <v>5</v>
      </c>
      <c r="AT45" s="97">
        <f t="shared" ca="1" si="63"/>
        <v>0</v>
      </c>
      <c r="AU45" s="98">
        <f t="shared" ca="1" si="64"/>
        <v>2</v>
      </c>
      <c r="AV45" s="10"/>
      <c r="AW45" s="135">
        <f t="shared" ca="1" si="65"/>
        <v>0</v>
      </c>
      <c r="AX45" s="136">
        <f t="shared" ca="1" si="66"/>
        <v>1</v>
      </c>
      <c r="AY45" s="137">
        <f t="shared" ca="1" si="67"/>
        <v>0</v>
      </c>
      <c r="AZ45" s="10">
        <f t="shared" ca="1" si="68"/>
        <v>10</v>
      </c>
      <c r="BA45" s="135">
        <f t="shared" ca="1" si="69"/>
        <v>9</v>
      </c>
      <c r="BB45" s="136">
        <f t="shared" ca="1" si="70"/>
        <v>0</v>
      </c>
      <c r="BC45" s="137">
        <f t="shared" ca="1" si="71"/>
        <v>9</v>
      </c>
      <c r="BD45" s="135">
        <f t="shared" ca="1" si="42"/>
        <v>1</v>
      </c>
      <c r="BE45" s="136">
        <f t="shared" ca="1" si="72"/>
        <v>0</v>
      </c>
      <c r="BF45" s="137">
        <f t="shared" ca="1" si="73"/>
        <v>1</v>
      </c>
      <c r="BG45" s="137">
        <f t="shared" ca="1" si="43"/>
        <v>7</v>
      </c>
      <c r="BH45" s="10">
        <f t="shared" ca="1" si="44"/>
        <v>17</v>
      </c>
      <c r="BI45" s="135">
        <f t="shared" ca="1" si="45"/>
        <v>15</v>
      </c>
      <c r="BJ45" s="136">
        <f t="shared" ca="1" si="74"/>
        <v>5</v>
      </c>
      <c r="BK45" s="136">
        <f t="shared" ca="1" si="75"/>
        <v>1</v>
      </c>
      <c r="BL45" s="137">
        <f t="shared" ca="1" si="46"/>
        <v>5</v>
      </c>
      <c r="BM45" s="28">
        <f t="shared" ca="1" si="47"/>
        <v>2</v>
      </c>
      <c r="BN45" s="138"/>
      <c r="BO45" s="138"/>
      <c r="BP45" s="129"/>
      <c r="BQ45" s="138"/>
      <c r="BR45" s="138"/>
      <c r="BS45" s="138"/>
      <c r="BT45" s="69"/>
      <c r="BU45" s="69"/>
      <c r="BV45" s="69"/>
      <c r="BW45" s="69"/>
      <c r="BX45" s="69"/>
      <c r="BY45" s="69"/>
      <c r="BZ45" s="69"/>
      <c r="CA45" s="69"/>
      <c r="CB45" s="12">
        <f t="shared" ca="1" si="0"/>
        <v>0.47104845884337243</v>
      </c>
      <c r="CC45" s="13">
        <f t="shared" ca="1" si="10"/>
        <v>278</v>
      </c>
      <c r="CD45" s="10"/>
      <c r="CE45" s="14">
        <v>45</v>
      </c>
      <c r="CF45" s="15">
        <v>5</v>
      </c>
      <c r="CG45" s="15">
        <v>25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66"/>
      <c r="B46" s="67"/>
      <c r="C46" s="67"/>
      <c r="D46" s="67"/>
      <c r="E46" s="67"/>
      <c r="F46" s="67"/>
      <c r="G46" s="68"/>
      <c r="H46" s="66"/>
      <c r="I46" s="67"/>
      <c r="J46" s="67"/>
      <c r="K46" s="67"/>
      <c r="L46" s="67"/>
      <c r="M46" s="67"/>
      <c r="N46" s="68"/>
      <c r="O46" s="66"/>
      <c r="P46" s="67"/>
      <c r="Q46" s="67"/>
      <c r="R46" s="67"/>
      <c r="S46" s="67"/>
      <c r="T46" s="67"/>
      <c r="U46" s="68"/>
      <c r="V46" s="66"/>
      <c r="W46" s="67"/>
      <c r="X46" s="67"/>
      <c r="Y46" s="67"/>
      <c r="Z46" s="67"/>
      <c r="AA46" s="67"/>
      <c r="AB46" s="68"/>
      <c r="AC46" s="39"/>
      <c r="AF46" s="10">
        <f t="shared" si="41"/>
        <v>9</v>
      </c>
      <c r="AG46" s="120">
        <f t="shared" ca="1" si="52"/>
        <v>443</v>
      </c>
      <c r="AH46" s="121">
        <f t="shared" ca="1" si="53"/>
        <v>5</v>
      </c>
      <c r="AI46" s="122">
        <f t="shared" ca="1" si="54"/>
        <v>88</v>
      </c>
      <c r="AJ46" s="123">
        <f t="shared" ca="1" si="55"/>
        <v>440</v>
      </c>
      <c r="AK46" s="122">
        <f t="shared" ca="1" si="56"/>
        <v>3</v>
      </c>
      <c r="AL46" s="94">
        <f t="shared" ca="1" si="57"/>
        <v>4</v>
      </c>
      <c r="AM46" s="95">
        <f t="shared" ca="1" si="58"/>
        <v>4</v>
      </c>
      <c r="AN46" s="96">
        <f t="shared" ca="1" si="59"/>
        <v>3</v>
      </c>
      <c r="AO46" s="133">
        <f t="shared" ca="1" si="60"/>
        <v>0</v>
      </c>
      <c r="AP46" s="134">
        <f t="shared" ca="1" si="61"/>
        <v>5</v>
      </c>
      <c r="AQ46" s="94">
        <f t="shared" ca="1" si="62"/>
        <v>0</v>
      </c>
      <c r="AR46" s="95">
        <f t="shared" ca="1" si="76"/>
        <v>8</v>
      </c>
      <c r="AS46" s="96">
        <f t="shared" ca="1" si="77"/>
        <v>8</v>
      </c>
      <c r="AT46" s="97">
        <f t="shared" ca="1" si="63"/>
        <v>0</v>
      </c>
      <c r="AU46" s="98">
        <f t="shared" ca="1" si="64"/>
        <v>3</v>
      </c>
      <c r="AV46" s="10"/>
      <c r="AW46" s="135">
        <f t="shared" ca="1" si="65"/>
        <v>0</v>
      </c>
      <c r="AX46" s="136">
        <f t="shared" ca="1" si="66"/>
        <v>4</v>
      </c>
      <c r="AY46" s="137">
        <f t="shared" ca="1" si="67"/>
        <v>4</v>
      </c>
      <c r="AZ46" s="10">
        <f t="shared" ca="1" si="68"/>
        <v>44</v>
      </c>
      <c r="BA46" s="135">
        <f t="shared" ca="1" si="69"/>
        <v>40</v>
      </c>
      <c r="BB46" s="136">
        <f t="shared" ca="1" si="70"/>
        <v>4</v>
      </c>
      <c r="BC46" s="137">
        <f t="shared" ca="1" si="71"/>
        <v>0</v>
      </c>
      <c r="BD46" s="135">
        <f t="shared" ca="1" si="42"/>
        <v>4</v>
      </c>
      <c r="BE46" s="136">
        <f t="shared" ca="1" si="72"/>
        <v>0</v>
      </c>
      <c r="BF46" s="137">
        <f t="shared" ca="1" si="73"/>
        <v>4</v>
      </c>
      <c r="BG46" s="137">
        <f t="shared" ca="1" si="43"/>
        <v>3</v>
      </c>
      <c r="BH46" s="10">
        <f t="shared" ca="1" si="44"/>
        <v>43</v>
      </c>
      <c r="BI46" s="135">
        <f t="shared" ca="1" si="45"/>
        <v>40</v>
      </c>
      <c r="BJ46" s="136">
        <f t="shared" ca="1" si="74"/>
        <v>0</v>
      </c>
      <c r="BK46" s="136">
        <f t="shared" ca="1" si="75"/>
        <v>4</v>
      </c>
      <c r="BL46" s="137">
        <f t="shared" ca="1" si="46"/>
        <v>0</v>
      </c>
      <c r="BM46" s="28">
        <f t="shared" ca="1" si="47"/>
        <v>3</v>
      </c>
      <c r="BN46" s="138"/>
      <c r="BO46" s="138"/>
      <c r="BP46" s="129"/>
      <c r="BQ46" s="138"/>
      <c r="BR46" s="138"/>
      <c r="BS46" s="138"/>
      <c r="BT46" s="69"/>
      <c r="BU46" s="69"/>
      <c r="BV46" s="69"/>
      <c r="BW46" s="69"/>
      <c r="BX46" s="69"/>
      <c r="BY46" s="69"/>
      <c r="BZ46" s="69"/>
      <c r="CA46" s="69"/>
      <c r="CB46" s="12">
        <f t="shared" ca="1" si="0"/>
        <v>0.82731410541250217</v>
      </c>
      <c r="CC46" s="13">
        <f t="shared" ca="1" si="10"/>
        <v>104</v>
      </c>
      <c r="CD46" s="5"/>
      <c r="CE46" s="14">
        <v>46</v>
      </c>
      <c r="CF46" s="15">
        <v>6</v>
      </c>
      <c r="CG46" s="15">
        <v>25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E</v>
      </c>
      <c r="B47" s="41"/>
      <c r="C47" s="41"/>
      <c r="D47" s="42"/>
      <c r="E47" s="42"/>
      <c r="F47" s="42"/>
      <c r="G47" s="43"/>
      <c r="H47" s="40" t="str">
        <f ca="1">$BD23</f>
        <v>E</v>
      </c>
      <c r="I47" s="41"/>
      <c r="J47" s="41"/>
      <c r="K47" s="42"/>
      <c r="L47" s="42"/>
      <c r="M47" s="42"/>
      <c r="N47" s="43"/>
      <c r="O47" s="40" t="str">
        <f ca="1">$BD24</f>
        <v>E</v>
      </c>
      <c r="P47" s="41"/>
      <c r="Q47" s="41"/>
      <c r="R47" s="42"/>
      <c r="S47" s="42"/>
      <c r="T47" s="42"/>
      <c r="U47" s="43"/>
      <c r="V47" s="40" t="str">
        <f ca="1">$BD25</f>
        <v>E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20">
        <f t="shared" ca="1" si="52"/>
        <v>137</v>
      </c>
      <c r="AH47" s="121">
        <f t="shared" ca="1" si="53"/>
        <v>6</v>
      </c>
      <c r="AI47" s="122">
        <f t="shared" ca="1" si="54"/>
        <v>22</v>
      </c>
      <c r="AJ47" s="123">
        <f t="shared" ca="1" si="55"/>
        <v>132</v>
      </c>
      <c r="AK47" s="122">
        <f t="shared" ca="1" si="56"/>
        <v>5</v>
      </c>
      <c r="AL47" s="94">
        <f t="shared" ca="1" si="57"/>
        <v>1</v>
      </c>
      <c r="AM47" s="95">
        <f t="shared" ca="1" si="58"/>
        <v>3</v>
      </c>
      <c r="AN47" s="96">
        <f t="shared" ca="1" si="59"/>
        <v>7</v>
      </c>
      <c r="AO47" s="133">
        <f t="shared" ca="1" si="60"/>
        <v>0</v>
      </c>
      <c r="AP47" s="134">
        <f t="shared" ca="1" si="61"/>
        <v>6</v>
      </c>
      <c r="AQ47" s="94">
        <f t="shared" ca="1" si="62"/>
        <v>0</v>
      </c>
      <c r="AR47" s="95">
        <f t="shared" ca="1" si="76"/>
        <v>2</v>
      </c>
      <c r="AS47" s="96">
        <f t="shared" ca="1" si="77"/>
        <v>2</v>
      </c>
      <c r="AT47" s="97">
        <f t="shared" ca="1" si="63"/>
        <v>0</v>
      </c>
      <c r="AU47" s="98">
        <f t="shared" ca="1" si="64"/>
        <v>5</v>
      </c>
      <c r="AV47" s="10"/>
      <c r="AW47" s="135">
        <f t="shared" ca="1" si="65"/>
        <v>0</v>
      </c>
      <c r="AX47" s="136">
        <f t="shared" ca="1" si="66"/>
        <v>1</v>
      </c>
      <c r="AY47" s="137">
        <f t="shared" ca="1" si="67"/>
        <v>3</v>
      </c>
      <c r="AZ47" s="10">
        <f t="shared" ca="1" si="68"/>
        <v>13</v>
      </c>
      <c r="BA47" s="135">
        <f t="shared" ca="1" si="69"/>
        <v>12</v>
      </c>
      <c r="BB47" s="136">
        <f t="shared" ca="1" si="70"/>
        <v>1</v>
      </c>
      <c r="BC47" s="137">
        <f t="shared" ca="1" si="71"/>
        <v>2</v>
      </c>
      <c r="BD47" s="135">
        <f t="shared" ca="1" si="42"/>
        <v>1</v>
      </c>
      <c r="BE47" s="136">
        <f t="shared" ca="1" si="72"/>
        <v>0</v>
      </c>
      <c r="BF47" s="137">
        <f t="shared" ca="1" si="73"/>
        <v>1</v>
      </c>
      <c r="BG47" s="137">
        <f t="shared" ca="1" si="43"/>
        <v>7</v>
      </c>
      <c r="BH47" s="10">
        <f t="shared" ca="1" si="44"/>
        <v>17</v>
      </c>
      <c r="BI47" s="135">
        <f t="shared" ca="1" si="45"/>
        <v>12</v>
      </c>
      <c r="BJ47" s="136">
        <f t="shared" ca="1" si="74"/>
        <v>2</v>
      </c>
      <c r="BK47" s="136">
        <f t="shared" ca="1" si="75"/>
        <v>1</v>
      </c>
      <c r="BL47" s="137">
        <f t="shared" ca="1" si="46"/>
        <v>2</v>
      </c>
      <c r="BM47" s="28">
        <f t="shared" ca="1" si="47"/>
        <v>5</v>
      </c>
      <c r="BN47" s="138"/>
      <c r="BO47" s="138"/>
      <c r="BP47" s="129"/>
      <c r="BQ47" s="138"/>
      <c r="BR47" s="138"/>
      <c r="BS47" s="138"/>
      <c r="BT47" s="69"/>
      <c r="BU47" s="69"/>
      <c r="BV47" s="69"/>
      <c r="BW47" s="69"/>
      <c r="BX47" s="69"/>
      <c r="BY47" s="69"/>
      <c r="BZ47" s="69"/>
      <c r="CA47" s="69"/>
      <c r="CB47" s="12">
        <f t="shared" ca="1" si="0"/>
        <v>0.4292920571765283</v>
      </c>
      <c r="CC47" s="13">
        <f t="shared" ca="1" si="10"/>
        <v>307</v>
      </c>
      <c r="CD47" s="5"/>
      <c r="CE47" s="14">
        <v>47</v>
      </c>
      <c r="CF47" s="15">
        <v>7</v>
      </c>
      <c r="CG47" s="15">
        <v>25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117"/>
      <c r="D48" s="118">
        <f ca="1">$AQ42</f>
        <v>0</v>
      </c>
      <c r="E48" s="119">
        <f ca="1">$AR42</f>
        <v>4</v>
      </c>
      <c r="F48" s="119">
        <f ca="1">$AS42</f>
        <v>6</v>
      </c>
      <c r="G48" s="49"/>
      <c r="H48" s="44" t="str">
        <f>H15</f>
        <v>⑥</v>
      </c>
      <c r="I48" s="45"/>
      <c r="J48" s="117"/>
      <c r="K48" s="118">
        <f ca="1">$AQ43</f>
        <v>0</v>
      </c>
      <c r="L48" s="119">
        <f ca="1">$AR43</f>
        <v>8</v>
      </c>
      <c r="M48" s="119">
        <f ca="1">$AS43</f>
        <v>5</v>
      </c>
      <c r="N48" s="142"/>
      <c r="O48" s="44" t="str">
        <f>O15</f>
        <v>⑦</v>
      </c>
      <c r="P48" s="45"/>
      <c r="Q48" s="117"/>
      <c r="R48" s="118">
        <f ca="1">$AQ44</f>
        <v>0</v>
      </c>
      <c r="S48" s="119">
        <f ca="1">$AR44</f>
        <v>2</v>
      </c>
      <c r="T48" s="119">
        <f ca="1">$AS44</f>
        <v>2</v>
      </c>
      <c r="U48" s="142"/>
      <c r="V48" s="44" t="str">
        <f>V15</f>
        <v>⑧</v>
      </c>
      <c r="W48" s="45"/>
      <c r="X48" s="117"/>
      <c r="Y48" s="118">
        <f ca="1">$AQ45</f>
        <v>0</v>
      </c>
      <c r="Z48" s="119">
        <f ca="1">$AR45</f>
        <v>3</v>
      </c>
      <c r="AA48" s="119">
        <f ca="1">$AS45</f>
        <v>5</v>
      </c>
      <c r="AB48" s="142"/>
      <c r="AC48" s="50"/>
      <c r="AF48" s="10">
        <f t="shared" si="41"/>
        <v>11</v>
      </c>
      <c r="AG48" s="120">
        <f t="shared" ca="1" si="52"/>
        <v>651</v>
      </c>
      <c r="AH48" s="121">
        <f t="shared" ca="1" si="53"/>
        <v>8</v>
      </c>
      <c r="AI48" s="122">
        <f t="shared" ca="1" si="54"/>
        <v>81</v>
      </c>
      <c r="AJ48" s="123">
        <f t="shared" ca="1" si="55"/>
        <v>648</v>
      </c>
      <c r="AK48" s="122">
        <f t="shared" ca="1" si="56"/>
        <v>3</v>
      </c>
      <c r="AL48" s="94">
        <f t="shared" ca="1" si="57"/>
        <v>6</v>
      </c>
      <c r="AM48" s="95">
        <f t="shared" ca="1" si="58"/>
        <v>5</v>
      </c>
      <c r="AN48" s="96">
        <f t="shared" ca="1" si="59"/>
        <v>1</v>
      </c>
      <c r="AO48" s="133">
        <f t="shared" ca="1" si="60"/>
        <v>0</v>
      </c>
      <c r="AP48" s="134">
        <f t="shared" ca="1" si="61"/>
        <v>8</v>
      </c>
      <c r="AQ48" s="94">
        <f t="shared" ca="1" si="62"/>
        <v>0</v>
      </c>
      <c r="AR48" s="95">
        <f t="shared" ca="1" si="76"/>
        <v>8</v>
      </c>
      <c r="AS48" s="96">
        <f t="shared" ca="1" si="77"/>
        <v>1</v>
      </c>
      <c r="AT48" s="97">
        <f t="shared" ca="1" si="63"/>
        <v>0</v>
      </c>
      <c r="AU48" s="98">
        <f t="shared" ca="1" si="64"/>
        <v>3</v>
      </c>
      <c r="AV48" s="10"/>
      <c r="AW48" s="135">
        <f t="shared" ca="1" si="65"/>
        <v>0</v>
      </c>
      <c r="AX48" s="136">
        <f t="shared" ca="1" si="66"/>
        <v>6</v>
      </c>
      <c r="AY48" s="137">
        <f t="shared" ca="1" si="67"/>
        <v>5</v>
      </c>
      <c r="AZ48" s="10">
        <f ca="1">AX48*10+AY48</f>
        <v>65</v>
      </c>
      <c r="BA48" s="135">
        <f t="shared" ca="1" si="69"/>
        <v>64</v>
      </c>
      <c r="BB48" s="136">
        <f t="shared" ca="1" si="70"/>
        <v>6</v>
      </c>
      <c r="BC48" s="137">
        <f t="shared" ca="1" si="71"/>
        <v>4</v>
      </c>
      <c r="BD48" s="135">
        <f t="shared" ca="1" si="42"/>
        <v>1</v>
      </c>
      <c r="BE48" s="136">
        <f t="shared" ca="1" si="72"/>
        <v>0</v>
      </c>
      <c r="BF48" s="137">
        <f t="shared" ca="1" si="73"/>
        <v>1</v>
      </c>
      <c r="BG48" s="137">
        <f t="shared" ca="1" si="43"/>
        <v>1</v>
      </c>
      <c r="BH48" s="10">
        <f t="shared" ca="1" si="44"/>
        <v>11</v>
      </c>
      <c r="BI48" s="135">
        <f t="shared" ca="1" si="45"/>
        <v>8</v>
      </c>
      <c r="BJ48" s="136">
        <f t="shared" ca="1" si="74"/>
        <v>8</v>
      </c>
      <c r="BK48" s="136">
        <f t="shared" ca="1" si="75"/>
        <v>0</v>
      </c>
      <c r="BL48" s="137">
        <f t="shared" ca="1" si="46"/>
        <v>8</v>
      </c>
      <c r="BM48" s="28">
        <f t="shared" ca="1" si="47"/>
        <v>3</v>
      </c>
      <c r="BN48" s="138"/>
      <c r="BO48" s="138"/>
      <c r="BP48" s="129"/>
      <c r="BQ48" s="138"/>
      <c r="BR48" s="138"/>
      <c r="BS48" s="138"/>
      <c r="BT48" s="69"/>
      <c r="BU48" s="69"/>
      <c r="BV48" s="69"/>
      <c r="BW48" s="69"/>
      <c r="BX48" s="69"/>
      <c r="BY48" s="69"/>
      <c r="BZ48" s="69"/>
      <c r="CA48" s="69"/>
      <c r="CB48" s="12">
        <f t="shared" ca="1" si="0"/>
        <v>0.80255792075995769</v>
      </c>
      <c r="CC48" s="13">
        <f t="shared" ca="1" si="10"/>
        <v>115</v>
      </c>
      <c r="CD48" s="5"/>
      <c r="CE48" s="14">
        <v>48</v>
      </c>
      <c r="CF48" s="15">
        <v>8</v>
      </c>
      <c r="CG48" s="15">
        <v>25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8</v>
      </c>
      <c r="C49" s="130">
        <f t="shared" ref="C49" si="78">C16</f>
        <v>0</v>
      </c>
      <c r="D49" s="55">
        <f ca="1">D16</f>
        <v>3</v>
      </c>
      <c r="E49" s="131">
        <f ca="1">E16</f>
        <v>6</v>
      </c>
      <c r="F49" s="132">
        <f ca="1">F16</f>
        <v>8</v>
      </c>
      <c r="G49" s="49">
        <f t="shared" ref="G49:N49" si="79">G16</f>
        <v>0</v>
      </c>
      <c r="H49" s="52"/>
      <c r="I49" s="53">
        <f ca="1">I16</f>
        <v>3</v>
      </c>
      <c r="J49" s="130">
        <f t="shared" ref="J49" si="80">J16</f>
        <v>0</v>
      </c>
      <c r="K49" s="55">
        <f ca="1">K16</f>
        <v>2</v>
      </c>
      <c r="L49" s="131">
        <f ca="1">L16</f>
        <v>5</v>
      </c>
      <c r="M49" s="132">
        <f ca="1">M16</f>
        <v>5</v>
      </c>
      <c r="N49" s="49">
        <f t="shared" si="79"/>
        <v>0</v>
      </c>
      <c r="O49" s="52"/>
      <c r="P49" s="53">
        <f ca="1">P16</f>
        <v>5</v>
      </c>
      <c r="Q49" s="130">
        <f t="shared" ref="Q49" si="81">Q16</f>
        <v>0</v>
      </c>
      <c r="R49" s="55">
        <f ca="1">R16</f>
        <v>1</v>
      </c>
      <c r="S49" s="131">
        <f ca="1">S16</f>
        <v>1</v>
      </c>
      <c r="T49" s="132">
        <f ca="1">T16</f>
        <v>0</v>
      </c>
      <c r="U49" s="49"/>
      <c r="V49" s="52"/>
      <c r="W49" s="53">
        <f ca="1">W16</f>
        <v>3</v>
      </c>
      <c r="X49" s="130">
        <f t="shared" ref="X49" si="82">X16</f>
        <v>0</v>
      </c>
      <c r="Y49" s="55">
        <f ca="1">Y16</f>
        <v>1</v>
      </c>
      <c r="Z49" s="131">
        <f ca="1">Z16</f>
        <v>0</v>
      </c>
      <c r="AA49" s="132">
        <f ca="1">AA16</f>
        <v>7</v>
      </c>
      <c r="AB49" s="49"/>
      <c r="AC49" s="50"/>
      <c r="AF49" s="10">
        <f t="shared" si="41"/>
        <v>12</v>
      </c>
      <c r="AG49" s="120">
        <f t="shared" ca="1" si="52"/>
        <v>184</v>
      </c>
      <c r="AH49" s="121">
        <f t="shared" ca="1" si="53"/>
        <v>3</v>
      </c>
      <c r="AI49" s="122">
        <f t="shared" ca="1" si="54"/>
        <v>61</v>
      </c>
      <c r="AJ49" s="123">
        <f t="shared" ca="1" si="55"/>
        <v>183</v>
      </c>
      <c r="AK49" s="122">
        <f t="shared" ca="1" si="56"/>
        <v>1</v>
      </c>
      <c r="AL49" s="104">
        <f t="shared" ca="1" si="57"/>
        <v>1</v>
      </c>
      <c r="AM49" s="105">
        <f t="shared" ca="1" si="58"/>
        <v>8</v>
      </c>
      <c r="AN49" s="106">
        <f t="shared" ca="1" si="59"/>
        <v>4</v>
      </c>
      <c r="AO49" s="158">
        <f t="shared" ca="1" si="60"/>
        <v>0</v>
      </c>
      <c r="AP49" s="159">
        <f t="shared" ca="1" si="61"/>
        <v>3</v>
      </c>
      <c r="AQ49" s="104">
        <f t="shared" ca="1" si="62"/>
        <v>0</v>
      </c>
      <c r="AR49" s="105">
        <f t="shared" ca="1" si="76"/>
        <v>6</v>
      </c>
      <c r="AS49" s="106">
        <f t="shared" ca="1" si="77"/>
        <v>1</v>
      </c>
      <c r="AT49" s="107">
        <f t="shared" ca="1" si="63"/>
        <v>0</v>
      </c>
      <c r="AU49" s="108">
        <f t="shared" ca="1" si="64"/>
        <v>1</v>
      </c>
      <c r="AV49" s="10"/>
      <c r="AW49" s="160">
        <f t="shared" ca="1" si="65"/>
        <v>0</v>
      </c>
      <c r="AX49" s="161">
        <f t="shared" ca="1" si="66"/>
        <v>1</v>
      </c>
      <c r="AY49" s="162">
        <f t="shared" ca="1" si="67"/>
        <v>8</v>
      </c>
      <c r="AZ49" s="10">
        <f t="shared" ca="1" si="68"/>
        <v>18</v>
      </c>
      <c r="BA49" s="160">
        <f t="shared" ca="1" si="69"/>
        <v>18</v>
      </c>
      <c r="BB49" s="161">
        <f t="shared" ca="1" si="70"/>
        <v>1</v>
      </c>
      <c r="BC49" s="162">
        <f t="shared" ca="1" si="71"/>
        <v>8</v>
      </c>
      <c r="BD49" s="160">
        <f t="shared" ca="1" si="42"/>
        <v>0</v>
      </c>
      <c r="BE49" s="161">
        <f t="shared" ca="1" si="72"/>
        <v>0</v>
      </c>
      <c r="BF49" s="162">
        <f t="shared" ca="1" si="73"/>
        <v>0</v>
      </c>
      <c r="BG49" s="162">
        <f t="shared" ca="1" si="43"/>
        <v>4</v>
      </c>
      <c r="BH49" s="10">
        <f t="shared" ca="1" si="44"/>
        <v>4</v>
      </c>
      <c r="BI49" s="160">
        <f t="shared" ca="1" si="45"/>
        <v>3</v>
      </c>
      <c r="BJ49" s="161">
        <f t="shared" ca="1" si="74"/>
        <v>3</v>
      </c>
      <c r="BK49" s="161">
        <f t="shared" ca="1" si="75"/>
        <v>0</v>
      </c>
      <c r="BL49" s="162">
        <f t="shared" ca="1" si="46"/>
        <v>3</v>
      </c>
      <c r="BM49" s="28">
        <f t="shared" ca="1" si="47"/>
        <v>1</v>
      </c>
      <c r="BN49" s="138"/>
      <c r="BO49" s="138"/>
      <c r="BP49" s="129"/>
      <c r="BQ49" s="138"/>
      <c r="BR49" s="138"/>
      <c r="BS49" s="138"/>
      <c r="BT49" s="69"/>
      <c r="BU49" s="69"/>
      <c r="BV49" s="69"/>
      <c r="BW49" s="69"/>
      <c r="BX49" s="69"/>
      <c r="BY49" s="69"/>
      <c r="BZ49" s="69"/>
      <c r="CA49" s="69"/>
      <c r="CB49" s="12">
        <f t="shared" ca="1" si="0"/>
        <v>0.42566952716149298</v>
      </c>
      <c r="CC49" s="13">
        <f t="shared" ca="1" si="10"/>
        <v>312</v>
      </c>
      <c r="CD49" s="5"/>
      <c r="CE49" s="14">
        <v>49</v>
      </c>
      <c r="CF49" s="15">
        <v>9</v>
      </c>
      <c r="CG49" s="15">
        <v>25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139"/>
      <c r="D50" s="140">
        <f ca="1">IF(A47="A",$AW42,IF(A47="B",$AW42,IF(A47="C",$AW42,IF(A47="D",$AW42,IF(A47="E",$BB42,IF(A47="F",$BB42))))))</f>
        <v>3</v>
      </c>
      <c r="E50" s="140">
        <f ca="1">IF(A47="A","",IF(A47="B","",IF(A47="C","",IF(A47="D","",IF(A47="E",$BC42,IF(A47="F",$BC42,))))))</f>
        <v>2</v>
      </c>
      <c r="F50" s="141"/>
      <c r="G50" s="142"/>
      <c r="H50" s="52"/>
      <c r="I50" s="53"/>
      <c r="J50" s="139"/>
      <c r="K50" s="140">
        <f ca="1">IF(H47="A",$AW43,IF(H47="B",$AW43,IF(H47="C",$AW43,IF(H47="D",$AW43,IF(H47="E",$BB43,IF(H47="F",$BB43))))))</f>
        <v>2</v>
      </c>
      <c r="L50" s="140">
        <f ca="1">IF(H47="A","",IF(H47="B","",IF(H47="C","",IF(H47="D","",IF(H47="E",$BC43,IF(H47="F",$BC43,))))))</f>
        <v>4</v>
      </c>
      <c r="M50" s="141"/>
      <c r="N50" s="142"/>
      <c r="O50" s="52"/>
      <c r="P50" s="53"/>
      <c r="Q50" s="139"/>
      <c r="R50" s="140">
        <f ca="1">IF(O47="A",$AW44,IF(O47="B",$AW44,IF(O47="C",$AW44,IF(O47="D",$AW44,IF(O47="E",$BB44,IF(O47="F",$BB44))))))</f>
        <v>1</v>
      </c>
      <c r="S50" s="140">
        <f ca="1">IF(O47="A","",IF(O47="B","",IF(O47="C","",IF(O47="D","",IF(O47="E",$BC44,IF(O47="F",$BC44,))))))</f>
        <v>0</v>
      </c>
      <c r="T50" s="141"/>
      <c r="U50" s="142"/>
      <c r="V50" s="52"/>
      <c r="W50" s="53"/>
      <c r="X50" s="139"/>
      <c r="Y50" s="140">
        <f ca="1">IF(V47="A",$AW45,IF(V47="B",$AW45,IF(V47="C",$AW45,IF(V47="D",$AW45,IF(V47="E",$BB45,IF(V47="F",$BB45))))))</f>
        <v>0</v>
      </c>
      <c r="Z50" s="140">
        <f ca="1">IF(V47="A","",IF(V47="B","",IF(V47="C","",IF(V47="D","",IF(V47="E",$BC45,IF(V47="F",$BC45,))))))</f>
        <v>9</v>
      </c>
      <c r="AA50" s="141"/>
      <c r="AB50" s="142"/>
      <c r="AC50" s="50"/>
      <c r="AD50" s="39"/>
      <c r="AE50" s="3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12">
        <f t="shared" ca="1" si="0"/>
        <v>0.99626577548887818</v>
      </c>
      <c r="CC50" s="13">
        <f t="shared" ca="1" si="10"/>
        <v>2</v>
      </c>
      <c r="CD50" s="5"/>
      <c r="CE50" s="14">
        <v>50</v>
      </c>
      <c r="CF50" s="15">
        <v>4</v>
      </c>
      <c r="CG50" s="15">
        <v>26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139"/>
      <c r="D51" s="146">
        <f ca="1">IF(A47="A",$AX42,IF(A47="B",$AX42,IF(A47="C",$AX42,IF(A47="D",$AX42,IF(A47="E",$BE42,IF(A47="F",$BE42,))))))</f>
        <v>0</v>
      </c>
      <c r="E51" s="146">
        <f ca="1">IF(A47="A",$AY42,IF(A47="B",$AY42,IF(A47="C",$AY42,IF(A47="D","",IF(A47="E",$BF42,IF(A47="F",$BF42,))))))</f>
        <v>4</v>
      </c>
      <c r="F51" s="147">
        <f ca="1">IF(A47="A","",IF(A47="B",$BG42,IF(A47="C","",IF(A47="D",$BM42,IF(A47="E",$BG42,IF(A47="F",$BM42,))))))</f>
        <v>8</v>
      </c>
      <c r="G51" s="142"/>
      <c r="H51" s="52"/>
      <c r="I51" s="53"/>
      <c r="J51" s="139"/>
      <c r="K51" s="146">
        <f ca="1">IF(H47="A",$AX43,IF(H47="B",$AX43,IF(H47="C",$AX43,IF(H47="D",$AX43,IF(H47="E",$BE43,IF(H47="F",$BE43,))))))</f>
        <v>0</v>
      </c>
      <c r="L51" s="146">
        <f ca="1">IF(H47="A",$AY43,IF(H47="B",$AY43,IF(H47="C",$AY43,IF(H47="D","",IF(H47="E",$BF43,IF(H47="F",$BF43,))))))</f>
        <v>1</v>
      </c>
      <c r="M51" s="147">
        <f ca="1">IF(H47="A","",IF(H47="B",$BG43,IF(H47="C","",IF(H47="D",$BM43,IF(H47="E",$BG43,IF(H47="F",$BM43,))))))</f>
        <v>5</v>
      </c>
      <c r="N51" s="142"/>
      <c r="O51" s="52"/>
      <c r="P51" s="53"/>
      <c r="Q51" s="139"/>
      <c r="R51" s="146">
        <f ca="1">IF(O47="A",$AX44,IF(O47="B",$AX44,IF(O47="C",$AX44,IF(O47="D",$AX44,IF(O47="E",$BE44,IF(O47="F",$BE44,))))))</f>
        <v>0</v>
      </c>
      <c r="S51" s="146">
        <f ca="1">IF(O47="A",$AY44,IF(O47="B",$AY44,IF(O47="C",$AY44,IF(O47="D","",IF(O47="E",$BF44,IF(O47="F",$BF44,))))))</f>
        <v>1</v>
      </c>
      <c r="T51" s="147">
        <f ca="1">IF(O47="A","",IF(O47="B",$BG44,IF(O47="C","",IF(O47="D",$BM44,IF(O47="E",$BG44,IF(O47="F",$BM44,))))))</f>
        <v>0</v>
      </c>
      <c r="U51" s="142"/>
      <c r="V51" s="52"/>
      <c r="W51" s="53"/>
      <c r="X51" s="139"/>
      <c r="Y51" s="146">
        <f ca="1">IF(V47="A",$AX45,IF(V47="B",$AX45,IF(V47="C",$AX45,IF(V47="D",$AX45,IF(V47="E",$BE45,IF(V47="F",$BE45,))))))</f>
        <v>0</v>
      </c>
      <c r="Z51" s="146">
        <f ca="1">IF(V47="A",$AY45,IF(V47="B",$AY45,IF(V47="C",$AY45,IF(V47="D","",IF(V47="E",$BF45,IF(V47="F",$BF45,))))))</f>
        <v>1</v>
      </c>
      <c r="AA51" s="147">
        <f ca="1">IF(V47="A","",IF(V47="B",$BG45,IF(V47="C","",IF(V47="D",$BM45,IF(V47="E",$BG45,IF(V47="F",$BM45,))))))</f>
        <v>7</v>
      </c>
      <c r="AB51" s="142"/>
      <c r="AC51" s="50"/>
      <c r="AG51" s="5" t="s">
        <v>71</v>
      </c>
      <c r="AZ51" s="6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0.24512266259662008</v>
      </c>
      <c r="CC51" s="13">
        <f t="shared" ca="1" si="10"/>
        <v>414</v>
      </c>
      <c r="CD51" s="5"/>
      <c r="CE51" s="14">
        <v>51</v>
      </c>
      <c r="CF51" s="15">
        <v>5</v>
      </c>
      <c r="CG51" s="15">
        <v>26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139"/>
      <c r="D52" s="148" t="str">
        <f ca="1">IF(A47="A",$BB42,IF(A47="B","",IF(A47="C",$BB42,IF(A47="D","",IF(A47="E","",)))))</f>
        <v/>
      </c>
      <c r="E52" s="140">
        <f ca="1">IF(A47="A",$BC42,IF(A47="B",$BK42,IF(A47="C",$BC42,IF(A47="D","",IF(A47="E",$BK42,IF(A47="F","",))))))</f>
        <v>4</v>
      </c>
      <c r="F52" s="149">
        <f ca="1">IF(A47="A","",IF(A47="B",$BL42,IF(A47="C","",IF(A47="D","",IF(A47="E",$BL42,IF(A47="F","",))))))</f>
        <v>8</v>
      </c>
      <c r="G52" s="59"/>
      <c r="H52" s="52"/>
      <c r="I52" s="53"/>
      <c r="J52" s="139"/>
      <c r="K52" s="148" t="str">
        <f ca="1">IF(H47="A",$BB43,IF(H47="B","",IF(H47="C",$BB43,IF(H47="D","",IF(H47="E","",)))))</f>
        <v/>
      </c>
      <c r="L52" s="140">
        <f ca="1">IF(H47="A",$BC43,IF(H47="B",$BK43,IF(H47="C",$BC43,IF(H47="D","",IF(H47="E",$BK43,IF(H47="F","",))))))</f>
        <v>1</v>
      </c>
      <c r="M52" s="149">
        <f ca="1">IF(H47="A","",IF(H47="B",$BL43,IF(H47="C","",IF(H47="D","",IF(H47="E",$BL43,IF(H47="F","",))))))</f>
        <v>5</v>
      </c>
      <c r="N52" s="59"/>
      <c r="O52" s="52"/>
      <c r="P52" s="53"/>
      <c r="Q52" s="139"/>
      <c r="R52" s="148" t="str">
        <f ca="1">IF(O47="A",$BB44,IF(O47="B","",IF(O47="C",$BB44,IF(O47="D","",IF(O47="E","",)))))</f>
        <v/>
      </c>
      <c r="S52" s="140">
        <f ca="1">IF(O47="A",$BC44,IF(O47="B",$BK44,IF(O47="C",$BC44,IF(O47="D","",IF(O47="E",$BK44,IF(O47="F","",))))))</f>
        <v>1</v>
      </c>
      <c r="T52" s="149">
        <f ca="1">IF(O47="A","",IF(O47="B",$BL44,IF(O47="C","",IF(O47="D","",IF(O47="E",$BL44,IF(O47="F","",))))))</f>
        <v>0</v>
      </c>
      <c r="U52" s="59"/>
      <c r="V52" s="52"/>
      <c r="W52" s="53"/>
      <c r="X52" s="139"/>
      <c r="Y52" s="148" t="str">
        <f ca="1">IF(V47="A",$BB45,IF(V47="B","",IF(V47="C",$BB45,IF(V47="D","",IF(V47="E","",)))))</f>
        <v/>
      </c>
      <c r="Z52" s="140">
        <f ca="1">IF(V47="A",$BC45,IF(V47="B",$BK45,IF(V47="C",$BC45,IF(V47="D","",IF(V47="E",$BK45,IF(V47="F","",))))))</f>
        <v>1</v>
      </c>
      <c r="AA52" s="149">
        <f ca="1">IF(V47="A","",IF(V47="B",$BL45,IF(V47="C","",IF(V47="D","",IF(V47="E",$BL45,IF(V47="F","",))))))</f>
        <v>5</v>
      </c>
      <c r="AB52" s="59"/>
      <c r="AC52" s="39"/>
      <c r="AH52" s="5"/>
      <c r="AN52" s="69"/>
      <c r="CB52" s="12">
        <f t="shared" ca="1" si="0"/>
        <v>1.0182989645988183E-3</v>
      </c>
      <c r="CC52" s="13">
        <f t="shared" ca="1" si="10"/>
        <v>556</v>
      </c>
      <c r="CD52" s="5"/>
      <c r="CE52" s="14">
        <v>52</v>
      </c>
      <c r="CF52" s="15">
        <v>6</v>
      </c>
      <c r="CG52" s="15">
        <v>26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150"/>
      <c r="D53" s="146" t="str">
        <f ca="1">IF(A47="A",$BE42,IF(A47="B","",IF(A47="C","",IF(A47="D","",IF(A47="E","",IF(A47="F","",))))))</f>
        <v/>
      </c>
      <c r="E53" s="146" t="str">
        <f ca="1">IF(A47="A",$BF42,IF(A47="B","",IF(A47="C","",IF(A47="D","",IF(A47="E","",IF(A47="F","",))))))</f>
        <v/>
      </c>
      <c r="F53" s="147">
        <f ca="1">IF(A47="A",$BG42,IF(A47="B",$BM42,IF(A47="C",$BM42,IF(A47="D","",IF(A47="E",$BM42,IF(A47="F","",))))))</f>
        <v>0</v>
      </c>
      <c r="G53" s="151"/>
      <c r="H53" s="52"/>
      <c r="I53" s="39"/>
      <c r="J53" s="150"/>
      <c r="K53" s="146" t="str">
        <f ca="1">IF(H47="A",$BE43,IF(H47="B","",IF(H47="C","",IF(H47="D","",IF(H47="E","",IF(H47="F","",))))))</f>
        <v/>
      </c>
      <c r="L53" s="146" t="str">
        <f ca="1">IF(H47="A",$BF43,IF(H47="B","",IF(H47="C","",IF(H47="D","",IF(H47="E","",IF(H47="F","",))))))</f>
        <v/>
      </c>
      <c r="M53" s="147">
        <f ca="1">IF(H47="A",$BG43,IF(H47="B",$BM43,IF(H47="C",$BM43,IF(H47="D","",IF(H47="E",$BM43,IF(H47="F","",))))))</f>
        <v>0</v>
      </c>
      <c r="N53" s="151"/>
      <c r="O53" s="52"/>
      <c r="P53" s="39"/>
      <c r="Q53" s="150"/>
      <c r="R53" s="146" t="str">
        <f ca="1">IF(O47="A",$BE44,IF(O47="B","",IF(O47="C","",IF(O47="D","",IF(O47="E","",IF(O47="F","",))))))</f>
        <v/>
      </c>
      <c r="S53" s="146" t="str">
        <f ca="1">IF(O47="A",$BF44,IF(O47="B","",IF(O47="C","",IF(O47="D","",IF(O47="E","",IF(O47="F","",))))))</f>
        <v/>
      </c>
      <c r="T53" s="147">
        <f ca="1">IF(O47="A",$BG44,IF(O47="B",$BM44,IF(O47="C",$BM44,IF(O47="D","",IF(O47="E",$BM44,IF(O47="F","",))))))</f>
        <v>0</v>
      </c>
      <c r="U53" s="151"/>
      <c r="V53" s="52"/>
      <c r="W53" s="39"/>
      <c r="X53" s="150"/>
      <c r="Y53" s="146" t="str">
        <f ca="1">IF(V47="A",$BE45,IF(V47="B","",IF(V47="C","",IF(V47="D","",IF(V47="E","",IF(V47="F","",))))))</f>
        <v/>
      </c>
      <c r="Z53" s="146" t="str">
        <f ca="1">IF(V47="A",$BF45,IF(V47="B","",IF(V47="C","",IF(V47="D","",IF(V47="E","",IF(V47="F","",))))))</f>
        <v/>
      </c>
      <c r="AA53" s="147">
        <f ca="1">IF(V47="A",$BG45,IF(V47="B",$BM45,IF(V47="C",$BM45,IF(V47="D","",IF(V47="E",$BM45,IF(V47="F","",))))))</f>
        <v>2</v>
      </c>
      <c r="AB53" s="151"/>
      <c r="AC53" s="39"/>
      <c r="AG53" s="39"/>
      <c r="AH53" s="69"/>
      <c r="AI53" s="69"/>
      <c r="AJ53" s="69"/>
      <c r="AK53" s="69"/>
      <c r="AL53" s="69"/>
      <c r="AM53" s="69"/>
      <c r="AN53" s="69"/>
      <c r="CB53" s="12">
        <f t="shared" ca="1" si="0"/>
        <v>0.31506155053940355</v>
      </c>
      <c r="CC53" s="13">
        <f t="shared" ca="1" si="10"/>
        <v>367</v>
      </c>
      <c r="CD53" s="5"/>
      <c r="CE53" s="14">
        <v>53</v>
      </c>
      <c r="CF53" s="15">
        <v>7</v>
      </c>
      <c r="CG53" s="15">
        <v>26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61"/>
      <c r="D54" s="152"/>
      <c r="E54" s="153" t="str">
        <f ca="1">IF(A47="A",$BK42,IF(A47="B","",IF(A47="C","",IF(A47="D","",IF(A47="E","",IF(A47="F","",))))))</f>
        <v/>
      </c>
      <c r="F54" s="155" t="str">
        <f ca="1">IF(A47="A",$BL42,IF(A47="B","",IF(A47="C","",IF(A47="D","",IF(A47="E","",IF(A47="F","",))))))</f>
        <v/>
      </c>
      <c r="G54" s="59"/>
      <c r="H54" s="52"/>
      <c r="I54" s="39"/>
      <c r="J54" s="61"/>
      <c r="K54" s="152"/>
      <c r="L54" s="153" t="str">
        <f ca="1">IF(H47="A",$BK43,IF(H47="B","",IF(H47="C","",IF(H47="D","",IF(H47="E","",IF(H47="F","",))))))</f>
        <v/>
      </c>
      <c r="M54" s="155" t="str">
        <f ca="1">IF(H47="A",$BL43,IF(H47="B","",IF(H47="C","",IF(H47="D","",IF(H47="E","",IF(H47="F","",))))))</f>
        <v/>
      </c>
      <c r="N54" s="59"/>
      <c r="O54" s="52"/>
      <c r="P54" s="39"/>
      <c r="Q54" s="61"/>
      <c r="R54" s="152"/>
      <c r="S54" s="153" t="str">
        <f ca="1">IF(O47="A",$BK44,IF(O47="B","",IF(O47="C","",IF(O47="D","",IF(O47="E","",IF(O47="F","",))))))</f>
        <v/>
      </c>
      <c r="T54" s="155" t="str">
        <f ca="1">IF(O47="A",$BL44,IF(O47="B","",IF(O47="C","",IF(O47="D","",IF(O47="E","",IF(O47="F","",))))))</f>
        <v/>
      </c>
      <c r="U54" s="59"/>
      <c r="V54" s="52"/>
      <c r="W54" s="39"/>
      <c r="X54" s="61"/>
      <c r="Y54" s="152"/>
      <c r="Z54" s="153" t="str">
        <f ca="1">IF(V47="A",$BK45,IF(V47="B","",IF(V47="C","",IF(V47="D","",IF(V47="E","",IF(V47="F","",))))))</f>
        <v/>
      </c>
      <c r="AA54" s="155" t="str">
        <f ca="1">IF(V47="A",$BL45,IF(V47="B","",IF(V47="C","",IF(V47="D","",IF(V47="E","",IF(V47="F","",))))))</f>
        <v/>
      </c>
      <c r="AB54" s="59"/>
      <c r="AC54" s="39"/>
      <c r="AF54" s="10"/>
      <c r="AG54" s="39"/>
      <c r="AH54" s="69"/>
      <c r="AI54" s="69"/>
      <c r="AJ54" s="69"/>
      <c r="AK54" s="69"/>
      <c r="AL54" s="69"/>
      <c r="AM54" s="69"/>
      <c r="AN54" s="69"/>
      <c r="CB54" s="12">
        <f t="shared" ca="1" si="0"/>
        <v>0.63000311265164699</v>
      </c>
      <c r="CC54" s="13">
        <f t="shared" ca="1" si="10"/>
        <v>213</v>
      </c>
      <c r="CD54" s="5"/>
      <c r="CE54" s="14">
        <v>54</v>
      </c>
      <c r="CF54" s="15">
        <v>8</v>
      </c>
      <c r="CG54" s="15">
        <v>26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61"/>
      <c r="D55" s="152"/>
      <c r="E55" s="152"/>
      <c r="F55" s="157" t="str">
        <f ca="1">IF(A47="A",$BM42,IF(A47="B","",IF(A47="C","",IF(A47="D","",IF(A47="E","",IF(A47="F","",))))))</f>
        <v/>
      </c>
      <c r="G55" s="59"/>
      <c r="H55" s="52"/>
      <c r="I55" s="39"/>
      <c r="J55" s="61"/>
      <c r="K55" s="152"/>
      <c r="L55" s="152"/>
      <c r="M55" s="157" t="str">
        <f ca="1">IF(H47="A",$BM43,IF(H47="B","",IF(H47="C","",IF(H47="D","",IF(H47="E","",IF(H47="F","",))))))</f>
        <v/>
      </c>
      <c r="N55" s="59"/>
      <c r="O55" s="52"/>
      <c r="P55" s="39"/>
      <c r="Q55" s="61"/>
      <c r="R55" s="152"/>
      <c r="S55" s="152"/>
      <c r="T55" s="157" t="str">
        <f ca="1">IF(O47="A",$BM44,IF(O47="B","",IF(O47="C","",IF(O47="D","",IF(O47="E","",IF(O47="F","",))))))</f>
        <v/>
      </c>
      <c r="U55" s="59"/>
      <c r="V55" s="52"/>
      <c r="W55" s="39"/>
      <c r="X55" s="61"/>
      <c r="Y55" s="152"/>
      <c r="Z55" s="152"/>
      <c r="AA55" s="157" t="str">
        <f ca="1">IF(V47="A",$BM45,IF(V47="B","",IF(V47="C","",IF(V47="D","",IF(V47="E","",IF(V47="F","",))))))</f>
        <v/>
      </c>
      <c r="AB55" s="59"/>
      <c r="AC55" s="39"/>
      <c r="AF55" s="10"/>
      <c r="AG55" s="39"/>
      <c r="AH55" s="69"/>
      <c r="AI55" s="69"/>
      <c r="AJ55" s="69"/>
      <c r="AK55" s="69"/>
      <c r="AL55" s="69"/>
      <c r="AM55" s="69"/>
      <c r="AN55" s="69"/>
      <c r="CB55" s="12">
        <f t="shared" ca="1" si="0"/>
        <v>0.99278381912265712</v>
      </c>
      <c r="CC55" s="13">
        <f t="shared" ca="1" si="10"/>
        <v>4</v>
      </c>
      <c r="CD55" s="5"/>
      <c r="CE55" s="14">
        <v>55</v>
      </c>
      <c r="CF55" s="15">
        <v>9</v>
      </c>
      <c r="CG55" s="15">
        <v>26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66"/>
      <c r="B56" s="67"/>
      <c r="C56" s="67"/>
      <c r="D56" s="67"/>
      <c r="E56" s="67"/>
      <c r="F56" s="67"/>
      <c r="G56" s="68"/>
      <c r="H56" s="66"/>
      <c r="I56" s="67"/>
      <c r="J56" s="67"/>
      <c r="K56" s="67"/>
      <c r="L56" s="67"/>
      <c r="M56" s="67"/>
      <c r="N56" s="68"/>
      <c r="O56" s="66"/>
      <c r="P56" s="67"/>
      <c r="Q56" s="67"/>
      <c r="R56" s="67"/>
      <c r="S56" s="67"/>
      <c r="T56" s="67"/>
      <c r="U56" s="68"/>
      <c r="V56" s="66"/>
      <c r="W56" s="67"/>
      <c r="X56" s="67"/>
      <c r="Y56" s="67"/>
      <c r="Z56" s="67"/>
      <c r="AA56" s="67"/>
      <c r="AB56" s="68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6.1764915946933563E-3</v>
      </c>
      <c r="CC56" s="13">
        <f t="shared" ca="1" si="10"/>
        <v>554</v>
      </c>
      <c r="CD56" s="5"/>
      <c r="CE56" s="14">
        <v>56</v>
      </c>
      <c r="CF56" s="15">
        <v>4</v>
      </c>
      <c r="CG56" s="15">
        <v>27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E</v>
      </c>
      <c r="B57" s="41"/>
      <c r="C57" s="41"/>
      <c r="D57" s="42"/>
      <c r="E57" s="42"/>
      <c r="F57" s="42"/>
      <c r="G57" s="43"/>
      <c r="H57" s="40" t="str">
        <f ca="1">$BD27</f>
        <v>E</v>
      </c>
      <c r="I57" s="41"/>
      <c r="J57" s="41"/>
      <c r="K57" s="42"/>
      <c r="L57" s="42"/>
      <c r="M57" s="42"/>
      <c r="N57" s="43"/>
      <c r="O57" s="40" t="str">
        <f ca="1">$BD28</f>
        <v>E</v>
      </c>
      <c r="P57" s="41"/>
      <c r="Q57" s="41"/>
      <c r="R57" s="42"/>
      <c r="S57" s="42"/>
      <c r="T57" s="42"/>
      <c r="U57" s="43"/>
      <c r="V57" s="40" t="str">
        <f ca="1">$BD29</f>
        <v>E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0.91518346124033167</v>
      </c>
      <c r="CC57" s="13">
        <f t="shared" ca="1" si="10"/>
        <v>51</v>
      </c>
      <c r="CD57" s="5"/>
      <c r="CE57" s="14">
        <v>57</v>
      </c>
      <c r="CF57" s="15">
        <v>5</v>
      </c>
      <c r="CG57" s="15">
        <v>27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117"/>
      <c r="D58" s="118">
        <f ca="1">$AQ46</f>
        <v>0</v>
      </c>
      <c r="E58" s="153">
        <f ca="1">$AR46</f>
        <v>8</v>
      </c>
      <c r="F58" s="153">
        <f ca="1">$AS46</f>
        <v>8</v>
      </c>
      <c r="G58" s="49"/>
      <c r="H58" s="44" t="str">
        <f>H25</f>
        <v>⑩</v>
      </c>
      <c r="I58" s="45"/>
      <c r="J58" s="117"/>
      <c r="K58" s="118">
        <f ca="1">$AQ47</f>
        <v>0</v>
      </c>
      <c r="L58" s="153">
        <f ca="1">$AR47</f>
        <v>2</v>
      </c>
      <c r="M58" s="153">
        <f ca="1">$AS47</f>
        <v>2</v>
      </c>
      <c r="N58" s="49"/>
      <c r="O58" s="44" t="str">
        <f>O25</f>
        <v>⑪</v>
      </c>
      <c r="P58" s="45"/>
      <c r="Q58" s="117"/>
      <c r="R58" s="118">
        <f ca="1">$AQ48</f>
        <v>0</v>
      </c>
      <c r="S58" s="153">
        <f ca="1">$AR48</f>
        <v>8</v>
      </c>
      <c r="T58" s="153">
        <f ca="1">$AS48</f>
        <v>1</v>
      </c>
      <c r="U58" s="142"/>
      <c r="V58" s="44" t="str">
        <f>V25</f>
        <v>⑫</v>
      </c>
      <c r="W58" s="45"/>
      <c r="X58" s="117"/>
      <c r="Y58" s="118">
        <f ca="1">$AQ49</f>
        <v>0</v>
      </c>
      <c r="Z58" s="153">
        <f ca="1">$AR49</f>
        <v>6</v>
      </c>
      <c r="AA58" s="153">
        <f ca="1">$AS49</f>
        <v>1</v>
      </c>
      <c r="AB58" s="142"/>
      <c r="AC58" s="50"/>
      <c r="AF58" s="10"/>
      <c r="AG58" s="10"/>
      <c r="AH58" s="5"/>
      <c r="CB58" s="12">
        <f t="shared" ca="1" si="0"/>
        <v>0.51380250567729091</v>
      </c>
      <c r="CC58" s="13">
        <f t="shared" ca="1" si="10"/>
        <v>263</v>
      </c>
      <c r="CD58" s="5"/>
      <c r="CE58" s="14">
        <v>58</v>
      </c>
      <c r="CF58" s="15">
        <v>6</v>
      </c>
      <c r="CG58" s="15">
        <v>27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5</v>
      </c>
      <c r="C59" s="130">
        <f t="shared" ref="C59" si="83">C26</f>
        <v>0</v>
      </c>
      <c r="D59" s="55">
        <f ca="1">D26</f>
        <v>4</v>
      </c>
      <c r="E59" s="131">
        <f ca="1">E26</f>
        <v>4</v>
      </c>
      <c r="F59" s="132">
        <f ca="1">F26</f>
        <v>3</v>
      </c>
      <c r="G59" s="49">
        <f t="shared" ref="G59:N59" si="84">G26</f>
        <v>0</v>
      </c>
      <c r="H59" s="52"/>
      <c r="I59" s="53">
        <f ca="1">I26</f>
        <v>6</v>
      </c>
      <c r="J59" s="130">
        <f t="shared" ref="J59" si="85">J26</f>
        <v>0</v>
      </c>
      <c r="K59" s="55">
        <f ca="1">K26</f>
        <v>1</v>
      </c>
      <c r="L59" s="131">
        <f ca="1">L26</f>
        <v>3</v>
      </c>
      <c r="M59" s="132">
        <f ca="1">M26</f>
        <v>7</v>
      </c>
      <c r="N59" s="49">
        <f t="shared" si="84"/>
        <v>0</v>
      </c>
      <c r="O59" s="52"/>
      <c r="P59" s="53">
        <f ca="1">P26</f>
        <v>8</v>
      </c>
      <c r="Q59" s="130">
        <f t="shared" ref="Q59" si="86">Q26</f>
        <v>0</v>
      </c>
      <c r="R59" s="55">
        <f ca="1">R26</f>
        <v>6</v>
      </c>
      <c r="S59" s="131">
        <f ca="1">S26</f>
        <v>5</v>
      </c>
      <c r="T59" s="132">
        <f ca="1">T26</f>
        <v>1</v>
      </c>
      <c r="U59" s="49"/>
      <c r="V59" s="52"/>
      <c r="W59" s="53">
        <f ca="1">W26</f>
        <v>3</v>
      </c>
      <c r="X59" s="130">
        <f t="shared" ref="X59" si="87">X26</f>
        <v>0</v>
      </c>
      <c r="Y59" s="55">
        <f ca="1">Y26</f>
        <v>1</v>
      </c>
      <c r="Z59" s="131">
        <f ca="1">Z26</f>
        <v>8</v>
      </c>
      <c r="AA59" s="132">
        <f ca="1">AA26</f>
        <v>4</v>
      </c>
      <c r="AB59" s="49"/>
      <c r="AC59" s="50"/>
      <c r="AF59" s="10"/>
      <c r="AG59" s="10"/>
      <c r="AH59" s="5"/>
      <c r="CB59" s="12">
        <f t="shared" ca="1" si="0"/>
        <v>0.14792135681738228</v>
      </c>
      <c r="CC59" s="13">
        <f t="shared" ca="1" si="10"/>
        <v>468</v>
      </c>
      <c r="CD59" s="5"/>
      <c r="CE59" s="14">
        <v>59</v>
      </c>
      <c r="CF59" s="15">
        <v>7</v>
      </c>
      <c r="CG59" s="15">
        <v>27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139"/>
      <c r="D60" s="140">
        <f ca="1">IF(A57="A",$AW46,IF(A57="B",$AW46,IF(A57="C",$AW46,IF(A57="D",$AW46,IF(A57="E",$BB46,IF(A57="F",$BB46))))))</f>
        <v>4</v>
      </c>
      <c r="E60" s="140">
        <f ca="1">IF(A57="A","",IF(A57="B","",IF(A57="C","",IF(A57="D","",IF(A57="E",$BC46,IF(A57="F",$BC46,))))))</f>
        <v>0</v>
      </c>
      <c r="F60" s="141"/>
      <c r="G60" s="142"/>
      <c r="H60" s="52"/>
      <c r="I60" s="53"/>
      <c r="J60" s="139"/>
      <c r="K60" s="140">
        <f ca="1">IF(H57="A",$AW47,IF(H57="B",$AW47,IF(H57="C",$AW47,IF(H57="D",$AW47,IF(H57="E",$BB47,IF(H57="F",$BB47))))))</f>
        <v>1</v>
      </c>
      <c r="L60" s="140">
        <f ca="1">IF(H57="A","",IF(H57="B","",IF(H57="C","",IF(H57="D","",IF(H57="E",$BC47,IF(H57="F",$BC47,))))))</f>
        <v>2</v>
      </c>
      <c r="M60" s="141"/>
      <c r="N60" s="142"/>
      <c r="O60" s="52"/>
      <c r="P60" s="53"/>
      <c r="Q60" s="139"/>
      <c r="R60" s="140">
        <f ca="1">IF(O57="A",$AW48,IF(O57="B",$AW48,IF(O57="C",$AW48,IF(O57="D",$AW48,IF(O57="E",$BB48,IF(O57="F",$BB48))))))</f>
        <v>6</v>
      </c>
      <c r="S60" s="140">
        <f ca="1">IF(O57="A","",IF(O57="B","",IF(O57="C","",IF(O57="D","",IF(O57="E",$BC48,IF(O57="F",$BC48,))))))</f>
        <v>4</v>
      </c>
      <c r="T60" s="141"/>
      <c r="U60" s="142"/>
      <c r="V60" s="52"/>
      <c r="W60" s="53"/>
      <c r="X60" s="139"/>
      <c r="Y60" s="140">
        <f ca="1">IF(V57="A",$AW49,IF(V57="B",$AW49,IF(V57="C",$AW49,IF(V57="D",$AW49,IF(V57="E",$BB49,IF(V57="F",$BB49))))))</f>
        <v>1</v>
      </c>
      <c r="Z60" s="140">
        <f ca="1">IF(V57="A","",IF(V57="B","",IF(V57="C","",IF(V57="D","",IF(V57="E",$BC49,IF(V57="F",$BC49,))))))</f>
        <v>8</v>
      </c>
      <c r="AA60" s="141"/>
      <c r="AB60" s="142"/>
      <c r="AC60" s="50"/>
      <c r="AD60" s="39"/>
      <c r="AE60" s="39"/>
      <c r="AF60" s="10"/>
      <c r="AG60" s="10"/>
      <c r="AH60" s="5"/>
      <c r="CB60" s="12">
        <f t="shared" ca="1" si="0"/>
        <v>0.63029825695967168</v>
      </c>
      <c r="CC60" s="13">
        <f t="shared" ca="1" si="10"/>
        <v>211</v>
      </c>
      <c r="CD60" s="5"/>
      <c r="CE60" s="14">
        <v>60</v>
      </c>
      <c r="CF60" s="15">
        <v>8</v>
      </c>
      <c r="CG60" s="15">
        <v>27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139"/>
      <c r="D61" s="146">
        <f ca="1">IF(A57="A",$AX46,IF(A57="B",$AX46,IF(A57="C",$AX46,IF(A57="D",$AX46,IF(A57="E",$BE46,IF(A57="F",$BE46,))))))</f>
        <v>0</v>
      </c>
      <c r="E61" s="146">
        <f ca="1">IF(A57="A",$AY46,IF(A57="B",$AY46,IF(A57="C",$AY46,IF(A57="D","",IF(A57="E",$BF46,IF(A57="F",$BF46,))))))</f>
        <v>4</v>
      </c>
      <c r="F61" s="147">
        <f ca="1">IF(A57="A","",IF(A57="B",$BG46,IF(A57="C","",IF(A57="D",$BM46,IF(A57="E",$BG46,IF(A57="F",$BM46,))))))</f>
        <v>3</v>
      </c>
      <c r="G61" s="142"/>
      <c r="H61" s="52"/>
      <c r="I61" s="53"/>
      <c r="J61" s="139"/>
      <c r="K61" s="146">
        <f ca="1">IF(H57="A",$AX47,IF(H57="B",$AX47,IF(H57="C",$AX47,IF(H57="D",$AX47,IF(H57="E",$BE47,IF(H57="F",$BE47,))))))</f>
        <v>0</v>
      </c>
      <c r="L61" s="146">
        <f ca="1">IF(H57="A",$AY47,IF(H57="B",$AY47,IF(H57="C",$AY47,IF(H57="D","",IF(H57="E",$BF47,IF(H57="F",$BF47,))))))</f>
        <v>1</v>
      </c>
      <c r="M61" s="147">
        <f ca="1">IF(H57="A","",IF(H57="B",$BG47,IF(H57="C","",IF(H57="D",$BM47,IF(H57="E",$BG47,IF(H57="F",$BM47,))))))</f>
        <v>7</v>
      </c>
      <c r="N61" s="142"/>
      <c r="O61" s="52"/>
      <c r="P61" s="53"/>
      <c r="Q61" s="139"/>
      <c r="R61" s="146">
        <f ca="1">IF(O57="A",$AX48,IF(O57="B",$AX48,IF(O57="C",$AX48,IF(O57="D",$AX48,IF(O57="E",$BE48,IF(O57="F",$BE48,))))))</f>
        <v>0</v>
      </c>
      <c r="S61" s="146">
        <f ca="1">IF(O57="A",$AY48,IF(O57="B",$AY48,IF(O57="C",$AY48,IF(O57="D","",IF(O57="E",$BF48,IF(O57="F",$BF48,))))))</f>
        <v>1</v>
      </c>
      <c r="T61" s="147">
        <f ca="1">IF(O57="A","",IF(O57="B",$BG48,IF(O57="C","",IF(O57="D",$BM48,IF(O57="E",$BG48,IF(O57="F",$BM48,))))))</f>
        <v>1</v>
      </c>
      <c r="U61" s="142"/>
      <c r="V61" s="52"/>
      <c r="W61" s="53"/>
      <c r="X61" s="139"/>
      <c r="Y61" s="146">
        <f ca="1">IF(V57="A",$AX49,IF(V57="B",$AX49,IF(V57="C",$AX49,IF(V57="D",$AX49,IF(V57="E",$BE49,IF(V57="F",$BE49,))))))</f>
        <v>0</v>
      </c>
      <c r="Z61" s="146">
        <f ca="1">IF(V57="A",$AY49,IF(V57="B",$AY49,IF(V57="C",$AY49,IF(V57="D","",IF(V57="E",$BF49,IF(V57="F",$BF49,))))))</f>
        <v>0</v>
      </c>
      <c r="AA61" s="147">
        <f ca="1">IF(V57="A","",IF(V57="B",$BG49,IF(V57="C","",IF(V57="D",$BM49,IF(V57="E",$BG49,IF(V57="F",$BM49,))))))</f>
        <v>4</v>
      </c>
      <c r="AB61" s="142"/>
      <c r="AC61" s="50"/>
      <c r="AF61" s="10"/>
      <c r="AG61" s="10"/>
      <c r="AH61" s="5"/>
      <c r="CB61" s="12">
        <f t="shared" ca="1" si="0"/>
        <v>0.26620314763063879</v>
      </c>
      <c r="CC61" s="13">
        <f t="shared" ca="1" si="10"/>
        <v>402</v>
      </c>
      <c r="CD61" s="5"/>
      <c r="CE61" s="14">
        <v>61</v>
      </c>
      <c r="CF61" s="15">
        <v>9</v>
      </c>
      <c r="CG61" s="15">
        <v>27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139"/>
      <c r="D62" s="148" t="str">
        <f ca="1">IF(A57="A",$BB46,IF(A57="B","",IF(A57="C",$BB46,IF(A57="D","",IF(A57="E","",)))))</f>
        <v/>
      </c>
      <c r="E62" s="140">
        <f ca="1">IF(A57="A",$BC46,IF(A57="B",$BK46,IF(A57="C",$BC46,IF(A57="D","",IF(A57="E",$BK46,IF(A57="F","",))))))</f>
        <v>4</v>
      </c>
      <c r="F62" s="149">
        <f ca="1">IF(A57="A","",IF(A57="B",$BL46,IF(A57="C","",IF(A57="D","",IF(A57="E",$BL46,IF(A57="F","",))))))</f>
        <v>0</v>
      </c>
      <c r="G62" s="59"/>
      <c r="H62" s="52"/>
      <c r="I62" s="53"/>
      <c r="J62" s="139"/>
      <c r="K62" s="148" t="str">
        <f ca="1">IF(H57="A",$BB47,IF(H57="B","",IF(H57="C",$BB47,IF(H57="D","",IF(H57="E","",)))))</f>
        <v/>
      </c>
      <c r="L62" s="140">
        <f ca="1">IF(H57="A",$BC47,IF(H57="B",$BK47,IF(H57="C",$BC47,IF(H57="D","",IF(H57="E",$BK47,IF(H57="F","",))))))</f>
        <v>1</v>
      </c>
      <c r="M62" s="149">
        <f ca="1">IF(H57="A","",IF(H57="B",$BL47,IF(H57="C","",IF(H57="D","",IF(H57="E",$BL47,IF(H57="F","",))))))</f>
        <v>2</v>
      </c>
      <c r="N62" s="59"/>
      <c r="O62" s="52"/>
      <c r="P62" s="53"/>
      <c r="Q62" s="139"/>
      <c r="R62" s="148" t="str">
        <f ca="1">IF(O57="A",$BB48,IF(O57="B","",IF(O57="C",$BB48,IF(O57="D","",IF(O57="E","",)))))</f>
        <v/>
      </c>
      <c r="S62" s="140">
        <f ca="1">IF(O57="A",$BC48,IF(O57="B",$BK48,IF(O57="C",$BC48,IF(O57="D","",IF(O57="E",$BK48,IF(O57="F","",))))))</f>
        <v>0</v>
      </c>
      <c r="T62" s="149">
        <f ca="1">IF(O57="A","",IF(O57="B",$BL48,IF(O57="C","",IF(O57="D","",IF(O57="E",$BL48,IF(O57="F","",))))))</f>
        <v>8</v>
      </c>
      <c r="U62" s="59"/>
      <c r="V62" s="52"/>
      <c r="W62" s="53"/>
      <c r="X62" s="139"/>
      <c r="Y62" s="148" t="str">
        <f ca="1">IF(V57="A",$BB49,IF(V57="B","",IF(V57="C",$BB49,IF(V57="D","",IF(V57="E","",)))))</f>
        <v/>
      </c>
      <c r="Z62" s="140">
        <f ca="1">IF(V57="A",$BC49,IF(V57="B",$BK49,IF(V57="C",$BC49,IF(V57="D","",IF(V57="E",$BK49,IF(V57="F","",))))))</f>
        <v>0</v>
      </c>
      <c r="AA62" s="149">
        <f ca="1">IF(V57="A","",IF(V57="B",$BL49,IF(V57="C","",IF(V57="D","",IF(V57="E",$BL49,IF(V57="F","",))))))</f>
        <v>3</v>
      </c>
      <c r="AB62" s="59"/>
      <c r="AC62" s="39"/>
      <c r="AF62" s="10"/>
      <c r="AH62" s="5"/>
      <c r="CB62" s="12">
        <f t="shared" ca="1" si="0"/>
        <v>1.934937349655097E-2</v>
      </c>
      <c r="CC62" s="13">
        <f t="shared" ca="1" si="10"/>
        <v>546</v>
      </c>
      <c r="CD62" s="5"/>
      <c r="CE62" s="14">
        <v>62</v>
      </c>
      <c r="CF62" s="15">
        <v>4</v>
      </c>
      <c r="CG62" s="15">
        <v>28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150"/>
      <c r="D63" s="146" t="str">
        <f ca="1">IF(A57="A",$BE46,IF(A57="B","",IF(A57="C","",IF(A57="D","",IF(A57="E","",IF(A57="F","",))))))</f>
        <v/>
      </c>
      <c r="E63" s="146" t="str">
        <f ca="1">IF(A57="A",$BF46,IF(A57="B","",IF(A57="C","",IF(A57="D","",IF(A57="E","",IF(A57="F","",))))))</f>
        <v/>
      </c>
      <c r="F63" s="147">
        <f ca="1">IF(A57="A",$BG46,IF(A57="B",$BM46,IF(A57="C",$BM46,IF(A57="D","",IF(A57="E",$BM46,IF(A57="F","",))))))</f>
        <v>3</v>
      </c>
      <c r="G63" s="151"/>
      <c r="H63" s="52"/>
      <c r="I63" s="39"/>
      <c r="J63" s="150"/>
      <c r="K63" s="146" t="str">
        <f ca="1">IF(H57="A",$BE47,IF(H57="B","",IF(H57="C","",IF(H57="D","",IF(H57="E","",IF(H57="F","",))))))</f>
        <v/>
      </c>
      <c r="L63" s="146" t="str">
        <f ca="1">IF(H57="A",$BF47,IF(H57="B","",IF(H57="C","",IF(H57="D","",IF(H57="E","",IF(H57="F","",))))))</f>
        <v/>
      </c>
      <c r="M63" s="147">
        <f ca="1">IF(H57="A",$BG47,IF(H57="B",$BM47,IF(H57="C",$BM47,IF(H57="D","",IF(H57="E",$BM47,IF(H57="F","",))))))</f>
        <v>5</v>
      </c>
      <c r="N63" s="151"/>
      <c r="O63" s="52"/>
      <c r="P63" s="39"/>
      <c r="Q63" s="150"/>
      <c r="R63" s="146" t="str">
        <f ca="1">IF(O57="A",$BE48,IF(O57="B","",IF(O57="C","",IF(O57="D","",IF(O57="E","",IF(O57="F","",))))))</f>
        <v/>
      </c>
      <c r="S63" s="146" t="str">
        <f ca="1">IF(O57="A",$BF48,IF(O57="B","",IF(O57="C","",IF(O57="D","",IF(O57="E","",IF(O57="F","",))))))</f>
        <v/>
      </c>
      <c r="T63" s="147">
        <f ca="1">IF(O57="A",$BG48,IF(O57="B",$BM48,IF(O57="C",$BM48,IF(O57="D","",IF(O57="E",$BM48,IF(O57="F","",))))))</f>
        <v>3</v>
      </c>
      <c r="U63" s="151"/>
      <c r="V63" s="52"/>
      <c r="W63" s="39"/>
      <c r="X63" s="150"/>
      <c r="Y63" s="146" t="str">
        <f ca="1">IF(V57="A",$BE49,IF(V57="B","",IF(V57="C","",IF(V57="D","",IF(V57="E","",IF(V57="F","",))))))</f>
        <v/>
      </c>
      <c r="Z63" s="146" t="str">
        <f ca="1">IF(V57="A",$BF49,IF(V57="B","",IF(V57="C","",IF(V57="D","",IF(V57="E","",IF(V57="F","",))))))</f>
        <v/>
      </c>
      <c r="AA63" s="147">
        <f ca="1">IF(V57="A",$BG49,IF(V57="B",$BM49,IF(V57="C",$BM49,IF(V57="D","",IF(V57="E",$BM49,IF(V57="F","",))))))</f>
        <v>1</v>
      </c>
      <c r="AB63" s="151"/>
      <c r="AC63" s="39"/>
      <c r="AF63" s="10"/>
      <c r="AH63" s="5"/>
      <c r="CB63" s="12">
        <f t="shared" ca="1" si="0"/>
        <v>0.96458392588704489</v>
      </c>
      <c r="CC63" s="13">
        <f t="shared" ca="1" si="10"/>
        <v>19</v>
      </c>
      <c r="CD63" s="5"/>
      <c r="CE63" s="14">
        <v>63</v>
      </c>
      <c r="CF63" s="15">
        <v>5</v>
      </c>
      <c r="CG63" s="15">
        <v>28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61"/>
      <c r="D64" s="152"/>
      <c r="E64" s="153" t="str">
        <f ca="1">IF(A57="A",$BK46,IF(A57="B","",IF(A57="C","",IF(A57="D","",IF(A57="E","",IF(A57="F","",))))))</f>
        <v/>
      </c>
      <c r="F64" s="155" t="str">
        <f ca="1">IF(A57="A",$BL46,IF(A57="B","",IF(A57="C","",IF(A57="D","",IF(A57="E","",IF(A57="F","",))))))</f>
        <v/>
      </c>
      <c r="G64" s="59"/>
      <c r="H64" s="52"/>
      <c r="I64" s="39"/>
      <c r="J64" s="61"/>
      <c r="K64" s="152"/>
      <c r="L64" s="153" t="str">
        <f ca="1">IF(H57="A",$BK47,IF(H57="B","",IF(H57="C","",IF(H57="D","",IF(H57="E","",IF(H57="F","",))))))</f>
        <v/>
      </c>
      <c r="M64" s="155" t="str">
        <f ca="1">IF(H57="A",$BL47,IF(H57="B","",IF(H57="C","",IF(H57="D","",IF(H57="E","",IF(H57="F","",))))))</f>
        <v/>
      </c>
      <c r="N64" s="59"/>
      <c r="O64" s="52"/>
      <c r="P64" s="39"/>
      <c r="Q64" s="61"/>
      <c r="R64" s="152"/>
      <c r="S64" s="153" t="str">
        <f ca="1">IF(O57="A",$BK48,IF(O57="B","",IF(O57="C","",IF(O57="D","",IF(O57="E","",IF(O57="F","",))))))</f>
        <v/>
      </c>
      <c r="T64" s="155" t="str">
        <f ca="1">IF(O57="A",$BL48,IF(O57="B","",IF(O57="C","",IF(O57="D","",IF(O57="E","",IF(O57="F","",))))))</f>
        <v/>
      </c>
      <c r="U64" s="59"/>
      <c r="V64" s="52"/>
      <c r="W64" s="39"/>
      <c r="X64" s="61"/>
      <c r="Y64" s="152"/>
      <c r="Z64" s="153" t="str">
        <f ca="1">IF(V57="A",$BK49,IF(V57="B","",IF(V57="C","",IF(V57="D","",IF(V57="E","",IF(V57="F","",))))))</f>
        <v/>
      </c>
      <c r="AA64" s="155" t="str">
        <f ca="1">IF(V57="A",$BL49,IF(V57="B","",IF(V57="C","",IF(V57="D","",IF(V57="E","",IF(V57="F","",))))))</f>
        <v/>
      </c>
      <c r="AB64" s="59"/>
      <c r="AC64" s="39"/>
      <c r="AF64" s="10"/>
      <c r="AH64" s="5"/>
      <c r="CB64" s="12">
        <f t="shared" ca="1" si="0"/>
        <v>0.97352178492304453</v>
      </c>
      <c r="CC64" s="13">
        <f t="shared" ca="1" si="10"/>
        <v>14</v>
      </c>
      <c r="CD64" s="5"/>
      <c r="CE64" s="14">
        <v>64</v>
      </c>
      <c r="CF64" s="15">
        <v>6</v>
      </c>
      <c r="CG64" s="15">
        <v>28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61"/>
      <c r="D65" s="152"/>
      <c r="E65" s="152"/>
      <c r="F65" s="157" t="str">
        <f ca="1">IF(A57="A",$BM46,IF(A57="B","",IF(A57="C","",IF(A57="D","",IF(A57="E","",IF(A57="F","",))))))</f>
        <v/>
      </c>
      <c r="G65" s="59"/>
      <c r="H65" s="52"/>
      <c r="I65" s="39"/>
      <c r="J65" s="61"/>
      <c r="K65" s="152"/>
      <c r="L65" s="152"/>
      <c r="M65" s="157" t="str">
        <f ca="1">IF(H57="A",$BM47,IF(H57="B","",IF(H57="C","",IF(H57="D","",IF(H57="E","",IF(H57="F","",))))))</f>
        <v/>
      </c>
      <c r="N65" s="59"/>
      <c r="O65" s="52"/>
      <c r="P65" s="39"/>
      <c r="Q65" s="61"/>
      <c r="R65" s="152"/>
      <c r="S65" s="152"/>
      <c r="T65" s="157" t="str">
        <f ca="1">IF(O57="A",$BM48,IF(O57="B","",IF(O57="C","",IF(O57="D","",IF(O57="E","",IF(O57="F","",))))))</f>
        <v/>
      </c>
      <c r="U65" s="59"/>
      <c r="V65" s="52"/>
      <c r="W65" s="39"/>
      <c r="X65" s="61"/>
      <c r="Y65" s="152"/>
      <c r="Z65" s="152"/>
      <c r="AA65" s="157" t="str">
        <f ca="1">IF(V57="A",$BM49,IF(V57="B","",IF(V57="C","",IF(V57="D","",IF(V57="E","",IF(V57="F","",))))))</f>
        <v/>
      </c>
      <c r="AB65" s="59"/>
      <c r="AC65" s="39"/>
      <c r="AF65" s="10"/>
      <c r="AH65" s="5"/>
      <c r="CB65" s="12">
        <f t="shared" ref="CB65:CB128" ca="1" si="88">RAND()</f>
        <v>0.14174509717347261</v>
      </c>
      <c r="CC65" s="13">
        <f t="shared" ca="1" si="10"/>
        <v>474</v>
      </c>
      <c r="CD65" s="5"/>
      <c r="CE65" s="14">
        <v>65</v>
      </c>
      <c r="CF65" s="15">
        <v>7</v>
      </c>
      <c r="CG65" s="15">
        <v>28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66"/>
      <c r="B66" s="67"/>
      <c r="C66" s="67"/>
      <c r="D66" s="67"/>
      <c r="E66" s="67"/>
      <c r="F66" s="67"/>
      <c r="G66" s="68"/>
      <c r="H66" s="66"/>
      <c r="I66" s="67"/>
      <c r="J66" s="67"/>
      <c r="K66" s="67"/>
      <c r="L66" s="67"/>
      <c r="M66" s="67"/>
      <c r="N66" s="68"/>
      <c r="O66" s="66"/>
      <c r="P66" s="67"/>
      <c r="Q66" s="67"/>
      <c r="R66" s="67"/>
      <c r="S66" s="67"/>
      <c r="T66" s="67"/>
      <c r="U66" s="68"/>
      <c r="V66" s="66"/>
      <c r="W66" s="67"/>
      <c r="X66" s="67"/>
      <c r="Y66" s="67"/>
      <c r="Z66" s="67"/>
      <c r="AA66" s="67"/>
      <c r="AB66" s="68"/>
      <c r="AC66" s="39"/>
      <c r="AH66" s="5"/>
      <c r="CB66" s="12">
        <f t="shared" ca="1" si="88"/>
        <v>0.69585728050157447</v>
      </c>
      <c r="CC66" s="13">
        <f t="shared" ref="CC66:CC129" ca="1" si="89">RANK(CB66,$CB$1:$CB$556,)</f>
        <v>167</v>
      </c>
      <c r="CD66" s="5"/>
      <c r="CE66" s="14">
        <v>66</v>
      </c>
      <c r="CF66" s="15">
        <v>8</v>
      </c>
      <c r="CG66" s="15">
        <v>28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0.857471091011765</v>
      </c>
      <c r="CC67" s="13">
        <f t="shared" ca="1" si="89"/>
        <v>84</v>
      </c>
      <c r="CD67" s="5"/>
      <c r="CE67" s="14">
        <v>67</v>
      </c>
      <c r="CF67" s="15">
        <v>9</v>
      </c>
      <c r="CG67" s="15">
        <v>28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0.75758271572974789</v>
      </c>
      <c r="CC68" s="13">
        <f t="shared" ca="1" si="89"/>
        <v>134</v>
      </c>
      <c r="CD68" s="5"/>
      <c r="CE68" s="14">
        <v>68</v>
      </c>
      <c r="CF68" s="15">
        <v>4</v>
      </c>
      <c r="CG68" s="15">
        <v>29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0.84154176617144549</v>
      </c>
      <c r="CC69" s="13">
        <f t="shared" ca="1" si="89"/>
        <v>95</v>
      </c>
      <c r="CD69" s="5"/>
      <c r="CE69" s="14">
        <v>69</v>
      </c>
      <c r="CF69" s="15">
        <v>5</v>
      </c>
      <c r="CG69" s="15">
        <v>29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0.22316171030508569</v>
      </c>
      <c r="CC70" s="13">
        <f t="shared" ca="1" si="89"/>
        <v>430</v>
      </c>
      <c r="CD70" s="5"/>
      <c r="CE70" s="14">
        <v>70</v>
      </c>
      <c r="CF70" s="15">
        <v>6</v>
      </c>
      <c r="CG70" s="15">
        <v>29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0.5650714338538676</v>
      </c>
      <c r="CC71" s="13">
        <f t="shared" ca="1" si="89"/>
        <v>243</v>
      </c>
      <c r="CD71" s="5"/>
      <c r="CE71" s="14">
        <v>71</v>
      </c>
      <c r="CF71" s="15">
        <v>7</v>
      </c>
      <c r="CG71" s="15">
        <v>29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0.6898115055413172</v>
      </c>
      <c r="CC72" s="13">
        <f t="shared" ca="1" si="89"/>
        <v>170</v>
      </c>
      <c r="CD72" s="5"/>
      <c r="CE72" s="14">
        <v>72</v>
      </c>
      <c r="CF72" s="15">
        <v>8</v>
      </c>
      <c r="CG72" s="15">
        <v>29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0.40887283761266557</v>
      </c>
      <c r="CC73" s="13">
        <f t="shared" ca="1" si="89"/>
        <v>320</v>
      </c>
      <c r="CD73" s="5"/>
      <c r="CE73" s="14">
        <v>73</v>
      </c>
      <c r="CF73" s="15">
        <v>9</v>
      </c>
      <c r="CG73" s="15">
        <v>29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1.0767473546747119E-2</v>
      </c>
      <c r="CC74" s="13">
        <f t="shared" ca="1" si="89"/>
        <v>553</v>
      </c>
      <c r="CD74" s="5"/>
      <c r="CE74" s="14">
        <v>74</v>
      </c>
      <c r="CF74" s="15">
        <v>4</v>
      </c>
      <c r="CG74" s="15">
        <v>31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2.6467924255119235E-2</v>
      </c>
      <c r="CC75" s="13">
        <f t="shared" ca="1" si="89"/>
        <v>541</v>
      </c>
      <c r="CD75" s="5"/>
      <c r="CE75" s="14">
        <v>75</v>
      </c>
      <c r="CF75" s="15">
        <v>5</v>
      </c>
      <c r="CG75" s="15">
        <v>31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0.72399291615578065</v>
      </c>
      <c r="CC76" s="13">
        <f t="shared" ca="1" si="89"/>
        <v>148</v>
      </c>
      <c r="CD76" s="5"/>
      <c r="CE76" s="14">
        <v>76</v>
      </c>
      <c r="CF76" s="15">
        <v>6</v>
      </c>
      <c r="CG76" s="15">
        <v>31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0.22465625366338193</v>
      </c>
      <c r="CC77" s="13">
        <f t="shared" ca="1" si="89"/>
        <v>426</v>
      </c>
      <c r="CD77" s="5"/>
      <c r="CE77" s="14">
        <v>77</v>
      </c>
      <c r="CF77" s="15">
        <v>7</v>
      </c>
      <c r="CG77" s="15">
        <v>31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0.63741790161148448</v>
      </c>
      <c r="CC78" s="13">
        <f t="shared" ca="1" si="89"/>
        <v>205</v>
      </c>
      <c r="CD78" s="5"/>
      <c r="CE78" s="14">
        <v>78</v>
      </c>
      <c r="CF78" s="15">
        <v>8</v>
      </c>
      <c r="CG78" s="15">
        <v>31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0.63451099447915293</v>
      </c>
      <c r="CC79" s="13">
        <f t="shared" ca="1" si="89"/>
        <v>207</v>
      </c>
      <c r="CD79" s="5"/>
      <c r="CE79" s="14">
        <v>79</v>
      </c>
      <c r="CF79" s="15">
        <v>9</v>
      </c>
      <c r="CG79" s="15">
        <v>31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0.71257713329569683</v>
      </c>
      <c r="CC80" s="13">
        <f t="shared" ca="1" si="89"/>
        <v>154</v>
      </c>
      <c r="CD80" s="5"/>
      <c r="CE80" s="14">
        <v>80</v>
      </c>
      <c r="CF80" s="15">
        <v>4</v>
      </c>
      <c r="CG80" s="15">
        <v>32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0.73063069881737497</v>
      </c>
      <c r="CC81" s="13">
        <f t="shared" ca="1" si="89"/>
        <v>145</v>
      </c>
      <c r="CD81" s="5"/>
      <c r="CE81" s="14">
        <v>81</v>
      </c>
      <c r="CF81" s="15">
        <v>5</v>
      </c>
      <c r="CG81" s="15">
        <v>32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0.26807475055533181</v>
      </c>
      <c r="CC82" s="13">
        <f t="shared" ca="1" si="89"/>
        <v>400</v>
      </c>
      <c r="CD82" s="5"/>
      <c r="CE82" s="14">
        <v>82</v>
      </c>
      <c r="CF82" s="15">
        <v>6</v>
      </c>
      <c r="CG82" s="15">
        <v>32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0.19184889024268192</v>
      </c>
      <c r="CC83" s="13">
        <f t="shared" ca="1" si="89"/>
        <v>442</v>
      </c>
      <c r="CD83" s="5"/>
      <c r="CE83" s="14">
        <v>83</v>
      </c>
      <c r="CF83" s="15">
        <v>7</v>
      </c>
      <c r="CG83" s="15">
        <v>32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0.4149545857322483</v>
      </c>
      <c r="CC84" s="13">
        <f t="shared" ca="1" si="89"/>
        <v>318</v>
      </c>
      <c r="CD84" s="5"/>
      <c r="CE84" s="14">
        <v>84</v>
      </c>
      <c r="CF84" s="15">
        <v>8</v>
      </c>
      <c r="CG84" s="15">
        <v>32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0.55231922662167909</v>
      </c>
      <c r="CC85" s="13">
        <f t="shared" ca="1" si="89"/>
        <v>249</v>
      </c>
      <c r="CD85" s="5"/>
      <c r="CE85" s="14">
        <v>85</v>
      </c>
      <c r="CF85" s="15">
        <v>9</v>
      </c>
      <c r="CG85" s="15">
        <v>32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0.86733993436834456</v>
      </c>
      <c r="CC86" s="13">
        <f t="shared" ca="1" si="89"/>
        <v>78</v>
      </c>
      <c r="CD86" s="5"/>
      <c r="CE86" s="14">
        <v>86</v>
      </c>
      <c r="CF86" s="15">
        <v>4</v>
      </c>
      <c r="CG86" s="15">
        <v>33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0.6403558807111237</v>
      </c>
      <c r="CC87" s="13">
        <f t="shared" ca="1" si="89"/>
        <v>200</v>
      </c>
      <c r="CD87" s="5"/>
      <c r="CE87" s="14">
        <v>87</v>
      </c>
      <c r="CF87" s="15">
        <v>5</v>
      </c>
      <c r="CG87" s="15">
        <v>33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0.49738326654941112</v>
      </c>
      <c r="CC88" s="13">
        <f t="shared" ca="1" si="89"/>
        <v>269</v>
      </c>
      <c r="CD88" s="5"/>
      <c r="CE88" s="14">
        <v>88</v>
      </c>
      <c r="CF88" s="15">
        <v>6</v>
      </c>
      <c r="CG88" s="15">
        <v>33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0.60913150228045765</v>
      </c>
      <c r="CC89" s="13">
        <f t="shared" ca="1" si="89"/>
        <v>224</v>
      </c>
      <c r="CD89" s="5"/>
      <c r="CE89" s="14">
        <v>89</v>
      </c>
      <c r="CF89" s="15">
        <v>7</v>
      </c>
      <c r="CG89" s="15">
        <v>33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3.1020355234176789E-2</v>
      </c>
      <c r="CC90" s="13">
        <f t="shared" ca="1" si="89"/>
        <v>537</v>
      </c>
      <c r="CD90" s="5"/>
      <c r="CE90" s="14">
        <v>90</v>
      </c>
      <c r="CF90" s="15">
        <v>8</v>
      </c>
      <c r="CG90" s="15">
        <v>33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0.10543547773502004</v>
      </c>
      <c r="CC91" s="13">
        <f t="shared" ca="1" si="89"/>
        <v>491</v>
      </c>
      <c r="CD91" s="5"/>
      <c r="CE91" s="14">
        <v>91</v>
      </c>
      <c r="CF91" s="15">
        <v>9</v>
      </c>
      <c r="CG91" s="15">
        <v>33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0.29026400798564755</v>
      </c>
      <c r="CC92" s="13">
        <f t="shared" ca="1" si="89"/>
        <v>386</v>
      </c>
      <c r="CD92" s="5"/>
      <c r="CE92" s="14">
        <v>92</v>
      </c>
      <c r="CF92" s="15">
        <v>3</v>
      </c>
      <c r="CG92" s="15">
        <v>34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8"/>
        <v>0.406359815309011</v>
      </c>
      <c r="CC93" s="13">
        <f t="shared" ca="1" si="89"/>
        <v>322</v>
      </c>
      <c r="CD93" s="5"/>
      <c r="CE93" s="14">
        <v>93</v>
      </c>
      <c r="CF93" s="15">
        <v>4</v>
      </c>
      <c r="CG93" s="15">
        <v>34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8"/>
        <v>0.82791938097822948</v>
      </c>
      <c r="CC94" s="13">
        <f t="shared" ca="1" si="89"/>
        <v>102</v>
      </c>
      <c r="CD94" s="5"/>
      <c r="CE94" s="14">
        <v>94</v>
      </c>
      <c r="CF94" s="15">
        <v>5</v>
      </c>
      <c r="CG94" s="15">
        <v>34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8"/>
        <v>0.80999345981420479</v>
      </c>
      <c r="CC95" s="13">
        <f t="shared" ca="1" si="89"/>
        <v>113</v>
      </c>
      <c r="CD95" s="5"/>
      <c r="CE95" s="14">
        <v>95</v>
      </c>
      <c r="CF95" s="15">
        <v>6</v>
      </c>
      <c r="CG95" s="15">
        <v>34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8"/>
        <v>0.78218789058357741</v>
      </c>
      <c r="CC96" s="13">
        <f t="shared" ca="1" si="89"/>
        <v>126</v>
      </c>
      <c r="CD96" s="5"/>
      <c r="CE96" s="14">
        <v>96</v>
      </c>
      <c r="CF96" s="15">
        <v>7</v>
      </c>
      <c r="CG96" s="15">
        <v>34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8"/>
        <v>0.27091556054442201</v>
      </c>
      <c r="CC97" s="13">
        <f t="shared" ca="1" si="89"/>
        <v>399</v>
      </c>
      <c r="CD97" s="5"/>
      <c r="CE97" s="14">
        <v>97</v>
      </c>
      <c r="CF97" s="15">
        <v>8</v>
      </c>
      <c r="CG97" s="15">
        <v>34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8"/>
        <v>0.8877353912940209</v>
      </c>
      <c r="CC98" s="13">
        <f t="shared" ca="1" si="89"/>
        <v>64</v>
      </c>
      <c r="CD98" s="5"/>
      <c r="CE98" s="14">
        <v>98</v>
      </c>
      <c r="CF98" s="15">
        <v>9</v>
      </c>
      <c r="CG98" s="15">
        <v>34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8"/>
        <v>0.90962504590527615</v>
      </c>
      <c r="CC99" s="13">
        <f t="shared" ca="1" si="89"/>
        <v>54</v>
      </c>
      <c r="CD99" s="5"/>
      <c r="CE99" s="14">
        <v>99</v>
      </c>
      <c r="CF99" s="15">
        <v>3</v>
      </c>
      <c r="CG99" s="15">
        <v>35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8"/>
        <v>0.56753987033446851</v>
      </c>
      <c r="CC100" s="13">
        <f t="shared" ca="1" si="89"/>
        <v>241</v>
      </c>
      <c r="CD100" s="5"/>
      <c r="CE100" s="14">
        <v>100</v>
      </c>
      <c r="CF100" s="15">
        <v>4</v>
      </c>
      <c r="CG100" s="15">
        <v>35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8"/>
        <v>0.84251291181643162</v>
      </c>
      <c r="CC101" s="13">
        <f t="shared" ca="1" si="89"/>
        <v>94</v>
      </c>
      <c r="CD101" s="5"/>
      <c r="CE101" s="14">
        <v>101</v>
      </c>
      <c r="CF101" s="15">
        <v>5</v>
      </c>
      <c r="CG101" s="15">
        <v>35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8"/>
        <v>0.83713116841505064</v>
      </c>
      <c r="CC102" s="13">
        <f t="shared" ca="1" si="89"/>
        <v>97</v>
      </c>
      <c r="CD102" s="5"/>
      <c r="CE102" s="14">
        <v>102</v>
      </c>
      <c r="CF102" s="15">
        <v>6</v>
      </c>
      <c r="CG102" s="15">
        <v>35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8"/>
        <v>0.56191575907061775</v>
      </c>
      <c r="CC103" s="13">
        <f t="shared" ca="1" si="89"/>
        <v>245</v>
      </c>
      <c r="CD103" s="5"/>
      <c r="CE103" s="14">
        <v>103</v>
      </c>
      <c r="CF103" s="15">
        <v>7</v>
      </c>
      <c r="CG103" s="15">
        <v>35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8"/>
        <v>0.54030776354637067</v>
      </c>
      <c r="CC104" s="13">
        <f t="shared" ca="1" si="89"/>
        <v>252</v>
      </c>
      <c r="CD104" s="5"/>
      <c r="CE104" s="14">
        <v>104</v>
      </c>
      <c r="CF104" s="15">
        <v>8</v>
      </c>
      <c r="CG104" s="15">
        <v>35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8"/>
        <v>0.26333559887490943</v>
      </c>
      <c r="CC105" s="13">
        <f t="shared" ca="1" si="89"/>
        <v>406</v>
      </c>
      <c r="CD105" s="5"/>
      <c r="CE105" s="14">
        <v>105</v>
      </c>
      <c r="CF105" s="15">
        <v>9</v>
      </c>
      <c r="CG105" s="15">
        <v>35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8"/>
        <v>0.86012242408616657</v>
      </c>
      <c r="CC106" s="13">
        <f t="shared" ca="1" si="89"/>
        <v>81</v>
      </c>
      <c r="CD106" s="5"/>
      <c r="CE106" s="14">
        <v>106</v>
      </c>
      <c r="CF106" s="15">
        <v>3</v>
      </c>
      <c r="CG106" s="15">
        <v>36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8"/>
        <v>0.74127084388832476</v>
      </c>
      <c r="CC107" s="13">
        <f t="shared" ca="1" si="89"/>
        <v>137</v>
      </c>
      <c r="CD107" s="5"/>
      <c r="CE107" s="14">
        <v>107</v>
      </c>
      <c r="CF107" s="15">
        <v>4</v>
      </c>
      <c r="CG107" s="15">
        <v>36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8"/>
        <v>6.1282341852012756E-2</v>
      </c>
      <c r="CC108" s="13">
        <f t="shared" ca="1" si="89"/>
        <v>520</v>
      </c>
      <c r="CD108" s="5"/>
      <c r="CE108" s="14">
        <v>108</v>
      </c>
      <c r="CF108" s="15">
        <v>5</v>
      </c>
      <c r="CG108" s="15">
        <v>36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8"/>
        <v>0.25111420255682115</v>
      </c>
      <c r="CC109" s="13">
        <f t="shared" ca="1" si="89"/>
        <v>412</v>
      </c>
      <c r="CD109" s="5"/>
      <c r="CE109" s="14">
        <v>109</v>
      </c>
      <c r="CF109" s="15">
        <v>6</v>
      </c>
      <c r="CG109" s="15">
        <v>36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8"/>
        <v>0.8010554307811748</v>
      </c>
      <c r="CC110" s="13">
        <f t="shared" ca="1" si="89"/>
        <v>116</v>
      </c>
      <c r="CD110" s="5"/>
      <c r="CE110" s="14">
        <v>110</v>
      </c>
      <c r="CF110" s="15">
        <v>7</v>
      </c>
      <c r="CG110" s="15">
        <v>36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8"/>
        <v>0.63145019905341848</v>
      </c>
      <c r="CC111" s="13">
        <f t="shared" ca="1" si="89"/>
        <v>210</v>
      </c>
      <c r="CD111" s="5"/>
      <c r="CE111" s="14">
        <v>111</v>
      </c>
      <c r="CF111" s="15">
        <v>8</v>
      </c>
      <c r="CG111" s="15">
        <v>36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8"/>
        <v>0.32736365353870645</v>
      </c>
      <c r="CC112" s="13">
        <f t="shared" ca="1" si="89"/>
        <v>357</v>
      </c>
      <c r="CD112" s="5"/>
      <c r="CE112" s="14">
        <v>112</v>
      </c>
      <c r="CF112" s="15">
        <v>9</v>
      </c>
      <c r="CG112" s="15">
        <v>36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8"/>
        <v>0.42245536062052058</v>
      </c>
      <c r="CC113" s="13">
        <f t="shared" ca="1" si="89"/>
        <v>315</v>
      </c>
      <c r="CD113" s="5"/>
      <c r="CE113" s="14">
        <v>113</v>
      </c>
      <c r="CF113" s="15">
        <v>3</v>
      </c>
      <c r="CG113" s="15">
        <v>37</v>
      </c>
    </row>
    <row r="114" spans="80:85" ht="18.75" x14ac:dyDescent="0.25">
      <c r="CB114" s="12">
        <f t="shared" ca="1" si="88"/>
        <v>7.8136043197840954E-2</v>
      </c>
      <c r="CC114" s="13">
        <f t="shared" ca="1" si="89"/>
        <v>507</v>
      </c>
      <c r="CD114" s="5"/>
      <c r="CE114" s="14">
        <v>114</v>
      </c>
      <c r="CF114" s="15">
        <v>4</v>
      </c>
      <c r="CG114" s="15">
        <v>37</v>
      </c>
    </row>
    <row r="115" spans="80:85" ht="18.75" x14ac:dyDescent="0.25">
      <c r="CB115" s="12">
        <f t="shared" ca="1" si="88"/>
        <v>0.46215382432047158</v>
      </c>
      <c r="CC115" s="13">
        <f t="shared" ca="1" si="89"/>
        <v>284</v>
      </c>
      <c r="CD115" s="5"/>
      <c r="CE115" s="14">
        <v>115</v>
      </c>
      <c r="CF115" s="15">
        <v>5</v>
      </c>
      <c r="CG115" s="15">
        <v>37</v>
      </c>
    </row>
    <row r="116" spans="80:85" ht="18.75" x14ac:dyDescent="0.25">
      <c r="CB116" s="12">
        <f t="shared" ca="1" si="88"/>
        <v>0.17243386601814492</v>
      </c>
      <c r="CC116" s="13">
        <f t="shared" ca="1" si="89"/>
        <v>454</v>
      </c>
      <c r="CD116" s="5"/>
      <c r="CE116" s="14">
        <v>116</v>
      </c>
      <c r="CF116" s="15">
        <v>6</v>
      </c>
      <c r="CG116" s="15">
        <v>37</v>
      </c>
    </row>
    <row r="117" spans="80:85" ht="18.75" x14ac:dyDescent="0.25">
      <c r="CB117" s="12">
        <f t="shared" ca="1" si="88"/>
        <v>9.5902877654603813E-2</v>
      </c>
      <c r="CC117" s="13">
        <f t="shared" ca="1" si="89"/>
        <v>494</v>
      </c>
      <c r="CD117" s="5"/>
      <c r="CE117" s="14">
        <v>117</v>
      </c>
      <c r="CF117" s="15">
        <v>7</v>
      </c>
      <c r="CG117" s="15">
        <v>37</v>
      </c>
    </row>
    <row r="118" spans="80:85" ht="18.75" x14ac:dyDescent="0.25">
      <c r="CB118" s="12">
        <f t="shared" ca="1" si="88"/>
        <v>0.92024286693265533</v>
      </c>
      <c r="CC118" s="13">
        <f t="shared" ca="1" si="89"/>
        <v>49</v>
      </c>
      <c r="CD118" s="5"/>
      <c r="CE118" s="14">
        <v>118</v>
      </c>
      <c r="CF118" s="15">
        <v>8</v>
      </c>
      <c r="CG118" s="15">
        <v>37</v>
      </c>
    </row>
    <row r="119" spans="80:85" ht="18.75" x14ac:dyDescent="0.25">
      <c r="CB119" s="12">
        <f t="shared" ca="1" si="88"/>
        <v>0.44358352440225257</v>
      </c>
      <c r="CC119" s="13">
        <f t="shared" ca="1" si="89"/>
        <v>296</v>
      </c>
      <c r="CD119" s="5"/>
      <c r="CE119" s="14">
        <v>119</v>
      </c>
      <c r="CF119" s="15">
        <v>9</v>
      </c>
      <c r="CG119" s="15">
        <v>37</v>
      </c>
    </row>
    <row r="120" spans="80:85" ht="18.75" x14ac:dyDescent="0.25">
      <c r="CB120" s="12">
        <f t="shared" ca="1" si="88"/>
        <v>0.63836679870387691</v>
      </c>
      <c r="CC120" s="13">
        <f t="shared" ca="1" si="89"/>
        <v>203</v>
      </c>
      <c r="CD120" s="5"/>
      <c r="CE120" s="14">
        <v>120</v>
      </c>
      <c r="CF120" s="15">
        <v>3</v>
      </c>
      <c r="CG120" s="15">
        <v>38</v>
      </c>
    </row>
    <row r="121" spans="80:85" ht="18.75" x14ac:dyDescent="0.25">
      <c r="CB121" s="12">
        <f t="shared" ca="1" si="88"/>
        <v>0.61168039149147879</v>
      </c>
      <c r="CC121" s="13">
        <f t="shared" ca="1" si="89"/>
        <v>222</v>
      </c>
      <c r="CD121" s="5"/>
      <c r="CE121" s="14">
        <v>121</v>
      </c>
      <c r="CF121" s="15">
        <v>4</v>
      </c>
      <c r="CG121" s="15">
        <v>38</v>
      </c>
    </row>
    <row r="122" spans="80:85" ht="18.75" x14ac:dyDescent="0.25">
      <c r="CB122" s="12">
        <f t="shared" ca="1" si="88"/>
        <v>0.67958903488844791</v>
      </c>
      <c r="CC122" s="13">
        <f t="shared" ca="1" si="89"/>
        <v>176</v>
      </c>
      <c r="CD122" s="5"/>
      <c r="CE122" s="14">
        <v>122</v>
      </c>
      <c r="CF122" s="15">
        <v>5</v>
      </c>
      <c r="CG122" s="15">
        <v>38</v>
      </c>
    </row>
    <row r="123" spans="80:85" ht="18.75" x14ac:dyDescent="0.25">
      <c r="CB123" s="12">
        <f t="shared" ca="1" si="88"/>
        <v>0.23772849329564905</v>
      </c>
      <c r="CC123" s="13">
        <f t="shared" ca="1" si="89"/>
        <v>420</v>
      </c>
      <c r="CD123" s="5"/>
      <c r="CE123" s="14">
        <v>123</v>
      </c>
      <c r="CF123" s="15">
        <v>6</v>
      </c>
      <c r="CG123" s="15">
        <v>38</v>
      </c>
    </row>
    <row r="124" spans="80:85" ht="18.75" x14ac:dyDescent="0.25">
      <c r="CB124" s="12">
        <f t="shared" ca="1" si="88"/>
        <v>0.20538161517804288</v>
      </c>
      <c r="CC124" s="13">
        <f t="shared" ca="1" si="89"/>
        <v>437</v>
      </c>
      <c r="CD124" s="5"/>
      <c r="CE124" s="14">
        <v>124</v>
      </c>
      <c r="CF124" s="15">
        <v>7</v>
      </c>
      <c r="CG124" s="15">
        <v>38</v>
      </c>
    </row>
    <row r="125" spans="80:85" ht="18.75" x14ac:dyDescent="0.25">
      <c r="CB125" s="12">
        <f t="shared" ca="1" si="88"/>
        <v>0.6965134822417316</v>
      </c>
      <c r="CC125" s="13">
        <f t="shared" ca="1" si="89"/>
        <v>165</v>
      </c>
      <c r="CD125" s="5"/>
      <c r="CE125" s="14">
        <v>125</v>
      </c>
      <c r="CF125" s="15">
        <v>8</v>
      </c>
      <c r="CG125" s="15">
        <v>38</v>
      </c>
    </row>
    <row r="126" spans="80:85" ht="18.75" x14ac:dyDescent="0.25">
      <c r="CB126" s="12">
        <f t="shared" ca="1" si="88"/>
        <v>0.68226097387671814</v>
      </c>
      <c r="CC126" s="13">
        <f t="shared" ca="1" si="89"/>
        <v>175</v>
      </c>
      <c r="CD126" s="5"/>
      <c r="CE126" s="14">
        <v>126</v>
      </c>
      <c r="CF126" s="15">
        <v>9</v>
      </c>
      <c r="CG126" s="15">
        <v>38</v>
      </c>
    </row>
    <row r="127" spans="80:85" ht="18.75" x14ac:dyDescent="0.25">
      <c r="CB127" s="12">
        <f t="shared" ca="1" si="88"/>
        <v>0.71386255194962223</v>
      </c>
      <c r="CC127" s="13">
        <f t="shared" ca="1" si="89"/>
        <v>152</v>
      </c>
      <c r="CD127" s="5"/>
      <c r="CE127" s="14">
        <v>127</v>
      </c>
      <c r="CF127" s="15">
        <v>3</v>
      </c>
      <c r="CG127" s="15">
        <v>39</v>
      </c>
    </row>
    <row r="128" spans="80:85" ht="18.75" x14ac:dyDescent="0.25">
      <c r="CB128" s="12">
        <f t="shared" ca="1" si="88"/>
        <v>0.42765352003656942</v>
      </c>
      <c r="CC128" s="13">
        <f t="shared" ca="1" si="89"/>
        <v>311</v>
      </c>
      <c r="CD128" s="5"/>
      <c r="CE128" s="14">
        <v>128</v>
      </c>
      <c r="CF128" s="15">
        <v>4</v>
      </c>
      <c r="CG128" s="15">
        <v>39</v>
      </c>
    </row>
    <row r="129" spans="80:85" ht="18.75" x14ac:dyDescent="0.25">
      <c r="CB129" s="12">
        <f t="shared" ref="CB129:CB192" ca="1" si="90">RAND()</f>
        <v>0.27461775485605699</v>
      </c>
      <c r="CC129" s="13">
        <f t="shared" ca="1" si="89"/>
        <v>396</v>
      </c>
      <c r="CD129" s="5"/>
      <c r="CE129" s="14">
        <v>129</v>
      </c>
      <c r="CF129" s="15">
        <v>5</v>
      </c>
      <c r="CG129" s="15">
        <v>39</v>
      </c>
    </row>
    <row r="130" spans="80:85" ht="18.75" x14ac:dyDescent="0.25">
      <c r="CB130" s="12">
        <f t="shared" ca="1" si="90"/>
        <v>0.81226059582719146</v>
      </c>
      <c r="CC130" s="13">
        <f t="shared" ref="CC130:CC193" ca="1" si="91">RANK(CB130,$CB$1:$CB$556,)</f>
        <v>111</v>
      </c>
      <c r="CD130" s="5"/>
      <c r="CE130" s="14">
        <v>130</v>
      </c>
      <c r="CF130" s="15">
        <v>6</v>
      </c>
      <c r="CG130" s="15">
        <v>39</v>
      </c>
    </row>
    <row r="131" spans="80:85" ht="18.75" x14ac:dyDescent="0.25">
      <c r="CB131" s="12">
        <f t="shared" ca="1" si="90"/>
        <v>0.88887374510196404</v>
      </c>
      <c r="CC131" s="13">
        <f t="shared" ca="1" si="91"/>
        <v>63</v>
      </c>
      <c r="CD131" s="5"/>
      <c r="CE131" s="14">
        <v>131</v>
      </c>
      <c r="CF131" s="15">
        <v>7</v>
      </c>
      <c r="CG131" s="15">
        <v>39</v>
      </c>
    </row>
    <row r="132" spans="80:85" ht="18.75" x14ac:dyDescent="0.25">
      <c r="CB132" s="12">
        <f t="shared" ca="1" si="90"/>
        <v>0.42827931284251775</v>
      </c>
      <c r="CC132" s="13">
        <f t="shared" ca="1" si="91"/>
        <v>308</v>
      </c>
      <c r="CD132" s="5"/>
      <c r="CE132" s="14">
        <v>132</v>
      </c>
      <c r="CF132" s="15">
        <v>8</v>
      </c>
      <c r="CG132" s="15">
        <v>39</v>
      </c>
    </row>
    <row r="133" spans="80:85" ht="18.75" x14ac:dyDescent="0.25">
      <c r="CB133" s="12">
        <f t="shared" ca="1" si="90"/>
        <v>0.47682895352825472</v>
      </c>
      <c r="CC133" s="13">
        <f t="shared" ca="1" si="91"/>
        <v>276</v>
      </c>
      <c r="CD133" s="5"/>
      <c r="CE133" s="14">
        <v>133</v>
      </c>
      <c r="CF133" s="15">
        <v>9</v>
      </c>
      <c r="CG133" s="15">
        <v>39</v>
      </c>
    </row>
    <row r="134" spans="80:85" ht="18.75" x14ac:dyDescent="0.25">
      <c r="CB134" s="12">
        <f t="shared" ca="1" si="90"/>
        <v>0.40279559551855337</v>
      </c>
      <c r="CC134" s="13">
        <f t="shared" ca="1" si="91"/>
        <v>327</v>
      </c>
      <c r="CD134" s="5"/>
      <c r="CE134" s="14">
        <v>134</v>
      </c>
      <c r="CF134" s="15">
        <v>3</v>
      </c>
      <c r="CG134" s="15">
        <v>41</v>
      </c>
    </row>
    <row r="135" spans="80:85" ht="18.75" x14ac:dyDescent="0.25">
      <c r="CB135" s="12">
        <f t="shared" ca="1" si="90"/>
        <v>0.81032478743521219</v>
      </c>
      <c r="CC135" s="13">
        <f t="shared" ca="1" si="91"/>
        <v>112</v>
      </c>
      <c r="CD135" s="5"/>
      <c r="CE135" s="14">
        <v>135</v>
      </c>
      <c r="CF135" s="15">
        <v>4</v>
      </c>
      <c r="CG135" s="15">
        <v>41</v>
      </c>
    </row>
    <row r="136" spans="80:85" ht="18.75" x14ac:dyDescent="0.25">
      <c r="CB136" s="12">
        <f t="shared" ca="1" si="90"/>
        <v>0.11324185054182123</v>
      </c>
      <c r="CC136" s="13">
        <f t="shared" ca="1" si="91"/>
        <v>487</v>
      </c>
      <c r="CD136" s="5"/>
      <c r="CE136" s="14">
        <v>136</v>
      </c>
      <c r="CF136" s="15">
        <v>5</v>
      </c>
      <c r="CG136" s="15">
        <v>41</v>
      </c>
    </row>
    <row r="137" spans="80:85" ht="18.75" x14ac:dyDescent="0.25">
      <c r="CB137" s="12">
        <f t="shared" ca="1" si="90"/>
        <v>0.79041399037809734</v>
      </c>
      <c r="CC137" s="13">
        <f t="shared" ca="1" si="91"/>
        <v>122</v>
      </c>
      <c r="CD137" s="5"/>
      <c r="CE137" s="14">
        <v>137</v>
      </c>
      <c r="CF137" s="15">
        <v>6</v>
      </c>
      <c r="CG137" s="15">
        <v>41</v>
      </c>
    </row>
    <row r="138" spans="80:85" ht="18.75" x14ac:dyDescent="0.25">
      <c r="CB138" s="12">
        <f t="shared" ca="1" si="90"/>
        <v>0.88953249607336926</v>
      </c>
      <c r="CC138" s="13">
        <f t="shared" ca="1" si="91"/>
        <v>62</v>
      </c>
      <c r="CD138" s="5"/>
      <c r="CE138" s="14">
        <v>138</v>
      </c>
      <c r="CF138" s="15">
        <v>7</v>
      </c>
      <c r="CG138" s="15">
        <v>41</v>
      </c>
    </row>
    <row r="139" spans="80:85" ht="18.75" x14ac:dyDescent="0.25">
      <c r="CB139" s="12">
        <f t="shared" ca="1" si="90"/>
        <v>0.29702550434297648</v>
      </c>
      <c r="CC139" s="13">
        <f t="shared" ca="1" si="91"/>
        <v>381</v>
      </c>
      <c r="CD139" s="5"/>
      <c r="CE139" s="14">
        <v>139</v>
      </c>
      <c r="CF139" s="15">
        <v>8</v>
      </c>
      <c r="CG139" s="15">
        <v>41</v>
      </c>
    </row>
    <row r="140" spans="80:85" ht="18.75" x14ac:dyDescent="0.25">
      <c r="CB140" s="12">
        <f t="shared" ca="1" si="90"/>
        <v>0.97630106366455327</v>
      </c>
      <c r="CC140" s="13">
        <f t="shared" ca="1" si="91"/>
        <v>12</v>
      </c>
      <c r="CD140" s="5"/>
      <c r="CE140" s="14">
        <v>140</v>
      </c>
      <c r="CF140" s="15">
        <v>9</v>
      </c>
      <c r="CG140" s="15">
        <v>41</v>
      </c>
    </row>
    <row r="141" spans="80:85" ht="18.75" x14ac:dyDescent="0.25">
      <c r="CB141" s="12">
        <f t="shared" ca="1" si="90"/>
        <v>0.98358847220599965</v>
      </c>
      <c r="CC141" s="13">
        <f t="shared" ca="1" si="91"/>
        <v>8</v>
      </c>
      <c r="CD141" s="5"/>
      <c r="CE141" s="14">
        <v>141</v>
      </c>
      <c r="CF141" s="15">
        <v>3</v>
      </c>
      <c r="CG141" s="15">
        <v>42</v>
      </c>
    </row>
    <row r="142" spans="80:85" ht="18.75" x14ac:dyDescent="0.25">
      <c r="CB142" s="12">
        <f t="shared" ca="1" si="90"/>
        <v>4.3662318037494541E-2</v>
      </c>
      <c r="CC142" s="13">
        <f t="shared" ca="1" si="91"/>
        <v>531</v>
      </c>
      <c r="CD142" s="5"/>
      <c r="CE142" s="14">
        <v>142</v>
      </c>
      <c r="CF142" s="15">
        <v>4</v>
      </c>
      <c r="CG142" s="15">
        <v>42</v>
      </c>
    </row>
    <row r="143" spans="80:85" ht="18.75" x14ac:dyDescent="0.25">
      <c r="CB143" s="12">
        <f t="shared" ca="1" si="90"/>
        <v>0.45016676721023807</v>
      </c>
      <c r="CC143" s="13">
        <f t="shared" ca="1" si="91"/>
        <v>293</v>
      </c>
      <c r="CD143" s="5"/>
      <c r="CE143" s="14">
        <v>143</v>
      </c>
      <c r="CF143" s="15">
        <v>5</v>
      </c>
      <c r="CG143" s="15">
        <v>42</v>
      </c>
    </row>
    <row r="144" spans="80:85" ht="18.75" x14ac:dyDescent="0.25">
      <c r="CB144" s="12">
        <f t="shared" ca="1" si="90"/>
        <v>0.44271961840291663</v>
      </c>
      <c r="CC144" s="13">
        <f t="shared" ca="1" si="91"/>
        <v>297</v>
      </c>
      <c r="CD144" s="5"/>
      <c r="CE144" s="14">
        <v>144</v>
      </c>
      <c r="CF144" s="15">
        <v>6</v>
      </c>
      <c r="CG144" s="15">
        <v>42</v>
      </c>
    </row>
    <row r="145" spans="80:85" ht="18.75" x14ac:dyDescent="0.25">
      <c r="CB145" s="12">
        <f t="shared" ca="1" si="90"/>
        <v>0.33722432086964471</v>
      </c>
      <c r="CC145" s="13">
        <f t="shared" ca="1" si="91"/>
        <v>351</v>
      </c>
      <c r="CD145" s="5"/>
      <c r="CE145" s="14">
        <v>145</v>
      </c>
      <c r="CF145" s="15">
        <v>7</v>
      </c>
      <c r="CG145" s="15">
        <v>42</v>
      </c>
    </row>
    <row r="146" spans="80:85" ht="18.75" x14ac:dyDescent="0.25">
      <c r="CB146" s="12">
        <f t="shared" ca="1" si="90"/>
        <v>0.16137732346231415</v>
      </c>
      <c r="CC146" s="13">
        <f t="shared" ca="1" si="91"/>
        <v>460</v>
      </c>
      <c r="CD146" s="5"/>
      <c r="CE146" s="14">
        <v>146</v>
      </c>
      <c r="CF146" s="15">
        <v>8</v>
      </c>
      <c r="CG146" s="15">
        <v>42</v>
      </c>
    </row>
    <row r="147" spans="80:85" ht="18.75" x14ac:dyDescent="0.25">
      <c r="CB147" s="12">
        <f t="shared" ca="1" si="90"/>
        <v>0.86734618563212729</v>
      </c>
      <c r="CC147" s="13">
        <f t="shared" ca="1" si="91"/>
        <v>77</v>
      </c>
      <c r="CD147" s="5"/>
      <c r="CE147" s="14">
        <v>147</v>
      </c>
      <c r="CF147" s="15">
        <v>9</v>
      </c>
      <c r="CG147" s="15">
        <v>42</v>
      </c>
    </row>
    <row r="148" spans="80:85" ht="18.75" x14ac:dyDescent="0.25">
      <c r="CB148" s="12">
        <f t="shared" ca="1" si="90"/>
        <v>0.97029528709772417</v>
      </c>
      <c r="CC148" s="13">
        <f t="shared" ca="1" si="91"/>
        <v>16</v>
      </c>
      <c r="CD148" s="5"/>
      <c r="CE148" s="14">
        <v>148</v>
      </c>
      <c r="CF148" s="15">
        <v>3</v>
      </c>
      <c r="CG148" s="15">
        <v>43</v>
      </c>
    </row>
    <row r="149" spans="80:85" ht="18.75" x14ac:dyDescent="0.25">
      <c r="CB149" s="12">
        <f t="shared" ca="1" si="90"/>
        <v>0.45094154848073797</v>
      </c>
      <c r="CC149" s="13">
        <f t="shared" ca="1" si="91"/>
        <v>291</v>
      </c>
      <c r="CD149" s="5"/>
      <c r="CE149" s="14">
        <v>149</v>
      </c>
      <c r="CF149" s="15">
        <v>4</v>
      </c>
      <c r="CG149" s="15">
        <v>43</v>
      </c>
    </row>
    <row r="150" spans="80:85" ht="18.75" x14ac:dyDescent="0.25">
      <c r="CB150" s="12">
        <f t="shared" ca="1" si="90"/>
        <v>0.97226365844182649</v>
      </c>
      <c r="CC150" s="13">
        <f t="shared" ca="1" si="91"/>
        <v>15</v>
      </c>
      <c r="CD150" s="5"/>
      <c r="CE150" s="14">
        <v>150</v>
      </c>
      <c r="CF150" s="15">
        <v>5</v>
      </c>
      <c r="CG150" s="15">
        <v>43</v>
      </c>
    </row>
    <row r="151" spans="80:85" ht="18.75" x14ac:dyDescent="0.25">
      <c r="CB151" s="12">
        <f t="shared" ca="1" si="90"/>
        <v>0.45512837528060435</v>
      </c>
      <c r="CC151" s="13">
        <f t="shared" ca="1" si="91"/>
        <v>288</v>
      </c>
      <c r="CD151" s="5"/>
      <c r="CE151" s="14">
        <v>151</v>
      </c>
      <c r="CF151" s="15">
        <v>6</v>
      </c>
      <c r="CG151" s="15">
        <v>43</v>
      </c>
    </row>
    <row r="152" spans="80:85" ht="18.75" x14ac:dyDescent="0.25">
      <c r="CB152" s="12">
        <f t="shared" ca="1" si="90"/>
        <v>0.54683313455980487</v>
      </c>
      <c r="CC152" s="13">
        <f t="shared" ca="1" si="91"/>
        <v>251</v>
      </c>
      <c r="CD152" s="5"/>
      <c r="CE152" s="14">
        <v>152</v>
      </c>
      <c r="CF152" s="15">
        <v>7</v>
      </c>
      <c r="CG152" s="15">
        <v>43</v>
      </c>
    </row>
    <row r="153" spans="80:85" ht="18.75" x14ac:dyDescent="0.25">
      <c r="CB153" s="12">
        <f t="shared" ca="1" si="90"/>
        <v>0.90889092867491783</v>
      </c>
      <c r="CC153" s="13">
        <f t="shared" ca="1" si="91"/>
        <v>55</v>
      </c>
      <c r="CD153" s="5"/>
      <c r="CE153" s="14">
        <v>153</v>
      </c>
      <c r="CF153" s="15">
        <v>8</v>
      </c>
      <c r="CG153" s="15">
        <v>43</v>
      </c>
    </row>
    <row r="154" spans="80:85" ht="18.75" x14ac:dyDescent="0.25">
      <c r="CB154" s="12">
        <f t="shared" ca="1" si="90"/>
        <v>0.32462610841714457</v>
      </c>
      <c r="CC154" s="13">
        <f t="shared" ca="1" si="91"/>
        <v>360</v>
      </c>
      <c r="CD154" s="5"/>
      <c r="CE154" s="14">
        <v>154</v>
      </c>
      <c r="CF154" s="15">
        <v>9</v>
      </c>
      <c r="CG154" s="15">
        <v>43</v>
      </c>
    </row>
    <row r="155" spans="80:85" ht="18.75" x14ac:dyDescent="0.25">
      <c r="CB155" s="12">
        <f t="shared" ca="1" si="90"/>
        <v>0.2610631052148451</v>
      </c>
      <c r="CC155" s="13">
        <f t="shared" ca="1" si="91"/>
        <v>408</v>
      </c>
      <c r="CD155" s="5"/>
      <c r="CE155" s="14">
        <v>155</v>
      </c>
      <c r="CF155" s="15">
        <v>3</v>
      </c>
      <c r="CG155" s="15">
        <v>44</v>
      </c>
    </row>
    <row r="156" spans="80:85" ht="18.75" x14ac:dyDescent="0.25">
      <c r="CB156" s="12">
        <f t="shared" ca="1" si="90"/>
        <v>0.21770113048057715</v>
      </c>
      <c r="CC156" s="13">
        <f t="shared" ca="1" si="91"/>
        <v>434</v>
      </c>
      <c r="CD156" s="5"/>
      <c r="CE156" s="14">
        <v>156</v>
      </c>
      <c r="CF156" s="15">
        <v>4</v>
      </c>
      <c r="CG156" s="15">
        <v>44</v>
      </c>
    </row>
    <row r="157" spans="80:85" ht="18.75" x14ac:dyDescent="0.25">
      <c r="CB157" s="12">
        <f t="shared" ca="1" si="90"/>
        <v>0.84253826750420313</v>
      </c>
      <c r="CC157" s="13">
        <f t="shared" ca="1" si="91"/>
        <v>93</v>
      </c>
      <c r="CD157" s="5"/>
      <c r="CE157" s="14">
        <v>157</v>
      </c>
      <c r="CF157" s="15">
        <v>5</v>
      </c>
      <c r="CG157" s="15">
        <v>44</v>
      </c>
    </row>
    <row r="158" spans="80:85" ht="18.75" x14ac:dyDescent="0.25">
      <c r="CB158" s="12">
        <f t="shared" ca="1" si="90"/>
        <v>0.85415922499682073</v>
      </c>
      <c r="CC158" s="13">
        <f t="shared" ca="1" si="91"/>
        <v>88</v>
      </c>
      <c r="CD158" s="5"/>
      <c r="CE158" s="14">
        <v>158</v>
      </c>
      <c r="CF158" s="15">
        <v>6</v>
      </c>
      <c r="CG158" s="15">
        <v>44</v>
      </c>
    </row>
    <row r="159" spans="80:85" ht="18.75" x14ac:dyDescent="0.25">
      <c r="CB159" s="12">
        <f t="shared" ca="1" si="90"/>
        <v>0.62328011067411315</v>
      </c>
      <c r="CC159" s="13">
        <f t="shared" ca="1" si="91"/>
        <v>217</v>
      </c>
      <c r="CD159" s="5"/>
      <c r="CE159" s="14">
        <v>159</v>
      </c>
      <c r="CF159" s="15">
        <v>7</v>
      </c>
      <c r="CG159" s="15">
        <v>44</v>
      </c>
    </row>
    <row r="160" spans="80:85" ht="18.75" x14ac:dyDescent="0.25">
      <c r="CB160" s="12">
        <f t="shared" ca="1" si="90"/>
        <v>0.19611258009834498</v>
      </c>
      <c r="CC160" s="13">
        <f t="shared" ca="1" si="91"/>
        <v>441</v>
      </c>
      <c r="CD160" s="5"/>
      <c r="CE160" s="14">
        <v>160</v>
      </c>
      <c r="CF160" s="15">
        <v>8</v>
      </c>
      <c r="CG160" s="15">
        <v>44</v>
      </c>
    </row>
    <row r="161" spans="80:85" ht="18.75" x14ac:dyDescent="0.25">
      <c r="CB161" s="12">
        <f t="shared" ca="1" si="90"/>
        <v>0.19810435092249856</v>
      </c>
      <c r="CC161" s="13">
        <f t="shared" ca="1" si="91"/>
        <v>440</v>
      </c>
      <c r="CD161" s="5"/>
      <c r="CE161" s="14">
        <v>161</v>
      </c>
      <c r="CF161" s="15">
        <v>9</v>
      </c>
      <c r="CG161" s="15">
        <v>44</v>
      </c>
    </row>
    <row r="162" spans="80:85" ht="18.75" x14ac:dyDescent="0.25">
      <c r="CB162" s="12">
        <f t="shared" ca="1" si="90"/>
        <v>0.4164915839774217</v>
      </c>
      <c r="CC162" s="13">
        <f t="shared" ca="1" si="91"/>
        <v>317</v>
      </c>
      <c r="CD162" s="5"/>
      <c r="CE162" s="14">
        <v>162</v>
      </c>
      <c r="CF162" s="15">
        <v>3</v>
      </c>
      <c r="CG162" s="15">
        <v>45</v>
      </c>
    </row>
    <row r="163" spans="80:85" ht="18.75" x14ac:dyDescent="0.25">
      <c r="CB163" s="12">
        <f t="shared" ca="1" si="90"/>
        <v>0.55962492581812628</v>
      </c>
      <c r="CC163" s="13">
        <f t="shared" ca="1" si="91"/>
        <v>247</v>
      </c>
      <c r="CD163" s="5"/>
      <c r="CE163" s="14">
        <v>163</v>
      </c>
      <c r="CF163" s="15">
        <v>4</v>
      </c>
      <c r="CG163" s="15">
        <v>45</v>
      </c>
    </row>
    <row r="164" spans="80:85" ht="18.75" x14ac:dyDescent="0.25">
      <c r="CB164" s="12">
        <f t="shared" ca="1" si="90"/>
        <v>0.32243001194161414</v>
      </c>
      <c r="CC164" s="13">
        <f t="shared" ca="1" si="91"/>
        <v>361</v>
      </c>
      <c r="CD164" s="5"/>
      <c r="CE164" s="14">
        <v>164</v>
      </c>
      <c r="CF164" s="15">
        <v>5</v>
      </c>
      <c r="CG164" s="15">
        <v>45</v>
      </c>
    </row>
    <row r="165" spans="80:85" ht="18.75" x14ac:dyDescent="0.25">
      <c r="CB165" s="12">
        <f t="shared" ca="1" si="90"/>
        <v>2.8107622411346234E-2</v>
      </c>
      <c r="CC165" s="13">
        <f t="shared" ca="1" si="91"/>
        <v>538</v>
      </c>
      <c r="CD165" s="5"/>
      <c r="CE165" s="14">
        <v>165</v>
      </c>
      <c r="CF165" s="15">
        <v>6</v>
      </c>
      <c r="CG165" s="15">
        <v>45</v>
      </c>
    </row>
    <row r="166" spans="80:85" ht="18.75" x14ac:dyDescent="0.25">
      <c r="CB166" s="12">
        <f t="shared" ca="1" si="90"/>
        <v>0.72530884499373416</v>
      </c>
      <c r="CC166" s="13">
        <f t="shared" ca="1" si="91"/>
        <v>146</v>
      </c>
      <c r="CD166" s="5"/>
      <c r="CE166" s="14">
        <v>166</v>
      </c>
      <c r="CF166" s="15">
        <v>7</v>
      </c>
      <c r="CG166" s="15">
        <v>45</v>
      </c>
    </row>
    <row r="167" spans="80:85" ht="18.75" x14ac:dyDescent="0.25">
      <c r="CB167" s="12">
        <f t="shared" ca="1" si="90"/>
        <v>8.1522752615223237E-2</v>
      </c>
      <c r="CC167" s="13">
        <f t="shared" ca="1" si="91"/>
        <v>505</v>
      </c>
      <c r="CD167" s="5"/>
      <c r="CE167" s="14">
        <v>167</v>
      </c>
      <c r="CF167" s="15">
        <v>8</v>
      </c>
      <c r="CG167" s="15">
        <v>45</v>
      </c>
    </row>
    <row r="168" spans="80:85" ht="18.75" x14ac:dyDescent="0.25">
      <c r="CB168" s="12">
        <f t="shared" ca="1" si="90"/>
        <v>0.30644968039826204</v>
      </c>
      <c r="CC168" s="13">
        <f t="shared" ca="1" si="91"/>
        <v>376</v>
      </c>
      <c r="CD168" s="5"/>
      <c r="CE168" s="14">
        <v>168</v>
      </c>
      <c r="CF168" s="15">
        <v>9</v>
      </c>
      <c r="CG168" s="15">
        <v>45</v>
      </c>
    </row>
    <row r="169" spans="80:85" ht="18.75" x14ac:dyDescent="0.25">
      <c r="CB169" s="12">
        <f t="shared" ca="1" si="90"/>
        <v>0.70760975937854187</v>
      </c>
      <c r="CC169" s="13">
        <f t="shared" ca="1" si="91"/>
        <v>157</v>
      </c>
      <c r="CD169" s="5"/>
      <c r="CE169" s="14">
        <v>169</v>
      </c>
      <c r="CF169" s="15">
        <v>3</v>
      </c>
      <c r="CG169" s="15">
        <v>46</v>
      </c>
    </row>
    <row r="170" spans="80:85" ht="18.75" x14ac:dyDescent="0.25">
      <c r="CB170" s="12">
        <f t="shared" ca="1" si="90"/>
        <v>0.17153542129457711</v>
      </c>
      <c r="CC170" s="13">
        <f t="shared" ca="1" si="91"/>
        <v>456</v>
      </c>
      <c r="CD170" s="5"/>
      <c r="CE170" s="14">
        <v>170</v>
      </c>
      <c r="CF170" s="15">
        <v>4</v>
      </c>
      <c r="CG170" s="15">
        <v>46</v>
      </c>
    </row>
    <row r="171" spans="80:85" ht="18.75" x14ac:dyDescent="0.25">
      <c r="CB171" s="12">
        <f t="shared" ca="1" si="90"/>
        <v>0.11525657943287426</v>
      </c>
      <c r="CC171" s="13">
        <f t="shared" ca="1" si="91"/>
        <v>486</v>
      </c>
      <c r="CD171" s="5"/>
      <c r="CE171" s="14">
        <v>171</v>
      </c>
      <c r="CF171" s="15">
        <v>5</v>
      </c>
      <c r="CG171" s="15">
        <v>46</v>
      </c>
    </row>
    <row r="172" spans="80:85" ht="18.75" x14ac:dyDescent="0.25">
      <c r="CB172" s="12">
        <f t="shared" ca="1" si="90"/>
        <v>0.72017296341278159</v>
      </c>
      <c r="CC172" s="13">
        <f t="shared" ca="1" si="91"/>
        <v>149</v>
      </c>
      <c r="CD172" s="5"/>
      <c r="CE172" s="14">
        <v>172</v>
      </c>
      <c r="CF172" s="15">
        <v>6</v>
      </c>
      <c r="CG172" s="15">
        <v>46</v>
      </c>
    </row>
    <row r="173" spans="80:85" ht="18.75" x14ac:dyDescent="0.25">
      <c r="CB173" s="12">
        <f t="shared" ca="1" si="90"/>
        <v>0.85143968645388424</v>
      </c>
      <c r="CC173" s="13">
        <f t="shared" ca="1" si="91"/>
        <v>89</v>
      </c>
      <c r="CD173" s="5"/>
      <c r="CE173" s="14">
        <v>173</v>
      </c>
      <c r="CF173" s="15">
        <v>7</v>
      </c>
      <c r="CG173" s="15">
        <v>46</v>
      </c>
    </row>
    <row r="174" spans="80:85" ht="18.75" x14ac:dyDescent="0.25">
      <c r="CB174" s="12">
        <f t="shared" ca="1" si="90"/>
        <v>0.93523013253933462</v>
      </c>
      <c r="CC174" s="13">
        <f t="shared" ca="1" si="91"/>
        <v>40</v>
      </c>
      <c r="CD174" s="5"/>
      <c r="CE174" s="14">
        <v>174</v>
      </c>
      <c r="CF174" s="15">
        <v>8</v>
      </c>
      <c r="CG174" s="15">
        <v>46</v>
      </c>
    </row>
    <row r="175" spans="80:85" ht="18.75" x14ac:dyDescent="0.25">
      <c r="CB175" s="12">
        <f t="shared" ca="1" si="90"/>
        <v>8.3980244245257296E-2</v>
      </c>
      <c r="CC175" s="13">
        <f t="shared" ca="1" si="91"/>
        <v>503</v>
      </c>
      <c r="CD175" s="5"/>
      <c r="CE175" s="14">
        <v>175</v>
      </c>
      <c r="CF175" s="15">
        <v>9</v>
      </c>
      <c r="CG175" s="15">
        <v>46</v>
      </c>
    </row>
    <row r="176" spans="80:85" ht="18.75" x14ac:dyDescent="0.25">
      <c r="CB176" s="12">
        <f t="shared" ca="1" si="90"/>
        <v>0.46787515121697931</v>
      </c>
      <c r="CC176" s="13">
        <f t="shared" ca="1" si="91"/>
        <v>281</v>
      </c>
      <c r="CD176" s="5"/>
      <c r="CE176" s="14">
        <v>176</v>
      </c>
      <c r="CF176" s="15">
        <v>3</v>
      </c>
      <c r="CG176" s="15">
        <v>47</v>
      </c>
    </row>
    <row r="177" spans="80:85" ht="18.75" x14ac:dyDescent="0.25">
      <c r="CB177" s="12">
        <f t="shared" ca="1" si="90"/>
        <v>0.42789846252612351</v>
      </c>
      <c r="CC177" s="13">
        <f t="shared" ca="1" si="91"/>
        <v>310</v>
      </c>
      <c r="CD177" s="5"/>
      <c r="CE177" s="14">
        <v>177</v>
      </c>
      <c r="CF177" s="15">
        <v>4</v>
      </c>
      <c r="CG177" s="15">
        <v>47</v>
      </c>
    </row>
    <row r="178" spans="80:85" ht="18.75" x14ac:dyDescent="0.25">
      <c r="CB178" s="12">
        <f t="shared" ca="1" si="90"/>
        <v>3.3698015962375649E-2</v>
      </c>
      <c r="CC178" s="13">
        <f t="shared" ca="1" si="91"/>
        <v>536</v>
      </c>
      <c r="CD178" s="5"/>
      <c r="CE178" s="14">
        <v>178</v>
      </c>
      <c r="CF178" s="15">
        <v>5</v>
      </c>
      <c r="CG178" s="15">
        <v>47</v>
      </c>
    </row>
    <row r="179" spans="80:85" ht="18.75" x14ac:dyDescent="0.25">
      <c r="CB179" s="12">
        <f t="shared" ca="1" si="90"/>
        <v>0.16728898400488934</v>
      </c>
      <c r="CC179" s="13">
        <f t="shared" ca="1" si="91"/>
        <v>459</v>
      </c>
      <c r="CD179" s="5"/>
      <c r="CE179" s="14">
        <v>179</v>
      </c>
      <c r="CF179" s="15">
        <v>6</v>
      </c>
      <c r="CG179" s="15">
        <v>47</v>
      </c>
    </row>
    <row r="180" spans="80:85" ht="18.75" x14ac:dyDescent="0.25">
      <c r="CB180" s="12">
        <f t="shared" ca="1" si="90"/>
        <v>0.34971885506583211</v>
      </c>
      <c r="CC180" s="13">
        <f t="shared" ca="1" si="91"/>
        <v>345</v>
      </c>
      <c r="CD180" s="5"/>
      <c r="CE180" s="14">
        <v>180</v>
      </c>
      <c r="CF180" s="15">
        <v>7</v>
      </c>
      <c r="CG180" s="15">
        <v>47</v>
      </c>
    </row>
    <row r="181" spans="80:85" ht="18.75" x14ac:dyDescent="0.25">
      <c r="CB181" s="12">
        <f t="shared" ca="1" si="90"/>
        <v>0.45060106178071069</v>
      </c>
      <c r="CC181" s="13">
        <f t="shared" ca="1" si="91"/>
        <v>292</v>
      </c>
      <c r="CD181" s="5"/>
      <c r="CE181" s="14">
        <v>181</v>
      </c>
      <c r="CF181" s="15">
        <v>8</v>
      </c>
      <c r="CG181" s="15">
        <v>47</v>
      </c>
    </row>
    <row r="182" spans="80:85" ht="18.75" x14ac:dyDescent="0.25">
      <c r="CB182" s="12">
        <f t="shared" ca="1" si="90"/>
        <v>0.60828522548769881</v>
      </c>
      <c r="CC182" s="13">
        <f t="shared" ca="1" si="91"/>
        <v>225</v>
      </c>
      <c r="CD182" s="5"/>
      <c r="CE182" s="14">
        <v>182</v>
      </c>
      <c r="CF182" s="15">
        <v>9</v>
      </c>
      <c r="CG182" s="15">
        <v>47</v>
      </c>
    </row>
    <row r="183" spans="80:85" ht="18.75" x14ac:dyDescent="0.25">
      <c r="CB183" s="12">
        <f t="shared" ca="1" si="90"/>
        <v>0.29496355794936679</v>
      </c>
      <c r="CC183" s="13">
        <f t="shared" ca="1" si="91"/>
        <v>385</v>
      </c>
      <c r="CD183" s="5"/>
      <c r="CE183" s="14">
        <v>183</v>
      </c>
      <c r="CF183" s="15">
        <v>3</v>
      </c>
      <c r="CG183" s="15">
        <v>48</v>
      </c>
    </row>
    <row r="184" spans="80:85" ht="18.75" x14ac:dyDescent="0.25">
      <c r="CB184" s="12">
        <f t="shared" ca="1" si="90"/>
        <v>0.17444595714566702</v>
      </c>
      <c r="CC184" s="13">
        <f t="shared" ca="1" si="91"/>
        <v>450</v>
      </c>
      <c r="CD184" s="5"/>
      <c r="CE184" s="14">
        <v>184</v>
      </c>
      <c r="CF184" s="15">
        <v>4</v>
      </c>
      <c r="CG184" s="15">
        <v>48</v>
      </c>
    </row>
    <row r="185" spans="80:85" ht="18.75" x14ac:dyDescent="0.25">
      <c r="CB185" s="12">
        <f t="shared" ca="1" si="90"/>
        <v>0.83887698181858117</v>
      </c>
      <c r="CC185" s="13">
        <f t="shared" ca="1" si="91"/>
        <v>96</v>
      </c>
      <c r="CD185" s="5"/>
      <c r="CE185" s="14">
        <v>185</v>
      </c>
      <c r="CF185" s="15">
        <v>5</v>
      </c>
      <c r="CG185" s="15">
        <v>48</v>
      </c>
    </row>
    <row r="186" spans="80:85" ht="18.75" x14ac:dyDescent="0.25">
      <c r="CB186" s="12">
        <f t="shared" ca="1" si="90"/>
        <v>0.51730461964124752</v>
      </c>
      <c r="CC186" s="13">
        <f t="shared" ca="1" si="91"/>
        <v>262</v>
      </c>
      <c r="CD186" s="5"/>
      <c r="CE186" s="14">
        <v>186</v>
      </c>
      <c r="CF186" s="15">
        <v>6</v>
      </c>
      <c r="CG186" s="15">
        <v>48</v>
      </c>
    </row>
    <row r="187" spans="80:85" ht="18.75" x14ac:dyDescent="0.25">
      <c r="CB187" s="12">
        <f t="shared" ca="1" si="90"/>
        <v>0.63778245087499941</v>
      </c>
      <c r="CC187" s="13">
        <f t="shared" ca="1" si="91"/>
        <v>204</v>
      </c>
      <c r="CD187" s="5"/>
      <c r="CE187" s="14">
        <v>187</v>
      </c>
      <c r="CF187" s="15">
        <v>7</v>
      </c>
      <c r="CG187" s="15">
        <v>48</v>
      </c>
    </row>
    <row r="188" spans="80:85" ht="18.75" x14ac:dyDescent="0.25">
      <c r="CB188" s="12">
        <f t="shared" ca="1" si="90"/>
        <v>0.81502809660267717</v>
      </c>
      <c r="CC188" s="13">
        <f t="shared" ca="1" si="91"/>
        <v>108</v>
      </c>
      <c r="CD188" s="5"/>
      <c r="CE188" s="14">
        <v>188</v>
      </c>
      <c r="CF188" s="15">
        <v>8</v>
      </c>
      <c r="CG188" s="15">
        <v>48</v>
      </c>
    </row>
    <row r="189" spans="80:85" ht="18.75" x14ac:dyDescent="0.25">
      <c r="CB189" s="12">
        <f t="shared" ca="1" si="90"/>
        <v>0.50234790764012793</v>
      </c>
      <c r="CC189" s="13">
        <f t="shared" ca="1" si="91"/>
        <v>266</v>
      </c>
      <c r="CD189" s="5"/>
      <c r="CE189" s="14">
        <v>189</v>
      </c>
      <c r="CF189" s="15">
        <v>9</v>
      </c>
      <c r="CG189" s="15">
        <v>48</v>
      </c>
    </row>
    <row r="190" spans="80:85" ht="18.75" x14ac:dyDescent="0.25">
      <c r="CB190" s="12">
        <f t="shared" ca="1" si="90"/>
        <v>0.91039978884380379</v>
      </c>
      <c r="CC190" s="13">
        <f t="shared" ca="1" si="91"/>
        <v>53</v>
      </c>
      <c r="CD190" s="5"/>
      <c r="CE190" s="14">
        <v>190</v>
      </c>
      <c r="CF190" s="15">
        <v>3</v>
      </c>
      <c r="CG190" s="15">
        <v>49</v>
      </c>
    </row>
    <row r="191" spans="80:85" ht="18.75" x14ac:dyDescent="0.25">
      <c r="CB191" s="12">
        <f t="shared" ca="1" si="90"/>
        <v>0.24299986318504418</v>
      </c>
      <c r="CC191" s="13">
        <f t="shared" ca="1" si="91"/>
        <v>416</v>
      </c>
      <c r="CD191" s="5"/>
      <c r="CE191" s="14">
        <v>191</v>
      </c>
      <c r="CF191" s="15">
        <v>4</v>
      </c>
      <c r="CG191" s="15">
        <v>49</v>
      </c>
    </row>
    <row r="192" spans="80:85" ht="18.75" x14ac:dyDescent="0.25">
      <c r="CB192" s="12">
        <f t="shared" ca="1" si="90"/>
        <v>0.70509341829476158</v>
      </c>
      <c r="CC192" s="13">
        <f t="shared" ca="1" si="91"/>
        <v>160</v>
      </c>
      <c r="CD192" s="5"/>
      <c r="CE192" s="14">
        <v>192</v>
      </c>
      <c r="CF192" s="15">
        <v>5</v>
      </c>
      <c r="CG192" s="15">
        <v>49</v>
      </c>
    </row>
    <row r="193" spans="80:85" ht="18.75" x14ac:dyDescent="0.25">
      <c r="CB193" s="12">
        <f t="shared" ref="CB193:CB256" ca="1" si="92">RAND()</f>
        <v>0.94763381331978214</v>
      </c>
      <c r="CC193" s="13">
        <f t="shared" ca="1" si="91"/>
        <v>32</v>
      </c>
      <c r="CD193" s="5"/>
      <c r="CE193" s="14">
        <v>193</v>
      </c>
      <c r="CF193" s="15">
        <v>6</v>
      </c>
      <c r="CG193" s="15">
        <v>49</v>
      </c>
    </row>
    <row r="194" spans="80:85" ht="18.75" x14ac:dyDescent="0.25">
      <c r="CB194" s="12">
        <f t="shared" ca="1" si="92"/>
        <v>0.91262525566865649</v>
      </c>
      <c r="CC194" s="13">
        <f t="shared" ref="CC194:CC257" ca="1" si="93">RANK(CB194,$CB$1:$CB$556,)</f>
        <v>52</v>
      </c>
      <c r="CD194" s="5"/>
      <c r="CE194" s="14">
        <v>194</v>
      </c>
      <c r="CF194" s="15">
        <v>7</v>
      </c>
      <c r="CG194" s="15">
        <v>49</v>
      </c>
    </row>
    <row r="195" spans="80:85" ht="18.75" x14ac:dyDescent="0.25">
      <c r="CB195" s="12">
        <f t="shared" ca="1" si="92"/>
        <v>0.23336011008940527</v>
      </c>
      <c r="CC195" s="13">
        <f t="shared" ca="1" si="93"/>
        <v>422</v>
      </c>
      <c r="CD195" s="5"/>
      <c r="CE195" s="14">
        <v>195</v>
      </c>
      <c r="CF195" s="15">
        <v>8</v>
      </c>
      <c r="CG195" s="15">
        <v>49</v>
      </c>
    </row>
    <row r="196" spans="80:85" ht="18.75" x14ac:dyDescent="0.25">
      <c r="CB196" s="12">
        <f t="shared" ca="1" si="92"/>
        <v>0.31329689847259723</v>
      </c>
      <c r="CC196" s="13">
        <f t="shared" ca="1" si="93"/>
        <v>371</v>
      </c>
      <c r="CD196" s="5"/>
      <c r="CE196" s="14">
        <v>196</v>
      </c>
      <c r="CF196" s="15">
        <v>9</v>
      </c>
      <c r="CG196" s="15">
        <v>49</v>
      </c>
    </row>
    <row r="197" spans="80:85" ht="18.75" x14ac:dyDescent="0.25">
      <c r="CB197" s="12">
        <f t="shared" ca="1" si="92"/>
        <v>0.79493118147639541</v>
      </c>
      <c r="CC197" s="13">
        <f t="shared" ca="1" si="93"/>
        <v>119</v>
      </c>
      <c r="CD197" s="5"/>
      <c r="CE197" s="14">
        <v>197</v>
      </c>
      <c r="CF197" s="15">
        <v>2</v>
      </c>
      <c r="CG197" s="15">
        <v>51</v>
      </c>
    </row>
    <row r="198" spans="80:85" ht="18.75" x14ac:dyDescent="0.25">
      <c r="CB198" s="12">
        <f t="shared" ca="1" si="92"/>
        <v>0.17384660879768987</v>
      </c>
      <c r="CC198" s="13">
        <f t="shared" ca="1" si="93"/>
        <v>451</v>
      </c>
      <c r="CD198" s="5"/>
      <c r="CE198" s="14">
        <v>198</v>
      </c>
      <c r="CF198" s="15">
        <v>3</v>
      </c>
      <c r="CG198" s="15">
        <v>51</v>
      </c>
    </row>
    <row r="199" spans="80:85" ht="18.75" x14ac:dyDescent="0.25">
      <c r="CB199" s="12">
        <f t="shared" ca="1" si="92"/>
        <v>0.86113458968491297</v>
      </c>
      <c r="CC199" s="13">
        <f t="shared" ca="1" si="93"/>
        <v>80</v>
      </c>
      <c r="CD199" s="5"/>
      <c r="CE199" s="14">
        <v>199</v>
      </c>
      <c r="CF199" s="15">
        <v>4</v>
      </c>
      <c r="CG199" s="15">
        <v>51</v>
      </c>
    </row>
    <row r="200" spans="80:85" ht="18.75" x14ac:dyDescent="0.25">
      <c r="CB200" s="12">
        <f t="shared" ca="1" si="92"/>
        <v>3.3892937780117816E-3</v>
      </c>
      <c r="CC200" s="13">
        <f t="shared" ca="1" si="93"/>
        <v>555</v>
      </c>
      <c r="CD200" s="5"/>
      <c r="CE200" s="14">
        <v>200</v>
      </c>
      <c r="CF200" s="15">
        <v>5</v>
      </c>
      <c r="CG200" s="15">
        <v>51</v>
      </c>
    </row>
    <row r="201" spans="80:85" ht="18.75" x14ac:dyDescent="0.25">
      <c r="CB201" s="12">
        <f t="shared" ca="1" si="92"/>
        <v>0.45822248411037281</v>
      </c>
      <c r="CC201" s="13">
        <f t="shared" ca="1" si="93"/>
        <v>287</v>
      </c>
      <c r="CD201" s="5"/>
      <c r="CE201" s="14">
        <v>201</v>
      </c>
      <c r="CF201" s="15">
        <v>6</v>
      </c>
      <c r="CG201" s="15">
        <v>51</v>
      </c>
    </row>
    <row r="202" spans="80:85" ht="18.75" x14ac:dyDescent="0.25">
      <c r="CB202" s="12">
        <f t="shared" ca="1" si="92"/>
        <v>0.70659163787188717</v>
      </c>
      <c r="CC202" s="13">
        <f t="shared" ca="1" si="93"/>
        <v>159</v>
      </c>
      <c r="CD202" s="5"/>
      <c r="CE202" s="14">
        <v>202</v>
      </c>
      <c r="CF202" s="15">
        <v>7</v>
      </c>
      <c r="CG202" s="15">
        <v>51</v>
      </c>
    </row>
    <row r="203" spans="80:85" ht="18.75" x14ac:dyDescent="0.25">
      <c r="CB203" s="12">
        <f t="shared" ca="1" si="92"/>
        <v>0.84481350380580322</v>
      </c>
      <c r="CC203" s="13">
        <f t="shared" ca="1" si="93"/>
        <v>92</v>
      </c>
      <c r="CD203" s="5"/>
      <c r="CE203" s="14">
        <v>203</v>
      </c>
      <c r="CF203" s="15">
        <v>8</v>
      </c>
      <c r="CG203" s="15">
        <v>51</v>
      </c>
    </row>
    <row r="204" spans="80:85" ht="18.75" x14ac:dyDescent="0.25">
      <c r="CB204" s="12">
        <f t="shared" ca="1" si="92"/>
        <v>0.15810540745638058</v>
      </c>
      <c r="CC204" s="13">
        <f t="shared" ca="1" si="93"/>
        <v>463</v>
      </c>
      <c r="CD204" s="5"/>
      <c r="CE204" s="14">
        <v>204</v>
      </c>
      <c r="CF204" s="15">
        <v>9</v>
      </c>
      <c r="CG204" s="15">
        <v>51</v>
      </c>
    </row>
    <row r="205" spans="80:85" ht="18.75" x14ac:dyDescent="0.25">
      <c r="CB205" s="12">
        <f t="shared" ca="1" si="92"/>
        <v>0.12039858416630311</v>
      </c>
      <c r="CC205" s="13">
        <f t="shared" ca="1" si="93"/>
        <v>484</v>
      </c>
      <c r="CD205" s="5"/>
      <c r="CE205" s="14">
        <v>205</v>
      </c>
      <c r="CF205" s="15">
        <v>2</v>
      </c>
      <c r="CG205" s="15">
        <v>52</v>
      </c>
    </row>
    <row r="206" spans="80:85" ht="18.75" x14ac:dyDescent="0.25">
      <c r="CB206" s="12">
        <f t="shared" ca="1" si="92"/>
        <v>0.33773816492800079</v>
      </c>
      <c r="CC206" s="13">
        <f t="shared" ca="1" si="93"/>
        <v>350</v>
      </c>
      <c r="CD206" s="5"/>
      <c r="CE206" s="14">
        <v>206</v>
      </c>
      <c r="CF206" s="15">
        <v>3</v>
      </c>
      <c r="CG206" s="15">
        <v>52</v>
      </c>
    </row>
    <row r="207" spans="80:85" ht="18.75" x14ac:dyDescent="0.25">
      <c r="CB207" s="12">
        <f t="shared" ca="1" si="92"/>
        <v>0.26285472732664306</v>
      </c>
      <c r="CC207" s="13">
        <f t="shared" ca="1" si="93"/>
        <v>407</v>
      </c>
      <c r="CD207" s="5"/>
      <c r="CE207" s="14">
        <v>207</v>
      </c>
      <c r="CF207" s="15">
        <v>4</v>
      </c>
      <c r="CG207" s="15">
        <v>52</v>
      </c>
    </row>
    <row r="208" spans="80:85" ht="18.75" x14ac:dyDescent="0.25">
      <c r="CB208" s="12">
        <f t="shared" ca="1" si="92"/>
        <v>0.15871233345110725</v>
      </c>
      <c r="CC208" s="13">
        <f t="shared" ca="1" si="93"/>
        <v>462</v>
      </c>
      <c r="CD208" s="5"/>
      <c r="CE208" s="14">
        <v>208</v>
      </c>
      <c r="CF208" s="15">
        <v>5</v>
      </c>
      <c r="CG208" s="15">
        <v>52</v>
      </c>
    </row>
    <row r="209" spans="80:85" ht="18.75" x14ac:dyDescent="0.25">
      <c r="CB209" s="12">
        <f t="shared" ca="1" si="92"/>
        <v>0.12359695908766577</v>
      </c>
      <c r="CC209" s="13">
        <f t="shared" ca="1" si="93"/>
        <v>483</v>
      </c>
      <c r="CD209" s="5"/>
      <c r="CE209" s="14">
        <v>209</v>
      </c>
      <c r="CF209" s="15">
        <v>6</v>
      </c>
      <c r="CG209" s="15">
        <v>52</v>
      </c>
    </row>
    <row r="210" spans="80:85" ht="18.75" x14ac:dyDescent="0.25">
      <c r="CB210" s="12">
        <f t="shared" ca="1" si="92"/>
        <v>0.75789649191660136</v>
      </c>
      <c r="CC210" s="13">
        <f t="shared" ca="1" si="93"/>
        <v>133</v>
      </c>
      <c r="CD210" s="5"/>
      <c r="CE210" s="14">
        <v>210</v>
      </c>
      <c r="CF210" s="15">
        <v>7</v>
      </c>
      <c r="CG210" s="15">
        <v>52</v>
      </c>
    </row>
    <row r="211" spans="80:85" ht="18.75" x14ac:dyDescent="0.25">
      <c r="CB211" s="12">
        <f t="shared" ca="1" si="92"/>
        <v>0.99428028477053731</v>
      </c>
      <c r="CC211" s="13">
        <f t="shared" ca="1" si="93"/>
        <v>3</v>
      </c>
      <c r="CD211" s="5"/>
      <c r="CE211" s="14">
        <v>211</v>
      </c>
      <c r="CF211" s="15">
        <v>8</v>
      </c>
      <c r="CG211" s="15">
        <v>52</v>
      </c>
    </row>
    <row r="212" spans="80:85" ht="18.75" x14ac:dyDescent="0.25">
      <c r="CB212" s="12">
        <f t="shared" ca="1" si="92"/>
        <v>0.74072561651320734</v>
      </c>
      <c r="CC212" s="13">
        <f t="shared" ca="1" si="93"/>
        <v>140</v>
      </c>
      <c r="CD212" s="5"/>
      <c r="CE212" s="14">
        <v>212</v>
      </c>
      <c r="CF212" s="15">
        <v>9</v>
      </c>
      <c r="CG212" s="15">
        <v>52</v>
      </c>
    </row>
    <row r="213" spans="80:85" ht="18.75" x14ac:dyDescent="0.25">
      <c r="CB213" s="12">
        <f t="shared" ca="1" si="92"/>
        <v>0.90436919768104196</v>
      </c>
      <c r="CC213" s="13">
        <f t="shared" ca="1" si="93"/>
        <v>57</v>
      </c>
      <c r="CD213" s="5"/>
      <c r="CE213" s="14">
        <v>213</v>
      </c>
      <c r="CF213" s="15">
        <v>2</v>
      </c>
      <c r="CG213" s="15">
        <v>53</v>
      </c>
    </row>
    <row r="214" spans="80:85" ht="18.75" x14ac:dyDescent="0.25">
      <c r="CB214" s="12">
        <f t="shared" ca="1" si="92"/>
        <v>0.40494004132252315</v>
      </c>
      <c r="CC214" s="13">
        <f t="shared" ca="1" si="93"/>
        <v>323</v>
      </c>
      <c r="CD214" s="5"/>
      <c r="CE214" s="14">
        <v>214</v>
      </c>
      <c r="CF214" s="15">
        <v>3</v>
      </c>
      <c r="CG214" s="15">
        <v>53</v>
      </c>
    </row>
    <row r="215" spans="80:85" ht="18.75" x14ac:dyDescent="0.25">
      <c r="CB215" s="12">
        <f t="shared" ca="1" si="92"/>
        <v>0.66406612632825979</v>
      </c>
      <c r="CC215" s="13">
        <f t="shared" ca="1" si="93"/>
        <v>185</v>
      </c>
      <c r="CD215" s="5"/>
      <c r="CE215" s="14">
        <v>215</v>
      </c>
      <c r="CF215" s="15">
        <v>4</v>
      </c>
      <c r="CG215" s="15">
        <v>53</v>
      </c>
    </row>
    <row r="216" spans="80:85" ht="18.75" x14ac:dyDescent="0.25">
      <c r="CB216" s="12">
        <f t="shared" ca="1" si="92"/>
        <v>0.63869635416424508</v>
      </c>
      <c r="CC216" s="13">
        <f t="shared" ca="1" si="93"/>
        <v>202</v>
      </c>
      <c r="CD216" s="5"/>
      <c r="CE216" s="14">
        <v>216</v>
      </c>
      <c r="CF216" s="15">
        <v>5</v>
      </c>
      <c r="CG216" s="15">
        <v>53</v>
      </c>
    </row>
    <row r="217" spans="80:85" ht="18.75" x14ac:dyDescent="0.25">
      <c r="CB217" s="12">
        <f t="shared" ca="1" si="92"/>
        <v>0.26694763445102154</v>
      </c>
      <c r="CC217" s="13">
        <f t="shared" ca="1" si="93"/>
        <v>401</v>
      </c>
      <c r="CD217" s="5"/>
      <c r="CE217" s="14">
        <v>217</v>
      </c>
      <c r="CF217" s="15">
        <v>6</v>
      </c>
      <c r="CG217" s="15">
        <v>53</v>
      </c>
    </row>
    <row r="218" spans="80:85" ht="18.75" x14ac:dyDescent="0.25">
      <c r="CB218" s="12">
        <f t="shared" ca="1" si="92"/>
        <v>6.4244943256693277E-2</v>
      </c>
      <c r="CC218" s="13">
        <f t="shared" ca="1" si="93"/>
        <v>517</v>
      </c>
      <c r="CD218" s="5"/>
      <c r="CE218" s="14">
        <v>218</v>
      </c>
      <c r="CF218" s="15">
        <v>7</v>
      </c>
      <c r="CG218" s="15">
        <v>53</v>
      </c>
    </row>
    <row r="219" spans="80:85" ht="18.75" x14ac:dyDescent="0.25">
      <c r="CB219" s="12">
        <f t="shared" ca="1" si="92"/>
        <v>0.46010909394187682</v>
      </c>
      <c r="CC219" s="13">
        <f t="shared" ca="1" si="93"/>
        <v>286</v>
      </c>
      <c r="CD219" s="5"/>
      <c r="CE219" s="14">
        <v>219</v>
      </c>
      <c r="CF219" s="15">
        <v>8</v>
      </c>
      <c r="CG219" s="15">
        <v>53</v>
      </c>
    </row>
    <row r="220" spans="80:85" ht="18.75" x14ac:dyDescent="0.25">
      <c r="CB220" s="12">
        <f t="shared" ca="1" si="92"/>
        <v>0.26488094487876312</v>
      </c>
      <c r="CC220" s="13">
        <f t="shared" ca="1" si="93"/>
        <v>405</v>
      </c>
      <c r="CD220" s="5"/>
      <c r="CE220" s="14">
        <v>220</v>
      </c>
      <c r="CF220" s="15">
        <v>9</v>
      </c>
      <c r="CG220" s="15">
        <v>53</v>
      </c>
    </row>
    <row r="221" spans="80:85" ht="18.75" x14ac:dyDescent="0.25">
      <c r="CB221" s="12">
        <f t="shared" ca="1" si="92"/>
        <v>0.31340240735718039</v>
      </c>
      <c r="CC221" s="13">
        <f t="shared" ca="1" si="93"/>
        <v>370</v>
      </c>
      <c r="CD221" s="5"/>
      <c r="CE221" s="14">
        <v>221</v>
      </c>
      <c r="CF221" s="15">
        <v>2</v>
      </c>
      <c r="CG221" s="15">
        <v>54</v>
      </c>
    </row>
    <row r="222" spans="80:85" ht="18.75" x14ac:dyDescent="0.25">
      <c r="CB222" s="12">
        <f t="shared" ca="1" si="92"/>
        <v>2.6566204199654719E-2</v>
      </c>
      <c r="CC222" s="13">
        <f t="shared" ca="1" si="93"/>
        <v>540</v>
      </c>
      <c r="CD222" s="5"/>
      <c r="CE222" s="14">
        <v>222</v>
      </c>
      <c r="CF222" s="15">
        <v>3</v>
      </c>
      <c r="CG222" s="15">
        <v>54</v>
      </c>
    </row>
    <row r="223" spans="80:85" ht="18.75" x14ac:dyDescent="0.25">
      <c r="CB223" s="12">
        <f t="shared" ca="1" si="92"/>
        <v>0.9393179834199582</v>
      </c>
      <c r="CC223" s="13">
        <f t="shared" ca="1" si="93"/>
        <v>36</v>
      </c>
      <c r="CD223" s="5"/>
      <c r="CE223" s="14">
        <v>223</v>
      </c>
      <c r="CF223" s="15">
        <v>4</v>
      </c>
      <c r="CG223" s="15">
        <v>54</v>
      </c>
    </row>
    <row r="224" spans="80:85" ht="18.75" x14ac:dyDescent="0.25">
      <c r="CB224" s="12">
        <f t="shared" ca="1" si="92"/>
        <v>0.93903737936275067</v>
      </c>
      <c r="CC224" s="13">
        <f t="shared" ca="1" si="93"/>
        <v>37</v>
      </c>
      <c r="CD224" s="5"/>
      <c r="CE224" s="14">
        <v>224</v>
      </c>
      <c r="CF224" s="15">
        <v>5</v>
      </c>
      <c r="CG224" s="15">
        <v>54</v>
      </c>
    </row>
    <row r="225" spans="80:85" ht="18.75" x14ac:dyDescent="0.25">
      <c r="CB225" s="12">
        <f t="shared" ca="1" si="92"/>
        <v>0.66754015466974592</v>
      </c>
      <c r="CC225" s="13">
        <f t="shared" ca="1" si="93"/>
        <v>184</v>
      </c>
      <c r="CD225" s="5"/>
      <c r="CE225" s="14">
        <v>225</v>
      </c>
      <c r="CF225" s="15">
        <v>6</v>
      </c>
      <c r="CG225" s="15">
        <v>54</v>
      </c>
    </row>
    <row r="226" spans="80:85" ht="18.75" x14ac:dyDescent="0.25">
      <c r="CB226" s="12">
        <f t="shared" ca="1" si="92"/>
        <v>0.22223677302844502</v>
      </c>
      <c r="CC226" s="13">
        <f t="shared" ca="1" si="93"/>
        <v>431</v>
      </c>
      <c r="CD226" s="5"/>
      <c r="CE226" s="14">
        <v>226</v>
      </c>
      <c r="CF226" s="15">
        <v>7</v>
      </c>
      <c r="CG226" s="15">
        <v>54</v>
      </c>
    </row>
    <row r="227" spans="80:85" ht="18.75" x14ac:dyDescent="0.25">
      <c r="CB227" s="12">
        <f t="shared" ca="1" si="92"/>
        <v>0.75888619187556494</v>
      </c>
      <c r="CC227" s="13">
        <f t="shared" ca="1" si="93"/>
        <v>132</v>
      </c>
      <c r="CD227" s="5"/>
      <c r="CE227" s="14">
        <v>227</v>
      </c>
      <c r="CF227" s="15">
        <v>8</v>
      </c>
      <c r="CG227" s="15">
        <v>54</v>
      </c>
    </row>
    <row r="228" spans="80:85" ht="18.75" x14ac:dyDescent="0.25">
      <c r="CB228" s="12">
        <f t="shared" ca="1" si="92"/>
        <v>0.74114740596951934</v>
      </c>
      <c r="CC228" s="13">
        <f t="shared" ca="1" si="93"/>
        <v>138</v>
      </c>
      <c r="CD228" s="5"/>
      <c r="CE228" s="14">
        <v>228</v>
      </c>
      <c r="CF228" s="15">
        <v>9</v>
      </c>
      <c r="CG228" s="15">
        <v>54</v>
      </c>
    </row>
    <row r="229" spans="80:85" ht="18.75" x14ac:dyDescent="0.25">
      <c r="CB229" s="12">
        <f t="shared" ca="1" si="92"/>
        <v>0.60657403701647017</v>
      </c>
      <c r="CC229" s="13">
        <f t="shared" ca="1" si="93"/>
        <v>226</v>
      </c>
      <c r="CD229" s="5"/>
      <c r="CE229" s="14">
        <v>229</v>
      </c>
      <c r="CF229" s="15">
        <v>2</v>
      </c>
      <c r="CG229" s="15">
        <v>55</v>
      </c>
    </row>
    <row r="230" spans="80:85" ht="18.75" x14ac:dyDescent="0.25">
      <c r="CB230" s="12">
        <f t="shared" ca="1" si="92"/>
        <v>0.35422039710932984</v>
      </c>
      <c r="CC230" s="13">
        <f t="shared" ca="1" si="93"/>
        <v>341</v>
      </c>
      <c r="CD230" s="5"/>
      <c r="CE230" s="14">
        <v>230</v>
      </c>
      <c r="CF230" s="15">
        <v>3</v>
      </c>
      <c r="CG230" s="15">
        <v>55</v>
      </c>
    </row>
    <row r="231" spans="80:85" ht="18.75" x14ac:dyDescent="0.25">
      <c r="CB231" s="12">
        <f t="shared" ca="1" si="92"/>
        <v>0.26612063277592091</v>
      </c>
      <c r="CC231" s="13">
        <f t="shared" ca="1" si="93"/>
        <v>403</v>
      </c>
      <c r="CD231" s="5"/>
      <c r="CE231" s="14">
        <v>231</v>
      </c>
      <c r="CF231" s="15">
        <v>4</v>
      </c>
      <c r="CG231" s="15">
        <v>55</v>
      </c>
    </row>
    <row r="232" spans="80:85" ht="18.75" x14ac:dyDescent="0.25">
      <c r="CB232" s="12">
        <f t="shared" ca="1" si="92"/>
        <v>0.23365096328751767</v>
      </c>
      <c r="CC232" s="13">
        <f t="shared" ca="1" si="93"/>
        <v>421</v>
      </c>
      <c r="CD232" s="5"/>
      <c r="CE232" s="14">
        <v>232</v>
      </c>
      <c r="CF232" s="15">
        <v>5</v>
      </c>
      <c r="CG232" s="15">
        <v>55</v>
      </c>
    </row>
    <row r="233" spans="80:85" ht="18.75" x14ac:dyDescent="0.25">
      <c r="CB233" s="12">
        <f t="shared" ca="1" si="92"/>
        <v>0.62615922433993598</v>
      </c>
      <c r="CC233" s="13">
        <f t="shared" ca="1" si="93"/>
        <v>216</v>
      </c>
      <c r="CD233" s="5"/>
      <c r="CE233" s="14">
        <v>233</v>
      </c>
      <c r="CF233" s="15">
        <v>6</v>
      </c>
      <c r="CG233" s="15">
        <v>55</v>
      </c>
    </row>
    <row r="234" spans="80:85" ht="18.75" x14ac:dyDescent="0.25">
      <c r="CB234" s="12">
        <f t="shared" ca="1" si="92"/>
        <v>0.2957814689168049</v>
      </c>
      <c r="CC234" s="13">
        <f t="shared" ca="1" si="93"/>
        <v>383</v>
      </c>
      <c r="CD234" s="5"/>
      <c r="CE234" s="14">
        <v>234</v>
      </c>
      <c r="CF234" s="15">
        <v>7</v>
      </c>
      <c r="CG234" s="15">
        <v>55</v>
      </c>
    </row>
    <row r="235" spans="80:85" ht="18.75" x14ac:dyDescent="0.25">
      <c r="CB235" s="12">
        <f t="shared" ca="1" si="92"/>
        <v>0.66802637159223455</v>
      </c>
      <c r="CC235" s="13">
        <f t="shared" ca="1" si="93"/>
        <v>183</v>
      </c>
      <c r="CD235" s="5"/>
      <c r="CE235" s="14">
        <v>235</v>
      </c>
      <c r="CF235" s="15">
        <v>8</v>
      </c>
      <c r="CG235" s="15">
        <v>55</v>
      </c>
    </row>
    <row r="236" spans="80:85" ht="18.75" x14ac:dyDescent="0.25">
      <c r="CB236" s="12">
        <f t="shared" ca="1" si="92"/>
        <v>0.46732862465401759</v>
      </c>
      <c r="CC236" s="13">
        <f t="shared" ca="1" si="93"/>
        <v>282</v>
      </c>
      <c r="CD236" s="5"/>
      <c r="CE236" s="14">
        <v>236</v>
      </c>
      <c r="CF236" s="15">
        <v>9</v>
      </c>
      <c r="CG236" s="15">
        <v>55</v>
      </c>
    </row>
    <row r="237" spans="80:85" ht="18.75" x14ac:dyDescent="0.25">
      <c r="CB237" s="12">
        <f t="shared" ca="1" si="92"/>
        <v>0.78132204912079772</v>
      </c>
      <c r="CC237" s="13">
        <f t="shared" ca="1" si="93"/>
        <v>128</v>
      </c>
      <c r="CD237" s="5"/>
      <c r="CE237" s="14">
        <v>237</v>
      </c>
      <c r="CF237" s="15">
        <v>2</v>
      </c>
      <c r="CG237" s="15">
        <v>56</v>
      </c>
    </row>
    <row r="238" spans="80:85" ht="18.75" x14ac:dyDescent="0.25">
      <c r="CB238" s="12">
        <f t="shared" ca="1" si="92"/>
        <v>8.8188360098308438E-2</v>
      </c>
      <c r="CC238" s="13">
        <f t="shared" ca="1" si="93"/>
        <v>500</v>
      </c>
      <c r="CD238" s="5"/>
      <c r="CE238" s="14">
        <v>238</v>
      </c>
      <c r="CF238" s="15">
        <v>3</v>
      </c>
      <c r="CG238" s="15">
        <v>56</v>
      </c>
    </row>
    <row r="239" spans="80:85" ht="18.75" x14ac:dyDescent="0.25">
      <c r="CB239" s="12">
        <f t="shared" ca="1" si="92"/>
        <v>5.0546531678483553E-2</v>
      </c>
      <c r="CC239" s="13">
        <f t="shared" ca="1" si="93"/>
        <v>526</v>
      </c>
      <c r="CD239" s="5"/>
      <c r="CE239" s="14">
        <v>239</v>
      </c>
      <c r="CF239" s="15">
        <v>4</v>
      </c>
      <c r="CG239" s="15">
        <v>56</v>
      </c>
    </row>
    <row r="240" spans="80:85" ht="18.75" x14ac:dyDescent="0.25">
      <c r="CB240" s="12">
        <f t="shared" ca="1" si="92"/>
        <v>0.18282114731894128</v>
      </c>
      <c r="CC240" s="13">
        <f t="shared" ca="1" si="93"/>
        <v>444</v>
      </c>
      <c r="CD240" s="5"/>
      <c r="CE240" s="14">
        <v>240</v>
      </c>
      <c r="CF240" s="15">
        <v>5</v>
      </c>
      <c r="CG240" s="15">
        <v>56</v>
      </c>
    </row>
    <row r="241" spans="80:85" ht="18.75" x14ac:dyDescent="0.25">
      <c r="CB241" s="12">
        <f t="shared" ca="1" si="92"/>
        <v>0.59327270866664261</v>
      </c>
      <c r="CC241" s="13">
        <f t="shared" ca="1" si="93"/>
        <v>235</v>
      </c>
      <c r="CD241" s="5"/>
      <c r="CE241" s="14">
        <v>241</v>
      </c>
      <c r="CF241" s="15">
        <v>6</v>
      </c>
      <c r="CG241" s="15">
        <v>56</v>
      </c>
    </row>
    <row r="242" spans="80:85" ht="18.75" x14ac:dyDescent="0.25">
      <c r="CB242" s="12">
        <f t="shared" ca="1" si="92"/>
        <v>1.6997443617262742E-2</v>
      </c>
      <c r="CC242" s="13">
        <f t="shared" ca="1" si="93"/>
        <v>549</v>
      </c>
      <c r="CD242" s="5"/>
      <c r="CE242" s="14">
        <v>242</v>
      </c>
      <c r="CF242" s="15">
        <v>7</v>
      </c>
      <c r="CG242" s="15">
        <v>56</v>
      </c>
    </row>
    <row r="243" spans="80:85" ht="18.75" x14ac:dyDescent="0.25">
      <c r="CB243" s="12">
        <f t="shared" ca="1" si="92"/>
        <v>0.63882633827353308</v>
      </c>
      <c r="CC243" s="13">
        <f t="shared" ca="1" si="93"/>
        <v>201</v>
      </c>
      <c r="CD243" s="5"/>
      <c r="CE243" s="14">
        <v>243</v>
      </c>
      <c r="CF243" s="15">
        <v>8</v>
      </c>
      <c r="CG243" s="15">
        <v>56</v>
      </c>
    </row>
    <row r="244" spans="80:85" ht="18.75" x14ac:dyDescent="0.25">
      <c r="CB244" s="12">
        <f t="shared" ca="1" si="92"/>
        <v>0.321937565327998</v>
      </c>
      <c r="CC244" s="13">
        <f t="shared" ca="1" si="93"/>
        <v>363</v>
      </c>
      <c r="CD244" s="5"/>
      <c r="CE244" s="14">
        <v>244</v>
      </c>
      <c r="CF244" s="15">
        <v>9</v>
      </c>
      <c r="CG244" s="15">
        <v>56</v>
      </c>
    </row>
    <row r="245" spans="80:85" ht="18.75" x14ac:dyDescent="0.25">
      <c r="CB245" s="12">
        <f t="shared" ca="1" si="92"/>
        <v>0.73252526504836235</v>
      </c>
      <c r="CC245" s="13">
        <f t="shared" ca="1" si="93"/>
        <v>143</v>
      </c>
      <c r="CD245" s="5"/>
      <c r="CE245" s="14">
        <v>245</v>
      </c>
      <c r="CF245" s="15">
        <v>2</v>
      </c>
      <c r="CG245" s="15">
        <v>57</v>
      </c>
    </row>
    <row r="246" spans="80:85" ht="18.75" x14ac:dyDescent="0.25">
      <c r="CB246" s="12">
        <f t="shared" ca="1" si="92"/>
        <v>0.99856512036847633</v>
      </c>
      <c r="CC246" s="13">
        <f t="shared" ca="1" si="93"/>
        <v>1</v>
      </c>
      <c r="CD246" s="5"/>
      <c r="CE246" s="14">
        <v>246</v>
      </c>
      <c r="CF246" s="15">
        <v>3</v>
      </c>
      <c r="CG246" s="15">
        <v>57</v>
      </c>
    </row>
    <row r="247" spans="80:85" ht="18.75" x14ac:dyDescent="0.25">
      <c r="CB247" s="12">
        <f t="shared" ca="1" si="92"/>
        <v>0.67410363803810824</v>
      </c>
      <c r="CC247" s="13">
        <f t="shared" ca="1" si="93"/>
        <v>180</v>
      </c>
      <c r="CD247" s="5"/>
      <c r="CE247" s="14">
        <v>247</v>
      </c>
      <c r="CF247" s="15">
        <v>4</v>
      </c>
      <c r="CG247" s="15">
        <v>57</v>
      </c>
    </row>
    <row r="248" spans="80:85" ht="18.75" x14ac:dyDescent="0.25">
      <c r="CB248" s="12">
        <f t="shared" ca="1" si="92"/>
        <v>0.65529680029886506</v>
      </c>
      <c r="CC248" s="13">
        <f t="shared" ca="1" si="93"/>
        <v>192</v>
      </c>
      <c r="CD248" s="5"/>
      <c r="CE248" s="14">
        <v>248</v>
      </c>
      <c r="CF248" s="15">
        <v>5</v>
      </c>
      <c r="CG248" s="15">
        <v>57</v>
      </c>
    </row>
    <row r="249" spans="80:85" ht="18.75" x14ac:dyDescent="0.25">
      <c r="CB249" s="12">
        <f t="shared" ca="1" si="92"/>
        <v>0.27683360958550496</v>
      </c>
      <c r="CC249" s="13">
        <f t="shared" ca="1" si="93"/>
        <v>394</v>
      </c>
      <c r="CD249" s="5"/>
      <c r="CE249" s="14">
        <v>249</v>
      </c>
      <c r="CF249" s="15">
        <v>6</v>
      </c>
      <c r="CG249" s="15">
        <v>57</v>
      </c>
    </row>
    <row r="250" spans="80:85" ht="18.75" x14ac:dyDescent="0.25">
      <c r="CB250" s="12">
        <f t="shared" ca="1" si="92"/>
        <v>7.1932043927355638E-2</v>
      </c>
      <c r="CC250" s="13">
        <f t="shared" ca="1" si="93"/>
        <v>512</v>
      </c>
      <c r="CD250" s="5"/>
      <c r="CE250" s="14">
        <v>250</v>
      </c>
      <c r="CF250" s="15">
        <v>7</v>
      </c>
      <c r="CG250" s="15">
        <v>57</v>
      </c>
    </row>
    <row r="251" spans="80:85" ht="18.75" x14ac:dyDescent="0.25">
      <c r="CB251" s="12">
        <f t="shared" ca="1" si="92"/>
        <v>0.79447582505548531</v>
      </c>
      <c r="CC251" s="13">
        <f t="shared" ca="1" si="93"/>
        <v>120</v>
      </c>
      <c r="CD251" s="5"/>
      <c r="CE251" s="14">
        <v>251</v>
      </c>
      <c r="CF251" s="15">
        <v>8</v>
      </c>
      <c r="CG251" s="15">
        <v>57</v>
      </c>
    </row>
    <row r="252" spans="80:85" ht="18.75" x14ac:dyDescent="0.25">
      <c r="CB252" s="12">
        <f t="shared" ca="1" si="92"/>
        <v>0.8561558928153683</v>
      </c>
      <c r="CC252" s="13">
        <f t="shared" ca="1" si="93"/>
        <v>85</v>
      </c>
      <c r="CD252" s="5"/>
      <c r="CE252" s="14">
        <v>252</v>
      </c>
      <c r="CF252" s="15">
        <v>9</v>
      </c>
      <c r="CG252" s="15">
        <v>57</v>
      </c>
    </row>
    <row r="253" spans="80:85" ht="18.75" x14ac:dyDescent="0.25">
      <c r="CB253" s="12">
        <f t="shared" ca="1" si="92"/>
        <v>6.9594850273369979E-2</v>
      </c>
      <c r="CC253" s="13">
        <f t="shared" ca="1" si="93"/>
        <v>513</v>
      </c>
      <c r="CD253" s="5"/>
      <c r="CE253" s="14">
        <v>253</v>
      </c>
      <c r="CF253" s="15">
        <v>2</v>
      </c>
      <c r="CG253" s="15">
        <v>58</v>
      </c>
    </row>
    <row r="254" spans="80:85" ht="18.75" x14ac:dyDescent="0.25">
      <c r="CB254" s="12">
        <f t="shared" ca="1" si="92"/>
        <v>0.69600556353896825</v>
      </c>
      <c r="CC254" s="13">
        <f t="shared" ca="1" si="93"/>
        <v>166</v>
      </c>
      <c r="CD254" s="5"/>
      <c r="CE254" s="14">
        <v>254</v>
      </c>
      <c r="CF254" s="15">
        <v>3</v>
      </c>
      <c r="CG254" s="15">
        <v>58</v>
      </c>
    </row>
    <row r="255" spans="80:85" ht="18.75" x14ac:dyDescent="0.25">
      <c r="CB255" s="12">
        <f t="shared" ca="1" si="92"/>
        <v>0.40271134628204974</v>
      </c>
      <c r="CC255" s="13">
        <f t="shared" ca="1" si="93"/>
        <v>328</v>
      </c>
      <c r="CD255" s="5"/>
      <c r="CE255" s="14">
        <v>255</v>
      </c>
      <c r="CF255" s="15">
        <v>4</v>
      </c>
      <c r="CG255" s="15">
        <v>58</v>
      </c>
    </row>
    <row r="256" spans="80:85" ht="18.75" x14ac:dyDescent="0.25">
      <c r="CB256" s="12">
        <f t="shared" ca="1" si="92"/>
        <v>0.47516823885702042</v>
      </c>
      <c r="CC256" s="13">
        <f t="shared" ca="1" si="93"/>
        <v>277</v>
      </c>
      <c r="CD256" s="5"/>
      <c r="CE256" s="14">
        <v>256</v>
      </c>
      <c r="CF256" s="15">
        <v>5</v>
      </c>
      <c r="CG256" s="15">
        <v>58</v>
      </c>
    </row>
    <row r="257" spans="80:85" ht="18.75" x14ac:dyDescent="0.25">
      <c r="CB257" s="12">
        <f t="shared" ref="CB257:CB320" ca="1" si="94">RAND()</f>
        <v>0.93351729846719111</v>
      </c>
      <c r="CC257" s="13">
        <f t="shared" ca="1" si="93"/>
        <v>41</v>
      </c>
      <c r="CD257" s="5"/>
      <c r="CE257" s="14">
        <v>257</v>
      </c>
      <c r="CF257" s="15">
        <v>6</v>
      </c>
      <c r="CG257" s="15">
        <v>58</v>
      </c>
    </row>
    <row r="258" spans="80:85" ht="18.75" x14ac:dyDescent="0.25">
      <c r="CB258" s="12">
        <f t="shared" ca="1" si="94"/>
        <v>0.3125037297120784</v>
      </c>
      <c r="CC258" s="13">
        <f t="shared" ref="CC258:CC321" ca="1" si="95">RANK(CB258,$CB$1:$CB$556,)</f>
        <v>373</v>
      </c>
      <c r="CD258" s="5"/>
      <c r="CE258" s="14">
        <v>258</v>
      </c>
      <c r="CF258" s="15">
        <v>7</v>
      </c>
      <c r="CG258" s="15">
        <v>58</v>
      </c>
    </row>
    <row r="259" spans="80:85" ht="18.75" x14ac:dyDescent="0.25">
      <c r="CB259" s="12">
        <f t="shared" ca="1" si="94"/>
        <v>0.60200732720923045</v>
      </c>
      <c r="CC259" s="13">
        <f t="shared" ca="1" si="95"/>
        <v>229</v>
      </c>
      <c r="CD259" s="5"/>
      <c r="CE259" s="14">
        <v>259</v>
      </c>
      <c r="CF259" s="15">
        <v>8</v>
      </c>
      <c r="CG259" s="15">
        <v>58</v>
      </c>
    </row>
    <row r="260" spans="80:85" ht="18.75" x14ac:dyDescent="0.25">
      <c r="CB260" s="12">
        <f t="shared" ca="1" si="94"/>
        <v>0.20327319194678284</v>
      </c>
      <c r="CC260" s="13">
        <f t="shared" ca="1" si="95"/>
        <v>438</v>
      </c>
      <c r="CD260" s="5"/>
      <c r="CE260" s="14">
        <v>260</v>
      </c>
      <c r="CF260" s="15">
        <v>9</v>
      </c>
      <c r="CG260" s="15">
        <v>58</v>
      </c>
    </row>
    <row r="261" spans="80:85" ht="18.75" x14ac:dyDescent="0.25">
      <c r="CB261" s="12">
        <f t="shared" ca="1" si="94"/>
        <v>0.14222016895876033</v>
      </c>
      <c r="CC261" s="13">
        <f t="shared" ca="1" si="95"/>
        <v>473</v>
      </c>
      <c r="CD261" s="5"/>
      <c r="CE261" s="14">
        <v>261</v>
      </c>
      <c r="CF261" s="15">
        <v>2</v>
      </c>
      <c r="CG261" s="15">
        <v>59</v>
      </c>
    </row>
    <row r="262" spans="80:85" ht="18.75" x14ac:dyDescent="0.25">
      <c r="CB262" s="12">
        <f t="shared" ca="1" si="94"/>
        <v>0.28156551653833128</v>
      </c>
      <c r="CC262" s="13">
        <f t="shared" ca="1" si="95"/>
        <v>389</v>
      </c>
      <c r="CD262" s="5"/>
      <c r="CE262" s="14">
        <v>262</v>
      </c>
      <c r="CF262" s="15">
        <v>3</v>
      </c>
      <c r="CG262" s="15">
        <v>59</v>
      </c>
    </row>
    <row r="263" spans="80:85" ht="18.75" x14ac:dyDescent="0.25">
      <c r="CB263" s="12">
        <f t="shared" ca="1" si="94"/>
        <v>0.4704591793749201</v>
      </c>
      <c r="CC263" s="13">
        <f t="shared" ca="1" si="95"/>
        <v>279</v>
      </c>
      <c r="CD263" s="5"/>
      <c r="CE263" s="14">
        <v>263</v>
      </c>
      <c r="CF263" s="15">
        <v>4</v>
      </c>
      <c r="CG263" s="15">
        <v>59</v>
      </c>
    </row>
    <row r="264" spans="80:85" ht="18.75" x14ac:dyDescent="0.25">
      <c r="CB264" s="12">
        <f t="shared" ca="1" si="94"/>
        <v>0.74105795787872752</v>
      </c>
      <c r="CC264" s="13">
        <f t="shared" ca="1" si="95"/>
        <v>139</v>
      </c>
      <c r="CD264" s="5"/>
      <c r="CE264" s="14">
        <v>264</v>
      </c>
      <c r="CF264" s="15">
        <v>5</v>
      </c>
      <c r="CG264" s="15">
        <v>59</v>
      </c>
    </row>
    <row r="265" spans="80:85" ht="18.75" x14ac:dyDescent="0.25">
      <c r="CB265" s="12">
        <f t="shared" ca="1" si="94"/>
        <v>0.88425038244251664</v>
      </c>
      <c r="CC265" s="13">
        <f t="shared" ca="1" si="95"/>
        <v>66</v>
      </c>
      <c r="CD265" s="5"/>
      <c r="CE265" s="14">
        <v>265</v>
      </c>
      <c r="CF265" s="15">
        <v>6</v>
      </c>
      <c r="CG265" s="15">
        <v>59</v>
      </c>
    </row>
    <row r="266" spans="80:85" ht="18.75" x14ac:dyDescent="0.25">
      <c r="CB266" s="12">
        <f t="shared" ca="1" si="94"/>
        <v>0.87293004682084407</v>
      </c>
      <c r="CC266" s="13">
        <f t="shared" ca="1" si="95"/>
        <v>75</v>
      </c>
      <c r="CD266" s="5"/>
      <c r="CE266" s="14">
        <v>266</v>
      </c>
      <c r="CF266" s="15">
        <v>7</v>
      </c>
      <c r="CG266" s="15">
        <v>59</v>
      </c>
    </row>
    <row r="267" spans="80:85" ht="18.75" x14ac:dyDescent="0.25">
      <c r="CB267" s="12">
        <f t="shared" ca="1" si="94"/>
        <v>9.4086687944553549E-2</v>
      </c>
      <c r="CC267" s="13">
        <f t="shared" ca="1" si="95"/>
        <v>497</v>
      </c>
      <c r="CD267" s="5"/>
      <c r="CE267" s="14">
        <v>267</v>
      </c>
      <c r="CF267" s="15">
        <v>8</v>
      </c>
      <c r="CG267" s="15">
        <v>59</v>
      </c>
    </row>
    <row r="268" spans="80:85" ht="18.75" x14ac:dyDescent="0.25">
      <c r="CB268" s="12">
        <f t="shared" ca="1" si="94"/>
        <v>0.82819483447312603</v>
      </c>
      <c r="CC268" s="13">
        <f t="shared" ca="1" si="95"/>
        <v>100</v>
      </c>
      <c r="CD268" s="5"/>
      <c r="CE268" s="14">
        <v>268</v>
      </c>
      <c r="CF268" s="15">
        <v>9</v>
      </c>
      <c r="CG268" s="15">
        <v>59</v>
      </c>
    </row>
    <row r="269" spans="80:85" ht="18.75" x14ac:dyDescent="0.25">
      <c r="CB269" s="12">
        <f t="shared" ca="1" si="94"/>
        <v>0.53502630311156951</v>
      </c>
      <c r="CC269" s="13">
        <f t="shared" ca="1" si="95"/>
        <v>256</v>
      </c>
      <c r="CD269" s="5"/>
      <c r="CE269" s="14">
        <v>269</v>
      </c>
      <c r="CF269" s="15">
        <v>2</v>
      </c>
      <c r="CG269" s="15">
        <v>61</v>
      </c>
    </row>
    <row r="270" spans="80:85" ht="18.75" x14ac:dyDescent="0.25">
      <c r="CB270" s="12">
        <f t="shared" ca="1" si="94"/>
        <v>0.22440473186017418</v>
      </c>
      <c r="CC270" s="13">
        <f t="shared" ca="1" si="95"/>
        <v>427</v>
      </c>
      <c r="CD270" s="5"/>
      <c r="CE270" s="14">
        <v>270</v>
      </c>
      <c r="CF270" s="15">
        <v>3</v>
      </c>
      <c r="CG270" s="15">
        <v>61</v>
      </c>
    </row>
    <row r="271" spans="80:85" ht="18.75" x14ac:dyDescent="0.25">
      <c r="CB271" s="12">
        <f t="shared" ca="1" si="94"/>
        <v>0.70295951721918581</v>
      </c>
      <c r="CC271" s="13">
        <f t="shared" ca="1" si="95"/>
        <v>162</v>
      </c>
      <c r="CD271" s="5"/>
      <c r="CE271" s="14">
        <v>271</v>
      </c>
      <c r="CF271" s="15">
        <v>4</v>
      </c>
      <c r="CG271" s="15">
        <v>61</v>
      </c>
    </row>
    <row r="272" spans="80:85" ht="18.75" x14ac:dyDescent="0.25">
      <c r="CB272" s="12">
        <f t="shared" ca="1" si="94"/>
        <v>0.35359044953057683</v>
      </c>
      <c r="CC272" s="13">
        <f t="shared" ca="1" si="95"/>
        <v>342</v>
      </c>
      <c r="CD272" s="5"/>
      <c r="CE272" s="14">
        <v>272</v>
      </c>
      <c r="CF272" s="15">
        <v>5</v>
      </c>
      <c r="CG272" s="15">
        <v>61</v>
      </c>
    </row>
    <row r="273" spans="80:85" ht="18.75" x14ac:dyDescent="0.25">
      <c r="CB273" s="12">
        <f t="shared" ca="1" si="94"/>
        <v>0.81447570633445543</v>
      </c>
      <c r="CC273" s="13">
        <f t="shared" ca="1" si="95"/>
        <v>110</v>
      </c>
      <c r="CD273" s="5"/>
      <c r="CE273" s="14">
        <v>273</v>
      </c>
      <c r="CF273" s="15">
        <v>6</v>
      </c>
      <c r="CG273" s="15">
        <v>61</v>
      </c>
    </row>
    <row r="274" spans="80:85" ht="18.75" x14ac:dyDescent="0.25">
      <c r="CB274" s="12">
        <f t="shared" ca="1" si="94"/>
        <v>0.24984724296528515</v>
      </c>
      <c r="CC274" s="13">
        <f t="shared" ca="1" si="95"/>
        <v>413</v>
      </c>
      <c r="CD274" s="5"/>
      <c r="CE274" s="14">
        <v>274</v>
      </c>
      <c r="CF274" s="15">
        <v>7</v>
      </c>
      <c r="CG274" s="15">
        <v>61</v>
      </c>
    </row>
    <row r="275" spans="80:85" ht="18.75" x14ac:dyDescent="0.25">
      <c r="CB275" s="12">
        <f t="shared" ca="1" si="94"/>
        <v>0.68574180334974522</v>
      </c>
      <c r="CC275" s="13">
        <f t="shared" ca="1" si="95"/>
        <v>172</v>
      </c>
      <c r="CD275" s="5"/>
      <c r="CE275" s="14">
        <v>275</v>
      </c>
      <c r="CF275" s="15">
        <v>8</v>
      </c>
      <c r="CG275" s="15">
        <v>61</v>
      </c>
    </row>
    <row r="276" spans="80:85" ht="18.75" x14ac:dyDescent="0.25">
      <c r="CB276" s="12">
        <f t="shared" ca="1" si="94"/>
        <v>0.20550917552932102</v>
      </c>
      <c r="CC276" s="13">
        <f t="shared" ca="1" si="95"/>
        <v>436</v>
      </c>
      <c r="CD276" s="5"/>
      <c r="CE276" s="14">
        <v>276</v>
      </c>
      <c r="CF276" s="15">
        <v>9</v>
      </c>
      <c r="CG276" s="15">
        <v>61</v>
      </c>
    </row>
    <row r="277" spans="80:85" ht="18.75" x14ac:dyDescent="0.25">
      <c r="CB277" s="12">
        <f t="shared" ca="1" si="94"/>
        <v>0.13276772037506335</v>
      </c>
      <c r="CC277" s="13">
        <f t="shared" ca="1" si="95"/>
        <v>480</v>
      </c>
      <c r="CD277" s="5"/>
      <c r="CE277" s="14">
        <v>277</v>
      </c>
      <c r="CF277" s="15">
        <v>2</v>
      </c>
      <c r="CG277" s="15">
        <v>62</v>
      </c>
    </row>
    <row r="278" spans="80:85" ht="18.75" x14ac:dyDescent="0.25">
      <c r="CB278" s="12">
        <f t="shared" ca="1" si="94"/>
        <v>0.36109682102466556</v>
      </c>
      <c r="CC278" s="13">
        <f t="shared" ca="1" si="95"/>
        <v>339</v>
      </c>
      <c r="CD278" s="5"/>
      <c r="CE278" s="14">
        <v>278</v>
      </c>
      <c r="CF278" s="15">
        <v>3</v>
      </c>
      <c r="CG278" s="15">
        <v>62</v>
      </c>
    </row>
    <row r="279" spans="80:85" ht="18.75" x14ac:dyDescent="0.25">
      <c r="CB279" s="12">
        <f t="shared" ca="1" si="94"/>
        <v>0.77380029191567745</v>
      </c>
      <c r="CC279" s="13">
        <f t="shared" ca="1" si="95"/>
        <v>129</v>
      </c>
      <c r="CD279" s="5"/>
      <c r="CE279" s="14">
        <v>279</v>
      </c>
      <c r="CF279" s="15">
        <v>4</v>
      </c>
      <c r="CG279" s="15">
        <v>62</v>
      </c>
    </row>
    <row r="280" spans="80:85" ht="18.75" x14ac:dyDescent="0.25">
      <c r="CB280" s="12">
        <f t="shared" ca="1" si="94"/>
        <v>7.6778397596915848E-2</v>
      </c>
      <c r="CC280" s="13">
        <f t="shared" ca="1" si="95"/>
        <v>509</v>
      </c>
      <c r="CD280" s="5"/>
      <c r="CE280" s="14">
        <v>280</v>
      </c>
      <c r="CF280" s="15">
        <v>5</v>
      </c>
      <c r="CG280" s="15">
        <v>62</v>
      </c>
    </row>
    <row r="281" spans="80:85" ht="18.75" x14ac:dyDescent="0.25">
      <c r="CB281" s="12">
        <f t="shared" ca="1" si="94"/>
        <v>0.48600300886990466</v>
      </c>
      <c r="CC281" s="13">
        <f t="shared" ca="1" si="95"/>
        <v>274</v>
      </c>
      <c r="CD281" s="5"/>
      <c r="CE281" s="14">
        <v>281</v>
      </c>
      <c r="CF281" s="15">
        <v>6</v>
      </c>
      <c r="CG281" s="15">
        <v>62</v>
      </c>
    </row>
    <row r="282" spans="80:85" ht="18.75" x14ac:dyDescent="0.25">
      <c r="CB282" s="12">
        <f t="shared" ca="1" si="94"/>
        <v>0.42148934821405981</v>
      </c>
      <c r="CC282" s="13">
        <f t="shared" ca="1" si="95"/>
        <v>316</v>
      </c>
      <c r="CD282" s="5"/>
      <c r="CE282" s="14">
        <v>282</v>
      </c>
      <c r="CF282" s="15">
        <v>7</v>
      </c>
      <c r="CG282" s="15">
        <v>62</v>
      </c>
    </row>
    <row r="283" spans="80:85" ht="18.75" x14ac:dyDescent="0.25">
      <c r="CB283" s="12">
        <f t="shared" ca="1" si="94"/>
        <v>0.57540109515623272</v>
      </c>
      <c r="CC283" s="13">
        <f t="shared" ca="1" si="95"/>
        <v>239</v>
      </c>
      <c r="CD283" s="5"/>
      <c r="CE283" s="14">
        <v>283</v>
      </c>
      <c r="CF283" s="15">
        <v>8</v>
      </c>
      <c r="CG283" s="15">
        <v>62</v>
      </c>
    </row>
    <row r="284" spans="80:85" ht="18.75" x14ac:dyDescent="0.25">
      <c r="CB284" s="12">
        <f t="shared" ca="1" si="94"/>
        <v>0.88070456084142934</v>
      </c>
      <c r="CC284" s="13">
        <f t="shared" ca="1" si="95"/>
        <v>69</v>
      </c>
      <c r="CD284" s="5"/>
      <c r="CE284" s="14">
        <v>284</v>
      </c>
      <c r="CF284" s="15">
        <v>9</v>
      </c>
      <c r="CG284" s="15">
        <v>62</v>
      </c>
    </row>
    <row r="285" spans="80:85" ht="18.75" x14ac:dyDescent="0.25">
      <c r="CB285" s="12">
        <f t="shared" ca="1" si="94"/>
        <v>0.3473693120769944</v>
      </c>
      <c r="CC285" s="13">
        <f t="shared" ca="1" si="95"/>
        <v>347</v>
      </c>
      <c r="CD285" s="5"/>
      <c r="CE285" s="14">
        <v>285</v>
      </c>
      <c r="CF285" s="15">
        <v>2</v>
      </c>
      <c r="CG285" s="15">
        <v>63</v>
      </c>
    </row>
    <row r="286" spans="80:85" ht="18.75" x14ac:dyDescent="0.25">
      <c r="CB286" s="12">
        <f t="shared" ca="1" si="94"/>
        <v>0.45343686695017327</v>
      </c>
      <c r="CC286" s="13">
        <f t="shared" ca="1" si="95"/>
        <v>289</v>
      </c>
      <c r="CD286" s="5"/>
      <c r="CE286" s="14">
        <v>286</v>
      </c>
      <c r="CF286" s="15">
        <v>3</v>
      </c>
      <c r="CG286" s="15">
        <v>63</v>
      </c>
    </row>
    <row r="287" spans="80:85" ht="18.75" x14ac:dyDescent="0.25">
      <c r="CB287" s="12">
        <f t="shared" ca="1" si="94"/>
        <v>0.63399427272417375</v>
      </c>
      <c r="CC287" s="13">
        <f t="shared" ca="1" si="95"/>
        <v>208</v>
      </c>
      <c r="CD287" s="5"/>
      <c r="CE287" s="14">
        <v>287</v>
      </c>
      <c r="CF287" s="15">
        <v>4</v>
      </c>
      <c r="CG287" s="15">
        <v>63</v>
      </c>
    </row>
    <row r="288" spans="80:85" ht="18.75" x14ac:dyDescent="0.25">
      <c r="CB288" s="12">
        <f t="shared" ca="1" si="94"/>
        <v>0.98269096817011292</v>
      </c>
      <c r="CC288" s="13">
        <f t="shared" ca="1" si="95"/>
        <v>9</v>
      </c>
      <c r="CD288" s="5"/>
      <c r="CE288" s="14">
        <v>288</v>
      </c>
      <c r="CF288" s="15">
        <v>5</v>
      </c>
      <c r="CG288" s="15">
        <v>63</v>
      </c>
    </row>
    <row r="289" spans="80:85" ht="18.75" x14ac:dyDescent="0.25">
      <c r="CB289" s="12">
        <f t="shared" ca="1" si="94"/>
        <v>1.7813628402374326E-2</v>
      </c>
      <c r="CC289" s="13">
        <f t="shared" ca="1" si="95"/>
        <v>547</v>
      </c>
      <c r="CD289" s="5"/>
      <c r="CE289" s="14">
        <v>289</v>
      </c>
      <c r="CF289" s="15">
        <v>6</v>
      </c>
      <c r="CG289" s="15">
        <v>63</v>
      </c>
    </row>
    <row r="290" spans="80:85" ht="18.75" x14ac:dyDescent="0.25">
      <c r="CB290" s="12">
        <f t="shared" ca="1" si="94"/>
        <v>0.50197571938569041</v>
      </c>
      <c r="CC290" s="13">
        <f t="shared" ca="1" si="95"/>
        <v>268</v>
      </c>
      <c r="CD290" s="5"/>
      <c r="CE290" s="14">
        <v>290</v>
      </c>
      <c r="CF290" s="15">
        <v>7</v>
      </c>
      <c r="CG290" s="15">
        <v>63</v>
      </c>
    </row>
    <row r="291" spans="80:85" ht="18.75" x14ac:dyDescent="0.25">
      <c r="CB291" s="12">
        <f t="shared" ca="1" si="94"/>
        <v>0.89104982152384749</v>
      </c>
      <c r="CC291" s="13">
        <f t="shared" ca="1" si="95"/>
        <v>61</v>
      </c>
      <c r="CD291" s="5"/>
      <c r="CE291" s="14">
        <v>291</v>
      </c>
      <c r="CF291" s="15">
        <v>8</v>
      </c>
      <c r="CG291" s="15">
        <v>63</v>
      </c>
    </row>
    <row r="292" spans="80:85" ht="18.75" x14ac:dyDescent="0.25">
      <c r="CB292" s="12">
        <f t="shared" ca="1" si="94"/>
        <v>0.52499018786719076</v>
      </c>
      <c r="CC292" s="13">
        <f t="shared" ca="1" si="95"/>
        <v>259</v>
      </c>
      <c r="CD292" s="5"/>
      <c r="CE292" s="14">
        <v>292</v>
      </c>
      <c r="CF292" s="15">
        <v>9</v>
      </c>
      <c r="CG292" s="15">
        <v>63</v>
      </c>
    </row>
    <row r="293" spans="80:85" ht="18.75" x14ac:dyDescent="0.25">
      <c r="CB293" s="12">
        <f t="shared" ca="1" si="94"/>
        <v>0.93255526958607105</v>
      </c>
      <c r="CC293" s="13">
        <f t="shared" ca="1" si="95"/>
        <v>43</v>
      </c>
      <c r="CD293" s="5"/>
      <c r="CE293" s="14">
        <v>293</v>
      </c>
      <c r="CF293" s="15">
        <v>2</v>
      </c>
      <c r="CG293" s="15">
        <v>64</v>
      </c>
    </row>
    <row r="294" spans="80:85" ht="18.75" x14ac:dyDescent="0.25">
      <c r="CB294" s="12">
        <f t="shared" ca="1" si="94"/>
        <v>0.95156683974783063</v>
      </c>
      <c r="CC294" s="13">
        <f t="shared" ca="1" si="95"/>
        <v>28</v>
      </c>
      <c r="CD294" s="5"/>
      <c r="CE294" s="14">
        <v>294</v>
      </c>
      <c r="CF294" s="15">
        <v>3</v>
      </c>
      <c r="CG294" s="15">
        <v>64</v>
      </c>
    </row>
    <row r="295" spans="80:85" ht="18.75" x14ac:dyDescent="0.25">
      <c r="CB295" s="12">
        <f t="shared" ca="1" si="94"/>
        <v>0.62902759298949162</v>
      </c>
      <c r="CC295" s="13">
        <f t="shared" ca="1" si="95"/>
        <v>215</v>
      </c>
      <c r="CD295" s="5"/>
      <c r="CE295" s="14">
        <v>295</v>
      </c>
      <c r="CF295" s="15">
        <v>4</v>
      </c>
      <c r="CG295" s="15">
        <v>64</v>
      </c>
    </row>
    <row r="296" spans="80:85" ht="18.75" x14ac:dyDescent="0.25">
      <c r="CB296" s="12">
        <f t="shared" ca="1" si="94"/>
        <v>0.85445147279468137</v>
      </c>
      <c r="CC296" s="13">
        <f t="shared" ca="1" si="95"/>
        <v>86</v>
      </c>
      <c r="CD296" s="5"/>
      <c r="CE296" s="14">
        <v>296</v>
      </c>
      <c r="CF296" s="15">
        <v>5</v>
      </c>
      <c r="CG296" s="15">
        <v>64</v>
      </c>
    </row>
    <row r="297" spans="80:85" ht="18.75" x14ac:dyDescent="0.25">
      <c r="CB297" s="12">
        <f t="shared" ca="1" si="94"/>
        <v>0.22373837816500475</v>
      </c>
      <c r="CC297" s="13">
        <f t="shared" ca="1" si="95"/>
        <v>429</v>
      </c>
      <c r="CD297" s="5"/>
      <c r="CE297" s="14">
        <v>297</v>
      </c>
      <c r="CF297" s="15">
        <v>6</v>
      </c>
      <c r="CG297" s="15">
        <v>64</v>
      </c>
    </row>
    <row r="298" spans="80:85" ht="18.75" x14ac:dyDescent="0.25">
      <c r="CB298" s="12">
        <f t="shared" ca="1" si="94"/>
        <v>0.26584762413636831</v>
      </c>
      <c r="CC298" s="13">
        <f t="shared" ca="1" si="95"/>
        <v>404</v>
      </c>
      <c r="CD298" s="5"/>
      <c r="CE298" s="14">
        <v>298</v>
      </c>
      <c r="CF298" s="15">
        <v>7</v>
      </c>
      <c r="CG298" s="15">
        <v>64</v>
      </c>
    </row>
    <row r="299" spans="80:85" ht="18.75" x14ac:dyDescent="0.25">
      <c r="CB299" s="12">
        <f t="shared" ca="1" si="94"/>
        <v>0.4296924077799632</v>
      </c>
      <c r="CC299" s="13">
        <f t="shared" ca="1" si="95"/>
        <v>306</v>
      </c>
      <c r="CD299" s="5"/>
      <c r="CE299" s="14">
        <v>299</v>
      </c>
      <c r="CF299" s="15">
        <v>8</v>
      </c>
      <c r="CG299" s="15">
        <v>64</v>
      </c>
    </row>
    <row r="300" spans="80:85" ht="18.75" x14ac:dyDescent="0.25">
      <c r="CB300" s="12">
        <f t="shared" ca="1" si="94"/>
        <v>0.21193544853607738</v>
      </c>
      <c r="CC300" s="13">
        <f t="shared" ca="1" si="95"/>
        <v>435</v>
      </c>
      <c r="CD300" s="5"/>
      <c r="CE300" s="14">
        <v>300</v>
      </c>
      <c r="CF300" s="15">
        <v>9</v>
      </c>
      <c r="CG300" s="15">
        <v>64</v>
      </c>
    </row>
    <row r="301" spans="80:85" ht="18.75" x14ac:dyDescent="0.25">
      <c r="CB301" s="12">
        <f t="shared" ca="1" si="94"/>
        <v>0.65607657890504212</v>
      </c>
      <c r="CC301" s="13">
        <f t="shared" ca="1" si="95"/>
        <v>191</v>
      </c>
      <c r="CD301" s="5"/>
      <c r="CE301" s="14">
        <v>301</v>
      </c>
      <c r="CF301" s="15">
        <v>2</v>
      </c>
      <c r="CG301" s="15">
        <v>65</v>
      </c>
    </row>
    <row r="302" spans="80:85" ht="18.75" x14ac:dyDescent="0.25">
      <c r="CB302" s="12">
        <f t="shared" ca="1" si="94"/>
        <v>0.87574030188174001</v>
      </c>
      <c r="CC302" s="13">
        <f t="shared" ca="1" si="95"/>
        <v>72</v>
      </c>
      <c r="CD302" s="5"/>
      <c r="CE302" s="14">
        <v>302</v>
      </c>
      <c r="CF302" s="15">
        <v>3</v>
      </c>
      <c r="CG302" s="15">
        <v>65</v>
      </c>
    </row>
    <row r="303" spans="80:85" ht="18.75" x14ac:dyDescent="0.25">
      <c r="CB303" s="12">
        <f t="shared" ca="1" si="94"/>
        <v>0.31110412385919173</v>
      </c>
      <c r="CC303" s="13">
        <f t="shared" ca="1" si="95"/>
        <v>375</v>
      </c>
      <c r="CD303" s="5"/>
      <c r="CE303" s="14">
        <v>303</v>
      </c>
      <c r="CF303" s="15">
        <v>4</v>
      </c>
      <c r="CG303" s="15">
        <v>65</v>
      </c>
    </row>
    <row r="304" spans="80:85" ht="18.75" x14ac:dyDescent="0.25">
      <c r="CB304" s="12">
        <f t="shared" ca="1" si="94"/>
        <v>0.46280626934324753</v>
      </c>
      <c r="CC304" s="13">
        <f t="shared" ca="1" si="95"/>
        <v>283</v>
      </c>
      <c r="CD304" s="5"/>
      <c r="CE304" s="14">
        <v>304</v>
      </c>
      <c r="CF304" s="15">
        <v>5</v>
      </c>
      <c r="CG304" s="15">
        <v>65</v>
      </c>
    </row>
    <row r="305" spans="80:85" ht="18.75" x14ac:dyDescent="0.25">
      <c r="CB305" s="12">
        <f t="shared" ca="1" si="94"/>
        <v>0.17569681704258</v>
      </c>
      <c r="CC305" s="13">
        <f t="shared" ca="1" si="95"/>
        <v>449</v>
      </c>
      <c r="CD305" s="5"/>
      <c r="CE305" s="14">
        <v>305</v>
      </c>
      <c r="CF305" s="15">
        <v>6</v>
      </c>
      <c r="CG305" s="15">
        <v>65</v>
      </c>
    </row>
    <row r="306" spans="80:85" ht="18.75" x14ac:dyDescent="0.25">
      <c r="CB306" s="12">
        <f t="shared" ca="1" si="94"/>
        <v>2.7681270669428271E-2</v>
      </c>
      <c r="CC306" s="13">
        <f t="shared" ca="1" si="95"/>
        <v>539</v>
      </c>
      <c r="CD306" s="5"/>
      <c r="CE306" s="14">
        <v>306</v>
      </c>
      <c r="CF306" s="15">
        <v>7</v>
      </c>
      <c r="CG306" s="15">
        <v>65</v>
      </c>
    </row>
    <row r="307" spans="80:85" ht="18.75" x14ac:dyDescent="0.25">
      <c r="CB307" s="12">
        <f t="shared" ca="1" si="94"/>
        <v>0.46846431168919767</v>
      </c>
      <c r="CC307" s="13">
        <f t="shared" ca="1" si="95"/>
        <v>280</v>
      </c>
      <c r="CD307" s="5"/>
      <c r="CE307" s="14">
        <v>307</v>
      </c>
      <c r="CF307" s="15">
        <v>8</v>
      </c>
      <c r="CG307" s="15">
        <v>65</v>
      </c>
    </row>
    <row r="308" spans="80:85" ht="18.75" x14ac:dyDescent="0.25">
      <c r="CB308" s="12">
        <f t="shared" ca="1" si="94"/>
        <v>0.76020035133009389</v>
      </c>
      <c r="CC308" s="13">
        <f t="shared" ca="1" si="95"/>
        <v>131</v>
      </c>
      <c r="CD308" s="5"/>
      <c r="CE308" s="14">
        <v>308</v>
      </c>
      <c r="CF308" s="15">
        <v>9</v>
      </c>
      <c r="CG308" s="15">
        <v>65</v>
      </c>
    </row>
    <row r="309" spans="80:85" ht="18.75" x14ac:dyDescent="0.25">
      <c r="CB309" s="12">
        <f t="shared" ca="1" si="94"/>
        <v>7.4411453325615939E-2</v>
      </c>
      <c r="CC309" s="13">
        <f t="shared" ca="1" si="95"/>
        <v>511</v>
      </c>
      <c r="CD309" s="5"/>
      <c r="CE309" s="14">
        <v>309</v>
      </c>
      <c r="CF309" s="15">
        <v>2</v>
      </c>
      <c r="CG309" s="15">
        <v>66</v>
      </c>
    </row>
    <row r="310" spans="80:85" ht="18.75" x14ac:dyDescent="0.25">
      <c r="CB310" s="12">
        <f t="shared" ca="1" si="94"/>
        <v>0.78212559346202482</v>
      </c>
      <c r="CC310" s="13">
        <f t="shared" ca="1" si="95"/>
        <v>127</v>
      </c>
      <c r="CD310" s="5"/>
      <c r="CE310" s="14">
        <v>310</v>
      </c>
      <c r="CF310" s="15">
        <v>3</v>
      </c>
      <c r="CG310" s="15">
        <v>66</v>
      </c>
    </row>
    <row r="311" spans="80:85" ht="18.75" x14ac:dyDescent="0.25">
      <c r="CB311" s="12">
        <f t="shared" ca="1" si="94"/>
        <v>0.81687463096754021</v>
      </c>
      <c r="CC311" s="13">
        <f t="shared" ca="1" si="95"/>
        <v>107</v>
      </c>
      <c r="CD311" s="5"/>
      <c r="CE311" s="14">
        <v>311</v>
      </c>
      <c r="CF311" s="15">
        <v>4</v>
      </c>
      <c r="CG311" s="15">
        <v>66</v>
      </c>
    </row>
    <row r="312" spans="80:85" ht="18.75" x14ac:dyDescent="0.25">
      <c r="CB312" s="12">
        <f t="shared" ca="1" si="94"/>
        <v>0.10142847194193771</v>
      </c>
      <c r="CC312" s="13">
        <f t="shared" ca="1" si="95"/>
        <v>492</v>
      </c>
      <c r="CD312" s="5"/>
      <c r="CE312" s="14">
        <v>312</v>
      </c>
      <c r="CF312" s="15">
        <v>5</v>
      </c>
      <c r="CG312" s="15">
        <v>66</v>
      </c>
    </row>
    <row r="313" spans="80:85" ht="18.75" x14ac:dyDescent="0.25">
      <c r="CB313" s="12">
        <f t="shared" ca="1" si="94"/>
        <v>0.32500211061519135</v>
      </c>
      <c r="CC313" s="13">
        <f t="shared" ca="1" si="95"/>
        <v>359</v>
      </c>
      <c r="CD313" s="5"/>
      <c r="CE313" s="14">
        <v>313</v>
      </c>
      <c r="CF313" s="15">
        <v>6</v>
      </c>
      <c r="CG313" s="15">
        <v>66</v>
      </c>
    </row>
    <row r="314" spans="80:85" ht="18.75" x14ac:dyDescent="0.25">
      <c r="CB314" s="12">
        <f t="shared" ca="1" si="94"/>
        <v>0.37594442444558374</v>
      </c>
      <c r="CC314" s="13">
        <f t="shared" ca="1" si="95"/>
        <v>335</v>
      </c>
      <c r="CD314" s="5"/>
      <c r="CE314" s="14">
        <v>314</v>
      </c>
      <c r="CF314" s="15">
        <v>7</v>
      </c>
      <c r="CG314" s="15">
        <v>66</v>
      </c>
    </row>
    <row r="315" spans="80:85" ht="18.75" x14ac:dyDescent="0.25">
      <c r="CB315" s="12">
        <f t="shared" ca="1" si="94"/>
        <v>0.80843599061306681</v>
      </c>
      <c r="CC315" s="13">
        <f t="shared" ca="1" si="95"/>
        <v>114</v>
      </c>
      <c r="CD315" s="5"/>
      <c r="CE315" s="14">
        <v>315</v>
      </c>
      <c r="CF315" s="15">
        <v>8</v>
      </c>
      <c r="CG315" s="15">
        <v>66</v>
      </c>
    </row>
    <row r="316" spans="80:85" ht="18.75" x14ac:dyDescent="0.25">
      <c r="CB316" s="12">
        <f t="shared" ca="1" si="94"/>
        <v>4.7799138644478267E-2</v>
      </c>
      <c r="CC316" s="13">
        <f t="shared" ca="1" si="95"/>
        <v>527</v>
      </c>
      <c r="CD316" s="5"/>
      <c r="CE316" s="14">
        <v>316</v>
      </c>
      <c r="CF316" s="15">
        <v>9</v>
      </c>
      <c r="CG316" s="15">
        <v>66</v>
      </c>
    </row>
    <row r="317" spans="80:85" ht="18.75" x14ac:dyDescent="0.25">
      <c r="CB317" s="12">
        <f t="shared" ca="1" si="94"/>
        <v>0.31243388111779158</v>
      </c>
      <c r="CC317" s="13">
        <f t="shared" ca="1" si="95"/>
        <v>374</v>
      </c>
      <c r="CD317" s="5"/>
      <c r="CE317" s="14">
        <v>317</v>
      </c>
      <c r="CF317" s="15">
        <v>2</v>
      </c>
      <c r="CG317" s="15">
        <v>67</v>
      </c>
    </row>
    <row r="318" spans="80:85" ht="18.75" x14ac:dyDescent="0.25">
      <c r="CB318" s="12">
        <f t="shared" ca="1" si="94"/>
        <v>0.28320695434012622</v>
      </c>
      <c r="CC318" s="13">
        <f t="shared" ca="1" si="95"/>
        <v>387</v>
      </c>
      <c r="CD318" s="5"/>
      <c r="CE318" s="14">
        <v>318</v>
      </c>
      <c r="CF318" s="15">
        <v>3</v>
      </c>
      <c r="CG318" s="15">
        <v>67</v>
      </c>
    </row>
    <row r="319" spans="80:85" ht="18.75" x14ac:dyDescent="0.25">
      <c r="CB319" s="12">
        <f t="shared" ca="1" si="94"/>
        <v>5.3235515049328441E-2</v>
      </c>
      <c r="CC319" s="13">
        <f t="shared" ca="1" si="95"/>
        <v>525</v>
      </c>
      <c r="CD319" s="5"/>
      <c r="CE319" s="14">
        <v>319</v>
      </c>
      <c r="CF319" s="15">
        <v>4</v>
      </c>
      <c r="CG319" s="15">
        <v>67</v>
      </c>
    </row>
    <row r="320" spans="80:85" ht="18.75" x14ac:dyDescent="0.25">
      <c r="CB320" s="12">
        <f t="shared" ca="1" si="94"/>
        <v>0.59435043241633534</v>
      </c>
      <c r="CC320" s="13">
        <f t="shared" ca="1" si="95"/>
        <v>233</v>
      </c>
      <c r="CD320" s="5"/>
      <c r="CE320" s="14">
        <v>320</v>
      </c>
      <c r="CF320" s="15">
        <v>5</v>
      </c>
      <c r="CG320" s="15">
        <v>67</v>
      </c>
    </row>
    <row r="321" spans="80:85" ht="18.75" x14ac:dyDescent="0.25">
      <c r="CB321" s="12">
        <f t="shared" ref="CB321:CB384" ca="1" si="96">RAND()</f>
        <v>0.40450402706708244</v>
      </c>
      <c r="CC321" s="13">
        <f t="shared" ca="1" si="95"/>
        <v>324</v>
      </c>
      <c r="CD321" s="5"/>
      <c r="CE321" s="14">
        <v>321</v>
      </c>
      <c r="CF321" s="15">
        <v>6</v>
      </c>
      <c r="CG321" s="15">
        <v>67</v>
      </c>
    </row>
    <row r="322" spans="80:85" ht="18.75" x14ac:dyDescent="0.25">
      <c r="CB322" s="12">
        <f t="shared" ca="1" si="96"/>
        <v>0.75006001798048971</v>
      </c>
      <c r="CC322" s="13">
        <f t="shared" ref="CC322:CC385" ca="1" si="97">RANK(CB322,$CB$1:$CB$556,)</f>
        <v>135</v>
      </c>
      <c r="CD322" s="5"/>
      <c r="CE322" s="14">
        <v>322</v>
      </c>
      <c r="CF322" s="15">
        <v>7</v>
      </c>
      <c r="CG322" s="15">
        <v>67</v>
      </c>
    </row>
    <row r="323" spans="80:85" ht="18.75" x14ac:dyDescent="0.25">
      <c r="CB323" s="12">
        <f t="shared" ca="1" si="96"/>
        <v>0.6741209203879841</v>
      </c>
      <c r="CC323" s="13">
        <f t="shared" ca="1" si="97"/>
        <v>179</v>
      </c>
      <c r="CD323" s="5"/>
      <c r="CE323" s="14">
        <v>323</v>
      </c>
      <c r="CF323" s="15">
        <v>8</v>
      </c>
      <c r="CG323" s="15">
        <v>67</v>
      </c>
    </row>
    <row r="324" spans="80:85" ht="18.75" x14ac:dyDescent="0.25">
      <c r="CB324" s="12">
        <f t="shared" ca="1" si="96"/>
        <v>0.25478194263784448</v>
      </c>
      <c r="CC324" s="13">
        <f t="shared" ca="1" si="97"/>
        <v>411</v>
      </c>
      <c r="CD324" s="5"/>
      <c r="CE324" s="14">
        <v>324</v>
      </c>
      <c r="CF324" s="15">
        <v>9</v>
      </c>
      <c r="CG324" s="15">
        <v>67</v>
      </c>
    </row>
    <row r="325" spans="80:85" ht="18.75" x14ac:dyDescent="0.25">
      <c r="CB325" s="12">
        <f t="shared" ca="1" si="96"/>
        <v>0.95750634390147582</v>
      </c>
      <c r="CC325" s="13">
        <f t="shared" ca="1" si="97"/>
        <v>25</v>
      </c>
      <c r="CD325" s="5"/>
      <c r="CE325" s="14">
        <v>325</v>
      </c>
      <c r="CF325" s="15">
        <v>2</v>
      </c>
      <c r="CG325" s="15">
        <v>68</v>
      </c>
    </row>
    <row r="326" spans="80:85" ht="18.75" x14ac:dyDescent="0.25">
      <c r="CB326" s="12">
        <f t="shared" ca="1" si="96"/>
        <v>0.73075444133084355</v>
      </c>
      <c r="CC326" s="13">
        <f t="shared" ca="1" si="97"/>
        <v>144</v>
      </c>
      <c r="CD326" s="5"/>
      <c r="CE326" s="14">
        <v>326</v>
      </c>
      <c r="CF326" s="15">
        <v>3</v>
      </c>
      <c r="CG326" s="15">
        <v>68</v>
      </c>
    </row>
    <row r="327" spans="80:85" ht="18.75" x14ac:dyDescent="0.25">
      <c r="CB327" s="12">
        <f t="shared" ca="1" si="96"/>
        <v>0.66074320247503271</v>
      </c>
      <c r="CC327" s="13">
        <f t="shared" ca="1" si="97"/>
        <v>187</v>
      </c>
      <c r="CD327" s="5"/>
      <c r="CE327" s="14">
        <v>327</v>
      </c>
      <c r="CF327" s="15">
        <v>4</v>
      </c>
      <c r="CG327" s="15">
        <v>68</v>
      </c>
    </row>
    <row r="328" spans="80:85" ht="18.75" x14ac:dyDescent="0.25">
      <c r="CB328" s="12">
        <f t="shared" ca="1" si="96"/>
        <v>0.87118469182670888</v>
      </c>
      <c r="CC328" s="13">
        <f t="shared" ca="1" si="97"/>
        <v>76</v>
      </c>
      <c r="CD328" s="5"/>
      <c r="CE328" s="14">
        <v>328</v>
      </c>
      <c r="CF328" s="15">
        <v>5</v>
      </c>
      <c r="CG328" s="15">
        <v>68</v>
      </c>
    </row>
    <row r="329" spans="80:85" ht="18.75" x14ac:dyDescent="0.25">
      <c r="CB329" s="12">
        <f t="shared" ca="1" si="96"/>
        <v>0.33836081463651935</v>
      </c>
      <c r="CC329" s="13">
        <f t="shared" ca="1" si="97"/>
        <v>349</v>
      </c>
      <c r="CD329" s="5"/>
      <c r="CE329" s="14">
        <v>329</v>
      </c>
      <c r="CF329" s="15">
        <v>6</v>
      </c>
      <c r="CG329" s="15">
        <v>68</v>
      </c>
    </row>
    <row r="330" spans="80:85" ht="18.75" x14ac:dyDescent="0.25">
      <c r="CB330" s="12">
        <f t="shared" ca="1" si="96"/>
        <v>7.4781835518550777E-2</v>
      </c>
      <c r="CC330" s="13">
        <f t="shared" ca="1" si="97"/>
        <v>510</v>
      </c>
      <c r="CD330" s="5"/>
      <c r="CE330" s="14">
        <v>330</v>
      </c>
      <c r="CF330" s="15">
        <v>7</v>
      </c>
      <c r="CG330" s="15">
        <v>68</v>
      </c>
    </row>
    <row r="331" spans="80:85" ht="18.75" x14ac:dyDescent="0.25">
      <c r="CB331" s="12">
        <f t="shared" ca="1" si="96"/>
        <v>0.94930855107537504</v>
      </c>
      <c r="CC331" s="13">
        <f t="shared" ca="1" si="97"/>
        <v>31</v>
      </c>
      <c r="CD331" s="5"/>
      <c r="CE331" s="14">
        <v>331</v>
      </c>
      <c r="CF331" s="15">
        <v>8</v>
      </c>
      <c r="CG331" s="15">
        <v>68</v>
      </c>
    </row>
    <row r="332" spans="80:85" ht="18.75" x14ac:dyDescent="0.25">
      <c r="CB332" s="12">
        <f t="shared" ca="1" si="96"/>
        <v>0.52551810832405976</v>
      </c>
      <c r="CC332" s="13">
        <f t="shared" ca="1" si="97"/>
        <v>258</v>
      </c>
      <c r="CD332" s="5"/>
      <c r="CE332" s="14">
        <v>332</v>
      </c>
      <c r="CF332" s="15">
        <v>9</v>
      </c>
      <c r="CG332" s="15">
        <v>68</v>
      </c>
    </row>
    <row r="333" spans="80:85" ht="18.75" x14ac:dyDescent="0.25">
      <c r="CB333" s="12">
        <f t="shared" ca="1" si="96"/>
        <v>0.30523382909131513</v>
      </c>
      <c r="CC333" s="13">
        <f t="shared" ca="1" si="97"/>
        <v>377</v>
      </c>
      <c r="CD333" s="5"/>
      <c r="CE333" s="14">
        <v>333</v>
      </c>
      <c r="CF333" s="15">
        <v>2</v>
      </c>
      <c r="CG333" s="15">
        <v>69</v>
      </c>
    </row>
    <row r="334" spans="80:85" ht="18.75" x14ac:dyDescent="0.25">
      <c r="CB334" s="12">
        <f t="shared" ca="1" si="96"/>
        <v>0.55028052180179932</v>
      </c>
      <c r="CC334" s="13">
        <f t="shared" ca="1" si="97"/>
        <v>250</v>
      </c>
      <c r="CD334" s="5"/>
      <c r="CE334" s="14">
        <v>334</v>
      </c>
      <c r="CF334" s="15">
        <v>3</v>
      </c>
      <c r="CG334" s="15">
        <v>69</v>
      </c>
    </row>
    <row r="335" spans="80:85" ht="18.75" x14ac:dyDescent="0.25">
      <c r="CB335" s="12">
        <f t="shared" ca="1" si="96"/>
        <v>0.67954187014722267</v>
      </c>
      <c r="CC335" s="13">
        <f t="shared" ca="1" si="97"/>
        <v>178</v>
      </c>
      <c r="CD335" s="5"/>
      <c r="CE335" s="14">
        <v>335</v>
      </c>
      <c r="CF335" s="15">
        <v>4</v>
      </c>
      <c r="CG335" s="15">
        <v>69</v>
      </c>
    </row>
    <row r="336" spans="80:85" ht="18.75" x14ac:dyDescent="0.25">
      <c r="CB336" s="12">
        <f t="shared" ca="1" si="96"/>
        <v>0.68498207699513525</v>
      </c>
      <c r="CC336" s="13">
        <f t="shared" ca="1" si="97"/>
        <v>173</v>
      </c>
      <c r="CD336" s="5"/>
      <c r="CE336" s="14">
        <v>336</v>
      </c>
      <c r="CF336" s="15">
        <v>5</v>
      </c>
      <c r="CG336" s="15">
        <v>69</v>
      </c>
    </row>
    <row r="337" spans="80:85" ht="18.75" x14ac:dyDescent="0.25">
      <c r="CB337" s="12">
        <f t="shared" ca="1" si="96"/>
        <v>0.67955192958005251</v>
      </c>
      <c r="CC337" s="13">
        <f t="shared" ca="1" si="97"/>
        <v>177</v>
      </c>
      <c r="CD337" s="5"/>
      <c r="CE337" s="14">
        <v>337</v>
      </c>
      <c r="CF337" s="15">
        <v>6</v>
      </c>
      <c r="CG337" s="15">
        <v>69</v>
      </c>
    </row>
    <row r="338" spans="80:85" ht="18.75" x14ac:dyDescent="0.25">
      <c r="CB338" s="12">
        <f t="shared" ca="1" si="96"/>
        <v>0.8146814645785132</v>
      </c>
      <c r="CC338" s="13">
        <f t="shared" ca="1" si="97"/>
        <v>109</v>
      </c>
      <c r="CD338" s="5"/>
      <c r="CE338" s="14">
        <v>338</v>
      </c>
      <c r="CF338" s="15">
        <v>7</v>
      </c>
      <c r="CG338" s="15">
        <v>69</v>
      </c>
    </row>
    <row r="339" spans="80:85" ht="18.75" x14ac:dyDescent="0.25">
      <c r="CB339" s="12">
        <f t="shared" ca="1" si="96"/>
        <v>0.99201359413776258</v>
      </c>
      <c r="CC339" s="13">
        <f t="shared" ca="1" si="97"/>
        <v>5</v>
      </c>
      <c r="CD339" s="5"/>
      <c r="CE339" s="14">
        <v>339</v>
      </c>
      <c r="CF339" s="15">
        <v>8</v>
      </c>
      <c r="CG339" s="15">
        <v>69</v>
      </c>
    </row>
    <row r="340" spans="80:85" ht="18.75" x14ac:dyDescent="0.25">
      <c r="CB340" s="12">
        <f t="shared" ca="1" si="96"/>
        <v>0.42344909017801635</v>
      </c>
      <c r="CC340" s="13">
        <f t="shared" ca="1" si="97"/>
        <v>314</v>
      </c>
      <c r="CD340" s="5"/>
      <c r="CE340" s="14">
        <v>340</v>
      </c>
      <c r="CF340" s="15">
        <v>9</v>
      </c>
      <c r="CG340" s="15">
        <v>69</v>
      </c>
    </row>
    <row r="341" spans="80:85" ht="18.75" x14ac:dyDescent="0.25">
      <c r="CB341" s="12">
        <f t="shared" ca="1" si="96"/>
        <v>0.17593166611115751</v>
      </c>
      <c r="CC341" s="13">
        <f t="shared" ca="1" si="97"/>
        <v>448</v>
      </c>
      <c r="CD341" s="5"/>
      <c r="CE341" s="14">
        <v>341</v>
      </c>
      <c r="CF341" s="15">
        <v>2</v>
      </c>
      <c r="CG341" s="15">
        <v>71</v>
      </c>
    </row>
    <row r="342" spans="80:85" ht="18.75" x14ac:dyDescent="0.25">
      <c r="CB342" s="12">
        <f t="shared" ca="1" si="96"/>
        <v>0.60095586473125318</v>
      </c>
      <c r="CC342" s="13">
        <f t="shared" ca="1" si="97"/>
        <v>230</v>
      </c>
      <c r="CD342" s="5"/>
      <c r="CE342" s="14">
        <v>342</v>
      </c>
      <c r="CF342" s="15">
        <v>3</v>
      </c>
      <c r="CG342" s="15">
        <v>71</v>
      </c>
    </row>
    <row r="343" spans="80:85" ht="18.75" x14ac:dyDescent="0.25">
      <c r="CB343" s="12">
        <f t="shared" ca="1" si="96"/>
        <v>0.32206603232033693</v>
      </c>
      <c r="CC343" s="13">
        <f t="shared" ca="1" si="97"/>
        <v>362</v>
      </c>
      <c r="CD343" s="5"/>
      <c r="CE343" s="14">
        <v>343</v>
      </c>
      <c r="CF343" s="15">
        <v>4</v>
      </c>
      <c r="CG343" s="15">
        <v>71</v>
      </c>
    </row>
    <row r="344" spans="80:85" ht="18.75" x14ac:dyDescent="0.25">
      <c r="CB344" s="12">
        <f t="shared" ca="1" si="96"/>
        <v>0.70772850568757939</v>
      </c>
      <c r="CC344" s="13">
        <f t="shared" ca="1" si="97"/>
        <v>156</v>
      </c>
      <c r="CD344" s="5"/>
      <c r="CE344" s="14">
        <v>344</v>
      </c>
      <c r="CF344" s="15">
        <v>5</v>
      </c>
      <c r="CG344" s="15">
        <v>71</v>
      </c>
    </row>
    <row r="345" spans="80:85" ht="18.75" x14ac:dyDescent="0.25">
      <c r="CB345" s="12">
        <f t="shared" ca="1" si="96"/>
        <v>0.9882731267050312</v>
      </c>
      <c r="CC345" s="13">
        <f t="shared" ca="1" si="97"/>
        <v>6</v>
      </c>
      <c r="CD345" s="5"/>
      <c r="CE345" s="14">
        <v>345</v>
      </c>
      <c r="CF345" s="15">
        <v>6</v>
      </c>
      <c r="CG345" s="15">
        <v>71</v>
      </c>
    </row>
    <row r="346" spans="80:85" ht="18.75" x14ac:dyDescent="0.25">
      <c r="CB346" s="12">
        <f t="shared" ca="1" si="96"/>
        <v>5.6385539546152108E-2</v>
      </c>
      <c r="CC346" s="13">
        <f t="shared" ca="1" si="97"/>
        <v>523</v>
      </c>
      <c r="CD346" s="5"/>
      <c r="CE346" s="14">
        <v>346</v>
      </c>
      <c r="CF346" s="15">
        <v>7</v>
      </c>
      <c r="CG346" s="15">
        <v>71</v>
      </c>
    </row>
    <row r="347" spans="80:85" ht="18.75" x14ac:dyDescent="0.25">
      <c r="CB347" s="12">
        <f t="shared" ca="1" si="96"/>
        <v>1.1979563432903961E-2</v>
      </c>
      <c r="CC347" s="13">
        <f t="shared" ca="1" si="97"/>
        <v>551</v>
      </c>
      <c r="CD347" s="5"/>
      <c r="CE347" s="14">
        <v>347</v>
      </c>
      <c r="CF347" s="15">
        <v>8</v>
      </c>
      <c r="CG347" s="15">
        <v>71</v>
      </c>
    </row>
    <row r="348" spans="80:85" ht="18.75" x14ac:dyDescent="0.25">
      <c r="CB348" s="12">
        <f t="shared" ca="1" si="96"/>
        <v>0.29614785475538896</v>
      </c>
      <c r="CC348" s="13">
        <f t="shared" ca="1" si="97"/>
        <v>382</v>
      </c>
      <c r="CD348" s="5"/>
      <c r="CE348" s="14">
        <v>348</v>
      </c>
      <c r="CF348" s="15">
        <v>9</v>
      </c>
      <c r="CG348" s="15">
        <v>71</v>
      </c>
    </row>
    <row r="349" spans="80:85" ht="18.75" x14ac:dyDescent="0.25">
      <c r="CB349" s="12">
        <f t="shared" ca="1" si="96"/>
        <v>0.57062139325774452</v>
      </c>
      <c r="CC349" s="13">
        <f t="shared" ca="1" si="97"/>
        <v>240</v>
      </c>
      <c r="CD349" s="5"/>
      <c r="CE349" s="14">
        <v>349</v>
      </c>
      <c r="CF349" s="15">
        <v>2</v>
      </c>
      <c r="CG349" s="15">
        <v>72</v>
      </c>
    </row>
    <row r="350" spans="80:85" ht="18.75" x14ac:dyDescent="0.25">
      <c r="CB350" s="12">
        <f t="shared" ca="1" si="96"/>
        <v>0.9204131261866747</v>
      </c>
      <c r="CC350" s="13">
        <f t="shared" ca="1" si="97"/>
        <v>48</v>
      </c>
      <c r="CD350" s="5"/>
      <c r="CE350" s="14">
        <v>350</v>
      </c>
      <c r="CF350" s="15">
        <v>3</v>
      </c>
      <c r="CG350" s="15">
        <v>72</v>
      </c>
    </row>
    <row r="351" spans="80:85" ht="18.75" x14ac:dyDescent="0.25">
      <c r="CB351" s="12">
        <f t="shared" ca="1" si="96"/>
        <v>0.800808683539733</v>
      </c>
      <c r="CC351" s="13">
        <f t="shared" ca="1" si="97"/>
        <v>117</v>
      </c>
      <c r="CD351" s="5"/>
      <c r="CE351" s="14">
        <v>351</v>
      </c>
      <c r="CF351" s="15">
        <v>4</v>
      </c>
      <c r="CG351" s="15">
        <v>72</v>
      </c>
    </row>
    <row r="352" spans="80:85" ht="18.75" x14ac:dyDescent="0.25">
      <c r="CB352" s="12">
        <f t="shared" ca="1" si="96"/>
        <v>0.1723713675221713</v>
      </c>
      <c r="CC352" s="13">
        <f t="shared" ca="1" si="97"/>
        <v>455</v>
      </c>
      <c r="CD352" s="5"/>
      <c r="CE352" s="14">
        <v>352</v>
      </c>
      <c r="CF352" s="15">
        <v>5</v>
      </c>
      <c r="CG352" s="15">
        <v>72</v>
      </c>
    </row>
    <row r="353" spans="80:85" ht="18.75" x14ac:dyDescent="0.25">
      <c r="CB353" s="12">
        <f t="shared" ca="1" si="96"/>
        <v>0.69965565297441612</v>
      </c>
      <c r="CC353" s="13">
        <f t="shared" ca="1" si="97"/>
        <v>163</v>
      </c>
      <c r="CD353" s="5"/>
      <c r="CE353" s="14">
        <v>353</v>
      </c>
      <c r="CF353" s="15">
        <v>6</v>
      </c>
      <c r="CG353" s="15">
        <v>72</v>
      </c>
    </row>
    <row r="354" spans="80:85" ht="18.75" x14ac:dyDescent="0.25">
      <c r="CB354" s="12">
        <f t="shared" ca="1" si="96"/>
        <v>0.93639156058417539</v>
      </c>
      <c r="CC354" s="13">
        <f t="shared" ca="1" si="97"/>
        <v>39</v>
      </c>
      <c r="CD354" s="5"/>
      <c r="CE354" s="14">
        <v>354</v>
      </c>
      <c r="CF354" s="15">
        <v>7</v>
      </c>
      <c r="CG354" s="15">
        <v>72</v>
      </c>
    </row>
    <row r="355" spans="80:85" ht="18.75" x14ac:dyDescent="0.25">
      <c r="CB355" s="12">
        <f t="shared" ca="1" si="96"/>
        <v>4.2449854460738345E-2</v>
      </c>
      <c r="CC355" s="13">
        <f t="shared" ca="1" si="97"/>
        <v>532</v>
      </c>
      <c r="CD355" s="5"/>
      <c r="CE355" s="14">
        <v>355</v>
      </c>
      <c r="CF355" s="15">
        <v>8</v>
      </c>
      <c r="CG355" s="15">
        <v>72</v>
      </c>
    </row>
    <row r="356" spans="80:85" ht="18.75" x14ac:dyDescent="0.25">
      <c r="CB356" s="12">
        <f t="shared" ca="1" si="96"/>
        <v>0.13605967813157904</v>
      </c>
      <c r="CC356" s="13">
        <f t="shared" ca="1" si="97"/>
        <v>478</v>
      </c>
      <c r="CD356" s="5"/>
      <c r="CE356" s="14">
        <v>356</v>
      </c>
      <c r="CF356" s="15">
        <v>9</v>
      </c>
      <c r="CG356" s="15">
        <v>72</v>
      </c>
    </row>
    <row r="357" spans="80:85" ht="18.75" x14ac:dyDescent="0.25">
      <c r="CB357" s="12">
        <f t="shared" ca="1" si="96"/>
        <v>0.78856665306317431</v>
      </c>
      <c r="CC357" s="13">
        <f t="shared" ca="1" si="97"/>
        <v>123</v>
      </c>
      <c r="CD357" s="5"/>
      <c r="CE357" s="14">
        <v>357</v>
      </c>
      <c r="CF357" s="15">
        <v>2</v>
      </c>
      <c r="CG357" s="15">
        <v>73</v>
      </c>
    </row>
    <row r="358" spans="80:85" ht="18.75" x14ac:dyDescent="0.25">
      <c r="CB358" s="12">
        <f t="shared" ca="1" si="96"/>
        <v>0.79103652761118692</v>
      </c>
      <c r="CC358" s="13">
        <f t="shared" ca="1" si="97"/>
        <v>121</v>
      </c>
      <c r="CD358" s="5"/>
      <c r="CE358" s="14">
        <v>358</v>
      </c>
      <c r="CF358" s="15">
        <v>3</v>
      </c>
      <c r="CG358" s="15">
        <v>73</v>
      </c>
    </row>
    <row r="359" spans="80:85" ht="18.75" x14ac:dyDescent="0.25">
      <c r="CB359" s="12">
        <f t="shared" ca="1" si="96"/>
        <v>4.5445097047221439E-2</v>
      </c>
      <c r="CC359" s="13">
        <f t="shared" ca="1" si="97"/>
        <v>528</v>
      </c>
      <c r="CD359" s="5"/>
      <c r="CE359" s="14">
        <v>359</v>
      </c>
      <c r="CF359" s="15">
        <v>4</v>
      </c>
      <c r="CG359" s="15">
        <v>73</v>
      </c>
    </row>
    <row r="360" spans="80:85" ht="18.75" x14ac:dyDescent="0.25">
      <c r="CB360" s="12">
        <f t="shared" ca="1" si="96"/>
        <v>1.6015109606901001E-2</v>
      </c>
      <c r="CC360" s="13">
        <f t="shared" ca="1" si="97"/>
        <v>550</v>
      </c>
      <c r="CD360" s="5"/>
      <c r="CE360" s="14">
        <v>360</v>
      </c>
      <c r="CF360" s="15">
        <v>5</v>
      </c>
      <c r="CG360" s="15">
        <v>73</v>
      </c>
    </row>
    <row r="361" spans="80:85" ht="18.75" x14ac:dyDescent="0.25">
      <c r="CB361" s="12">
        <f t="shared" ca="1" si="96"/>
        <v>0.45220969332301497</v>
      </c>
      <c r="CC361" s="13">
        <f t="shared" ca="1" si="97"/>
        <v>290</v>
      </c>
      <c r="CD361" s="5"/>
      <c r="CE361" s="14">
        <v>361</v>
      </c>
      <c r="CF361" s="15">
        <v>6</v>
      </c>
      <c r="CG361" s="15">
        <v>73</v>
      </c>
    </row>
    <row r="362" spans="80:85" ht="18.75" x14ac:dyDescent="0.25">
      <c r="CB362" s="12">
        <f t="shared" ca="1" si="96"/>
        <v>0.28126267528615778</v>
      </c>
      <c r="CC362" s="13">
        <f t="shared" ca="1" si="97"/>
        <v>390</v>
      </c>
      <c r="CD362" s="5"/>
      <c r="CE362" s="14">
        <v>362</v>
      </c>
      <c r="CF362" s="15">
        <v>7</v>
      </c>
      <c r="CG362" s="15">
        <v>73</v>
      </c>
    </row>
    <row r="363" spans="80:85" ht="18.75" x14ac:dyDescent="0.25">
      <c r="CB363" s="12">
        <f t="shared" ca="1" si="96"/>
        <v>9.5114819859392852E-2</v>
      </c>
      <c r="CC363" s="13">
        <f t="shared" ca="1" si="97"/>
        <v>495</v>
      </c>
      <c r="CD363" s="5"/>
      <c r="CE363" s="14">
        <v>363</v>
      </c>
      <c r="CF363" s="15">
        <v>8</v>
      </c>
      <c r="CG363" s="15">
        <v>73</v>
      </c>
    </row>
    <row r="364" spans="80:85" ht="18.75" x14ac:dyDescent="0.25">
      <c r="CB364" s="12">
        <f t="shared" ca="1" si="96"/>
        <v>0.90824274873542776</v>
      </c>
      <c r="CC364" s="13">
        <f t="shared" ca="1" si="97"/>
        <v>56</v>
      </c>
      <c r="CD364" s="5"/>
      <c r="CE364" s="14">
        <v>364</v>
      </c>
      <c r="CF364" s="15">
        <v>9</v>
      </c>
      <c r="CG364" s="15">
        <v>73</v>
      </c>
    </row>
    <row r="365" spans="80:85" ht="18.75" x14ac:dyDescent="0.25">
      <c r="CB365" s="12">
        <f t="shared" ca="1" si="96"/>
        <v>8.746057853783118E-2</v>
      </c>
      <c r="CC365" s="13">
        <f t="shared" ca="1" si="97"/>
        <v>501</v>
      </c>
      <c r="CD365" s="5"/>
      <c r="CE365" s="14">
        <v>365</v>
      </c>
      <c r="CF365" s="15">
        <v>2</v>
      </c>
      <c r="CG365" s="15">
        <v>74</v>
      </c>
    </row>
    <row r="366" spans="80:85" ht="18.75" x14ac:dyDescent="0.25">
      <c r="CB366" s="12">
        <f t="shared" ca="1" si="96"/>
        <v>7.7151482363314705E-2</v>
      </c>
      <c r="CC366" s="13">
        <f t="shared" ca="1" si="97"/>
        <v>508</v>
      </c>
      <c r="CD366" s="5"/>
      <c r="CE366" s="14">
        <v>366</v>
      </c>
      <c r="CF366" s="15">
        <v>3</v>
      </c>
      <c r="CG366" s="15">
        <v>74</v>
      </c>
    </row>
    <row r="367" spans="80:85" ht="18.75" x14ac:dyDescent="0.25">
      <c r="CB367" s="12">
        <f t="shared" ca="1" si="96"/>
        <v>0.8850051512757573</v>
      </c>
      <c r="CC367" s="13">
        <f t="shared" ca="1" si="97"/>
        <v>65</v>
      </c>
      <c r="CD367" s="5"/>
      <c r="CE367" s="14">
        <v>367</v>
      </c>
      <c r="CF367" s="15">
        <v>4</v>
      </c>
      <c r="CG367" s="15">
        <v>74</v>
      </c>
    </row>
    <row r="368" spans="80:85" ht="18.75" x14ac:dyDescent="0.25">
      <c r="CB368" s="12">
        <f t="shared" ca="1" si="96"/>
        <v>0.16067132999226319</v>
      </c>
      <c r="CC368" s="13">
        <f t="shared" ca="1" si="97"/>
        <v>461</v>
      </c>
      <c r="CD368" s="5"/>
      <c r="CE368" s="14">
        <v>368</v>
      </c>
      <c r="CF368" s="15">
        <v>5</v>
      </c>
      <c r="CG368" s="15">
        <v>74</v>
      </c>
    </row>
    <row r="369" spans="80:85" ht="18.75" x14ac:dyDescent="0.25">
      <c r="CB369" s="12">
        <f t="shared" ca="1" si="96"/>
        <v>0.84723984855464207</v>
      </c>
      <c r="CC369" s="13">
        <f t="shared" ca="1" si="97"/>
        <v>91</v>
      </c>
      <c r="CD369" s="5"/>
      <c r="CE369" s="14">
        <v>369</v>
      </c>
      <c r="CF369" s="15">
        <v>6</v>
      </c>
      <c r="CG369" s="15">
        <v>74</v>
      </c>
    </row>
    <row r="370" spans="80:85" ht="18.75" x14ac:dyDescent="0.25">
      <c r="CB370" s="12">
        <f t="shared" ca="1" si="96"/>
        <v>0.88219551399437113</v>
      </c>
      <c r="CC370" s="13">
        <f t="shared" ca="1" si="97"/>
        <v>67</v>
      </c>
      <c r="CD370" s="5"/>
      <c r="CE370" s="14">
        <v>370</v>
      </c>
      <c r="CF370" s="15">
        <v>7</v>
      </c>
      <c r="CG370" s="15">
        <v>74</v>
      </c>
    </row>
    <row r="371" spans="80:85" ht="18.75" x14ac:dyDescent="0.25">
      <c r="CB371" s="12">
        <f t="shared" ca="1" si="96"/>
        <v>0.87754154551896313</v>
      </c>
      <c r="CC371" s="13">
        <f t="shared" ca="1" si="97"/>
        <v>71</v>
      </c>
      <c r="CD371" s="5"/>
      <c r="CE371" s="14">
        <v>371</v>
      </c>
      <c r="CF371" s="15">
        <v>8</v>
      </c>
      <c r="CG371" s="15">
        <v>74</v>
      </c>
    </row>
    <row r="372" spans="80:85" ht="18.75" x14ac:dyDescent="0.25">
      <c r="CB372" s="12">
        <f t="shared" ca="1" si="96"/>
        <v>0.2258560827189624</v>
      </c>
      <c r="CC372" s="13">
        <f t="shared" ca="1" si="97"/>
        <v>425</v>
      </c>
      <c r="CD372" s="5"/>
      <c r="CE372" s="14">
        <v>372</v>
      </c>
      <c r="CF372" s="15">
        <v>9</v>
      </c>
      <c r="CG372" s="15">
        <v>74</v>
      </c>
    </row>
    <row r="373" spans="80:85" ht="18.75" x14ac:dyDescent="0.25">
      <c r="CB373" s="12">
        <f t="shared" ca="1" si="96"/>
        <v>0.2006177646973959</v>
      </c>
      <c r="CC373" s="13">
        <f t="shared" ca="1" si="97"/>
        <v>439</v>
      </c>
      <c r="CD373" s="5"/>
      <c r="CE373" s="14">
        <v>373</v>
      </c>
      <c r="CF373" s="15">
        <v>2</v>
      </c>
      <c r="CG373" s="15">
        <v>75</v>
      </c>
    </row>
    <row r="374" spans="80:85" ht="18.75" x14ac:dyDescent="0.25">
      <c r="CB374" s="12">
        <f t="shared" ca="1" si="96"/>
        <v>0.6317287832635976</v>
      </c>
      <c r="CC374" s="13">
        <f t="shared" ca="1" si="97"/>
        <v>209</v>
      </c>
      <c r="CD374" s="5"/>
      <c r="CE374" s="14">
        <v>374</v>
      </c>
      <c r="CF374" s="15">
        <v>3</v>
      </c>
      <c r="CG374" s="15">
        <v>75</v>
      </c>
    </row>
    <row r="375" spans="80:85" ht="18.75" x14ac:dyDescent="0.25">
      <c r="CB375" s="12">
        <f t="shared" ca="1" si="96"/>
        <v>0.56227034857880387</v>
      </c>
      <c r="CC375" s="13">
        <f t="shared" ca="1" si="97"/>
        <v>244</v>
      </c>
      <c r="CD375" s="5"/>
      <c r="CE375" s="14">
        <v>375</v>
      </c>
      <c r="CF375" s="15">
        <v>4</v>
      </c>
      <c r="CG375" s="15">
        <v>75</v>
      </c>
    </row>
    <row r="376" spans="80:85" ht="18.75" x14ac:dyDescent="0.25">
      <c r="CB376" s="12">
        <f t="shared" ca="1" si="96"/>
        <v>0.41021742240726011</v>
      </c>
      <c r="CC376" s="13">
        <f t="shared" ca="1" si="97"/>
        <v>319</v>
      </c>
      <c r="CD376" s="5"/>
      <c r="CE376" s="14">
        <v>376</v>
      </c>
      <c r="CF376" s="15">
        <v>5</v>
      </c>
      <c r="CG376" s="15">
        <v>75</v>
      </c>
    </row>
    <row r="377" spans="80:85" ht="18.75" x14ac:dyDescent="0.25">
      <c r="CB377" s="12">
        <f t="shared" ca="1" si="96"/>
        <v>0.61247850860127029</v>
      </c>
      <c r="CC377" s="13">
        <f t="shared" ca="1" si="97"/>
        <v>221</v>
      </c>
      <c r="CD377" s="5"/>
      <c r="CE377" s="14">
        <v>377</v>
      </c>
      <c r="CF377" s="15">
        <v>6</v>
      </c>
      <c r="CG377" s="15">
        <v>75</v>
      </c>
    </row>
    <row r="378" spans="80:85" ht="18.75" x14ac:dyDescent="0.25">
      <c r="CB378" s="12">
        <f t="shared" ca="1" si="96"/>
        <v>0.79717579128157168</v>
      </c>
      <c r="CC378" s="13">
        <f t="shared" ca="1" si="97"/>
        <v>118</v>
      </c>
      <c r="CD378" s="5"/>
      <c r="CE378" s="14">
        <v>378</v>
      </c>
      <c r="CF378" s="15">
        <v>7</v>
      </c>
      <c r="CG378" s="15">
        <v>75</v>
      </c>
    </row>
    <row r="379" spans="80:85" ht="18.75" x14ac:dyDescent="0.25">
      <c r="CB379" s="12">
        <f t="shared" ca="1" si="96"/>
        <v>0.2750437269658087</v>
      </c>
      <c r="CC379" s="13">
        <f t="shared" ca="1" si="97"/>
        <v>395</v>
      </c>
      <c r="CD379" s="5"/>
      <c r="CE379" s="14">
        <v>379</v>
      </c>
      <c r="CF379" s="15">
        <v>8</v>
      </c>
      <c r="CG379" s="15">
        <v>75</v>
      </c>
    </row>
    <row r="380" spans="80:85" ht="18.75" x14ac:dyDescent="0.25">
      <c r="CB380" s="12">
        <f t="shared" ca="1" si="96"/>
        <v>0.12465334324853772</v>
      </c>
      <c r="CC380" s="13">
        <f t="shared" ca="1" si="97"/>
        <v>482</v>
      </c>
      <c r="CD380" s="5"/>
      <c r="CE380" s="14">
        <v>380</v>
      </c>
      <c r="CF380" s="15">
        <v>9</v>
      </c>
      <c r="CG380" s="15">
        <v>75</v>
      </c>
    </row>
    <row r="381" spans="80:85" ht="18.75" x14ac:dyDescent="0.25">
      <c r="CB381" s="12">
        <f t="shared" ca="1" si="96"/>
        <v>0.43686951296434784</v>
      </c>
      <c r="CC381" s="13">
        <f t="shared" ca="1" si="97"/>
        <v>304</v>
      </c>
      <c r="CD381" s="5"/>
      <c r="CE381" s="14">
        <v>381</v>
      </c>
      <c r="CF381" s="15">
        <v>2</v>
      </c>
      <c r="CG381" s="15">
        <v>76</v>
      </c>
    </row>
    <row r="382" spans="80:85" ht="18.75" x14ac:dyDescent="0.25">
      <c r="CB382" s="12">
        <f t="shared" ca="1" si="96"/>
        <v>0.15771818394538273</v>
      </c>
      <c r="CC382" s="13">
        <f t="shared" ca="1" si="97"/>
        <v>464</v>
      </c>
      <c r="CD382" s="5"/>
      <c r="CE382" s="14">
        <v>382</v>
      </c>
      <c r="CF382" s="15">
        <v>3</v>
      </c>
      <c r="CG382" s="15">
        <v>76</v>
      </c>
    </row>
    <row r="383" spans="80:85" ht="18.75" x14ac:dyDescent="0.25">
      <c r="CB383" s="12">
        <f t="shared" ca="1" si="96"/>
        <v>0.63003077696057563</v>
      </c>
      <c r="CC383" s="13">
        <f t="shared" ca="1" si="97"/>
        <v>212</v>
      </c>
      <c r="CD383" s="5"/>
      <c r="CE383" s="14">
        <v>383</v>
      </c>
      <c r="CF383" s="15">
        <v>4</v>
      </c>
      <c r="CG383" s="15">
        <v>76</v>
      </c>
    </row>
    <row r="384" spans="80:85" ht="18.75" x14ac:dyDescent="0.25">
      <c r="CB384" s="12">
        <f t="shared" ca="1" si="96"/>
        <v>2.2619344659768337E-2</v>
      </c>
      <c r="CC384" s="13">
        <f t="shared" ca="1" si="97"/>
        <v>544</v>
      </c>
      <c r="CD384" s="5"/>
      <c r="CE384" s="14">
        <v>384</v>
      </c>
      <c r="CF384" s="15">
        <v>5</v>
      </c>
      <c r="CG384" s="15">
        <v>76</v>
      </c>
    </row>
    <row r="385" spans="80:85" ht="18.75" x14ac:dyDescent="0.25">
      <c r="CB385" s="12">
        <f t="shared" ref="CB385:CB448" ca="1" si="98">RAND()</f>
        <v>0.38535000669409991</v>
      </c>
      <c r="CC385" s="13">
        <f t="shared" ca="1" si="97"/>
        <v>333</v>
      </c>
      <c r="CD385" s="5"/>
      <c r="CE385" s="14">
        <v>385</v>
      </c>
      <c r="CF385" s="15">
        <v>6</v>
      </c>
      <c r="CG385" s="15">
        <v>76</v>
      </c>
    </row>
    <row r="386" spans="80:85" ht="18.75" x14ac:dyDescent="0.25">
      <c r="CB386" s="12">
        <f t="shared" ca="1" si="98"/>
        <v>0.32926565155815601</v>
      </c>
      <c r="CC386" s="13">
        <f t="shared" ref="CC386:CC449" ca="1" si="99">RANK(CB386,$CB$1:$CB$556,)</f>
        <v>355</v>
      </c>
      <c r="CD386" s="5"/>
      <c r="CE386" s="14">
        <v>386</v>
      </c>
      <c r="CF386" s="15">
        <v>7</v>
      </c>
      <c r="CG386" s="15">
        <v>76</v>
      </c>
    </row>
    <row r="387" spans="80:85" ht="18.75" x14ac:dyDescent="0.25">
      <c r="CB387" s="12">
        <f t="shared" ca="1" si="98"/>
        <v>0.69689441015855025</v>
      </c>
      <c r="CC387" s="13">
        <f t="shared" ca="1" si="99"/>
        <v>164</v>
      </c>
      <c r="CD387" s="5"/>
      <c r="CE387" s="14">
        <v>387</v>
      </c>
      <c r="CF387" s="15">
        <v>8</v>
      </c>
      <c r="CG387" s="15">
        <v>76</v>
      </c>
    </row>
    <row r="388" spans="80:85" ht="18.75" x14ac:dyDescent="0.25">
      <c r="CB388" s="12">
        <f t="shared" ca="1" si="98"/>
        <v>0.13700472675119169</v>
      </c>
      <c r="CC388" s="13">
        <f t="shared" ca="1" si="99"/>
        <v>477</v>
      </c>
      <c r="CD388" s="5"/>
      <c r="CE388" s="14">
        <v>388</v>
      </c>
      <c r="CF388" s="15">
        <v>9</v>
      </c>
      <c r="CG388" s="15">
        <v>76</v>
      </c>
    </row>
    <row r="389" spans="80:85" ht="18.75" x14ac:dyDescent="0.25">
      <c r="CB389" s="12">
        <f t="shared" ca="1" si="98"/>
        <v>0.40352554373274263</v>
      </c>
      <c r="CC389" s="13">
        <f t="shared" ca="1" si="99"/>
        <v>325</v>
      </c>
      <c r="CD389" s="5"/>
      <c r="CE389" s="14">
        <v>389</v>
      </c>
      <c r="CF389" s="15">
        <v>2</v>
      </c>
      <c r="CG389" s="15">
        <v>77</v>
      </c>
    </row>
    <row r="390" spans="80:85" ht="18.75" x14ac:dyDescent="0.25">
      <c r="CB390" s="12">
        <f t="shared" ca="1" si="98"/>
        <v>0.85127318276195052</v>
      </c>
      <c r="CC390" s="13">
        <f t="shared" ca="1" si="99"/>
        <v>90</v>
      </c>
      <c r="CD390" s="5"/>
      <c r="CE390" s="14">
        <v>390</v>
      </c>
      <c r="CF390" s="15">
        <v>3</v>
      </c>
      <c r="CG390" s="15">
        <v>77</v>
      </c>
    </row>
    <row r="391" spans="80:85" ht="18.75" x14ac:dyDescent="0.25">
      <c r="CB391" s="12">
        <f t="shared" ca="1" si="98"/>
        <v>0.87365248786491934</v>
      </c>
      <c r="CC391" s="13">
        <f t="shared" ca="1" si="99"/>
        <v>74</v>
      </c>
      <c r="CD391" s="5"/>
      <c r="CE391" s="14">
        <v>391</v>
      </c>
      <c r="CF391" s="15">
        <v>4</v>
      </c>
      <c r="CG391" s="15">
        <v>77</v>
      </c>
    </row>
    <row r="392" spans="80:85" ht="18.75" x14ac:dyDescent="0.25">
      <c r="CB392" s="12">
        <f t="shared" ca="1" si="98"/>
        <v>0.711759647796113</v>
      </c>
      <c r="CC392" s="13">
        <f t="shared" ca="1" si="99"/>
        <v>155</v>
      </c>
      <c r="CD392" s="5"/>
      <c r="CE392" s="14">
        <v>392</v>
      </c>
      <c r="CF392" s="15">
        <v>5</v>
      </c>
      <c r="CG392" s="15">
        <v>77</v>
      </c>
    </row>
    <row r="393" spans="80:85" ht="18.75" x14ac:dyDescent="0.25">
      <c r="CB393" s="12">
        <f t="shared" ca="1" si="98"/>
        <v>0.95879080731217892</v>
      </c>
      <c r="CC393" s="13">
        <f t="shared" ca="1" si="99"/>
        <v>24</v>
      </c>
      <c r="CD393" s="5"/>
      <c r="CE393" s="14">
        <v>393</v>
      </c>
      <c r="CF393" s="15">
        <v>6</v>
      </c>
      <c r="CG393" s="15">
        <v>77</v>
      </c>
    </row>
    <row r="394" spans="80:85" ht="18.75" x14ac:dyDescent="0.25">
      <c r="CB394" s="12">
        <f t="shared" ca="1" si="98"/>
        <v>0.40856562455606915</v>
      </c>
      <c r="CC394" s="13">
        <f t="shared" ca="1" si="99"/>
        <v>321</v>
      </c>
      <c r="CD394" s="5"/>
      <c r="CE394" s="14">
        <v>394</v>
      </c>
      <c r="CF394" s="15">
        <v>7</v>
      </c>
      <c r="CG394" s="15">
        <v>77</v>
      </c>
    </row>
    <row r="395" spans="80:85" ht="18.75" x14ac:dyDescent="0.25">
      <c r="CB395" s="12">
        <f t="shared" ca="1" si="98"/>
        <v>0.32146908016791564</v>
      </c>
      <c r="CC395" s="13">
        <f t="shared" ca="1" si="99"/>
        <v>364</v>
      </c>
      <c r="CD395" s="5"/>
      <c r="CE395" s="14">
        <v>395</v>
      </c>
      <c r="CF395" s="15">
        <v>8</v>
      </c>
      <c r="CG395" s="15">
        <v>77</v>
      </c>
    </row>
    <row r="396" spans="80:85" ht="18.75" x14ac:dyDescent="0.25">
      <c r="CB396" s="12">
        <f t="shared" ca="1" si="98"/>
        <v>0.33570752405332038</v>
      </c>
      <c r="CC396" s="13">
        <f t="shared" ca="1" si="99"/>
        <v>354</v>
      </c>
      <c r="CD396" s="5"/>
      <c r="CE396" s="14">
        <v>396</v>
      </c>
      <c r="CF396" s="15">
        <v>9</v>
      </c>
      <c r="CG396" s="15">
        <v>77</v>
      </c>
    </row>
    <row r="397" spans="80:85" ht="18.75" x14ac:dyDescent="0.25">
      <c r="CB397" s="12">
        <f t="shared" ca="1" si="98"/>
        <v>0.24217094039712839</v>
      </c>
      <c r="CC397" s="13">
        <f t="shared" ca="1" si="99"/>
        <v>417</v>
      </c>
      <c r="CD397" s="5"/>
      <c r="CE397" s="14">
        <v>397</v>
      </c>
      <c r="CF397" s="15">
        <v>2</v>
      </c>
      <c r="CG397" s="15">
        <v>78</v>
      </c>
    </row>
    <row r="398" spans="80:85" ht="18.75" x14ac:dyDescent="0.25">
      <c r="CB398" s="12">
        <f t="shared" ca="1" si="98"/>
        <v>0.31341907973454863</v>
      </c>
      <c r="CC398" s="13">
        <f t="shared" ca="1" si="99"/>
        <v>369</v>
      </c>
      <c r="CD398" s="5"/>
      <c r="CE398" s="14">
        <v>398</v>
      </c>
      <c r="CF398" s="15">
        <v>3</v>
      </c>
      <c r="CG398" s="15">
        <v>78</v>
      </c>
    </row>
    <row r="399" spans="80:85" ht="18.75" x14ac:dyDescent="0.25">
      <c r="CB399" s="12">
        <f t="shared" ca="1" si="98"/>
        <v>4.4053138146804338E-2</v>
      </c>
      <c r="CC399" s="13">
        <f t="shared" ca="1" si="99"/>
        <v>529</v>
      </c>
      <c r="CD399" s="5"/>
      <c r="CE399" s="14">
        <v>399</v>
      </c>
      <c r="CF399" s="15">
        <v>4</v>
      </c>
      <c r="CG399" s="15">
        <v>78</v>
      </c>
    </row>
    <row r="400" spans="80:85" ht="18.75" x14ac:dyDescent="0.25">
      <c r="CB400" s="12">
        <f t="shared" ca="1" si="98"/>
        <v>0.78760910297310183</v>
      </c>
      <c r="CC400" s="13">
        <f t="shared" ca="1" si="99"/>
        <v>125</v>
      </c>
      <c r="CD400" s="5"/>
      <c r="CE400" s="14">
        <v>400</v>
      </c>
      <c r="CF400" s="15">
        <v>5</v>
      </c>
      <c r="CG400" s="15">
        <v>78</v>
      </c>
    </row>
    <row r="401" spans="80:85" ht="18.75" x14ac:dyDescent="0.25">
      <c r="CB401" s="12">
        <f t="shared" ca="1" si="98"/>
        <v>0.96611620346963079</v>
      </c>
      <c r="CC401" s="13">
        <f t="shared" ca="1" si="99"/>
        <v>18</v>
      </c>
      <c r="CD401" s="5"/>
      <c r="CE401" s="14">
        <v>401</v>
      </c>
      <c r="CF401" s="15">
        <v>6</v>
      </c>
      <c r="CG401" s="15">
        <v>78</v>
      </c>
    </row>
    <row r="402" spans="80:85" ht="18.75" x14ac:dyDescent="0.25">
      <c r="CB402" s="12">
        <f t="shared" ca="1" si="98"/>
        <v>0.69126484122374243</v>
      </c>
      <c r="CC402" s="13">
        <f t="shared" ca="1" si="99"/>
        <v>169</v>
      </c>
      <c r="CD402" s="5"/>
      <c r="CE402" s="14">
        <v>402</v>
      </c>
      <c r="CF402" s="15">
        <v>7</v>
      </c>
      <c r="CG402" s="15">
        <v>78</v>
      </c>
    </row>
    <row r="403" spans="80:85" ht="18.75" x14ac:dyDescent="0.25">
      <c r="CB403" s="12">
        <f t="shared" ca="1" si="98"/>
        <v>0.76947365629258169</v>
      </c>
      <c r="CC403" s="13">
        <f t="shared" ca="1" si="99"/>
        <v>130</v>
      </c>
      <c r="CD403" s="5"/>
      <c r="CE403" s="14">
        <v>403</v>
      </c>
      <c r="CF403" s="15">
        <v>8</v>
      </c>
      <c r="CG403" s="15">
        <v>78</v>
      </c>
    </row>
    <row r="404" spans="80:85" ht="18.75" x14ac:dyDescent="0.25">
      <c r="CB404" s="12">
        <f t="shared" ca="1" si="98"/>
        <v>0.2820684781831625</v>
      </c>
      <c r="CC404" s="13">
        <f t="shared" ca="1" si="99"/>
        <v>388</v>
      </c>
      <c r="CD404" s="5"/>
      <c r="CE404" s="14">
        <v>404</v>
      </c>
      <c r="CF404" s="15">
        <v>9</v>
      </c>
      <c r="CG404" s="15">
        <v>78</v>
      </c>
    </row>
    <row r="405" spans="80:85" ht="18.75" x14ac:dyDescent="0.25">
      <c r="CB405" s="12">
        <f t="shared" ca="1" si="98"/>
        <v>0.53778549376603968</v>
      </c>
      <c r="CC405" s="13">
        <f t="shared" ca="1" si="99"/>
        <v>254</v>
      </c>
      <c r="CD405" s="5"/>
      <c r="CE405" s="14">
        <v>405</v>
      </c>
      <c r="CF405" s="15">
        <v>2</v>
      </c>
      <c r="CG405" s="15">
        <v>79</v>
      </c>
    </row>
    <row r="406" spans="80:85" ht="18.75" x14ac:dyDescent="0.25">
      <c r="CB406" s="12">
        <f t="shared" ca="1" si="98"/>
        <v>0.19134067578561664</v>
      </c>
      <c r="CC406" s="13">
        <f t="shared" ca="1" si="99"/>
        <v>443</v>
      </c>
      <c r="CD406" s="5"/>
      <c r="CE406" s="14">
        <v>406</v>
      </c>
      <c r="CF406" s="15">
        <v>3</v>
      </c>
      <c r="CG406" s="15">
        <v>79</v>
      </c>
    </row>
    <row r="407" spans="80:85" ht="18.75" x14ac:dyDescent="0.25">
      <c r="CB407" s="12">
        <f t="shared" ca="1" si="98"/>
        <v>0.65720502456286745</v>
      </c>
      <c r="CC407" s="13">
        <f t="shared" ca="1" si="99"/>
        <v>189</v>
      </c>
      <c r="CD407" s="5"/>
      <c r="CE407" s="14">
        <v>407</v>
      </c>
      <c r="CF407" s="15">
        <v>4</v>
      </c>
      <c r="CG407" s="15">
        <v>79</v>
      </c>
    </row>
    <row r="408" spans="80:85" ht="18.75" x14ac:dyDescent="0.25">
      <c r="CB408" s="12">
        <f t="shared" ca="1" si="98"/>
        <v>9.2079910639552232E-2</v>
      </c>
      <c r="CC408" s="13">
        <f t="shared" ca="1" si="99"/>
        <v>498</v>
      </c>
      <c r="CD408" s="5"/>
      <c r="CE408" s="14">
        <v>408</v>
      </c>
      <c r="CF408" s="15">
        <v>5</v>
      </c>
      <c r="CG408" s="15">
        <v>79</v>
      </c>
    </row>
    <row r="409" spans="80:85" ht="18.75" x14ac:dyDescent="0.25">
      <c r="CB409" s="12">
        <f t="shared" ca="1" si="98"/>
        <v>6.1917734737215624E-2</v>
      </c>
      <c r="CC409" s="13">
        <f t="shared" ca="1" si="99"/>
        <v>519</v>
      </c>
      <c r="CD409" s="5"/>
      <c r="CE409" s="14">
        <v>409</v>
      </c>
      <c r="CF409" s="15">
        <v>6</v>
      </c>
      <c r="CG409" s="15">
        <v>79</v>
      </c>
    </row>
    <row r="410" spans="80:85" ht="18.75" x14ac:dyDescent="0.25">
      <c r="CB410" s="12">
        <f t="shared" ca="1" si="98"/>
        <v>0.72462614874859599</v>
      </c>
      <c r="CC410" s="13">
        <f t="shared" ca="1" si="99"/>
        <v>147</v>
      </c>
      <c r="CD410" s="5"/>
      <c r="CE410" s="14">
        <v>410</v>
      </c>
      <c r="CF410" s="15">
        <v>7</v>
      </c>
      <c r="CG410" s="15">
        <v>79</v>
      </c>
    </row>
    <row r="411" spans="80:85" ht="18.75" x14ac:dyDescent="0.25">
      <c r="CB411" s="12">
        <f t="shared" ca="1" si="98"/>
        <v>0.96282153360726097</v>
      </c>
      <c r="CC411" s="13">
        <f t="shared" ca="1" si="99"/>
        <v>21</v>
      </c>
      <c r="CD411" s="5"/>
      <c r="CE411" s="14">
        <v>411</v>
      </c>
      <c r="CF411" s="15">
        <v>8</v>
      </c>
      <c r="CG411" s="15">
        <v>79</v>
      </c>
    </row>
    <row r="412" spans="80:85" ht="18.75" x14ac:dyDescent="0.25">
      <c r="CB412" s="12">
        <f t="shared" ca="1" si="98"/>
        <v>0.30175738265388086</v>
      </c>
      <c r="CC412" s="13">
        <f t="shared" ca="1" si="99"/>
        <v>380</v>
      </c>
      <c r="CD412" s="5"/>
      <c r="CE412" s="14">
        <v>412</v>
      </c>
      <c r="CF412" s="15">
        <v>9</v>
      </c>
      <c r="CG412" s="15">
        <v>79</v>
      </c>
    </row>
    <row r="413" spans="80:85" ht="18.75" x14ac:dyDescent="0.25">
      <c r="CB413" s="12">
        <f t="shared" ca="1" si="98"/>
        <v>0.32795821223617549</v>
      </c>
      <c r="CC413" s="13">
        <f t="shared" ca="1" si="99"/>
        <v>356</v>
      </c>
      <c r="CD413" s="5"/>
      <c r="CE413" s="14">
        <v>413</v>
      </c>
      <c r="CF413" s="15">
        <v>2</v>
      </c>
      <c r="CG413" s="15">
        <v>81</v>
      </c>
    </row>
    <row r="414" spans="80:85" ht="18.75" x14ac:dyDescent="0.25">
      <c r="CB414" s="12">
        <f t="shared" ca="1" si="98"/>
        <v>0.98001779522955856</v>
      </c>
      <c r="CC414" s="13">
        <f t="shared" ca="1" si="99"/>
        <v>10</v>
      </c>
      <c r="CD414" s="5"/>
      <c r="CE414" s="14">
        <v>414</v>
      </c>
      <c r="CF414" s="15">
        <v>3</v>
      </c>
      <c r="CG414" s="15">
        <v>81</v>
      </c>
    </row>
    <row r="415" spans="80:85" ht="18.75" x14ac:dyDescent="0.25">
      <c r="CB415" s="12">
        <f t="shared" ca="1" si="98"/>
        <v>0.3366824791716041</v>
      </c>
      <c r="CC415" s="13">
        <f t="shared" ca="1" si="99"/>
        <v>352</v>
      </c>
      <c r="CD415" s="5"/>
      <c r="CE415" s="14">
        <v>415</v>
      </c>
      <c r="CF415" s="15">
        <v>4</v>
      </c>
      <c r="CG415" s="15">
        <v>81</v>
      </c>
    </row>
    <row r="416" spans="80:85" ht="18.75" x14ac:dyDescent="0.25">
      <c r="CB416" s="12">
        <f t="shared" ca="1" si="98"/>
        <v>0.3736062280741308</v>
      </c>
      <c r="CC416" s="13">
        <f t="shared" ca="1" si="99"/>
        <v>336</v>
      </c>
      <c r="CD416" s="5"/>
      <c r="CE416" s="14">
        <v>416</v>
      </c>
      <c r="CF416" s="15">
        <v>5</v>
      </c>
      <c r="CG416" s="15">
        <v>81</v>
      </c>
    </row>
    <row r="417" spans="80:85" ht="18.75" x14ac:dyDescent="0.25">
      <c r="CB417" s="12">
        <f t="shared" ca="1" si="98"/>
        <v>0.50216340056466691</v>
      </c>
      <c r="CC417" s="13">
        <f t="shared" ca="1" si="99"/>
        <v>267</v>
      </c>
      <c r="CD417" s="5"/>
      <c r="CE417" s="14">
        <v>417</v>
      </c>
      <c r="CF417" s="15">
        <v>6</v>
      </c>
      <c r="CG417" s="15">
        <v>81</v>
      </c>
    </row>
    <row r="418" spans="80:85" ht="18.75" x14ac:dyDescent="0.25">
      <c r="CB418" s="12">
        <f t="shared" ca="1" si="98"/>
        <v>0.16869652548842562</v>
      </c>
      <c r="CC418" s="13">
        <f t="shared" ca="1" si="99"/>
        <v>457</v>
      </c>
      <c r="CD418" s="5"/>
      <c r="CE418" s="14">
        <v>418</v>
      </c>
      <c r="CF418" s="15">
        <v>7</v>
      </c>
      <c r="CG418" s="15">
        <v>81</v>
      </c>
    </row>
    <row r="419" spans="80:85" ht="18.75" x14ac:dyDescent="0.25">
      <c r="CB419" s="12">
        <f t="shared" ca="1" si="98"/>
        <v>0.4373406087892826</v>
      </c>
      <c r="CC419" s="13">
        <f t="shared" ca="1" si="99"/>
        <v>303</v>
      </c>
      <c r="CD419" s="5"/>
      <c r="CE419" s="14">
        <v>419</v>
      </c>
      <c r="CF419" s="15">
        <v>8</v>
      </c>
      <c r="CG419" s="15">
        <v>81</v>
      </c>
    </row>
    <row r="420" spans="80:85" ht="18.75" x14ac:dyDescent="0.25">
      <c r="CB420" s="12">
        <f t="shared" ca="1" si="98"/>
        <v>0.33621574722292591</v>
      </c>
      <c r="CC420" s="13">
        <f t="shared" ca="1" si="99"/>
        <v>353</v>
      </c>
      <c r="CD420" s="5"/>
      <c r="CE420" s="14">
        <v>420</v>
      </c>
      <c r="CF420" s="15">
        <v>9</v>
      </c>
      <c r="CG420" s="15">
        <v>81</v>
      </c>
    </row>
    <row r="421" spans="80:85" ht="18.75" x14ac:dyDescent="0.25">
      <c r="CB421" s="12">
        <f t="shared" ca="1" si="98"/>
        <v>0.22923771479134136</v>
      </c>
      <c r="CC421" s="13">
        <f t="shared" ca="1" si="99"/>
        <v>423</v>
      </c>
      <c r="CD421" s="5"/>
      <c r="CE421" s="14">
        <v>421</v>
      </c>
      <c r="CF421" s="15">
        <v>2</v>
      </c>
      <c r="CG421" s="15">
        <v>82</v>
      </c>
    </row>
    <row r="422" spans="80:85" ht="18.75" x14ac:dyDescent="0.25">
      <c r="CB422" s="12">
        <f t="shared" ca="1" si="98"/>
        <v>0.94292052603138388</v>
      </c>
      <c r="CC422" s="13">
        <f t="shared" ca="1" si="99"/>
        <v>34</v>
      </c>
      <c r="CD422" s="5"/>
      <c r="CE422" s="14">
        <v>422</v>
      </c>
      <c r="CF422" s="15">
        <v>3</v>
      </c>
      <c r="CG422" s="15">
        <v>82</v>
      </c>
    </row>
    <row r="423" spans="80:85" ht="18.75" x14ac:dyDescent="0.25">
      <c r="CB423" s="12">
        <f t="shared" ca="1" si="98"/>
        <v>0.10867348297971846</v>
      </c>
      <c r="CC423" s="13">
        <f t="shared" ca="1" si="99"/>
        <v>489</v>
      </c>
      <c r="CD423" s="5"/>
      <c r="CE423" s="14">
        <v>423</v>
      </c>
      <c r="CF423" s="15">
        <v>4</v>
      </c>
      <c r="CG423" s="15">
        <v>82</v>
      </c>
    </row>
    <row r="424" spans="80:85" ht="18.75" x14ac:dyDescent="0.25">
      <c r="CB424" s="12">
        <f t="shared" ca="1" si="98"/>
        <v>0.97782019563969769</v>
      </c>
      <c r="CC424" s="13">
        <f t="shared" ca="1" si="99"/>
        <v>11</v>
      </c>
      <c r="CD424" s="5"/>
      <c r="CE424" s="14">
        <v>424</v>
      </c>
      <c r="CF424" s="15">
        <v>5</v>
      </c>
      <c r="CG424" s="15">
        <v>82</v>
      </c>
    </row>
    <row r="425" spans="80:85" ht="18.75" x14ac:dyDescent="0.25">
      <c r="CB425" s="12">
        <f t="shared" ca="1" si="98"/>
        <v>0.94700489230475804</v>
      </c>
      <c r="CC425" s="13">
        <f t="shared" ca="1" si="99"/>
        <v>33</v>
      </c>
      <c r="CD425" s="5"/>
      <c r="CE425" s="14">
        <v>425</v>
      </c>
      <c r="CF425" s="15">
        <v>6</v>
      </c>
      <c r="CG425" s="15">
        <v>82</v>
      </c>
    </row>
    <row r="426" spans="80:85" ht="18.75" x14ac:dyDescent="0.25">
      <c r="CB426" s="12">
        <f t="shared" ca="1" si="98"/>
        <v>0.61079577243677141</v>
      </c>
      <c r="CC426" s="13">
        <f t="shared" ca="1" si="99"/>
        <v>223</v>
      </c>
      <c r="CD426" s="5"/>
      <c r="CE426" s="14">
        <v>426</v>
      </c>
      <c r="CF426" s="15">
        <v>7</v>
      </c>
      <c r="CG426" s="15">
        <v>82</v>
      </c>
    </row>
    <row r="427" spans="80:85" ht="18.75" x14ac:dyDescent="0.25">
      <c r="CB427" s="12">
        <f t="shared" ca="1" si="98"/>
        <v>0.91722375426715097</v>
      </c>
      <c r="CC427" s="13">
        <f t="shared" ca="1" si="99"/>
        <v>50</v>
      </c>
      <c r="CD427" s="5"/>
      <c r="CE427" s="14">
        <v>427</v>
      </c>
      <c r="CF427" s="15">
        <v>8</v>
      </c>
      <c r="CG427" s="15">
        <v>82</v>
      </c>
    </row>
    <row r="428" spans="80:85" ht="18.75" x14ac:dyDescent="0.25">
      <c r="CB428" s="12">
        <f t="shared" ca="1" si="98"/>
        <v>0.85867369695577878</v>
      </c>
      <c r="CC428" s="13">
        <f t="shared" ca="1" si="99"/>
        <v>82</v>
      </c>
      <c r="CD428" s="5"/>
      <c r="CE428" s="14">
        <v>428</v>
      </c>
      <c r="CF428" s="15">
        <v>9</v>
      </c>
      <c r="CG428" s="15">
        <v>82</v>
      </c>
    </row>
    <row r="429" spans="80:85" ht="18.75" x14ac:dyDescent="0.25">
      <c r="CB429" s="12">
        <f t="shared" ca="1" si="98"/>
        <v>0.67265656129873985</v>
      </c>
      <c r="CC429" s="13">
        <f t="shared" ca="1" si="99"/>
        <v>181</v>
      </c>
      <c r="CD429" s="5"/>
      <c r="CE429" s="14">
        <v>429</v>
      </c>
      <c r="CF429" s="15">
        <v>2</v>
      </c>
      <c r="CG429" s="15">
        <v>83</v>
      </c>
    </row>
    <row r="430" spans="80:85" ht="18.75" x14ac:dyDescent="0.25">
      <c r="CB430" s="12">
        <f t="shared" ca="1" si="98"/>
        <v>2.0013219858267983E-2</v>
      </c>
      <c r="CC430" s="13">
        <f t="shared" ca="1" si="99"/>
        <v>545</v>
      </c>
      <c r="CD430" s="5"/>
      <c r="CE430" s="14">
        <v>430</v>
      </c>
      <c r="CF430" s="15">
        <v>3</v>
      </c>
      <c r="CG430" s="15">
        <v>83</v>
      </c>
    </row>
    <row r="431" spans="80:85" ht="18.75" x14ac:dyDescent="0.25">
      <c r="CB431" s="12">
        <f t="shared" ca="1" si="98"/>
        <v>0.13339843041273369</v>
      </c>
      <c r="CC431" s="13">
        <f t="shared" ca="1" si="99"/>
        <v>479</v>
      </c>
      <c r="CD431" s="5"/>
      <c r="CE431" s="14">
        <v>431</v>
      </c>
      <c r="CF431" s="15">
        <v>4</v>
      </c>
      <c r="CG431" s="15">
        <v>83</v>
      </c>
    </row>
    <row r="432" spans="80:85" ht="18.75" x14ac:dyDescent="0.25">
      <c r="CB432" s="12">
        <f t="shared" ca="1" si="98"/>
        <v>9.8144811731680992E-2</v>
      </c>
      <c r="CC432" s="13">
        <f t="shared" ca="1" si="99"/>
        <v>493</v>
      </c>
      <c r="CD432" s="5"/>
      <c r="CE432" s="14">
        <v>432</v>
      </c>
      <c r="CF432" s="15">
        <v>5</v>
      </c>
      <c r="CG432" s="15">
        <v>83</v>
      </c>
    </row>
    <row r="433" spans="80:85" ht="18.75" x14ac:dyDescent="0.25">
      <c r="CB433" s="12">
        <f t="shared" ca="1" si="98"/>
        <v>0.8298087954470843</v>
      </c>
      <c r="CC433" s="13">
        <f t="shared" ca="1" si="99"/>
        <v>98</v>
      </c>
      <c r="CD433" s="5"/>
      <c r="CE433" s="14">
        <v>433</v>
      </c>
      <c r="CF433" s="15">
        <v>6</v>
      </c>
      <c r="CG433" s="15">
        <v>83</v>
      </c>
    </row>
    <row r="434" spans="80:85" ht="18.75" x14ac:dyDescent="0.25">
      <c r="CB434" s="12">
        <f t="shared" ca="1" si="98"/>
        <v>0.25849952710341184</v>
      </c>
      <c r="CC434" s="13">
        <f t="shared" ca="1" si="99"/>
        <v>410</v>
      </c>
      <c r="CD434" s="5"/>
      <c r="CE434" s="14">
        <v>434</v>
      </c>
      <c r="CF434" s="15">
        <v>7</v>
      </c>
      <c r="CG434" s="15">
        <v>83</v>
      </c>
    </row>
    <row r="435" spans="80:85" ht="18.75" x14ac:dyDescent="0.25">
      <c r="CB435" s="12">
        <f t="shared" ca="1" si="98"/>
        <v>0.92279351865778414</v>
      </c>
      <c r="CC435" s="13">
        <f t="shared" ca="1" si="99"/>
        <v>46</v>
      </c>
      <c r="CD435" s="5"/>
      <c r="CE435" s="14">
        <v>435</v>
      </c>
      <c r="CF435" s="15">
        <v>8</v>
      </c>
      <c r="CG435" s="15">
        <v>83</v>
      </c>
    </row>
    <row r="436" spans="80:85" ht="18.75" x14ac:dyDescent="0.25">
      <c r="CB436" s="12">
        <f t="shared" ca="1" si="98"/>
        <v>0.14322445440831699</v>
      </c>
      <c r="CC436" s="13">
        <f t="shared" ca="1" si="99"/>
        <v>471</v>
      </c>
      <c r="CD436" s="5"/>
      <c r="CE436" s="14">
        <v>436</v>
      </c>
      <c r="CF436" s="15">
        <v>9</v>
      </c>
      <c r="CG436" s="15">
        <v>83</v>
      </c>
    </row>
    <row r="437" spans="80:85" ht="18.75" x14ac:dyDescent="0.25">
      <c r="CB437" s="12">
        <f t="shared" ca="1" si="98"/>
        <v>0.11857987961111416</v>
      </c>
      <c r="CC437" s="13">
        <f t="shared" ca="1" si="99"/>
        <v>485</v>
      </c>
      <c r="CD437" s="5"/>
      <c r="CE437" s="14">
        <v>437</v>
      </c>
      <c r="CF437" s="15">
        <v>2</v>
      </c>
      <c r="CG437" s="15">
        <v>84</v>
      </c>
    </row>
    <row r="438" spans="80:85" ht="18.75" x14ac:dyDescent="0.25">
      <c r="CB438" s="12">
        <f t="shared" ca="1" si="98"/>
        <v>8.3427174884385225E-2</v>
      </c>
      <c r="CC438" s="13">
        <f t="shared" ca="1" si="99"/>
        <v>504</v>
      </c>
      <c r="CD438" s="5"/>
      <c r="CE438" s="14">
        <v>438</v>
      </c>
      <c r="CF438" s="15">
        <v>3</v>
      </c>
      <c r="CG438" s="15">
        <v>84</v>
      </c>
    </row>
    <row r="439" spans="80:85" ht="18.75" x14ac:dyDescent="0.25">
      <c r="CB439" s="12">
        <f t="shared" ca="1" si="98"/>
        <v>0.56145791172933257</v>
      </c>
      <c r="CC439" s="13">
        <f t="shared" ca="1" si="99"/>
        <v>246</v>
      </c>
      <c r="CD439" s="5"/>
      <c r="CE439" s="14">
        <v>439</v>
      </c>
      <c r="CF439" s="15">
        <v>4</v>
      </c>
      <c r="CG439" s="15">
        <v>84</v>
      </c>
    </row>
    <row r="440" spans="80:85" ht="18.75" x14ac:dyDescent="0.25">
      <c r="CB440" s="12">
        <f t="shared" ca="1" si="98"/>
        <v>0.14565425121601316</v>
      </c>
      <c r="CC440" s="13">
        <f t="shared" ca="1" si="99"/>
        <v>469</v>
      </c>
      <c r="CD440" s="5"/>
      <c r="CE440" s="14">
        <v>440</v>
      </c>
      <c r="CF440" s="15">
        <v>5</v>
      </c>
      <c r="CG440" s="15">
        <v>84</v>
      </c>
    </row>
    <row r="441" spans="80:85" ht="18.75" x14ac:dyDescent="0.25">
      <c r="CB441" s="12">
        <f t="shared" ca="1" si="98"/>
        <v>4.3862511448204078E-2</v>
      </c>
      <c r="CC441" s="13">
        <f t="shared" ca="1" si="99"/>
        <v>530</v>
      </c>
      <c r="CD441" s="5"/>
      <c r="CE441" s="14">
        <v>441</v>
      </c>
      <c r="CF441" s="15">
        <v>6</v>
      </c>
      <c r="CG441" s="15">
        <v>84</v>
      </c>
    </row>
    <row r="442" spans="80:85" ht="18.75" x14ac:dyDescent="0.25">
      <c r="CB442" s="12">
        <f t="shared" ca="1" si="98"/>
        <v>0.17288567262388177</v>
      </c>
      <c r="CC442" s="13">
        <f t="shared" ca="1" si="99"/>
        <v>453</v>
      </c>
      <c r="CD442" s="5"/>
      <c r="CE442" s="14">
        <v>442</v>
      </c>
      <c r="CF442" s="15">
        <v>7</v>
      </c>
      <c r="CG442" s="15">
        <v>84</v>
      </c>
    </row>
    <row r="443" spans="80:85" ht="18.75" x14ac:dyDescent="0.25">
      <c r="CB443" s="12">
        <f t="shared" ca="1" si="98"/>
        <v>0.21808539610688504</v>
      </c>
      <c r="CC443" s="13">
        <f t="shared" ca="1" si="99"/>
        <v>433</v>
      </c>
      <c r="CD443" s="5"/>
      <c r="CE443" s="14">
        <v>443</v>
      </c>
      <c r="CF443" s="15">
        <v>8</v>
      </c>
      <c r="CG443" s="15">
        <v>84</v>
      </c>
    </row>
    <row r="444" spans="80:85" ht="18.75" x14ac:dyDescent="0.25">
      <c r="CB444" s="12">
        <f t="shared" ca="1" si="98"/>
        <v>0.62968571613109636</v>
      </c>
      <c r="CC444" s="13">
        <f t="shared" ca="1" si="99"/>
        <v>214</v>
      </c>
      <c r="CD444" s="5"/>
      <c r="CE444" s="14">
        <v>444</v>
      </c>
      <c r="CF444" s="15">
        <v>9</v>
      </c>
      <c r="CG444" s="15">
        <v>84</v>
      </c>
    </row>
    <row r="445" spans="80:85" ht="18.75" x14ac:dyDescent="0.25">
      <c r="CB445" s="12">
        <f t="shared" ca="1" si="98"/>
        <v>0.86275713920368724</v>
      </c>
      <c r="CC445" s="13">
        <f t="shared" ca="1" si="99"/>
        <v>79</v>
      </c>
      <c r="CD445" s="5"/>
      <c r="CE445" s="14">
        <v>445</v>
      </c>
      <c r="CF445" s="15">
        <v>2</v>
      </c>
      <c r="CG445" s="15">
        <v>85</v>
      </c>
    </row>
    <row r="446" spans="80:85" ht="18.75" x14ac:dyDescent="0.25">
      <c r="CB446" s="12">
        <f t="shared" ca="1" si="98"/>
        <v>0.92911901024650767</v>
      </c>
      <c r="CC446" s="13">
        <f t="shared" ca="1" si="99"/>
        <v>44</v>
      </c>
      <c r="CD446" s="5"/>
      <c r="CE446" s="14">
        <v>446</v>
      </c>
      <c r="CF446" s="15">
        <v>3</v>
      </c>
      <c r="CG446" s="15">
        <v>85</v>
      </c>
    </row>
    <row r="447" spans="80:85" ht="18.75" x14ac:dyDescent="0.25">
      <c r="CB447" s="12">
        <f t="shared" ca="1" si="98"/>
        <v>0.96276717194755757</v>
      </c>
      <c r="CC447" s="13">
        <f t="shared" ca="1" si="99"/>
        <v>22</v>
      </c>
      <c r="CD447" s="5"/>
      <c r="CE447" s="14">
        <v>447</v>
      </c>
      <c r="CF447" s="15">
        <v>4</v>
      </c>
      <c r="CG447" s="15">
        <v>85</v>
      </c>
    </row>
    <row r="448" spans="80:85" ht="18.75" x14ac:dyDescent="0.25">
      <c r="CB448" s="12">
        <f t="shared" ca="1" si="98"/>
        <v>0.43921143540954122</v>
      </c>
      <c r="CC448" s="13">
        <f t="shared" ca="1" si="99"/>
        <v>301</v>
      </c>
      <c r="CD448" s="5"/>
      <c r="CE448" s="14">
        <v>448</v>
      </c>
      <c r="CF448" s="15">
        <v>5</v>
      </c>
      <c r="CG448" s="15">
        <v>85</v>
      </c>
    </row>
    <row r="449" spans="80:85" ht="18.75" x14ac:dyDescent="0.25">
      <c r="CB449" s="12">
        <f t="shared" ref="CB449:CB512" ca="1" si="100">RAND()</f>
        <v>0.24499853222833545</v>
      </c>
      <c r="CC449" s="13">
        <f t="shared" ca="1" si="99"/>
        <v>415</v>
      </c>
      <c r="CD449" s="5"/>
      <c r="CE449" s="14">
        <v>449</v>
      </c>
      <c r="CF449" s="15">
        <v>6</v>
      </c>
      <c r="CG449" s="15">
        <v>85</v>
      </c>
    </row>
    <row r="450" spans="80:85" ht="18.75" x14ac:dyDescent="0.25">
      <c r="CB450" s="12">
        <f t="shared" ca="1" si="100"/>
        <v>0.13875025344316827</v>
      </c>
      <c r="CC450" s="13">
        <f t="shared" ref="CC450:CC513" ca="1" si="101">RANK(CB450,$CB$1:$CB$556,)</f>
        <v>475</v>
      </c>
      <c r="CD450" s="5"/>
      <c r="CE450" s="14">
        <v>450</v>
      </c>
      <c r="CF450" s="15">
        <v>7</v>
      </c>
      <c r="CG450" s="15">
        <v>85</v>
      </c>
    </row>
    <row r="451" spans="80:85" ht="18.75" x14ac:dyDescent="0.25">
      <c r="CB451" s="12">
        <f t="shared" ca="1" si="100"/>
        <v>0.65450332726745353</v>
      </c>
      <c r="CC451" s="13">
        <f t="shared" ca="1" si="101"/>
        <v>193</v>
      </c>
      <c r="CD451" s="5"/>
      <c r="CE451" s="14">
        <v>451</v>
      </c>
      <c r="CF451" s="15">
        <v>8</v>
      </c>
      <c r="CG451" s="15">
        <v>85</v>
      </c>
    </row>
    <row r="452" spans="80:85" ht="18.75" x14ac:dyDescent="0.25">
      <c r="CB452" s="12">
        <f t="shared" ca="1" si="100"/>
        <v>0.92176862694917061</v>
      </c>
      <c r="CC452" s="13">
        <f t="shared" ca="1" si="101"/>
        <v>47</v>
      </c>
      <c r="CD452" s="5"/>
      <c r="CE452" s="14">
        <v>452</v>
      </c>
      <c r="CF452" s="15">
        <v>9</v>
      </c>
      <c r="CG452" s="15">
        <v>85</v>
      </c>
    </row>
    <row r="453" spans="80:85" ht="18.75" x14ac:dyDescent="0.25">
      <c r="CB453" s="12">
        <f t="shared" ca="1" si="100"/>
        <v>0.31491145491641392</v>
      </c>
      <c r="CC453" s="13">
        <f t="shared" ca="1" si="101"/>
        <v>368</v>
      </c>
      <c r="CD453" s="5"/>
      <c r="CE453" s="14">
        <v>453</v>
      </c>
      <c r="CF453" s="15">
        <v>2</v>
      </c>
      <c r="CG453" s="15">
        <v>86</v>
      </c>
    </row>
    <row r="454" spans="80:85" ht="18.75" x14ac:dyDescent="0.25">
      <c r="CB454" s="12">
        <f t="shared" ca="1" si="100"/>
        <v>0.82022927624766229</v>
      </c>
      <c r="CC454" s="13">
        <f t="shared" ca="1" si="101"/>
        <v>106</v>
      </c>
      <c r="CD454" s="5"/>
      <c r="CE454" s="14">
        <v>454</v>
      </c>
      <c r="CF454" s="15">
        <v>3</v>
      </c>
      <c r="CG454" s="15">
        <v>86</v>
      </c>
    </row>
    <row r="455" spans="80:85" ht="18.75" x14ac:dyDescent="0.25">
      <c r="CB455" s="12">
        <f t="shared" ca="1" si="100"/>
        <v>0.29526693854097796</v>
      </c>
      <c r="CC455" s="13">
        <f t="shared" ca="1" si="101"/>
        <v>384</v>
      </c>
      <c r="CD455" s="5"/>
      <c r="CE455" s="14">
        <v>455</v>
      </c>
      <c r="CF455" s="15">
        <v>4</v>
      </c>
      <c r="CG455" s="15">
        <v>86</v>
      </c>
    </row>
    <row r="456" spans="80:85" ht="18.75" x14ac:dyDescent="0.25">
      <c r="CB456" s="12">
        <f t="shared" ca="1" si="100"/>
        <v>0.95220122364284476</v>
      </c>
      <c r="CC456" s="13">
        <f t="shared" ca="1" si="101"/>
        <v>27</v>
      </c>
      <c r="CD456" s="5"/>
      <c r="CE456" s="14">
        <v>456</v>
      </c>
      <c r="CF456" s="15">
        <v>5</v>
      </c>
      <c r="CG456" s="15">
        <v>86</v>
      </c>
    </row>
    <row r="457" spans="80:85" ht="18.75" x14ac:dyDescent="0.25">
      <c r="CB457" s="12">
        <f t="shared" ca="1" si="100"/>
        <v>0.51963961143046933</v>
      </c>
      <c r="CC457" s="13">
        <f t="shared" ca="1" si="101"/>
        <v>261</v>
      </c>
      <c r="CD457" s="5"/>
      <c r="CE457" s="14">
        <v>457</v>
      </c>
      <c r="CF457" s="15">
        <v>6</v>
      </c>
      <c r="CG457" s="15">
        <v>86</v>
      </c>
    </row>
    <row r="458" spans="80:85" ht="18.75" x14ac:dyDescent="0.25">
      <c r="CB458" s="12">
        <f t="shared" ca="1" si="100"/>
        <v>0.6228817690229963</v>
      </c>
      <c r="CC458" s="13">
        <f t="shared" ca="1" si="101"/>
        <v>218</v>
      </c>
      <c r="CD458" s="5"/>
      <c r="CE458" s="14">
        <v>458</v>
      </c>
      <c r="CF458" s="15">
        <v>7</v>
      </c>
      <c r="CG458" s="15">
        <v>86</v>
      </c>
    </row>
    <row r="459" spans="80:85" ht="18.75" x14ac:dyDescent="0.25">
      <c r="CB459" s="12">
        <f t="shared" ca="1" si="100"/>
        <v>0.40350475572340638</v>
      </c>
      <c r="CC459" s="13">
        <f t="shared" ca="1" si="101"/>
        <v>326</v>
      </c>
      <c r="CD459" s="5"/>
      <c r="CE459" s="14">
        <v>459</v>
      </c>
      <c r="CF459" s="15">
        <v>8</v>
      </c>
      <c r="CG459" s="15">
        <v>86</v>
      </c>
    </row>
    <row r="460" spans="80:85" ht="18.75" x14ac:dyDescent="0.25">
      <c r="CB460" s="12">
        <f t="shared" ca="1" si="100"/>
        <v>0.27964241611772678</v>
      </c>
      <c r="CC460" s="13">
        <f t="shared" ca="1" si="101"/>
        <v>392</v>
      </c>
      <c r="CD460" s="5"/>
      <c r="CE460" s="14">
        <v>460</v>
      </c>
      <c r="CF460" s="15">
        <v>9</v>
      </c>
      <c r="CG460" s="15">
        <v>86</v>
      </c>
    </row>
    <row r="461" spans="80:85" ht="18.75" x14ac:dyDescent="0.25">
      <c r="CB461" s="12">
        <f t="shared" ca="1" si="100"/>
        <v>0.25883578329616219</v>
      </c>
      <c r="CC461" s="13">
        <f t="shared" ca="1" si="101"/>
        <v>409</v>
      </c>
      <c r="CD461" s="5"/>
      <c r="CE461" s="14">
        <v>461</v>
      </c>
      <c r="CF461" s="15">
        <v>2</v>
      </c>
      <c r="CG461" s="15">
        <v>87</v>
      </c>
    </row>
    <row r="462" spans="80:85" ht="18.75" x14ac:dyDescent="0.25">
      <c r="CB462" s="12">
        <f t="shared" ca="1" si="100"/>
        <v>0.95290811432190359</v>
      </c>
      <c r="CC462" s="13">
        <f t="shared" ca="1" si="101"/>
        <v>26</v>
      </c>
      <c r="CD462" s="5"/>
      <c r="CE462" s="14">
        <v>462</v>
      </c>
      <c r="CF462" s="15">
        <v>3</v>
      </c>
      <c r="CG462" s="15">
        <v>87</v>
      </c>
    </row>
    <row r="463" spans="80:85" ht="18.75" x14ac:dyDescent="0.25">
      <c r="CB463" s="12">
        <f t="shared" ca="1" si="100"/>
        <v>0.32597518353157329</v>
      </c>
      <c r="CC463" s="13">
        <f t="shared" ca="1" si="101"/>
        <v>358</v>
      </c>
      <c r="CD463" s="5"/>
      <c r="CE463" s="14">
        <v>463</v>
      </c>
      <c r="CF463" s="15">
        <v>4</v>
      </c>
      <c r="CG463" s="15">
        <v>87</v>
      </c>
    </row>
    <row r="464" spans="80:85" ht="18.75" x14ac:dyDescent="0.25">
      <c r="CB464" s="12">
        <f t="shared" ca="1" si="100"/>
        <v>0.60602611319586996</v>
      </c>
      <c r="CC464" s="13">
        <f t="shared" ca="1" si="101"/>
        <v>228</v>
      </c>
      <c r="CD464" s="5"/>
      <c r="CE464" s="14">
        <v>464</v>
      </c>
      <c r="CF464" s="15">
        <v>5</v>
      </c>
      <c r="CG464" s="15">
        <v>87</v>
      </c>
    </row>
    <row r="465" spans="80:85" ht="18.75" x14ac:dyDescent="0.25">
      <c r="CB465" s="12">
        <f t="shared" ca="1" si="100"/>
        <v>0.37776753981133127</v>
      </c>
      <c r="CC465" s="13">
        <f t="shared" ca="1" si="101"/>
        <v>334</v>
      </c>
      <c r="CD465" s="5"/>
      <c r="CE465" s="14">
        <v>465</v>
      </c>
      <c r="CF465" s="15">
        <v>6</v>
      </c>
      <c r="CG465" s="15">
        <v>87</v>
      </c>
    </row>
    <row r="466" spans="80:85" ht="18.75" x14ac:dyDescent="0.25">
      <c r="CB466" s="12">
        <f t="shared" ca="1" si="100"/>
        <v>0.51079458280149148</v>
      </c>
      <c r="CC466" s="13">
        <f t="shared" ca="1" si="101"/>
        <v>264</v>
      </c>
      <c r="CD466" s="5"/>
      <c r="CE466" s="14">
        <v>466</v>
      </c>
      <c r="CF466" s="15">
        <v>7</v>
      </c>
      <c r="CG466" s="15">
        <v>87</v>
      </c>
    </row>
    <row r="467" spans="80:85" ht="18.75" x14ac:dyDescent="0.25">
      <c r="CB467" s="12">
        <f t="shared" ca="1" si="100"/>
        <v>0.17350616774221872</v>
      </c>
      <c r="CC467" s="13">
        <f t="shared" ca="1" si="101"/>
        <v>452</v>
      </c>
      <c r="CD467" s="5"/>
      <c r="CE467" s="14">
        <v>467</v>
      </c>
      <c r="CF467" s="15">
        <v>8</v>
      </c>
      <c r="CG467" s="15">
        <v>87</v>
      </c>
    </row>
    <row r="468" spans="80:85" ht="18.75" x14ac:dyDescent="0.25">
      <c r="CB468" s="12">
        <f t="shared" ca="1" si="100"/>
        <v>0.93329743013194</v>
      </c>
      <c r="CC468" s="13">
        <f t="shared" ca="1" si="101"/>
        <v>42</v>
      </c>
      <c r="CD468" s="5"/>
      <c r="CE468" s="14">
        <v>468</v>
      </c>
      <c r="CF468" s="15">
        <v>9</v>
      </c>
      <c r="CG468" s="15">
        <v>87</v>
      </c>
    </row>
    <row r="469" spans="80:85" ht="18.75" x14ac:dyDescent="0.25">
      <c r="CB469" s="12">
        <f t="shared" ca="1" si="100"/>
        <v>0.65849204362647173</v>
      </c>
      <c r="CC469" s="13">
        <f t="shared" ca="1" si="101"/>
        <v>188</v>
      </c>
      <c r="CD469" s="5"/>
      <c r="CE469" s="14">
        <v>469</v>
      </c>
      <c r="CF469" s="15">
        <v>2</v>
      </c>
      <c r="CG469" s="15">
        <v>88</v>
      </c>
    </row>
    <row r="470" spans="80:85" ht="18.75" x14ac:dyDescent="0.25">
      <c r="CB470" s="12">
        <f t="shared" ca="1" si="100"/>
        <v>0.27703605048549307</v>
      </c>
      <c r="CC470" s="13">
        <f t="shared" ca="1" si="101"/>
        <v>393</v>
      </c>
      <c r="CD470" s="5"/>
      <c r="CE470" s="14">
        <v>470</v>
      </c>
      <c r="CF470" s="15">
        <v>3</v>
      </c>
      <c r="CG470" s="15">
        <v>88</v>
      </c>
    </row>
    <row r="471" spans="80:85" ht="18.75" x14ac:dyDescent="0.25">
      <c r="CB471" s="12">
        <f t="shared" ca="1" si="100"/>
        <v>0.34513601278115624</v>
      </c>
      <c r="CC471" s="13">
        <f t="shared" ca="1" si="101"/>
        <v>348</v>
      </c>
      <c r="CD471" s="5"/>
      <c r="CE471" s="14">
        <v>471</v>
      </c>
      <c r="CF471" s="15">
        <v>4</v>
      </c>
      <c r="CG471" s="15">
        <v>88</v>
      </c>
    </row>
    <row r="472" spans="80:85" ht="18.75" x14ac:dyDescent="0.25">
      <c r="CB472" s="12">
        <f t="shared" ca="1" si="100"/>
        <v>0.65686952870155857</v>
      </c>
      <c r="CC472" s="13">
        <f t="shared" ca="1" si="101"/>
        <v>190</v>
      </c>
      <c r="CD472" s="5"/>
      <c r="CE472" s="14">
        <v>472</v>
      </c>
      <c r="CF472" s="15">
        <v>5</v>
      </c>
      <c r="CG472" s="15">
        <v>88</v>
      </c>
    </row>
    <row r="473" spans="80:85" ht="18.75" x14ac:dyDescent="0.25">
      <c r="CB473" s="12">
        <f t="shared" ca="1" si="100"/>
        <v>0.15720278309861369</v>
      </c>
      <c r="CC473" s="13">
        <f t="shared" ca="1" si="101"/>
        <v>465</v>
      </c>
      <c r="CD473" s="5"/>
      <c r="CE473" s="14">
        <v>473</v>
      </c>
      <c r="CF473" s="15">
        <v>6</v>
      </c>
      <c r="CG473" s="15">
        <v>88</v>
      </c>
    </row>
    <row r="474" spans="80:85" ht="18.75" x14ac:dyDescent="0.25">
      <c r="CB474" s="12">
        <f t="shared" ca="1" si="100"/>
        <v>0.74685634939196799</v>
      </c>
      <c r="CC474" s="13">
        <f t="shared" ca="1" si="101"/>
        <v>136</v>
      </c>
      <c r="CD474" s="5"/>
      <c r="CE474" s="14">
        <v>474</v>
      </c>
      <c r="CF474" s="15">
        <v>7</v>
      </c>
      <c r="CG474" s="15">
        <v>88</v>
      </c>
    </row>
    <row r="475" spans="80:85" ht="18.75" x14ac:dyDescent="0.25">
      <c r="CB475" s="12">
        <f t="shared" ca="1" si="100"/>
        <v>0.5876774817934044</v>
      </c>
      <c r="CC475" s="13">
        <f t="shared" ca="1" si="101"/>
        <v>237</v>
      </c>
      <c r="CD475" s="5"/>
      <c r="CE475" s="14">
        <v>475</v>
      </c>
      <c r="CF475" s="15">
        <v>8</v>
      </c>
      <c r="CG475" s="15">
        <v>88</v>
      </c>
    </row>
    <row r="476" spans="80:85" ht="18.75" x14ac:dyDescent="0.25">
      <c r="CB476" s="12">
        <f t="shared" ca="1" si="100"/>
        <v>6.248626833499038E-2</v>
      </c>
      <c r="CC476" s="13">
        <f t="shared" ca="1" si="101"/>
        <v>518</v>
      </c>
      <c r="CD476" s="5"/>
      <c r="CE476" s="14">
        <v>476</v>
      </c>
      <c r="CF476" s="15">
        <v>9</v>
      </c>
      <c r="CG476" s="15">
        <v>88</v>
      </c>
    </row>
    <row r="477" spans="80:85" ht="18.75" x14ac:dyDescent="0.25">
      <c r="CB477" s="12">
        <f t="shared" ca="1" si="100"/>
        <v>0.73735528098204051</v>
      </c>
      <c r="CC477" s="13">
        <f t="shared" ca="1" si="101"/>
        <v>141</v>
      </c>
      <c r="CD477" s="5"/>
      <c r="CE477" s="14">
        <v>477</v>
      </c>
      <c r="CF477" s="15">
        <v>2</v>
      </c>
      <c r="CG477" s="15">
        <v>89</v>
      </c>
    </row>
    <row r="478" spans="80:85" ht="18.75" x14ac:dyDescent="0.25">
      <c r="CB478" s="12">
        <f t="shared" ca="1" si="100"/>
        <v>3.4380431327672656E-2</v>
      </c>
      <c r="CC478" s="13">
        <f t="shared" ca="1" si="101"/>
        <v>534</v>
      </c>
      <c r="CD478" s="5"/>
      <c r="CE478" s="14">
        <v>478</v>
      </c>
      <c r="CF478" s="15">
        <v>3</v>
      </c>
      <c r="CG478" s="15">
        <v>89</v>
      </c>
    </row>
    <row r="479" spans="80:85" ht="18.75" x14ac:dyDescent="0.25">
      <c r="CB479" s="12">
        <f t="shared" ca="1" si="100"/>
        <v>0.56590882854592972</v>
      </c>
      <c r="CC479" s="13">
        <f t="shared" ca="1" si="101"/>
        <v>242</v>
      </c>
      <c r="CD479" s="5"/>
      <c r="CE479" s="14">
        <v>479</v>
      </c>
      <c r="CF479" s="15">
        <v>4</v>
      </c>
      <c r="CG479" s="15">
        <v>89</v>
      </c>
    </row>
    <row r="480" spans="80:85" ht="18.75" x14ac:dyDescent="0.25">
      <c r="CB480" s="12">
        <f t="shared" ca="1" si="100"/>
        <v>0.64173854685440967</v>
      </c>
      <c r="CC480" s="13">
        <f t="shared" ca="1" si="101"/>
        <v>199</v>
      </c>
      <c r="CD480" s="5"/>
      <c r="CE480" s="14">
        <v>480</v>
      </c>
      <c r="CF480" s="15">
        <v>5</v>
      </c>
      <c r="CG480" s="15">
        <v>89</v>
      </c>
    </row>
    <row r="481" spans="80:85" ht="18.75" x14ac:dyDescent="0.25">
      <c r="CB481" s="12">
        <f t="shared" ca="1" si="100"/>
        <v>4.0855766185306064E-2</v>
      </c>
      <c r="CC481" s="13">
        <f t="shared" ca="1" si="101"/>
        <v>533</v>
      </c>
      <c r="CD481" s="5"/>
      <c r="CE481" s="14">
        <v>481</v>
      </c>
      <c r="CF481" s="15">
        <v>6</v>
      </c>
      <c r="CG481" s="15">
        <v>89</v>
      </c>
    </row>
    <row r="482" spans="80:85" ht="18.75" x14ac:dyDescent="0.25">
      <c r="CB482" s="12">
        <f t="shared" ca="1" si="100"/>
        <v>0.11293632316275282</v>
      </c>
      <c r="CC482" s="13">
        <f t="shared" ca="1" si="101"/>
        <v>488</v>
      </c>
      <c r="CD482" s="5"/>
      <c r="CE482" s="14">
        <v>482</v>
      </c>
      <c r="CF482" s="15">
        <v>7</v>
      </c>
      <c r="CG482" s="15">
        <v>89</v>
      </c>
    </row>
    <row r="483" spans="80:85" ht="18.75" x14ac:dyDescent="0.25">
      <c r="CB483" s="12">
        <f t="shared" ca="1" si="100"/>
        <v>0.87915392554788707</v>
      </c>
      <c r="CC483" s="13">
        <f t="shared" ca="1" si="101"/>
        <v>70</v>
      </c>
      <c r="CD483" s="5"/>
      <c r="CE483" s="14">
        <v>483</v>
      </c>
      <c r="CF483" s="15">
        <v>8</v>
      </c>
      <c r="CG483" s="15">
        <v>89</v>
      </c>
    </row>
    <row r="484" spans="80:85" ht="18.75" x14ac:dyDescent="0.25">
      <c r="CB484" s="12">
        <f t="shared" ca="1" si="100"/>
        <v>0.96318987682608359</v>
      </c>
      <c r="CC484" s="13">
        <f t="shared" ca="1" si="101"/>
        <v>20</v>
      </c>
      <c r="CD484" s="5"/>
      <c r="CE484" s="14">
        <v>484</v>
      </c>
      <c r="CF484" s="15">
        <v>9</v>
      </c>
      <c r="CG484" s="15">
        <v>89</v>
      </c>
    </row>
    <row r="485" spans="80:85" ht="18.75" x14ac:dyDescent="0.25">
      <c r="CB485" s="12">
        <f t="shared" ca="1" si="100"/>
        <v>0.27264921586976076</v>
      </c>
      <c r="CC485" s="13">
        <f t="shared" ca="1" si="101"/>
        <v>397</v>
      </c>
      <c r="CD485" s="5"/>
      <c r="CE485" s="14">
        <v>485</v>
      </c>
      <c r="CF485" s="15">
        <v>2</v>
      </c>
      <c r="CG485" s="15">
        <v>91</v>
      </c>
    </row>
    <row r="486" spans="80:85" ht="18.75" x14ac:dyDescent="0.25">
      <c r="CB486" s="12">
        <f t="shared" ca="1" si="100"/>
        <v>0.64533488299830621</v>
      </c>
      <c r="CC486" s="13">
        <f t="shared" ca="1" si="101"/>
        <v>198</v>
      </c>
      <c r="CD486" s="5"/>
      <c r="CE486" s="14">
        <v>486</v>
      </c>
      <c r="CF486" s="15">
        <v>3</v>
      </c>
      <c r="CG486" s="15">
        <v>91</v>
      </c>
    </row>
    <row r="487" spans="80:85" ht="18.75" x14ac:dyDescent="0.25">
      <c r="CB487" s="12">
        <f t="shared" ca="1" si="100"/>
        <v>0.38752793109212946</v>
      </c>
      <c r="CC487" s="13">
        <f t="shared" ca="1" si="101"/>
        <v>332</v>
      </c>
      <c r="CD487" s="5"/>
      <c r="CE487" s="14">
        <v>487</v>
      </c>
      <c r="CF487" s="15">
        <v>4</v>
      </c>
      <c r="CG487" s="15">
        <v>91</v>
      </c>
    </row>
    <row r="488" spans="80:85" ht="18.75" x14ac:dyDescent="0.25">
      <c r="CB488" s="12">
        <f t="shared" ca="1" si="100"/>
        <v>0.82801228662015081</v>
      </c>
      <c r="CC488" s="13">
        <f t="shared" ca="1" si="101"/>
        <v>101</v>
      </c>
      <c r="CD488" s="5"/>
      <c r="CE488" s="14">
        <v>488</v>
      </c>
      <c r="CF488" s="15">
        <v>5</v>
      </c>
      <c r="CG488" s="15">
        <v>91</v>
      </c>
    </row>
    <row r="489" spans="80:85" ht="18.75" x14ac:dyDescent="0.25">
      <c r="CB489" s="12">
        <f t="shared" ca="1" si="100"/>
        <v>0.42507078224249384</v>
      </c>
      <c r="CC489" s="13">
        <f t="shared" ca="1" si="101"/>
        <v>313</v>
      </c>
      <c r="CD489" s="5"/>
      <c r="CE489" s="14">
        <v>489</v>
      </c>
      <c r="CF489" s="15">
        <v>6</v>
      </c>
      <c r="CG489" s="15">
        <v>91</v>
      </c>
    </row>
    <row r="490" spans="80:85" ht="18.75" x14ac:dyDescent="0.25">
      <c r="CB490" s="12">
        <f t="shared" ca="1" si="100"/>
        <v>0.46176360477137834</v>
      </c>
      <c r="CC490" s="13">
        <f t="shared" ca="1" si="101"/>
        <v>285</v>
      </c>
      <c r="CD490" s="5"/>
      <c r="CE490" s="14">
        <v>490</v>
      </c>
      <c r="CF490" s="15">
        <v>7</v>
      </c>
      <c r="CG490" s="15">
        <v>91</v>
      </c>
    </row>
    <row r="491" spans="80:85" ht="18.75" x14ac:dyDescent="0.25">
      <c r="CB491" s="12">
        <f t="shared" ca="1" si="100"/>
        <v>0.48086650515535778</v>
      </c>
      <c r="CC491" s="13">
        <f t="shared" ca="1" si="101"/>
        <v>275</v>
      </c>
      <c r="CD491" s="5"/>
      <c r="CE491" s="14">
        <v>491</v>
      </c>
      <c r="CF491" s="15">
        <v>8</v>
      </c>
      <c r="CG491" s="15">
        <v>91</v>
      </c>
    </row>
    <row r="492" spans="80:85" ht="18.75" x14ac:dyDescent="0.25">
      <c r="CB492" s="12">
        <f t="shared" ca="1" si="100"/>
        <v>0.89693138499763336</v>
      </c>
      <c r="CC492" s="13">
        <f t="shared" ca="1" si="101"/>
        <v>58</v>
      </c>
      <c r="CD492" s="5"/>
      <c r="CE492" s="14">
        <v>492</v>
      </c>
      <c r="CF492" s="15">
        <v>9</v>
      </c>
      <c r="CG492" s="15">
        <v>91</v>
      </c>
    </row>
    <row r="493" spans="80:85" ht="18.75" x14ac:dyDescent="0.25">
      <c r="CB493" s="12">
        <f t="shared" ca="1" si="100"/>
        <v>0.89636974824566373</v>
      </c>
      <c r="CC493" s="13">
        <f t="shared" ca="1" si="101"/>
        <v>59</v>
      </c>
      <c r="CD493" s="5"/>
      <c r="CE493" s="14">
        <v>493</v>
      </c>
      <c r="CF493" s="15">
        <v>2</v>
      </c>
      <c r="CG493" s="15">
        <v>92</v>
      </c>
    </row>
    <row r="494" spans="80:85" ht="18.75" x14ac:dyDescent="0.25">
      <c r="CB494" s="12">
        <f t="shared" ca="1" si="100"/>
        <v>0.13711488066059374</v>
      </c>
      <c r="CC494" s="13">
        <f t="shared" ca="1" si="101"/>
        <v>476</v>
      </c>
      <c r="CD494" s="5"/>
      <c r="CE494" s="14">
        <v>494</v>
      </c>
      <c r="CF494" s="15">
        <v>3</v>
      </c>
      <c r="CG494" s="15">
        <v>92</v>
      </c>
    </row>
    <row r="495" spans="80:85" ht="18.75" x14ac:dyDescent="0.25">
      <c r="CB495" s="12">
        <f t="shared" ca="1" si="100"/>
        <v>0.17895247341953702</v>
      </c>
      <c r="CC495" s="13">
        <f t="shared" ca="1" si="101"/>
        <v>447</v>
      </c>
      <c r="CD495" s="5"/>
      <c r="CE495" s="14">
        <v>495</v>
      </c>
      <c r="CF495" s="15">
        <v>4</v>
      </c>
      <c r="CG495" s="15">
        <v>92</v>
      </c>
    </row>
    <row r="496" spans="80:85" ht="18.75" x14ac:dyDescent="0.25">
      <c r="CB496" s="12">
        <f t="shared" ca="1" si="100"/>
        <v>0.32006098827945173</v>
      </c>
      <c r="CC496" s="13">
        <f t="shared" ca="1" si="101"/>
        <v>365</v>
      </c>
      <c r="CD496" s="5"/>
      <c r="CE496" s="14">
        <v>496</v>
      </c>
      <c r="CF496" s="15">
        <v>5</v>
      </c>
      <c r="CG496" s="15">
        <v>92</v>
      </c>
    </row>
    <row r="497" spans="80:85" ht="18.75" x14ac:dyDescent="0.25">
      <c r="CB497" s="12">
        <f t="shared" ca="1" si="100"/>
        <v>0.59629352222715959</v>
      </c>
      <c r="CC497" s="13">
        <f t="shared" ca="1" si="101"/>
        <v>231</v>
      </c>
      <c r="CD497" s="5"/>
      <c r="CE497" s="14">
        <v>497</v>
      </c>
      <c r="CF497" s="15">
        <v>6</v>
      </c>
      <c r="CG497" s="15">
        <v>92</v>
      </c>
    </row>
    <row r="498" spans="80:85" ht="18.75" x14ac:dyDescent="0.25">
      <c r="CB498" s="12">
        <f t="shared" ca="1" si="100"/>
        <v>0.85442008251149115</v>
      </c>
      <c r="CC498" s="13">
        <f t="shared" ca="1" si="101"/>
        <v>87</v>
      </c>
      <c r="CD498" s="5"/>
      <c r="CE498" s="14">
        <v>498</v>
      </c>
      <c r="CF498" s="15">
        <v>7</v>
      </c>
      <c r="CG498" s="15">
        <v>92</v>
      </c>
    </row>
    <row r="499" spans="80:85" ht="18.75" x14ac:dyDescent="0.25">
      <c r="CB499" s="12">
        <f t="shared" ca="1" si="100"/>
        <v>0.82191946679356831</v>
      </c>
      <c r="CC499" s="13">
        <f t="shared" ca="1" si="101"/>
        <v>105</v>
      </c>
      <c r="CD499" s="5"/>
      <c r="CE499" s="14">
        <v>499</v>
      </c>
      <c r="CF499" s="15">
        <v>8</v>
      </c>
      <c r="CG499" s="15">
        <v>92</v>
      </c>
    </row>
    <row r="500" spans="80:85" ht="18.75" x14ac:dyDescent="0.25">
      <c r="CB500" s="12">
        <f t="shared" ca="1" si="100"/>
        <v>0.98407682122121032</v>
      </c>
      <c r="CC500" s="13">
        <f t="shared" ca="1" si="101"/>
        <v>7</v>
      </c>
      <c r="CD500" s="5"/>
      <c r="CE500" s="14">
        <v>500</v>
      </c>
      <c r="CF500" s="15">
        <v>9</v>
      </c>
      <c r="CG500" s="15">
        <v>92</v>
      </c>
    </row>
    <row r="501" spans="80:85" ht="18.75" x14ac:dyDescent="0.25">
      <c r="CB501" s="12">
        <f t="shared" ca="1" si="100"/>
        <v>0.71922999862162384</v>
      </c>
      <c r="CC501" s="13">
        <f t="shared" ca="1" si="101"/>
        <v>150</v>
      </c>
      <c r="CD501" s="5"/>
      <c r="CE501" s="14">
        <v>501</v>
      </c>
      <c r="CF501" s="15">
        <v>2</v>
      </c>
      <c r="CG501" s="15">
        <v>93</v>
      </c>
    </row>
    <row r="502" spans="80:85" ht="18.75" x14ac:dyDescent="0.25">
      <c r="CB502" s="12">
        <f t="shared" ca="1" si="100"/>
        <v>0.65193971877472845</v>
      </c>
      <c r="CC502" s="13">
        <f t="shared" ca="1" si="101"/>
        <v>194</v>
      </c>
      <c r="CD502" s="5"/>
      <c r="CE502" s="14">
        <v>502</v>
      </c>
      <c r="CF502" s="15">
        <v>3</v>
      </c>
      <c r="CG502" s="15">
        <v>93</v>
      </c>
    </row>
    <row r="503" spans="80:85" ht="18.75" x14ac:dyDescent="0.25">
      <c r="CB503" s="12">
        <f t="shared" ca="1" si="100"/>
        <v>0.49211313059112982</v>
      </c>
      <c r="CC503" s="13">
        <f t="shared" ca="1" si="101"/>
        <v>271</v>
      </c>
      <c r="CD503" s="5"/>
      <c r="CE503" s="14">
        <v>503</v>
      </c>
      <c r="CF503" s="15">
        <v>4</v>
      </c>
      <c r="CG503" s="15">
        <v>93</v>
      </c>
    </row>
    <row r="504" spans="80:85" ht="18.75" x14ac:dyDescent="0.25">
      <c r="CB504" s="12">
        <f t="shared" ca="1" si="100"/>
        <v>0.59189417034417502</v>
      </c>
      <c r="CC504" s="13">
        <f t="shared" ca="1" si="101"/>
        <v>236</v>
      </c>
      <c r="CD504" s="5"/>
      <c r="CE504" s="14">
        <v>504</v>
      </c>
      <c r="CF504" s="15">
        <v>5</v>
      </c>
      <c r="CG504" s="15">
        <v>93</v>
      </c>
    </row>
    <row r="505" spans="80:85" ht="18.75" x14ac:dyDescent="0.25">
      <c r="CB505" s="12">
        <f t="shared" ca="1" si="100"/>
        <v>0.5854789919571125</v>
      </c>
      <c r="CC505" s="13">
        <f t="shared" ca="1" si="101"/>
        <v>238</v>
      </c>
      <c r="CD505" s="5"/>
      <c r="CE505" s="14">
        <v>505</v>
      </c>
      <c r="CF505" s="15">
        <v>6</v>
      </c>
      <c r="CG505" s="15">
        <v>93</v>
      </c>
    </row>
    <row r="506" spans="80:85" ht="18.75" x14ac:dyDescent="0.25">
      <c r="CB506" s="12">
        <f t="shared" ca="1" si="100"/>
        <v>0.67219717634964871</v>
      </c>
      <c r="CC506" s="13">
        <f t="shared" ca="1" si="101"/>
        <v>182</v>
      </c>
      <c r="CD506" s="5"/>
      <c r="CE506" s="14">
        <v>506</v>
      </c>
      <c r="CF506" s="15">
        <v>7</v>
      </c>
      <c r="CG506" s="15">
        <v>93</v>
      </c>
    </row>
    <row r="507" spans="80:85" ht="18.75" x14ac:dyDescent="0.25">
      <c r="CB507" s="12">
        <f t="shared" ca="1" si="100"/>
        <v>0.3167447011575294</v>
      </c>
      <c r="CC507" s="13">
        <f t="shared" ca="1" si="101"/>
        <v>366</v>
      </c>
      <c r="CD507" s="5"/>
      <c r="CE507" s="14">
        <v>507</v>
      </c>
      <c r="CF507" s="15">
        <v>8</v>
      </c>
      <c r="CG507" s="15">
        <v>93</v>
      </c>
    </row>
    <row r="508" spans="80:85" ht="18.75" x14ac:dyDescent="0.25">
      <c r="CB508" s="12">
        <f t="shared" ca="1" si="100"/>
        <v>0.22059667437983421</v>
      </c>
      <c r="CC508" s="13">
        <f t="shared" ca="1" si="101"/>
        <v>432</v>
      </c>
      <c r="CD508" s="5"/>
      <c r="CE508" s="14">
        <v>508</v>
      </c>
      <c r="CF508" s="15">
        <v>9</v>
      </c>
      <c r="CG508" s="15">
        <v>93</v>
      </c>
    </row>
    <row r="509" spans="80:85" ht="18.75" x14ac:dyDescent="0.25">
      <c r="CB509" s="12">
        <f t="shared" ca="1" si="100"/>
        <v>0.34909070933118302</v>
      </c>
      <c r="CC509" s="13">
        <f t="shared" ca="1" si="101"/>
        <v>346</v>
      </c>
      <c r="CD509" s="5"/>
      <c r="CE509" s="14">
        <v>509</v>
      </c>
      <c r="CF509" s="15">
        <v>2</v>
      </c>
      <c r="CG509" s="15">
        <v>94</v>
      </c>
    </row>
    <row r="510" spans="80:85" ht="18.75" x14ac:dyDescent="0.25">
      <c r="CB510" s="12">
        <f t="shared" ca="1" si="100"/>
        <v>2.4133260636012732E-2</v>
      </c>
      <c r="CC510" s="13">
        <f t="shared" ca="1" si="101"/>
        <v>542</v>
      </c>
      <c r="CD510" s="5"/>
      <c r="CE510" s="14">
        <v>510</v>
      </c>
      <c r="CF510" s="15">
        <v>3</v>
      </c>
      <c r="CG510" s="15">
        <v>94</v>
      </c>
    </row>
    <row r="511" spans="80:85" ht="18.75" x14ac:dyDescent="0.25">
      <c r="CB511" s="12">
        <f t="shared" ca="1" si="100"/>
        <v>0.35253082129377145</v>
      </c>
      <c r="CC511" s="13">
        <f t="shared" ca="1" si="101"/>
        <v>344</v>
      </c>
      <c r="CD511" s="5"/>
      <c r="CE511" s="14">
        <v>511</v>
      </c>
      <c r="CF511" s="15">
        <v>4</v>
      </c>
      <c r="CG511" s="15">
        <v>94</v>
      </c>
    </row>
    <row r="512" spans="80:85" ht="18.75" x14ac:dyDescent="0.25">
      <c r="CB512" s="12">
        <f t="shared" ca="1" si="100"/>
        <v>1.1684995511977325E-2</v>
      </c>
      <c r="CC512" s="13">
        <f t="shared" ca="1" si="101"/>
        <v>552</v>
      </c>
      <c r="CD512" s="5"/>
      <c r="CE512" s="14">
        <v>512</v>
      </c>
      <c r="CF512" s="15">
        <v>5</v>
      </c>
      <c r="CG512" s="15">
        <v>94</v>
      </c>
    </row>
    <row r="513" spans="80:85" ht="18.75" x14ac:dyDescent="0.25">
      <c r="CB513" s="12">
        <f t="shared" ref="CB513:CB556" ca="1" si="102">RAND()</f>
        <v>0.70307890423293473</v>
      </c>
      <c r="CC513" s="13">
        <f t="shared" ca="1" si="101"/>
        <v>161</v>
      </c>
      <c r="CD513" s="5"/>
      <c r="CE513" s="14">
        <v>513</v>
      </c>
      <c r="CF513" s="15">
        <v>6</v>
      </c>
      <c r="CG513" s="15">
        <v>94</v>
      </c>
    </row>
    <row r="514" spans="80:85" ht="18.75" x14ac:dyDescent="0.25">
      <c r="CB514" s="12">
        <f t="shared" ca="1" si="102"/>
        <v>5.7369482684043516E-2</v>
      </c>
      <c r="CC514" s="13">
        <f t="shared" ref="CC514:CC556" ca="1" si="103">RANK(CB514,$CB$1:$CB$556,)</f>
        <v>522</v>
      </c>
      <c r="CD514" s="5"/>
      <c r="CE514" s="14">
        <v>514</v>
      </c>
      <c r="CF514" s="15">
        <v>7</v>
      </c>
      <c r="CG514" s="15">
        <v>94</v>
      </c>
    </row>
    <row r="515" spans="80:85" ht="18.75" x14ac:dyDescent="0.25">
      <c r="CB515" s="12">
        <f t="shared" ca="1" si="102"/>
        <v>0.71793151470029326</v>
      </c>
      <c r="CC515" s="13">
        <f t="shared" ca="1" si="103"/>
        <v>151</v>
      </c>
      <c r="CD515" s="5"/>
      <c r="CE515" s="14">
        <v>515</v>
      </c>
      <c r="CF515" s="15">
        <v>8</v>
      </c>
      <c r="CG515" s="15">
        <v>94</v>
      </c>
    </row>
    <row r="516" spans="80:85" ht="18.75" x14ac:dyDescent="0.25">
      <c r="CB516" s="12">
        <f t="shared" ca="1" si="102"/>
        <v>0.68593380778307211</v>
      </c>
      <c r="CC516" s="13">
        <f t="shared" ca="1" si="103"/>
        <v>171</v>
      </c>
      <c r="CD516" s="5"/>
      <c r="CE516" s="14">
        <v>516</v>
      </c>
      <c r="CF516" s="15">
        <v>9</v>
      </c>
      <c r="CG516" s="15">
        <v>94</v>
      </c>
    </row>
    <row r="517" spans="80:85" ht="18.75" x14ac:dyDescent="0.25">
      <c r="CB517" s="12">
        <f t="shared" ca="1" si="102"/>
        <v>0.38846051159847594</v>
      </c>
      <c r="CC517" s="13">
        <f t="shared" ca="1" si="103"/>
        <v>331</v>
      </c>
      <c r="CD517" s="5"/>
      <c r="CE517" s="14">
        <v>517</v>
      </c>
      <c r="CF517" s="15">
        <v>2</v>
      </c>
      <c r="CG517" s="15">
        <v>95</v>
      </c>
    </row>
    <row r="518" spans="80:85" ht="18.75" x14ac:dyDescent="0.25">
      <c r="CB518" s="12">
        <f t="shared" ca="1" si="102"/>
        <v>0.43978885299022952</v>
      </c>
      <c r="CC518" s="13">
        <f t="shared" ca="1" si="103"/>
        <v>300</v>
      </c>
      <c r="CD518" s="5"/>
      <c r="CE518" s="14">
        <v>518</v>
      </c>
      <c r="CF518" s="15">
        <v>3</v>
      </c>
      <c r="CG518" s="15">
        <v>95</v>
      </c>
    </row>
    <row r="519" spans="80:85" ht="18.75" x14ac:dyDescent="0.25">
      <c r="CB519" s="12">
        <f t="shared" ca="1" si="102"/>
        <v>9.1444019309307678E-2</v>
      </c>
      <c r="CC519" s="13">
        <f t="shared" ca="1" si="103"/>
        <v>499</v>
      </c>
      <c r="CD519" s="5"/>
      <c r="CE519" s="14">
        <v>519</v>
      </c>
      <c r="CF519" s="15">
        <v>4</v>
      </c>
      <c r="CG519" s="15">
        <v>95</v>
      </c>
    </row>
    <row r="520" spans="80:85" ht="18.75" x14ac:dyDescent="0.25">
      <c r="CB520" s="12">
        <f t="shared" ca="1" si="102"/>
        <v>0.3923776092869965</v>
      </c>
      <c r="CC520" s="13">
        <f t="shared" ca="1" si="103"/>
        <v>329</v>
      </c>
      <c r="CD520" s="5"/>
      <c r="CE520" s="14">
        <v>520</v>
      </c>
      <c r="CF520" s="15">
        <v>5</v>
      </c>
      <c r="CG520" s="15">
        <v>95</v>
      </c>
    </row>
    <row r="521" spans="80:85" ht="18.75" x14ac:dyDescent="0.25">
      <c r="CB521" s="12">
        <f t="shared" ca="1" si="102"/>
        <v>0.44182461347809887</v>
      </c>
      <c r="CC521" s="13">
        <f t="shared" ca="1" si="103"/>
        <v>298</v>
      </c>
      <c r="CD521" s="5"/>
      <c r="CE521" s="14">
        <v>521</v>
      </c>
      <c r="CF521" s="15">
        <v>6</v>
      </c>
      <c r="CG521" s="15">
        <v>95</v>
      </c>
    </row>
    <row r="522" spans="80:85" ht="18.75" x14ac:dyDescent="0.25">
      <c r="CB522" s="12">
        <f t="shared" ca="1" si="102"/>
        <v>0.96058207528088124</v>
      </c>
      <c r="CC522" s="13">
        <f t="shared" ca="1" si="103"/>
        <v>23</v>
      </c>
      <c r="CD522" s="5"/>
      <c r="CE522" s="14">
        <v>522</v>
      </c>
      <c r="CF522" s="15">
        <v>7</v>
      </c>
      <c r="CG522" s="15">
        <v>95</v>
      </c>
    </row>
    <row r="523" spans="80:85" ht="18.75" x14ac:dyDescent="0.25">
      <c r="CB523" s="12">
        <f t="shared" ca="1" si="102"/>
        <v>0.30419199727947943</v>
      </c>
      <c r="CC523" s="13">
        <f t="shared" ca="1" si="103"/>
        <v>378</v>
      </c>
      <c r="CD523" s="5"/>
      <c r="CE523" s="14">
        <v>523</v>
      </c>
      <c r="CF523" s="15">
        <v>8</v>
      </c>
      <c r="CG523" s="15">
        <v>95</v>
      </c>
    </row>
    <row r="524" spans="80:85" ht="18.75" x14ac:dyDescent="0.25">
      <c r="CB524" s="12">
        <f t="shared" ca="1" si="102"/>
        <v>0.64890078732517742</v>
      </c>
      <c r="CC524" s="13">
        <f t="shared" ca="1" si="103"/>
        <v>195</v>
      </c>
      <c r="CD524" s="5"/>
      <c r="CE524" s="14">
        <v>524</v>
      </c>
      <c r="CF524" s="15">
        <v>9</v>
      </c>
      <c r="CG524" s="15">
        <v>95</v>
      </c>
    </row>
    <row r="525" spans="80:85" ht="18.75" x14ac:dyDescent="0.25">
      <c r="CB525" s="12">
        <f t="shared" ca="1" si="102"/>
        <v>0.3609764867954669</v>
      </c>
      <c r="CC525" s="13">
        <f t="shared" ca="1" si="103"/>
        <v>340</v>
      </c>
      <c r="CD525" s="5"/>
      <c r="CE525" s="14">
        <v>525</v>
      </c>
      <c r="CF525" s="15">
        <v>2</v>
      </c>
      <c r="CG525" s="15">
        <v>96</v>
      </c>
    </row>
    <row r="526" spans="80:85" ht="18.75" x14ac:dyDescent="0.25">
      <c r="CB526" s="12">
        <f t="shared" ca="1" si="102"/>
        <v>0.44052051416298021</v>
      </c>
      <c r="CC526" s="13">
        <f t="shared" ca="1" si="103"/>
        <v>299</v>
      </c>
      <c r="CD526" s="5"/>
      <c r="CE526" s="14">
        <v>526</v>
      </c>
      <c r="CF526" s="15">
        <v>3</v>
      </c>
      <c r="CG526" s="15">
        <v>96</v>
      </c>
    </row>
    <row r="527" spans="80:85" ht="18.75" x14ac:dyDescent="0.25">
      <c r="CB527" s="12">
        <f t="shared" ca="1" si="102"/>
        <v>0.4363226710407031</v>
      </c>
      <c r="CC527" s="13">
        <f t="shared" ca="1" si="103"/>
        <v>305</v>
      </c>
      <c r="CD527" s="5"/>
      <c r="CE527" s="14">
        <v>527</v>
      </c>
      <c r="CF527" s="15">
        <v>4</v>
      </c>
      <c r="CG527" s="15">
        <v>96</v>
      </c>
    </row>
    <row r="528" spans="80:85" ht="18.75" x14ac:dyDescent="0.25">
      <c r="CB528" s="12">
        <f t="shared" ca="1" si="102"/>
        <v>0.55736974779852555</v>
      </c>
      <c r="CC528" s="13">
        <f t="shared" ca="1" si="103"/>
        <v>248</v>
      </c>
      <c r="CD528" s="5"/>
      <c r="CE528" s="14">
        <v>528</v>
      </c>
      <c r="CF528" s="15">
        <v>5</v>
      </c>
      <c r="CG528" s="15">
        <v>96</v>
      </c>
    </row>
    <row r="529" spans="80:85" ht="18.75" x14ac:dyDescent="0.25">
      <c r="CB529" s="12">
        <f t="shared" ca="1" si="102"/>
        <v>0.10845248331284019</v>
      </c>
      <c r="CC529" s="13">
        <f t="shared" ca="1" si="103"/>
        <v>490</v>
      </c>
      <c r="CD529" s="5"/>
      <c r="CE529" s="14">
        <v>529</v>
      </c>
      <c r="CF529" s="15">
        <v>6</v>
      </c>
      <c r="CG529" s="15">
        <v>96</v>
      </c>
    </row>
    <row r="530" spans="80:85" ht="18.75" x14ac:dyDescent="0.25">
      <c r="CB530" s="12">
        <f t="shared" ca="1" si="102"/>
        <v>0.52609773098690393</v>
      </c>
      <c r="CC530" s="13">
        <f t="shared" ca="1" si="103"/>
        <v>257</v>
      </c>
      <c r="CD530" s="5"/>
      <c r="CE530" s="14">
        <v>530</v>
      </c>
      <c r="CF530" s="15">
        <v>7</v>
      </c>
      <c r="CG530" s="15">
        <v>96</v>
      </c>
    </row>
    <row r="531" spans="80:85" ht="18.75" x14ac:dyDescent="0.25">
      <c r="CB531" s="12">
        <f t="shared" ca="1" si="102"/>
        <v>0.59347600832882963</v>
      </c>
      <c r="CC531" s="13">
        <f t="shared" ca="1" si="103"/>
        <v>234</v>
      </c>
      <c r="CD531" s="5"/>
      <c r="CE531" s="14">
        <v>531</v>
      </c>
      <c r="CF531" s="15">
        <v>8</v>
      </c>
      <c r="CG531" s="15">
        <v>96</v>
      </c>
    </row>
    <row r="532" spans="80:85" ht="18.75" x14ac:dyDescent="0.25">
      <c r="CB532" s="12">
        <f t="shared" ca="1" si="102"/>
        <v>0.94152802771432564</v>
      </c>
      <c r="CC532" s="13">
        <f t="shared" ca="1" si="103"/>
        <v>35</v>
      </c>
      <c r="CD532" s="5"/>
      <c r="CE532" s="14">
        <v>532</v>
      </c>
      <c r="CF532" s="15">
        <v>9</v>
      </c>
      <c r="CG532" s="15">
        <v>96</v>
      </c>
    </row>
    <row r="533" spans="80:85" ht="18.75" x14ac:dyDescent="0.25">
      <c r="CB533" s="12">
        <f t="shared" ca="1" si="102"/>
        <v>0.22618244210251337</v>
      </c>
      <c r="CC533" s="13">
        <f t="shared" ca="1" si="103"/>
        <v>424</v>
      </c>
      <c r="CD533" s="5"/>
      <c r="CE533" s="14">
        <v>533</v>
      </c>
      <c r="CF533" s="15">
        <v>2</v>
      </c>
      <c r="CG533" s="15">
        <v>97</v>
      </c>
    </row>
    <row r="534" spans="80:85" ht="18.75" x14ac:dyDescent="0.25">
      <c r="CB534" s="12">
        <f t="shared" ca="1" si="102"/>
        <v>0.53926764499686364</v>
      </c>
      <c r="CC534" s="13">
        <f t="shared" ca="1" si="103"/>
        <v>253</v>
      </c>
      <c r="CD534" s="5"/>
      <c r="CE534" s="14">
        <v>534</v>
      </c>
      <c r="CF534" s="15">
        <v>3</v>
      </c>
      <c r="CG534" s="15">
        <v>97</v>
      </c>
    </row>
    <row r="535" spans="80:85" ht="18.75" x14ac:dyDescent="0.25">
      <c r="CB535" s="12">
        <f t="shared" ca="1" si="102"/>
        <v>0.60651036755682175</v>
      </c>
      <c r="CC535" s="13">
        <f t="shared" ca="1" si="103"/>
        <v>227</v>
      </c>
      <c r="CD535" s="5"/>
      <c r="CE535" s="14">
        <v>535</v>
      </c>
      <c r="CF535" s="15">
        <v>4</v>
      </c>
      <c r="CG535" s="15">
        <v>97</v>
      </c>
    </row>
    <row r="536" spans="80:85" ht="18.75" x14ac:dyDescent="0.25">
      <c r="CB536" s="12">
        <f t="shared" ca="1" si="102"/>
        <v>0.92558506071757152</v>
      </c>
      <c r="CC536" s="13">
        <f t="shared" ca="1" si="103"/>
        <v>45</v>
      </c>
      <c r="CD536" s="5"/>
      <c r="CE536" s="14">
        <v>536</v>
      </c>
      <c r="CF536" s="15">
        <v>5</v>
      </c>
      <c r="CG536" s="15">
        <v>97</v>
      </c>
    </row>
    <row r="537" spans="80:85" ht="18.75" x14ac:dyDescent="0.25">
      <c r="CB537" s="12">
        <f t="shared" ca="1" si="102"/>
        <v>0.18077786680876018</v>
      </c>
      <c r="CC537" s="13">
        <f t="shared" ca="1" si="103"/>
        <v>445</v>
      </c>
      <c r="CD537" s="5"/>
      <c r="CE537" s="14">
        <v>537</v>
      </c>
      <c r="CF537" s="15">
        <v>6</v>
      </c>
      <c r="CG537" s="15">
        <v>97</v>
      </c>
    </row>
    <row r="538" spans="80:85" ht="18.75" x14ac:dyDescent="0.25">
      <c r="CB538" s="12">
        <f t="shared" ca="1" si="102"/>
        <v>0.22384611207852623</v>
      </c>
      <c r="CC538" s="13">
        <f t="shared" ca="1" si="103"/>
        <v>428</v>
      </c>
      <c r="CD538" s="5"/>
      <c r="CE538" s="14">
        <v>538</v>
      </c>
      <c r="CF538" s="15">
        <v>7</v>
      </c>
      <c r="CG538" s="15">
        <v>97</v>
      </c>
    </row>
    <row r="539" spans="80:85" ht="18.75" x14ac:dyDescent="0.25">
      <c r="CB539" s="12">
        <f t="shared" ca="1" si="102"/>
        <v>0.93833664581069254</v>
      </c>
      <c r="CC539" s="13">
        <f t="shared" ca="1" si="103"/>
        <v>38</v>
      </c>
      <c r="CD539" s="5"/>
      <c r="CE539" s="14">
        <v>539</v>
      </c>
      <c r="CF539" s="15">
        <v>8</v>
      </c>
      <c r="CG539" s="15">
        <v>97</v>
      </c>
    </row>
    <row r="540" spans="80:85" ht="18.75" x14ac:dyDescent="0.25">
      <c r="CB540" s="12">
        <f t="shared" ca="1" si="102"/>
        <v>0.31282525108755876</v>
      </c>
      <c r="CC540" s="13">
        <f t="shared" ca="1" si="103"/>
        <v>372</v>
      </c>
      <c r="CD540" s="5"/>
      <c r="CE540" s="14">
        <v>540</v>
      </c>
      <c r="CF540" s="15">
        <v>9</v>
      </c>
      <c r="CG540" s="15">
        <v>97</v>
      </c>
    </row>
    <row r="541" spans="80:85" ht="18.75" x14ac:dyDescent="0.25">
      <c r="CB541" s="12">
        <f t="shared" ca="1" si="102"/>
        <v>0.36585079905119766</v>
      </c>
      <c r="CC541" s="13">
        <f t="shared" ca="1" si="103"/>
        <v>338</v>
      </c>
      <c r="CD541" s="5"/>
      <c r="CE541" s="14">
        <v>541</v>
      </c>
      <c r="CF541" s="15">
        <v>2</v>
      </c>
      <c r="CG541" s="15">
        <v>98</v>
      </c>
    </row>
    <row r="542" spans="80:85" ht="18.75" x14ac:dyDescent="0.25">
      <c r="CB542" s="12">
        <f t="shared" ca="1" si="102"/>
        <v>0.87546846883944329</v>
      </c>
      <c r="CC542" s="13">
        <f t="shared" ca="1" si="103"/>
        <v>73</v>
      </c>
      <c r="CD542" s="5"/>
      <c r="CE542" s="14">
        <v>542</v>
      </c>
      <c r="CF542" s="15">
        <v>3</v>
      </c>
      <c r="CG542" s="15">
        <v>98</v>
      </c>
    </row>
    <row r="543" spans="80:85" ht="18.75" x14ac:dyDescent="0.25">
      <c r="CB543" s="12">
        <f t="shared" ca="1" si="102"/>
        <v>0.24040116035557813</v>
      </c>
      <c r="CC543" s="13">
        <f t="shared" ca="1" si="103"/>
        <v>418</v>
      </c>
      <c r="CD543" s="5"/>
      <c r="CE543" s="14">
        <v>543</v>
      </c>
      <c r="CF543" s="15">
        <v>4</v>
      </c>
      <c r="CG543" s="15">
        <v>98</v>
      </c>
    </row>
    <row r="544" spans="80:85" ht="18.75" x14ac:dyDescent="0.25">
      <c r="CB544" s="12">
        <f t="shared" ca="1" si="102"/>
        <v>0.64627969778773631</v>
      </c>
      <c r="CC544" s="13">
        <f t="shared" ca="1" si="103"/>
        <v>197</v>
      </c>
      <c r="CD544" s="5"/>
      <c r="CE544" s="14">
        <v>544</v>
      </c>
      <c r="CF544" s="15">
        <v>5</v>
      </c>
      <c r="CG544" s="15">
        <v>98</v>
      </c>
    </row>
    <row r="545" spans="80:85" ht="18.75" x14ac:dyDescent="0.25">
      <c r="CB545" s="12">
        <f t="shared" ca="1" si="102"/>
        <v>0.52004221091593483</v>
      </c>
      <c r="CC545" s="13">
        <f t="shared" ca="1" si="103"/>
        <v>260</v>
      </c>
      <c r="CD545" s="5"/>
      <c r="CE545" s="14">
        <v>545</v>
      </c>
      <c r="CF545" s="15">
        <v>6</v>
      </c>
      <c r="CG545" s="15">
        <v>98</v>
      </c>
    </row>
    <row r="546" spans="80:85" ht="18.75" x14ac:dyDescent="0.25">
      <c r="CB546" s="12">
        <f t="shared" ca="1" si="102"/>
        <v>0.50885145350181138</v>
      </c>
      <c r="CC546" s="13">
        <f t="shared" ca="1" si="103"/>
        <v>265</v>
      </c>
      <c r="CD546" s="5"/>
      <c r="CE546" s="14">
        <v>546</v>
      </c>
      <c r="CF546" s="15">
        <v>7</v>
      </c>
      <c r="CG546" s="15">
        <v>98</v>
      </c>
    </row>
    <row r="547" spans="80:85" ht="18.75" x14ac:dyDescent="0.25">
      <c r="CB547" s="12">
        <f t="shared" ca="1" si="102"/>
        <v>8.6967647853987695E-2</v>
      </c>
      <c r="CC547" s="13">
        <f t="shared" ca="1" si="103"/>
        <v>502</v>
      </c>
      <c r="CD547" s="5"/>
      <c r="CE547" s="14">
        <v>547</v>
      </c>
      <c r="CF547" s="15">
        <v>8</v>
      </c>
      <c r="CG547" s="15">
        <v>98</v>
      </c>
    </row>
    <row r="548" spans="80:85" ht="18.75" x14ac:dyDescent="0.25">
      <c r="CB548" s="12">
        <f t="shared" ca="1" si="102"/>
        <v>0.30227685930416315</v>
      </c>
      <c r="CC548" s="13">
        <f t="shared" ca="1" si="103"/>
        <v>379</v>
      </c>
      <c r="CD548" s="5"/>
      <c r="CE548" s="14">
        <v>548</v>
      </c>
      <c r="CF548" s="15">
        <v>9</v>
      </c>
      <c r="CG548" s="15">
        <v>98</v>
      </c>
    </row>
    <row r="549" spans="80:85" ht="18.75" x14ac:dyDescent="0.25">
      <c r="CB549" s="12">
        <f t="shared" ca="1" si="102"/>
        <v>0.78790093224201241</v>
      </c>
      <c r="CC549" s="13">
        <f t="shared" ca="1" si="103"/>
        <v>124</v>
      </c>
      <c r="CD549" s="5"/>
      <c r="CE549" s="14">
        <v>549</v>
      </c>
      <c r="CF549" s="15">
        <v>3</v>
      </c>
      <c r="CG549" s="15">
        <v>99</v>
      </c>
    </row>
    <row r="550" spans="80:85" ht="18.75" x14ac:dyDescent="0.25">
      <c r="CB550" s="12">
        <f t="shared" ca="1" si="102"/>
        <v>0.97618203208240895</v>
      </c>
      <c r="CC550" s="13">
        <f t="shared" ca="1" si="103"/>
        <v>13</v>
      </c>
      <c r="CD550" s="5"/>
      <c r="CE550" s="14">
        <v>550</v>
      </c>
      <c r="CF550" s="15">
        <v>3</v>
      </c>
      <c r="CG550" s="15">
        <v>99</v>
      </c>
    </row>
    <row r="551" spans="80:85" ht="18.75" x14ac:dyDescent="0.25">
      <c r="CB551" s="12">
        <f t="shared" ca="1" si="102"/>
        <v>0.63655733812933102</v>
      </c>
      <c r="CC551" s="13">
        <f t="shared" ca="1" si="103"/>
        <v>206</v>
      </c>
      <c r="CD551" s="5"/>
      <c r="CE551" s="14">
        <v>551</v>
      </c>
      <c r="CF551" s="15">
        <v>4</v>
      </c>
      <c r="CG551" s="15">
        <v>99</v>
      </c>
    </row>
    <row r="552" spans="80:85" ht="18.75" x14ac:dyDescent="0.25">
      <c r="CB552" s="12">
        <f t="shared" ca="1" si="102"/>
        <v>6.5571583417182167E-2</v>
      </c>
      <c r="CC552" s="13">
        <f t="shared" ca="1" si="103"/>
        <v>516</v>
      </c>
      <c r="CD552" s="5"/>
      <c r="CE552" s="14">
        <v>552</v>
      </c>
      <c r="CF552" s="15">
        <v>5</v>
      </c>
      <c r="CG552" s="15">
        <v>99</v>
      </c>
    </row>
    <row r="553" spans="80:85" ht="18.75" x14ac:dyDescent="0.25">
      <c r="CB553" s="12">
        <f t="shared" ca="1" si="102"/>
        <v>3.3889797215549744E-2</v>
      </c>
      <c r="CC553" s="13">
        <f t="shared" ca="1" si="103"/>
        <v>535</v>
      </c>
      <c r="CD553" s="5"/>
      <c r="CE553" s="14">
        <v>553</v>
      </c>
      <c r="CF553" s="15">
        <v>6</v>
      </c>
      <c r="CG553" s="15">
        <v>99</v>
      </c>
    </row>
    <row r="554" spans="80:85" ht="18.75" x14ac:dyDescent="0.25">
      <c r="CB554" s="12">
        <f t="shared" ca="1" si="102"/>
        <v>0.4448046800587967</v>
      </c>
      <c r="CC554" s="13">
        <f t="shared" ca="1" si="103"/>
        <v>295</v>
      </c>
      <c r="CD554" s="5"/>
      <c r="CE554" s="14">
        <v>554</v>
      </c>
      <c r="CF554" s="15">
        <v>7</v>
      </c>
      <c r="CG554" s="15">
        <v>99</v>
      </c>
    </row>
    <row r="555" spans="80:85" ht="18.75" x14ac:dyDescent="0.25">
      <c r="CB555" s="12">
        <f t="shared" ca="1" si="102"/>
        <v>0.96835796800734675</v>
      </c>
      <c r="CC555" s="13">
        <f t="shared" ca="1" si="103"/>
        <v>17</v>
      </c>
      <c r="CD555" s="5"/>
      <c r="CE555" s="14">
        <v>555</v>
      </c>
      <c r="CF555" s="15">
        <v>8</v>
      </c>
      <c r="CG555" s="15">
        <v>99</v>
      </c>
    </row>
    <row r="556" spans="80:85" ht="18.75" x14ac:dyDescent="0.25">
      <c r="CB556" s="12">
        <f t="shared" ca="1" si="102"/>
        <v>6.0689015747960484E-2</v>
      </c>
      <c r="CC556" s="13">
        <f t="shared" ca="1" si="103"/>
        <v>521</v>
      </c>
      <c r="CD556" s="5"/>
      <c r="CE556" s="14">
        <v>556</v>
      </c>
      <c r="CF556" s="15">
        <v>9</v>
      </c>
      <c r="CG556" s="15">
        <v>99</v>
      </c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3"/>
      <c r="CG800" s="163"/>
    </row>
    <row r="801" spans="80:85" ht="18.75" x14ac:dyDescent="0.25">
      <c r="CB801" s="12"/>
      <c r="CC801" s="13"/>
      <c r="CD801" s="5"/>
      <c r="CE801" s="14"/>
      <c r="CF801" s="163"/>
      <c r="CG801" s="163"/>
    </row>
    <row r="802" spans="80:85" ht="18.75" x14ac:dyDescent="0.25">
      <c r="CB802" s="12"/>
      <c r="CC802" s="13"/>
      <c r="CD802" s="5"/>
      <c r="CE802" s="14"/>
      <c r="CF802" s="163"/>
      <c r="CG802" s="163"/>
    </row>
    <row r="803" spans="80:85" ht="18.75" x14ac:dyDescent="0.25">
      <c r="CB803" s="12"/>
      <c r="CC803" s="13"/>
      <c r="CD803" s="5"/>
      <c r="CE803" s="14"/>
      <c r="CF803" s="163"/>
      <c r="CG803" s="163"/>
    </row>
    <row r="804" spans="80:85" ht="18.75" x14ac:dyDescent="0.25">
      <c r="CB804" s="12"/>
      <c r="CC804" s="13"/>
      <c r="CD804" s="5"/>
      <c r="CE804" s="14"/>
      <c r="CF804" s="163"/>
      <c r="CG804" s="163"/>
    </row>
    <row r="805" spans="80:85" ht="18.75" x14ac:dyDescent="0.25">
      <c r="CB805" s="12"/>
      <c r="CC805" s="13"/>
      <c r="CD805" s="5"/>
      <c r="CE805" s="14"/>
      <c r="CF805" s="163"/>
      <c r="CG805" s="163"/>
    </row>
    <row r="806" spans="80:85" ht="18.75" x14ac:dyDescent="0.25">
      <c r="CB806" s="12"/>
      <c r="CC806" s="13"/>
      <c r="CD806" s="5"/>
      <c r="CE806" s="14"/>
      <c r="CF806" s="163"/>
      <c r="CG806" s="163"/>
    </row>
    <row r="807" spans="80:85" ht="18.75" x14ac:dyDescent="0.25">
      <c r="CB807" s="12"/>
      <c r="CC807" s="13"/>
      <c r="CD807" s="5"/>
      <c r="CE807" s="14"/>
      <c r="CF807" s="163"/>
      <c r="CG807" s="163"/>
    </row>
    <row r="808" spans="80:85" ht="18.75" x14ac:dyDescent="0.25">
      <c r="CB808" s="12"/>
      <c r="CC808" s="13"/>
      <c r="CD808" s="5"/>
      <c r="CE808" s="14"/>
      <c r="CF808" s="163"/>
      <c r="CG808" s="163"/>
    </row>
    <row r="809" spans="80:85" ht="18.75" x14ac:dyDescent="0.25">
      <c r="CB809" s="12"/>
      <c r="CC809" s="13"/>
      <c r="CD809" s="5"/>
      <c r="CE809" s="14"/>
      <c r="CF809" s="163"/>
      <c r="CG809" s="163"/>
    </row>
    <row r="810" spans="80:85" ht="18.75" x14ac:dyDescent="0.25">
      <c r="CB810" s="12"/>
      <c r="CC810" s="13"/>
      <c r="CD810" s="5"/>
      <c r="CE810" s="14"/>
      <c r="CF810" s="163"/>
      <c r="CG810" s="163"/>
    </row>
    <row r="811" spans="80:85" ht="18.75" x14ac:dyDescent="0.25">
      <c r="CB811" s="12"/>
      <c r="CC811" s="13"/>
      <c r="CD811" s="5"/>
      <c r="CE811" s="14"/>
      <c r="CF811" s="163"/>
      <c r="CG811" s="163"/>
    </row>
    <row r="812" spans="80:85" ht="18.75" x14ac:dyDescent="0.25">
      <c r="CB812" s="12"/>
      <c r="CC812" s="13"/>
      <c r="CD812" s="5"/>
      <c r="CE812" s="14"/>
      <c r="CF812" s="163"/>
      <c r="CG812" s="163"/>
    </row>
    <row r="813" spans="80:85" ht="18.75" x14ac:dyDescent="0.25">
      <c r="CB813" s="12"/>
      <c r="CC813" s="13"/>
      <c r="CD813" s="5"/>
      <c r="CE813" s="14"/>
      <c r="CF813" s="163"/>
      <c r="CG813" s="163"/>
    </row>
    <row r="814" spans="80:85" ht="18.75" x14ac:dyDescent="0.25">
      <c r="CB814" s="12"/>
      <c r="CC814" s="13"/>
      <c r="CD814" s="5"/>
      <c r="CE814" s="14"/>
      <c r="CF814" s="163"/>
      <c r="CG814" s="163"/>
    </row>
    <row r="815" spans="80:85" ht="18.75" x14ac:dyDescent="0.25">
      <c r="CB815" s="12"/>
      <c r="CC815" s="13"/>
      <c r="CD815" s="5"/>
      <c r="CE815" s="14"/>
      <c r="CF815" s="163"/>
      <c r="CG815" s="163"/>
    </row>
    <row r="816" spans="80:85" ht="18.75" x14ac:dyDescent="0.25">
      <c r="CB816" s="12"/>
      <c r="CC816" s="13"/>
      <c r="CD816" s="5"/>
      <c r="CE816" s="14"/>
      <c r="CF816" s="163"/>
      <c r="CG816" s="163"/>
    </row>
    <row r="817" spans="80:85" ht="18.75" x14ac:dyDescent="0.25">
      <c r="CB817" s="12"/>
      <c r="CC817" s="13"/>
      <c r="CD817" s="5"/>
      <c r="CE817" s="14"/>
      <c r="CF817" s="163"/>
      <c r="CG817" s="163"/>
    </row>
    <row r="818" spans="80:85" ht="18.75" x14ac:dyDescent="0.25">
      <c r="CB818" s="12"/>
      <c r="CC818" s="13"/>
      <c r="CD818" s="5"/>
      <c r="CE818" s="14"/>
      <c r="CF818" s="163"/>
      <c r="CG818" s="163"/>
    </row>
    <row r="819" spans="80:85" ht="18.75" x14ac:dyDescent="0.25">
      <c r="CB819" s="12"/>
      <c r="CC819" s="13"/>
      <c r="CD819" s="5"/>
      <c r="CE819" s="14"/>
      <c r="CF819" s="163"/>
      <c r="CG819" s="163"/>
    </row>
    <row r="820" spans="80:85" ht="18.75" x14ac:dyDescent="0.25">
      <c r="CB820" s="12"/>
      <c r="CC820" s="13"/>
      <c r="CD820" s="5"/>
      <c r="CE820" s="14"/>
      <c r="CF820" s="163"/>
      <c r="CG820" s="163"/>
    </row>
    <row r="821" spans="80:85" ht="18.75" x14ac:dyDescent="0.25">
      <c r="CB821" s="12"/>
      <c r="CC821" s="13"/>
      <c r="CD821" s="5"/>
      <c r="CE821" s="14"/>
      <c r="CF821" s="163"/>
      <c r="CG821" s="163"/>
    </row>
    <row r="822" spans="80:85" ht="18.75" x14ac:dyDescent="0.25">
      <c r="CB822" s="12"/>
      <c r="CC822" s="13"/>
      <c r="CD822" s="5"/>
      <c r="CE822" s="14"/>
      <c r="CF822" s="163"/>
      <c r="CG822" s="163"/>
    </row>
    <row r="823" spans="80:85" ht="18.75" x14ac:dyDescent="0.25">
      <c r="CB823" s="12"/>
      <c r="CC823" s="13"/>
      <c r="CD823" s="5"/>
      <c r="CE823" s="14"/>
      <c r="CF823" s="163"/>
      <c r="CG823" s="163"/>
    </row>
    <row r="824" spans="80:85" ht="18.75" x14ac:dyDescent="0.25">
      <c r="CB824" s="12"/>
      <c r="CC824" s="13"/>
      <c r="CD824" s="5"/>
      <c r="CE824" s="14"/>
      <c r="CF824" s="163"/>
      <c r="CG824" s="163"/>
    </row>
    <row r="825" spans="80:85" ht="18.75" x14ac:dyDescent="0.25">
      <c r="CB825" s="12"/>
      <c r="CC825" s="13"/>
      <c r="CD825" s="5"/>
      <c r="CE825" s="14"/>
      <c r="CF825" s="163"/>
      <c r="CG825" s="163"/>
    </row>
    <row r="826" spans="80:85" ht="18.75" x14ac:dyDescent="0.25">
      <c r="CB826" s="12"/>
      <c r="CC826" s="13"/>
      <c r="CD826" s="5"/>
      <c r="CE826" s="14"/>
      <c r="CF826" s="163"/>
      <c r="CG826" s="163"/>
    </row>
    <row r="827" spans="80:85" ht="18.75" x14ac:dyDescent="0.25">
      <c r="CB827" s="12"/>
      <c r="CC827" s="13"/>
      <c r="CD827" s="5"/>
      <c r="CE827" s="14"/>
      <c r="CF827" s="163"/>
      <c r="CG827" s="163"/>
    </row>
    <row r="828" spans="80:85" ht="18.75" x14ac:dyDescent="0.25">
      <c r="CB828" s="12"/>
      <c r="CC828" s="13"/>
      <c r="CD828" s="5"/>
      <c r="CE828" s="14"/>
      <c r="CF828" s="163"/>
      <c r="CG828" s="163"/>
    </row>
    <row r="829" spans="80:85" ht="18.75" x14ac:dyDescent="0.25">
      <c r="CB829" s="12"/>
      <c r="CC829" s="13"/>
      <c r="CD829" s="5"/>
      <c r="CE829" s="14"/>
      <c r="CF829" s="163"/>
      <c r="CG829" s="163"/>
    </row>
    <row r="830" spans="80:85" ht="18.75" x14ac:dyDescent="0.25">
      <c r="CB830" s="12"/>
      <c r="CC830" s="13"/>
      <c r="CD830" s="5"/>
      <c r="CE830" s="14"/>
      <c r="CF830" s="163"/>
      <c r="CG830" s="163"/>
    </row>
    <row r="831" spans="80:85" ht="18.75" x14ac:dyDescent="0.25">
      <c r="CB831" s="12"/>
      <c r="CC831" s="13"/>
      <c r="CD831" s="5"/>
      <c r="CE831" s="14"/>
      <c r="CF831" s="163"/>
      <c r="CG831" s="163"/>
    </row>
    <row r="832" spans="80:85" ht="18.75" x14ac:dyDescent="0.25">
      <c r="CB832" s="12"/>
      <c r="CC832" s="13"/>
      <c r="CD832" s="5"/>
      <c r="CE832" s="14"/>
      <c r="CF832" s="163"/>
      <c r="CG832" s="163"/>
    </row>
    <row r="833" spans="80:85" ht="18.75" x14ac:dyDescent="0.25">
      <c r="CB833" s="12"/>
      <c r="CC833" s="13"/>
      <c r="CD833" s="5"/>
      <c r="CE833" s="14"/>
      <c r="CF833" s="163"/>
      <c r="CG833" s="163"/>
    </row>
    <row r="834" spans="80:85" ht="18.75" x14ac:dyDescent="0.25">
      <c r="CB834" s="12"/>
      <c r="CC834" s="13"/>
      <c r="CD834" s="5"/>
      <c r="CE834" s="14"/>
      <c r="CF834" s="163"/>
      <c r="CG834" s="163"/>
    </row>
    <row r="835" spans="80:85" ht="18.75" x14ac:dyDescent="0.25">
      <c r="CB835" s="12"/>
      <c r="CC835" s="13"/>
      <c r="CD835" s="5"/>
      <c r="CE835" s="14"/>
      <c r="CF835" s="163"/>
      <c r="CG835" s="163"/>
    </row>
    <row r="836" spans="80:85" ht="18.75" x14ac:dyDescent="0.25">
      <c r="CB836" s="12"/>
      <c r="CC836" s="13"/>
      <c r="CD836" s="5"/>
      <c r="CE836" s="14"/>
      <c r="CF836" s="163"/>
      <c r="CG836" s="163"/>
    </row>
    <row r="837" spans="80:85" ht="18.75" x14ac:dyDescent="0.25">
      <c r="CB837" s="12"/>
      <c r="CC837" s="13"/>
      <c r="CD837" s="5"/>
      <c r="CE837" s="14"/>
      <c r="CF837" s="163"/>
      <c r="CG837" s="163"/>
    </row>
    <row r="838" spans="80:85" ht="18.75" x14ac:dyDescent="0.25">
      <c r="CB838" s="12"/>
      <c r="CC838" s="13"/>
      <c r="CD838" s="5"/>
      <c r="CE838" s="14"/>
      <c r="CF838" s="163"/>
      <c r="CG838" s="163"/>
    </row>
    <row r="839" spans="80:85" ht="18.75" x14ac:dyDescent="0.25">
      <c r="CB839" s="12"/>
      <c r="CC839" s="13"/>
      <c r="CD839" s="5"/>
      <c r="CE839" s="14"/>
      <c r="CF839" s="163"/>
      <c r="CG839" s="163"/>
    </row>
    <row r="840" spans="80:85" ht="18.75" x14ac:dyDescent="0.25">
      <c r="CB840" s="12"/>
      <c r="CC840" s="13"/>
      <c r="CD840" s="5"/>
      <c r="CE840" s="14"/>
      <c r="CF840" s="163"/>
      <c r="CG840" s="163"/>
    </row>
    <row r="841" spans="80:85" ht="18.75" x14ac:dyDescent="0.25">
      <c r="CB841" s="12"/>
      <c r="CC841" s="13"/>
      <c r="CD841" s="5"/>
      <c r="CE841" s="14"/>
      <c r="CF841" s="163"/>
      <c r="CG841" s="163"/>
    </row>
    <row r="842" spans="80:85" ht="18.75" x14ac:dyDescent="0.25">
      <c r="CB842" s="12"/>
      <c r="CC842" s="13"/>
      <c r="CD842" s="5"/>
      <c r="CE842" s="14"/>
      <c r="CF842" s="163"/>
      <c r="CG842" s="163"/>
    </row>
    <row r="843" spans="80:85" ht="18.75" x14ac:dyDescent="0.25">
      <c r="CB843" s="12"/>
      <c r="CC843" s="13"/>
      <c r="CD843" s="5"/>
      <c r="CE843" s="14"/>
      <c r="CF843" s="163"/>
      <c r="CG843" s="163"/>
    </row>
    <row r="844" spans="80:85" ht="18.75" x14ac:dyDescent="0.25">
      <c r="CB844" s="12"/>
      <c r="CC844" s="13"/>
      <c r="CD844" s="5"/>
      <c r="CE844" s="14"/>
      <c r="CF844" s="163"/>
      <c r="CG844" s="163"/>
    </row>
    <row r="845" spans="80:85" ht="18.75" x14ac:dyDescent="0.25">
      <c r="CB845" s="12"/>
      <c r="CC845" s="13"/>
      <c r="CD845" s="5"/>
      <c r="CE845" s="14"/>
      <c r="CF845" s="163"/>
      <c r="CG845" s="163"/>
    </row>
    <row r="846" spans="80:85" ht="18.75" x14ac:dyDescent="0.25">
      <c r="CB846" s="12"/>
      <c r="CC846" s="13"/>
      <c r="CD846" s="5"/>
      <c r="CE846" s="14"/>
      <c r="CF846" s="163"/>
      <c r="CG846" s="163"/>
    </row>
    <row r="847" spans="80:85" ht="18.75" x14ac:dyDescent="0.25">
      <c r="CB847" s="12"/>
      <c r="CC847" s="13"/>
      <c r="CD847" s="5"/>
      <c r="CE847" s="14"/>
      <c r="CF847" s="163"/>
      <c r="CG847" s="163"/>
    </row>
    <row r="848" spans="80:85" ht="18.75" x14ac:dyDescent="0.25">
      <c r="CB848" s="12"/>
      <c r="CC848" s="13"/>
      <c r="CD848" s="5"/>
      <c r="CE848" s="14"/>
      <c r="CF848" s="163"/>
      <c r="CG848" s="163"/>
    </row>
    <row r="849" spans="80:85" ht="18.75" x14ac:dyDescent="0.25">
      <c r="CB849" s="12"/>
      <c r="CC849" s="13"/>
      <c r="CD849" s="5"/>
      <c r="CE849" s="14"/>
      <c r="CF849" s="163"/>
      <c r="CG849" s="163"/>
    </row>
    <row r="850" spans="80:85" ht="18.75" x14ac:dyDescent="0.25">
      <c r="CB850" s="12"/>
      <c r="CC850" s="13"/>
      <c r="CD850" s="5"/>
      <c r="CE850" s="14"/>
      <c r="CF850" s="163"/>
      <c r="CG850" s="163"/>
    </row>
    <row r="851" spans="80:85" ht="18.75" x14ac:dyDescent="0.25">
      <c r="CB851" s="12"/>
      <c r="CC851" s="13"/>
      <c r="CD851" s="5"/>
      <c r="CE851" s="14"/>
      <c r="CF851" s="163"/>
      <c r="CG851" s="163"/>
    </row>
    <row r="852" spans="80:85" ht="18.75" x14ac:dyDescent="0.25">
      <c r="CB852" s="12"/>
      <c r="CC852" s="13"/>
      <c r="CD852" s="5"/>
      <c r="CE852" s="14"/>
      <c r="CF852" s="163"/>
      <c r="CG852" s="163"/>
    </row>
    <row r="853" spans="80:85" ht="18.75" x14ac:dyDescent="0.25">
      <c r="CB853" s="12"/>
      <c r="CC853" s="13"/>
      <c r="CD853" s="5"/>
      <c r="CE853" s="14"/>
      <c r="CF853" s="163"/>
      <c r="CG853" s="163"/>
    </row>
    <row r="854" spans="80:85" ht="18.75" x14ac:dyDescent="0.25">
      <c r="CB854" s="12"/>
      <c r="CC854" s="13"/>
      <c r="CD854" s="5"/>
      <c r="CE854" s="14"/>
      <c r="CF854" s="163"/>
      <c r="CG854" s="163"/>
    </row>
    <row r="855" spans="80:85" ht="18.75" x14ac:dyDescent="0.25">
      <c r="CB855" s="12"/>
      <c r="CC855" s="13"/>
      <c r="CD855" s="5"/>
      <c r="CE855" s="14"/>
      <c r="CF855" s="163"/>
      <c r="CG855" s="163"/>
    </row>
    <row r="856" spans="80:85" ht="18.75" x14ac:dyDescent="0.25">
      <c r="CB856" s="12"/>
      <c r="CC856" s="13"/>
      <c r="CD856" s="5"/>
      <c r="CE856" s="14"/>
      <c r="CF856" s="163"/>
      <c r="CG856" s="163"/>
    </row>
    <row r="857" spans="80:85" ht="18.75" x14ac:dyDescent="0.25">
      <c r="CB857" s="12"/>
      <c r="CC857" s="13"/>
      <c r="CD857" s="5"/>
      <c r="CE857" s="14"/>
      <c r="CF857" s="163"/>
      <c r="CG857" s="163"/>
    </row>
    <row r="858" spans="80:85" ht="18.75" x14ac:dyDescent="0.25">
      <c r="CB858" s="12"/>
      <c r="CC858" s="13"/>
      <c r="CD858" s="5"/>
      <c r="CE858" s="14"/>
      <c r="CF858" s="163"/>
      <c r="CG858" s="163"/>
    </row>
    <row r="859" spans="80:85" ht="18.75" x14ac:dyDescent="0.25">
      <c r="CB859" s="12"/>
      <c r="CC859" s="13"/>
      <c r="CD859" s="5"/>
      <c r="CE859" s="14"/>
      <c r="CF859" s="163"/>
      <c r="CG859" s="163"/>
    </row>
    <row r="860" spans="80:85" ht="18.75" x14ac:dyDescent="0.25">
      <c r="CB860" s="12"/>
      <c r="CC860" s="13"/>
      <c r="CD860" s="5"/>
      <c r="CE860" s="14"/>
      <c r="CF860" s="163"/>
      <c r="CG860" s="163"/>
    </row>
    <row r="861" spans="80:85" ht="18.75" x14ac:dyDescent="0.25">
      <c r="CB861" s="12"/>
      <c r="CC861" s="13"/>
      <c r="CD861" s="5"/>
      <c r="CE861" s="14"/>
      <c r="CF861" s="163"/>
      <c r="CG861" s="163"/>
    </row>
    <row r="862" spans="80:85" ht="18.75" x14ac:dyDescent="0.25">
      <c r="CB862" s="12"/>
      <c r="CC862" s="13"/>
      <c r="CD862" s="5"/>
      <c r="CE862" s="14"/>
      <c r="CF862" s="163"/>
      <c r="CG862" s="163"/>
    </row>
    <row r="863" spans="80:85" ht="18.75" x14ac:dyDescent="0.25">
      <c r="CB863" s="12"/>
      <c r="CC863" s="13"/>
      <c r="CD863" s="5"/>
      <c r="CE863" s="14"/>
      <c r="CF863" s="163"/>
      <c r="CG863" s="163"/>
    </row>
    <row r="864" spans="80:85" ht="18.75" x14ac:dyDescent="0.25">
      <c r="CB864" s="12"/>
      <c r="CC864" s="13"/>
      <c r="CD864" s="5"/>
      <c r="CE864" s="14"/>
      <c r="CF864" s="163"/>
      <c r="CG864" s="163"/>
    </row>
    <row r="865" spans="80:85" ht="18.75" x14ac:dyDescent="0.25">
      <c r="CB865" s="12"/>
      <c r="CC865" s="13"/>
      <c r="CD865" s="5"/>
      <c r="CE865" s="14"/>
      <c r="CF865" s="163"/>
      <c r="CG865" s="163"/>
    </row>
    <row r="866" spans="80:85" ht="18.75" x14ac:dyDescent="0.25">
      <c r="CB866" s="12"/>
      <c r="CC866" s="13"/>
      <c r="CD866" s="5"/>
      <c r="CE866" s="14"/>
      <c r="CF866" s="163"/>
      <c r="CG866" s="163"/>
    </row>
    <row r="867" spans="80:85" ht="18.75" x14ac:dyDescent="0.25">
      <c r="CB867" s="12"/>
      <c r="CC867" s="13"/>
      <c r="CD867" s="5"/>
      <c r="CE867" s="14"/>
      <c r="CF867" s="163"/>
      <c r="CG867" s="163"/>
    </row>
    <row r="868" spans="80:85" ht="18.75" x14ac:dyDescent="0.25">
      <c r="CB868" s="12"/>
      <c r="CC868" s="13"/>
      <c r="CD868" s="5"/>
      <c r="CE868" s="14"/>
      <c r="CF868" s="163"/>
      <c r="CG868" s="163"/>
    </row>
    <row r="869" spans="80:85" ht="18.75" x14ac:dyDescent="0.25">
      <c r="CB869" s="12"/>
      <c r="CC869" s="13"/>
      <c r="CD869" s="5"/>
      <c r="CE869" s="14"/>
      <c r="CF869" s="163"/>
      <c r="CG869" s="163"/>
    </row>
    <row r="870" spans="80:85" ht="18.75" x14ac:dyDescent="0.25">
      <c r="CB870" s="12"/>
      <c r="CC870" s="13"/>
      <c r="CD870" s="5"/>
      <c r="CE870" s="14"/>
      <c r="CF870" s="163"/>
      <c r="CG870" s="163"/>
    </row>
    <row r="871" spans="80:85" ht="18.75" x14ac:dyDescent="0.25">
      <c r="CB871" s="12"/>
      <c r="CC871" s="13"/>
      <c r="CD871" s="5"/>
      <c r="CE871" s="14"/>
      <c r="CF871" s="163"/>
      <c r="CG871" s="163"/>
    </row>
    <row r="872" spans="80:85" ht="18.75" x14ac:dyDescent="0.25">
      <c r="CB872" s="12"/>
      <c r="CC872" s="13"/>
      <c r="CD872" s="5"/>
      <c r="CE872" s="14"/>
      <c r="CF872" s="163"/>
      <c r="CG872" s="163"/>
    </row>
    <row r="873" spans="80:85" ht="18.75" x14ac:dyDescent="0.25">
      <c r="CB873" s="12"/>
      <c r="CC873" s="13"/>
      <c r="CD873" s="5"/>
      <c r="CE873" s="14"/>
      <c r="CF873" s="163"/>
      <c r="CG873" s="163"/>
    </row>
    <row r="874" spans="80:85" ht="18.75" x14ac:dyDescent="0.25">
      <c r="CB874" s="12"/>
      <c r="CC874" s="13"/>
      <c r="CD874" s="5"/>
      <c r="CE874" s="14"/>
      <c r="CF874" s="163"/>
      <c r="CG874" s="163"/>
    </row>
    <row r="875" spans="80:85" ht="18.75" x14ac:dyDescent="0.25">
      <c r="CB875" s="12"/>
      <c r="CC875" s="13"/>
      <c r="CD875" s="5"/>
      <c r="CE875" s="14"/>
      <c r="CF875" s="163"/>
      <c r="CG875" s="163"/>
    </row>
    <row r="876" spans="80:85" ht="18.75" x14ac:dyDescent="0.25">
      <c r="CB876" s="12"/>
      <c r="CC876" s="13"/>
      <c r="CD876" s="5"/>
      <c r="CE876" s="14"/>
      <c r="CF876" s="163"/>
      <c r="CG876" s="163"/>
    </row>
    <row r="877" spans="80:85" ht="18.75" x14ac:dyDescent="0.25">
      <c r="CB877" s="12"/>
      <c r="CC877" s="13"/>
      <c r="CD877" s="5"/>
      <c r="CE877" s="14"/>
      <c r="CF877" s="163"/>
      <c r="CG877" s="163"/>
    </row>
    <row r="878" spans="80:85" ht="18.75" x14ac:dyDescent="0.25">
      <c r="CB878" s="12"/>
      <c r="CC878" s="13"/>
      <c r="CD878" s="5"/>
      <c r="CE878" s="14"/>
      <c r="CF878" s="163"/>
      <c r="CG878" s="163"/>
    </row>
    <row r="879" spans="80:85" ht="18.75" x14ac:dyDescent="0.25">
      <c r="CB879" s="12"/>
      <c r="CC879" s="13"/>
      <c r="CD879" s="5"/>
      <c r="CE879" s="14"/>
      <c r="CF879" s="163"/>
      <c r="CG879" s="163"/>
    </row>
    <row r="880" spans="80:85" ht="18.75" x14ac:dyDescent="0.25">
      <c r="CB880" s="12"/>
      <c r="CC880" s="13"/>
      <c r="CD880" s="5"/>
      <c r="CE880" s="14"/>
      <c r="CF880" s="163"/>
      <c r="CG880" s="163"/>
    </row>
    <row r="881" spans="80:85" ht="18.75" x14ac:dyDescent="0.25">
      <c r="CB881" s="12"/>
      <c r="CC881" s="13"/>
      <c r="CD881" s="5"/>
      <c r="CE881" s="14"/>
      <c r="CF881" s="163"/>
      <c r="CG881" s="163"/>
    </row>
    <row r="882" spans="80:85" ht="18.75" x14ac:dyDescent="0.25">
      <c r="CB882" s="12"/>
      <c r="CC882" s="13"/>
      <c r="CD882" s="5"/>
      <c r="CE882" s="14"/>
      <c r="CF882" s="163"/>
      <c r="CG882" s="163"/>
    </row>
    <row r="883" spans="80:85" ht="18.75" x14ac:dyDescent="0.25">
      <c r="CB883" s="12"/>
      <c r="CC883" s="13"/>
      <c r="CD883" s="5"/>
      <c r="CE883" s="14"/>
      <c r="CF883" s="163"/>
      <c r="CG883" s="163"/>
    </row>
    <row r="884" spans="80:85" ht="18.75" x14ac:dyDescent="0.25">
      <c r="CB884" s="12"/>
      <c r="CC884" s="13"/>
      <c r="CD884" s="5"/>
      <c r="CE884" s="14"/>
      <c r="CF884" s="163"/>
      <c r="CG884" s="163"/>
    </row>
    <row r="885" spans="80:85" ht="18.75" x14ac:dyDescent="0.25">
      <c r="CB885" s="12"/>
      <c r="CC885" s="13"/>
      <c r="CD885" s="5"/>
      <c r="CE885" s="14"/>
      <c r="CF885" s="163"/>
      <c r="CG885" s="163"/>
    </row>
    <row r="886" spans="80:85" ht="18.75" x14ac:dyDescent="0.25">
      <c r="CB886" s="12"/>
      <c r="CC886" s="13"/>
      <c r="CD886" s="5"/>
      <c r="CE886" s="14"/>
      <c r="CF886" s="163"/>
      <c r="CG886" s="163"/>
    </row>
    <row r="887" spans="80:85" ht="18.75" x14ac:dyDescent="0.25">
      <c r="CB887" s="12"/>
      <c r="CC887" s="13"/>
      <c r="CD887" s="5"/>
      <c r="CE887" s="14"/>
      <c r="CF887" s="163"/>
      <c r="CG887" s="163"/>
    </row>
    <row r="888" spans="80:85" ht="18.75" x14ac:dyDescent="0.25">
      <c r="CB888" s="12"/>
      <c r="CC888" s="13"/>
      <c r="CD888" s="5"/>
      <c r="CE888" s="14"/>
      <c r="CF888" s="163"/>
      <c r="CG888" s="163"/>
    </row>
    <row r="889" spans="80:85" ht="18.75" x14ac:dyDescent="0.25">
      <c r="CB889" s="12"/>
      <c r="CC889" s="13"/>
      <c r="CD889" s="5"/>
      <c r="CE889" s="14"/>
      <c r="CF889" s="163"/>
      <c r="CG889" s="163"/>
    </row>
    <row r="890" spans="80:85" ht="18.75" x14ac:dyDescent="0.25">
      <c r="CB890" s="12"/>
      <c r="CC890" s="13"/>
      <c r="CD890" s="5"/>
      <c r="CE890" s="14"/>
      <c r="CF890" s="163"/>
      <c r="CG890" s="163"/>
    </row>
    <row r="891" spans="80:85" ht="18.75" x14ac:dyDescent="0.25">
      <c r="CB891" s="12"/>
      <c r="CC891" s="13"/>
      <c r="CD891" s="5"/>
      <c r="CE891" s="14"/>
      <c r="CF891" s="163"/>
      <c r="CG891" s="163"/>
    </row>
    <row r="892" spans="80:85" ht="18.75" x14ac:dyDescent="0.25">
      <c r="CB892" s="12"/>
      <c r="CC892" s="13"/>
      <c r="CD892" s="5"/>
      <c r="CE892" s="14"/>
      <c r="CF892" s="163"/>
      <c r="CG892" s="163"/>
    </row>
    <row r="893" spans="80:85" ht="18.75" x14ac:dyDescent="0.25">
      <c r="CB893" s="12"/>
      <c r="CC893" s="13"/>
      <c r="CD893" s="5"/>
      <c r="CE893" s="14"/>
      <c r="CF893" s="163"/>
      <c r="CG893" s="163"/>
    </row>
    <row r="894" spans="80:85" ht="18.75" x14ac:dyDescent="0.25">
      <c r="CB894" s="12"/>
      <c r="CC894" s="13"/>
      <c r="CD894" s="5"/>
      <c r="CE894" s="14"/>
      <c r="CF894" s="163"/>
      <c r="CG894" s="163"/>
    </row>
    <row r="895" spans="80:85" ht="18.75" x14ac:dyDescent="0.25">
      <c r="CB895" s="12"/>
      <c r="CC895" s="13"/>
      <c r="CD895" s="5"/>
      <c r="CE895" s="14"/>
      <c r="CF895" s="163"/>
      <c r="CG895" s="163"/>
    </row>
    <row r="896" spans="80:85" ht="18.75" x14ac:dyDescent="0.25">
      <c r="CB896" s="12"/>
      <c r="CC896" s="13"/>
      <c r="CD896" s="5"/>
      <c r="CE896" s="14"/>
      <c r="CF896" s="163"/>
      <c r="CG896" s="163"/>
    </row>
    <row r="897" spans="80:85" ht="18.75" x14ac:dyDescent="0.25">
      <c r="CB897" s="12"/>
      <c r="CC897" s="13"/>
      <c r="CD897" s="5"/>
      <c r="CE897" s="14"/>
      <c r="CF897" s="163"/>
      <c r="CG897" s="163"/>
    </row>
    <row r="898" spans="80:85" ht="18.75" x14ac:dyDescent="0.25">
      <c r="CB898" s="12"/>
      <c r="CC898" s="13"/>
      <c r="CD898" s="5"/>
      <c r="CE898" s="14"/>
      <c r="CF898" s="163"/>
      <c r="CG898" s="163"/>
    </row>
    <row r="899" spans="80:85" ht="18.75" x14ac:dyDescent="0.25">
      <c r="CB899" s="12"/>
      <c r="CC899" s="13"/>
      <c r="CD899" s="5"/>
      <c r="CE899" s="14"/>
      <c r="CF899" s="163"/>
      <c r="CG899" s="163"/>
    </row>
    <row r="900" spans="80:85" ht="18.75" x14ac:dyDescent="0.25">
      <c r="CB900" s="12"/>
      <c r="CC900" s="13"/>
      <c r="CD900" s="5"/>
      <c r="CE900" s="14"/>
      <c r="CF900" s="163"/>
      <c r="CG900" s="163"/>
    </row>
    <row r="901" spans="80:85" ht="18.75" x14ac:dyDescent="0.25">
      <c r="CB901" s="12"/>
      <c r="CC901" s="13"/>
      <c r="CD901" s="5"/>
      <c r="CE901" s="14"/>
      <c r="CF901" s="163"/>
      <c r="CG901" s="163"/>
    </row>
    <row r="902" spans="80:85" ht="18.75" x14ac:dyDescent="0.25">
      <c r="CB902" s="12"/>
      <c r="CC902" s="13"/>
      <c r="CD902" s="5"/>
      <c r="CE902" s="14"/>
      <c r="CF902" s="163"/>
      <c r="CG902" s="163"/>
    </row>
    <row r="903" spans="80:85" ht="18.75" x14ac:dyDescent="0.25">
      <c r="CB903" s="12"/>
      <c r="CC903" s="13"/>
      <c r="CD903" s="5"/>
      <c r="CE903" s="14"/>
      <c r="CF903" s="163"/>
      <c r="CG903" s="163"/>
    </row>
    <row r="904" spans="80:85" ht="18.75" x14ac:dyDescent="0.25">
      <c r="CB904" s="12"/>
      <c r="CC904" s="13"/>
      <c r="CD904" s="5"/>
      <c r="CE904" s="14"/>
      <c r="CF904" s="163"/>
      <c r="CG904" s="163"/>
    </row>
    <row r="905" spans="80:85" ht="18.75" x14ac:dyDescent="0.25">
      <c r="CB905" s="12"/>
      <c r="CC905" s="13"/>
      <c r="CD905" s="5"/>
      <c r="CE905" s="14"/>
      <c r="CF905" s="163"/>
      <c r="CG905" s="163"/>
    </row>
    <row r="906" spans="80:85" ht="18.75" x14ac:dyDescent="0.25">
      <c r="CB906" s="12"/>
      <c r="CC906" s="13"/>
      <c r="CD906" s="5"/>
      <c r="CE906" s="14"/>
      <c r="CF906" s="163"/>
      <c r="CG906" s="163"/>
    </row>
    <row r="907" spans="80:85" ht="18.75" x14ac:dyDescent="0.25">
      <c r="CB907" s="12"/>
      <c r="CC907" s="13"/>
      <c r="CD907" s="5"/>
      <c r="CE907" s="14"/>
      <c r="CF907" s="163"/>
      <c r="CG907" s="163"/>
    </row>
    <row r="908" spans="80:85" ht="18.75" x14ac:dyDescent="0.25">
      <c r="CB908" s="12"/>
      <c r="CC908" s="13"/>
      <c r="CD908" s="5"/>
      <c r="CE908" s="14"/>
      <c r="CF908" s="163"/>
      <c r="CG908" s="163"/>
    </row>
    <row r="909" spans="80:85" ht="18.75" x14ac:dyDescent="0.25">
      <c r="CB909" s="12"/>
      <c r="CC909" s="13"/>
      <c r="CD909" s="5"/>
      <c r="CE909" s="14"/>
      <c r="CF909" s="163"/>
      <c r="CG909" s="163"/>
    </row>
    <row r="910" spans="80:85" ht="18.75" x14ac:dyDescent="0.25">
      <c r="CB910" s="12"/>
      <c r="CC910" s="13"/>
      <c r="CD910" s="5"/>
      <c r="CE910" s="14"/>
      <c r="CF910" s="163"/>
      <c r="CG910" s="163"/>
    </row>
    <row r="911" spans="80:85" ht="18.75" x14ac:dyDescent="0.25">
      <c r="CB911" s="12"/>
      <c r="CC911" s="13"/>
      <c r="CD911" s="5"/>
      <c r="CE911" s="14"/>
      <c r="CF911" s="163"/>
      <c r="CG911" s="163"/>
    </row>
    <row r="912" spans="80:85" ht="18.75" x14ac:dyDescent="0.25">
      <c r="CB912" s="12"/>
      <c r="CC912" s="13"/>
      <c r="CD912" s="5"/>
      <c r="CE912" s="14"/>
      <c r="CF912" s="163"/>
      <c r="CG912" s="163"/>
    </row>
    <row r="913" spans="80:85" ht="18.75" x14ac:dyDescent="0.25">
      <c r="CB913" s="12"/>
      <c r="CC913" s="13"/>
      <c r="CD913" s="5"/>
      <c r="CE913" s="14"/>
      <c r="CF913" s="163"/>
      <c r="CG913" s="163"/>
    </row>
    <row r="914" spans="80:85" ht="18.75" x14ac:dyDescent="0.25">
      <c r="CB914" s="12"/>
      <c r="CC914" s="13"/>
      <c r="CD914" s="5"/>
      <c r="CE914" s="14"/>
      <c r="CF914" s="163"/>
      <c r="CG914" s="163"/>
    </row>
    <row r="915" spans="80:85" ht="18.75" x14ac:dyDescent="0.25">
      <c r="CB915" s="12"/>
      <c r="CC915" s="13"/>
      <c r="CD915" s="5"/>
      <c r="CE915" s="14"/>
      <c r="CF915" s="163"/>
      <c r="CG915" s="163"/>
    </row>
    <row r="916" spans="80:85" ht="18.75" x14ac:dyDescent="0.25">
      <c r="CB916" s="12"/>
      <c r="CC916" s="13"/>
      <c r="CD916" s="5"/>
      <c r="CE916" s="14"/>
      <c r="CF916" s="163"/>
      <c r="CG916" s="163"/>
    </row>
    <row r="917" spans="80:85" ht="18.75" x14ac:dyDescent="0.25">
      <c r="CB917" s="12"/>
      <c r="CC917" s="13"/>
      <c r="CD917" s="5"/>
      <c r="CE917" s="14"/>
      <c r="CF917" s="163"/>
      <c r="CG917" s="163"/>
    </row>
    <row r="918" spans="80:85" ht="18.75" x14ac:dyDescent="0.25">
      <c r="CB918" s="12"/>
      <c r="CC918" s="13"/>
      <c r="CD918" s="5"/>
      <c r="CE918" s="14"/>
      <c r="CF918" s="163"/>
      <c r="CG918" s="163"/>
    </row>
    <row r="919" spans="80:85" ht="18.75" x14ac:dyDescent="0.25">
      <c r="CB919" s="12"/>
      <c r="CC919" s="13"/>
      <c r="CD919" s="5"/>
      <c r="CE919" s="14"/>
      <c r="CF919" s="163"/>
      <c r="CG919" s="163"/>
    </row>
    <row r="920" spans="80:85" ht="18.75" x14ac:dyDescent="0.25">
      <c r="CB920" s="12"/>
      <c r="CC920" s="13"/>
      <c r="CD920" s="5"/>
      <c r="CE920" s="14"/>
      <c r="CF920" s="163"/>
      <c r="CG920" s="163"/>
    </row>
    <row r="921" spans="80:85" ht="18.75" x14ac:dyDescent="0.25">
      <c r="CB921" s="12"/>
      <c r="CC921" s="13"/>
      <c r="CD921" s="5"/>
      <c r="CE921" s="14"/>
      <c r="CF921" s="163"/>
      <c r="CG921" s="163"/>
    </row>
    <row r="922" spans="80:85" ht="18.75" x14ac:dyDescent="0.25">
      <c r="CB922" s="12"/>
      <c r="CC922" s="13"/>
      <c r="CD922" s="5"/>
      <c r="CE922" s="14"/>
      <c r="CF922" s="163"/>
      <c r="CG922" s="163"/>
    </row>
    <row r="923" spans="80:85" ht="18.75" x14ac:dyDescent="0.25">
      <c r="CB923" s="12"/>
      <c r="CC923" s="13"/>
      <c r="CD923" s="5"/>
      <c r="CE923" s="14"/>
      <c r="CF923" s="163"/>
      <c r="CG923" s="163"/>
    </row>
    <row r="924" spans="80:85" ht="18.75" x14ac:dyDescent="0.25">
      <c r="CB924" s="12"/>
      <c r="CC924" s="13"/>
      <c r="CD924" s="5"/>
      <c r="CE924" s="14"/>
      <c r="CF924" s="163"/>
      <c r="CG924" s="163"/>
    </row>
    <row r="925" spans="80:85" ht="18.75" x14ac:dyDescent="0.25">
      <c r="CB925" s="12"/>
      <c r="CC925" s="13"/>
      <c r="CD925" s="5"/>
      <c r="CE925" s="14"/>
      <c r="CF925" s="163"/>
      <c r="CG925" s="163"/>
    </row>
    <row r="926" spans="80:85" ht="18.75" x14ac:dyDescent="0.25">
      <c r="CB926" s="12"/>
      <c r="CC926" s="13"/>
      <c r="CD926" s="5"/>
      <c r="CE926" s="14"/>
      <c r="CF926" s="163"/>
      <c r="CG926" s="163"/>
    </row>
    <row r="927" spans="80:85" ht="18.75" x14ac:dyDescent="0.25">
      <c r="CB927" s="12"/>
      <c r="CC927" s="13"/>
      <c r="CD927" s="5"/>
      <c r="CE927" s="14"/>
      <c r="CF927" s="163"/>
      <c r="CG927" s="163"/>
    </row>
    <row r="928" spans="80:85" ht="18.75" x14ac:dyDescent="0.25">
      <c r="CB928" s="12"/>
      <c r="CC928" s="13"/>
      <c r="CD928" s="5"/>
      <c r="CE928" s="14"/>
      <c r="CF928" s="163"/>
      <c r="CG928" s="163"/>
    </row>
    <row r="929" spans="80:85" ht="18.75" x14ac:dyDescent="0.25">
      <c r="CB929" s="12"/>
      <c r="CC929" s="13"/>
      <c r="CD929" s="5"/>
      <c r="CE929" s="14"/>
      <c r="CF929" s="163"/>
      <c r="CG929" s="163"/>
    </row>
    <row r="930" spans="80:85" ht="18.75" x14ac:dyDescent="0.25">
      <c r="CB930" s="12"/>
      <c r="CC930" s="13"/>
      <c r="CD930" s="5"/>
      <c r="CE930" s="14"/>
      <c r="CF930" s="163"/>
      <c r="CG930" s="163"/>
    </row>
    <row r="931" spans="80:85" ht="18.75" x14ac:dyDescent="0.25">
      <c r="CB931" s="12"/>
      <c r="CC931" s="13"/>
      <c r="CD931" s="5"/>
      <c r="CE931" s="14"/>
      <c r="CF931" s="163"/>
      <c r="CG931" s="163"/>
    </row>
    <row r="932" spans="80:85" ht="18.75" x14ac:dyDescent="0.25">
      <c r="CB932" s="12"/>
      <c r="CC932" s="13"/>
      <c r="CD932" s="5"/>
      <c r="CE932" s="14"/>
      <c r="CF932" s="163"/>
      <c r="CG932" s="163"/>
    </row>
    <row r="933" spans="80:85" ht="18.75" x14ac:dyDescent="0.25">
      <c r="CB933" s="12"/>
      <c r="CC933" s="13"/>
      <c r="CD933" s="5"/>
      <c r="CE933" s="14"/>
      <c r="CF933" s="163"/>
      <c r="CG933" s="163"/>
    </row>
    <row r="934" spans="80:85" ht="18.75" x14ac:dyDescent="0.25">
      <c r="CB934" s="12"/>
      <c r="CC934" s="13"/>
      <c r="CD934" s="5"/>
      <c r="CE934" s="14"/>
      <c r="CF934" s="163"/>
      <c r="CG934" s="163"/>
    </row>
    <row r="935" spans="80:85" ht="18.75" x14ac:dyDescent="0.25">
      <c r="CB935" s="12"/>
      <c r="CC935" s="13"/>
      <c r="CD935" s="5"/>
      <c r="CE935" s="14"/>
      <c r="CF935" s="163"/>
      <c r="CG935" s="163"/>
    </row>
    <row r="936" spans="80:85" ht="18.75" x14ac:dyDescent="0.25">
      <c r="CB936" s="12"/>
      <c r="CC936" s="13"/>
      <c r="CD936" s="5"/>
      <c r="CE936" s="14"/>
      <c r="CF936" s="163"/>
      <c r="CG936" s="163"/>
    </row>
    <row r="937" spans="80:85" ht="18.75" x14ac:dyDescent="0.25">
      <c r="CB937" s="12"/>
      <c r="CC937" s="13"/>
      <c r="CD937" s="5"/>
      <c r="CE937" s="14"/>
      <c r="CF937" s="163"/>
      <c r="CG937" s="163"/>
    </row>
    <row r="938" spans="80:85" ht="18.75" x14ac:dyDescent="0.25">
      <c r="CB938" s="12"/>
      <c r="CC938" s="13"/>
      <c r="CD938" s="5"/>
      <c r="CE938" s="14"/>
      <c r="CF938" s="163"/>
      <c r="CG938" s="163"/>
    </row>
    <row r="939" spans="80:85" ht="18.75" x14ac:dyDescent="0.25">
      <c r="CB939" s="12"/>
      <c r="CC939" s="13"/>
      <c r="CD939" s="5"/>
      <c r="CE939" s="14"/>
      <c r="CF939" s="163"/>
      <c r="CG939" s="163"/>
    </row>
    <row r="940" spans="80:85" ht="18.75" x14ac:dyDescent="0.25">
      <c r="CB940" s="12"/>
      <c r="CC940" s="13"/>
      <c r="CD940" s="5"/>
      <c r="CE940" s="14"/>
      <c r="CF940" s="163"/>
      <c r="CG940" s="163"/>
    </row>
    <row r="941" spans="80:85" ht="18.75" x14ac:dyDescent="0.25">
      <c r="CB941" s="12"/>
      <c r="CC941" s="13"/>
      <c r="CD941" s="5"/>
      <c r="CE941" s="14"/>
      <c r="CF941" s="163"/>
      <c r="CG941" s="163"/>
    </row>
    <row r="942" spans="80:85" ht="18.75" x14ac:dyDescent="0.25">
      <c r="CB942" s="12"/>
      <c r="CC942" s="13"/>
      <c r="CD942" s="5"/>
      <c r="CE942" s="14"/>
      <c r="CF942" s="163"/>
      <c r="CG942" s="163"/>
    </row>
    <row r="943" spans="80:85" ht="18.75" x14ac:dyDescent="0.25">
      <c r="CB943" s="12"/>
      <c r="CC943" s="13"/>
      <c r="CD943" s="5"/>
      <c r="CE943" s="14"/>
      <c r="CF943" s="163"/>
      <c r="CG943" s="163"/>
    </row>
    <row r="944" spans="80:85" ht="18.75" x14ac:dyDescent="0.25">
      <c r="CB944" s="12"/>
      <c r="CC944" s="13"/>
      <c r="CD944" s="5"/>
      <c r="CE944" s="14"/>
      <c r="CF944" s="163"/>
      <c r="CG944" s="163"/>
    </row>
    <row r="945" spans="80:85" ht="18.75" x14ac:dyDescent="0.25">
      <c r="CB945" s="12"/>
      <c r="CC945" s="13"/>
      <c r="CD945" s="5"/>
      <c r="CE945" s="14"/>
      <c r="CF945" s="163"/>
      <c r="CG945" s="163"/>
    </row>
    <row r="946" spans="80:85" ht="18.75" x14ac:dyDescent="0.25">
      <c r="CB946" s="12"/>
      <c r="CC946" s="13"/>
      <c r="CD946" s="5"/>
      <c r="CE946" s="14"/>
      <c r="CF946" s="163"/>
      <c r="CG946" s="163"/>
    </row>
    <row r="947" spans="80:85" ht="18.75" x14ac:dyDescent="0.25">
      <c r="CB947" s="12"/>
      <c r="CC947" s="13"/>
      <c r="CD947" s="5"/>
      <c r="CE947" s="14"/>
      <c r="CF947" s="163"/>
      <c r="CG947" s="163"/>
    </row>
    <row r="948" spans="80:85" ht="18.75" x14ac:dyDescent="0.25">
      <c r="CB948" s="12"/>
      <c r="CC948" s="13"/>
      <c r="CD948" s="5"/>
      <c r="CE948" s="14"/>
      <c r="CF948" s="163"/>
      <c r="CG948" s="163"/>
    </row>
    <row r="949" spans="80:85" ht="18.75" x14ac:dyDescent="0.25">
      <c r="CB949" s="12"/>
      <c r="CC949" s="13"/>
      <c r="CD949" s="5"/>
      <c r="CE949" s="14"/>
      <c r="CF949" s="163"/>
      <c r="CG949" s="163"/>
    </row>
    <row r="950" spans="80:85" ht="18.75" x14ac:dyDescent="0.25">
      <c r="CB950" s="12"/>
      <c r="CC950" s="13"/>
      <c r="CD950" s="5"/>
      <c r="CE950" s="14"/>
      <c r="CF950" s="163"/>
      <c r="CG950" s="163"/>
    </row>
    <row r="951" spans="80:85" ht="18.75" x14ac:dyDescent="0.25">
      <c r="CB951" s="12"/>
      <c r="CC951" s="13"/>
      <c r="CD951" s="5"/>
      <c r="CE951" s="14"/>
      <c r="CF951" s="163"/>
      <c r="CG951" s="163"/>
    </row>
    <row r="952" spans="80:85" ht="18.75" x14ac:dyDescent="0.25">
      <c r="CB952" s="12"/>
      <c r="CC952" s="13"/>
      <c r="CD952" s="5"/>
      <c r="CE952" s="14"/>
      <c r="CF952" s="163"/>
      <c r="CG952" s="163"/>
    </row>
    <row r="953" spans="80:85" ht="18.75" x14ac:dyDescent="0.25">
      <c r="CB953" s="12"/>
      <c r="CC953" s="13"/>
      <c r="CD953" s="5"/>
      <c r="CE953" s="14"/>
      <c r="CF953" s="163"/>
      <c r="CG953" s="163"/>
    </row>
    <row r="954" spans="80:85" ht="18.75" x14ac:dyDescent="0.25">
      <c r="CB954" s="12"/>
      <c r="CC954" s="13"/>
      <c r="CD954" s="5"/>
      <c r="CE954" s="14"/>
      <c r="CF954" s="163"/>
      <c r="CG954" s="163"/>
    </row>
    <row r="955" spans="80:85" ht="18.75" x14ac:dyDescent="0.25">
      <c r="CB955" s="12"/>
      <c r="CC955" s="13"/>
      <c r="CD955" s="5"/>
      <c r="CE955" s="14"/>
      <c r="CF955" s="163"/>
      <c r="CG955" s="163"/>
    </row>
    <row r="956" spans="80:85" ht="18.75" x14ac:dyDescent="0.25">
      <c r="CB956" s="12"/>
      <c r="CC956" s="13"/>
      <c r="CD956" s="5"/>
      <c r="CE956" s="14"/>
      <c r="CF956" s="163"/>
      <c r="CG956" s="163"/>
    </row>
    <row r="957" spans="80:85" ht="18.75" x14ac:dyDescent="0.25">
      <c r="CB957" s="12"/>
      <c r="CC957" s="13"/>
      <c r="CD957" s="5"/>
      <c r="CE957" s="14"/>
      <c r="CF957" s="163"/>
      <c r="CG957" s="163"/>
    </row>
    <row r="958" spans="80:85" ht="18.75" x14ac:dyDescent="0.25">
      <c r="CB958" s="12"/>
      <c r="CC958" s="13"/>
      <c r="CD958" s="5"/>
      <c r="CE958" s="14"/>
      <c r="CF958" s="163"/>
      <c r="CG958" s="163"/>
    </row>
    <row r="959" spans="80:85" ht="18.75" x14ac:dyDescent="0.25">
      <c r="CB959" s="12"/>
      <c r="CC959" s="13"/>
      <c r="CD959" s="5"/>
      <c r="CE959" s="14"/>
      <c r="CF959" s="163"/>
      <c r="CG959" s="163"/>
    </row>
    <row r="960" spans="80:85" ht="18.75" x14ac:dyDescent="0.25">
      <c r="CB960" s="12"/>
      <c r="CC960" s="13"/>
      <c r="CD960" s="5"/>
      <c r="CE960" s="14"/>
      <c r="CF960" s="163"/>
      <c r="CG960" s="163"/>
    </row>
    <row r="961" spans="80:85" ht="18.75" x14ac:dyDescent="0.25">
      <c r="CB961" s="12"/>
      <c r="CC961" s="13"/>
      <c r="CD961" s="5"/>
      <c r="CE961" s="14"/>
      <c r="CF961" s="163"/>
      <c r="CG961" s="163"/>
    </row>
    <row r="962" spans="80:85" ht="18.75" x14ac:dyDescent="0.25">
      <c r="CB962" s="12"/>
      <c r="CC962" s="13"/>
      <c r="CD962" s="5"/>
      <c r="CE962" s="14"/>
      <c r="CF962" s="163"/>
      <c r="CG962" s="163"/>
    </row>
    <row r="963" spans="80:85" ht="18.75" x14ac:dyDescent="0.25">
      <c r="CB963" s="12"/>
      <c r="CC963" s="13"/>
      <c r="CD963" s="5"/>
      <c r="CE963" s="14"/>
      <c r="CF963" s="163"/>
      <c r="CG963" s="163"/>
    </row>
    <row r="964" spans="80:85" ht="18.75" x14ac:dyDescent="0.25">
      <c r="CB964" s="12"/>
      <c r="CC964" s="13"/>
      <c r="CD964" s="5"/>
      <c r="CE964" s="14"/>
      <c r="CF964" s="163"/>
      <c r="CG964" s="163"/>
    </row>
    <row r="965" spans="80:85" ht="18.75" x14ac:dyDescent="0.25">
      <c r="CB965" s="12"/>
      <c r="CC965" s="13"/>
      <c r="CD965" s="5"/>
      <c r="CE965" s="14"/>
      <c r="CF965" s="163"/>
      <c r="CG965" s="163"/>
    </row>
    <row r="966" spans="80:85" ht="18.75" x14ac:dyDescent="0.25">
      <c r="CB966" s="12"/>
      <c r="CC966" s="13"/>
      <c r="CD966" s="5"/>
      <c r="CE966" s="14"/>
      <c r="CF966" s="163"/>
      <c r="CG966" s="163"/>
    </row>
    <row r="967" spans="80:85" ht="18.75" x14ac:dyDescent="0.25">
      <c r="CB967" s="12"/>
      <c r="CC967" s="13"/>
      <c r="CD967" s="5"/>
      <c r="CE967" s="14"/>
      <c r="CF967" s="163"/>
      <c r="CG967" s="163"/>
    </row>
    <row r="968" spans="80:85" ht="18.75" x14ac:dyDescent="0.25">
      <c r="CB968" s="12"/>
      <c r="CC968" s="13"/>
      <c r="CD968" s="5"/>
      <c r="CE968" s="14"/>
      <c r="CF968" s="163"/>
      <c r="CG968" s="163"/>
    </row>
    <row r="969" spans="80:85" ht="18.75" x14ac:dyDescent="0.25">
      <c r="CB969" s="12"/>
      <c r="CC969" s="13"/>
      <c r="CD969" s="5"/>
      <c r="CE969" s="14"/>
      <c r="CF969" s="163"/>
      <c r="CG969" s="163"/>
    </row>
    <row r="970" spans="80:85" ht="18.75" x14ac:dyDescent="0.25">
      <c r="CB970" s="12"/>
      <c r="CC970" s="13"/>
      <c r="CD970" s="5"/>
      <c r="CE970" s="14"/>
      <c r="CF970" s="163"/>
      <c r="CG970" s="163"/>
    </row>
    <row r="971" spans="80:85" ht="18.75" x14ac:dyDescent="0.25">
      <c r="CB971" s="12"/>
      <c r="CC971" s="13"/>
      <c r="CD971" s="5"/>
      <c r="CE971" s="14"/>
      <c r="CF971" s="163"/>
      <c r="CG971" s="163"/>
    </row>
    <row r="972" spans="80:85" ht="18.75" x14ac:dyDescent="0.25">
      <c r="CB972" s="12"/>
      <c r="CC972" s="13"/>
      <c r="CD972" s="5"/>
      <c r="CE972" s="14"/>
      <c r="CF972" s="163"/>
      <c r="CG972" s="163"/>
    </row>
    <row r="973" spans="80:85" ht="18.75" x14ac:dyDescent="0.25">
      <c r="CB973" s="12"/>
      <c r="CC973" s="13"/>
      <c r="CD973" s="5"/>
      <c r="CE973" s="14"/>
      <c r="CF973" s="163"/>
      <c r="CG973" s="163"/>
    </row>
    <row r="974" spans="80:85" ht="18.75" x14ac:dyDescent="0.25">
      <c r="CB974" s="12"/>
      <c r="CC974" s="13"/>
      <c r="CD974" s="5"/>
      <c r="CE974" s="14"/>
      <c r="CF974" s="163"/>
      <c r="CG974" s="163"/>
    </row>
    <row r="975" spans="80:85" ht="18.75" x14ac:dyDescent="0.25">
      <c r="CB975" s="12"/>
      <c r="CC975" s="13"/>
      <c r="CD975" s="5"/>
      <c r="CE975" s="14"/>
      <c r="CF975" s="163"/>
      <c r="CG975" s="163"/>
    </row>
    <row r="976" spans="80:85" ht="18.75" x14ac:dyDescent="0.25">
      <c r="CB976" s="12"/>
      <c r="CC976" s="13"/>
      <c r="CD976" s="5"/>
      <c r="CE976" s="14"/>
      <c r="CF976" s="163"/>
      <c r="CG976" s="163"/>
    </row>
    <row r="977" spans="80:85" ht="18.75" x14ac:dyDescent="0.25">
      <c r="CB977" s="12"/>
      <c r="CC977" s="13"/>
      <c r="CD977" s="5"/>
      <c r="CE977" s="14"/>
      <c r="CF977" s="163"/>
      <c r="CG977" s="163"/>
    </row>
    <row r="978" spans="80:85" ht="18.75" x14ac:dyDescent="0.25">
      <c r="CB978" s="12"/>
      <c r="CC978" s="13"/>
      <c r="CD978" s="5"/>
      <c r="CE978" s="14"/>
      <c r="CF978" s="163"/>
      <c r="CG978" s="163"/>
    </row>
    <row r="979" spans="80:85" ht="18.75" x14ac:dyDescent="0.25">
      <c r="CB979" s="12"/>
      <c r="CC979" s="13"/>
      <c r="CD979" s="5"/>
      <c r="CE979" s="14"/>
      <c r="CF979" s="163"/>
      <c r="CG979" s="163"/>
    </row>
    <row r="980" spans="80:85" ht="18.75" x14ac:dyDescent="0.25">
      <c r="CB980" s="12"/>
      <c r="CC980" s="13"/>
      <c r="CD980" s="5"/>
      <c r="CE980" s="14"/>
      <c r="CF980" s="163"/>
      <c r="CG980" s="163"/>
    </row>
    <row r="981" spans="80:85" ht="18.75" x14ac:dyDescent="0.25">
      <c r="CB981" s="12"/>
      <c r="CC981" s="13"/>
      <c r="CD981" s="5"/>
      <c r="CE981" s="14"/>
      <c r="CF981" s="163"/>
      <c r="CG981" s="163"/>
    </row>
    <row r="982" spans="80:85" ht="18.75" x14ac:dyDescent="0.25">
      <c r="CB982" s="12"/>
      <c r="CC982" s="13"/>
      <c r="CD982" s="5"/>
      <c r="CE982" s="14"/>
      <c r="CF982" s="163"/>
      <c r="CG982" s="163"/>
    </row>
    <row r="983" spans="80:85" ht="18.75" x14ac:dyDescent="0.25">
      <c r="CB983" s="12"/>
      <c r="CC983" s="13"/>
      <c r="CD983" s="5"/>
      <c r="CE983" s="14"/>
      <c r="CF983" s="163"/>
      <c r="CG983" s="163"/>
    </row>
    <row r="984" spans="80:85" ht="18.75" x14ac:dyDescent="0.25">
      <c r="CB984" s="12"/>
      <c r="CC984" s="13"/>
      <c r="CD984" s="5"/>
      <c r="CE984" s="14"/>
      <c r="CF984" s="163"/>
      <c r="CG984" s="163"/>
    </row>
    <row r="985" spans="80:85" ht="18.75" x14ac:dyDescent="0.25">
      <c r="CB985" s="12"/>
      <c r="CC985" s="13"/>
      <c r="CD985" s="5"/>
      <c r="CE985" s="14"/>
      <c r="CF985" s="163"/>
      <c r="CG985" s="163"/>
    </row>
    <row r="986" spans="80:85" ht="18.75" x14ac:dyDescent="0.25">
      <c r="CB986" s="12"/>
      <c r="CC986" s="13"/>
      <c r="CD986" s="5"/>
      <c r="CE986" s="14"/>
      <c r="CF986" s="163"/>
      <c r="CG986" s="163"/>
    </row>
    <row r="987" spans="80:85" ht="18.75" x14ac:dyDescent="0.25">
      <c r="CB987" s="12"/>
      <c r="CC987" s="13"/>
      <c r="CD987" s="5"/>
      <c r="CE987" s="14"/>
      <c r="CF987" s="163"/>
      <c r="CG987" s="163"/>
    </row>
    <row r="988" spans="80:85" ht="18.75" x14ac:dyDescent="0.25">
      <c r="CB988" s="12"/>
      <c r="CC988" s="13"/>
      <c r="CD988" s="5"/>
      <c r="CE988" s="14"/>
      <c r="CF988" s="163"/>
      <c r="CG988" s="163"/>
    </row>
    <row r="989" spans="80:85" ht="18.75" x14ac:dyDescent="0.25">
      <c r="CB989" s="12"/>
      <c r="CC989" s="13"/>
      <c r="CD989" s="5"/>
      <c r="CE989" s="14"/>
      <c r="CF989" s="163"/>
      <c r="CG989" s="163"/>
    </row>
    <row r="990" spans="80:85" ht="18.75" x14ac:dyDescent="0.25">
      <c r="CB990" s="12"/>
      <c r="CC990" s="13"/>
      <c r="CD990" s="5"/>
      <c r="CE990" s="14"/>
      <c r="CF990" s="163"/>
      <c r="CG990" s="163"/>
    </row>
    <row r="991" spans="80:85" ht="18.75" x14ac:dyDescent="0.25">
      <c r="CB991" s="12"/>
      <c r="CC991" s="13"/>
      <c r="CD991" s="5"/>
      <c r="CE991" s="14"/>
      <c r="CF991" s="163"/>
      <c r="CG991" s="163"/>
    </row>
    <row r="992" spans="80:85" ht="18.75" x14ac:dyDescent="0.25">
      <c r="CB992" s="12"/>
      <c r="CC992" s="13"/>
      <c r="CD992" s="5"/>
      <c r="CE992" s="14"/>
      <c r="CF992" s="163"/>
      <c r="CG992" s="163"/>
    </row>
    <row r="993" spans="80:85" ht="18.75" x14ac:dyDescent="0.25">
      <c r="CB993" s="12"/>
      <c r="CC993" s="13"/>
      <c r="CD993" s="5"/>
      <c r="CE993" s="14"/>
      <c r="CF993" s="163"/>
      <c r="CG993" s="163"/>
    </row>
    <row r="994" spans="80:85" ht="18.75" x14ac:dyDescent="0.25">
      <c r="CB994" s="12"/>
      <c r="CC994" s="13"/>
      <c r="CD994" s="5"/>
      <c r="CE994" s="14"/>
      <c r="CF994" s="163"/>
      <c r="CG994" s="163"/>
    </row>
    <row r="995" spans="80:85" ht="18.75" x14ac:dyDescent="0.25">
      <c r="CB995" s="12"/>
      <c r="CC995" s="13"/>
      <c r="CD995" s="5"/>
      <c r="CE995" s="14"/>
      <c r="CF995" s="163"/>
      <c r="CG995" s="163"/>
    </row>
    <row r="996" spans="80:85" ht="18.75" x14ac:dyDescent="0.25">
      <c r="CB996" s="12"/>
      <c r="CC996" s="13"/>
      <c r="CD996" s="5"/>
      <c r="CE996" s="14"/>
      <c r="CF996" s="163"/>
      <c r="CG996" s="163"/>
    </row>
    <row r="997" spans="80:85" ht="18.75" x14ac:dyDescent="0.25">
      <c r="CB997" s="12"/>
      <c r="CC997" s="13"/>
      <c r="CD997" s="5"/>
      <c r="CE997" s="14"/>
      <c r="CF997" s="163"/>
      <c r="CG997" s="163"/>
    </row>
    <row r="998" spans="80:85" ht="18.75" x14ac:dyDescent="0.25">
      <c r="CB998" s="12"/>
      <c r="CC998" s="13"/>
      <c r="CD998" s="5"/>
      <c r="CE998" s="14"/>
      <c r="CF998" s="163"/>
      <c r="CG998" s="163"/>
    </row>
    <row r="999" spans="80:85" ht="18.75" x14ac:dyDescent="0.25">
      <c r="CB999" s="12"/>
      <c r="CC999" s="13"/>
      <c r="CD999" s="5"/>
      <c r="CE999" s="14"/>
      <c r="CF999" s="163"/>
      <c r="CG999" s="163"/>
    </row>
    <row r="1000" spans="80:85" ht="18.75" x14ac:dyDescent="0.25">
      <c r="CB1000" s="12"/>
      <c r="CC1000" s="13"/>
      <c r="CD1000" s="5"/>
      <c r="CE1000" s="14"/>
      <c r="CF1000" s="163"/>
      <c r="CG1000" s="163"/>
    </row>
    <row r="1001" spans="80:85" ht="18.75" x14ac:dyDescent="0.25">
      <c r="CB1001" s="12"/>
      <c r="CC1001" s="13"/>
      <c r="CD1001" s="5"/>
      <c r="CE1001" s="14"/>
      <c r="CF1001" s="163"/>
      <c r="CG1001" s="163"/>
    </row>
    <row r="1002" spans="80:85" ht="18.75" x14ac:dyDescent="0.25">
      <c r="CB1002" s="12"/>
      <c r="CC1002" s="13"/>
      <c r="CD1002" s="5"/>
      <c r="CE1002" s="14"/>
      <c r="CF1002" s="163"/>
      <c r="CG1002" s="163"/>
    </row>
    <row r="1003" spans="80:85" ht="18.75" x14ac:dyDescent="0.25">
      <c r="CB1003" s="12"/>
      <c r="CC1003" s="13"/>
      <c r="CD1003" s="5"/>
      <c r="CE1003" s="14"/>
      <c r="CF1003" s="163"/>
      <c r="CG1003" s="163"/>
    </row>
    <row r="1004" spans="80:85" ht="18.75" x14ac:dyDescent="0.25">
      <c r="CB1004" s="12"/>
      <c r="CC1004" s="13"/>
      <c r="CD1004" s="5"/>
      <c r="CE1004" s="14"/>
      <c r="CF1004" s="163"/>
      <c r="CG1004" s="163"/>
    </row>
    <row r="1005" spans="80:85" ht="18.75" x14ac:dyDescent="0.25">
      <c r="CB1005" s="12"/>
      <c r="CC1005" s="13"/>
      <c r="CD1005" s="5"/>
      <c r="CE1005" s="14"/>
      <c r="CF1005" s="163"/>
      <c r="CG1005" s="163"/>
    </row>
    <row r="1006" spans="80:85" ht="18.75" x14ac:dyDescent="0.25">
      <c r="CB1006" s="12"/>
      <c r="CC1006" s="13"/>
      <c r="CD1006" s="5"/>
      <c r="CE1006" s="14"/>
      <c r="CF1006" s="163"/>
      <c r="CG1006" s="163"/>
    </row>
    <row r="1007" spans="80:85" ht="18.75" x14ac:dyDescent="0.25">
      <c r="CB1007" s="12"/>
      <c r="CC1007" s="13"/>
      <c r="CD1007" s="5"/>
      <c r="CE1007" s="14"/>
      <c r="CF1007" s="163"/>
      <c r="CG1007" s="163"/>
    </row>
    <row r="1008" spans="80:85" ht="18.75" x14ac:dyDescent="0.25">
      <c r="CB1008" s="12"/>
      <c r="CC1008" s="13"/>
      <c r="CD1008" s="5"/>
      <c r="CE1008" s="14"/>
      <c r="CF1008" s="163"/>
      <c r="CG1008" s="163"/>
    </row>
    <row r="1009" spans="80:85" ht="18.75" x14ac:dyDescent="0.25">
      <c r="CB1009" s="12"/>
      <c r="CC1009" s="13"/>
      <c r="CD1009" s="5"/>
      <c r="CE1009" s="14"/>
      <c r="CF1009" s="163"/>
      <c r="CG1009" s="163"/>
    </row>
    <row r="1010" spans="80:85" ht="18.75" x14ac:dyDescent="0.25">
      <c r="CB1010" s="12"/>
      <c r="CC1010" s="13"/>
      <c r="CD1010" s="5"/>
      <c r="CE1010" s="14"/>
      <c r="CF1010" s="163"/>
      <c r="CG1010" s="163"/>
    </row>
    <row r="1011" spans="80:85" ht="18.75" x14ac:dyDescent="0.25">
      <c r="CB1011" s="12"/>
      <c r="CC1011" s="13"/>
      <c r="CD1011" s="5"/>
      <c r="CE1011" s="14"/>
      <c r="CF1011" s="163"/>
      <c r="CG1011" s="163"/>
    </row>
    <row r="1012" spans="80:85" ht="18.75" x14ac:dyDescent="0.25">
      <c r="CB1012" s="12"/>
      <c r="CC1012" s="13"/>
      <c r="CD1012" s="5"/>
      <c r="CE1012" s="14"/>
      <c r="CF1012" s="163"/>
      <c r="CG1012" s="163"/>
    </row>
    <row r="1013" spans="80:85" ht="18.75" x14ac:dyDescent="0.25">
      <c r="CB1013" s="12"/>
      <c r="CC1013" s="13"/>
      <c r="CD1013" s="5"/>
      <c r="CE1013" s="14"/>
      <c r="CF1013" s="163"/>
      <c r="CG1013" s="163"/>
    </row>
    <row r="1014" spans="80:85" ht="18.75" x14ac:dyDescent="0.25">
      <c r="CB1014" s="12"/>
      <c r="CC1014" s="13"/>
      <c r="CD1014" s="5"/>
      <c r="CE1014" s="14"/>
      <c r="CF1014" s="163"/>
      <c r="CG1014" s="163"/>
    </row>
    <row r="1015" spans="80:85" ht="18.75" x14ac:dyDescent="0.25">
      <c r="CB1015" s="12"/>
      <c r="CC1015" s="13"/>
      <c r="CD1015" s="5"/>
      <c r="CE1015" s="14"/>
      <c r="CF1015" s="163"/>
      <c r="CG1015" s="163"/>
    </row>
    <row r="1016" spans="80:85" ht="18.75" x14ac:dyDescent="0.25">
      <c r="CB1016" s="12"/>
      <c r="CC1016" s="13"/>
      <c r="CD1016" s="5"/>
      <c r="CE1016" s="14"/>
      <c r="CF1016" s="163"/>
      <c r="CG1016" s="163"/>
    </row>
    <row r="1017" spans="80:85" ht="18.75" x14ac:dyDescent="0.25">
      <c r="CB1017" s="12"/>
      <c r="CC1017" s="13"/>
      <c r="CD1017" s="5"/>
      <c r="CE1017" s="14"/>
      <c r="CF1017" s="163"/>
      <c r="CG1017" s="163"/>
    </row>
    <row r="1018" spans="80:85" ht="18.75" x14ac:dyDescent="0.25">
      <c r="CB1018" s="12"/>
      <c r="CC1018" s="13"/>
      <c r="CD1018" s="5"/>
      <c r="CE1018" s="14"/>
      <c r="CF1018" s="163"/>
      <c r="CG1018" s="163"/>
    </row>
    <row r="1019" spans="80:85" ht="18.75" x14ac:dyDescent="0.25">
      <c r="CB1019" s="12"/>
      <c r="CC1019" s="13"/>
      <c r="CD1019" s="5"/>
      <c r="CE1019" s="14"/>
      <c r="CF1019" s="163"/>
      <c r="CG1019" s="163"/>
    </row>
    <row r="1020" spans="80:85" ht="18.75" x14ac:dyDescent="0.25">
      <c r="CB1020" s="12"/>
      <c r="CC1020" s="13"/>
      <c r="CD1020" s="5"/>
      <c r="CE1020" s="14"/>
      <c r="CF1020" s="163"/>
      <c r="CG1020" s="163"/>
    </row>
    <row r="1021" spans="80:85" ht="18.75" x14ac:dyDescent="0.25">
      <c r="CB1021" s="12"/>
      <c r="CC1021" s="13"/>
      <c r="CD1021" s="5"/>
      <c r="CE1021" s="14"/>
      <c r="CF1021" s="163"/>
      <c r="CG1021" s="163"/>
    </row>
    <row r="1022" spans="80:85" ht="18.75" x14ac:dyDescent="0.25">
      <c r="CB1022" s="12"/>
      <c r="CC1022" s="13"/>
      <c r="CD1022" s="5"/>
      <c r="CE1022" s="14"/>
      <c r="CF1022" s="163"/>
      <c r="CG1022" s="163"/>
    </row>
    <row r="1023" spans="80:85" ht="18.75" x14ac:dyDescent="0.25">
      <c r="CB1023" s="12"/>
      <c r="CC1023" s="13"/>
      <c r="CD1023" s="5"/>
      <c r="CE1023" s="14"/>
      <c r="CF1023" s="163"/>
      <c r="CG1023" s="163"/>
    </row>
    <row r="1024" spans="80:85" ht="18.75" x14ac:dyDescent="0.25">
      <c r="CB1024" s="12"/>
      <c r="CC1024" s="13"/>
      <c r="CD1024" s="5"/>
      <c r="CE1024" s="14"/>
      <c r="CF1024" s="163"/>
      <c r="CG1024" s="163"/>
    </row>
    <row r="1025" spans="80:85" ht="18.75" x14ac:dyDescent="0.25">
      <c r="CB1025" s="12"/>
      <c r="CC1025" s="13"/>
      <c r="CD1025" s="5"/>
      <c r="CE1025" s="14"/>
      <c r="CF1025" s="163"/>
      <c r="CG1025" s="163"/>
    </row>
    <row r="1026" spans="80:85" ht="18.75" x14ac:dyDescent="0.25">
      <c r="CB1026" s="12"/>
      <c r="CC1026" s="13"/>
      <c r="CD1026" s="5"/>
      <c r="CE1026" s="14"/>
      <c r="CF1026" s="163"/>
      <c r="CG1026" s="163"/>
    </row>
    <row r="1027" spans="80:85" ht="18.75" x14ac:dyDescent="0.25">
      <c r="CB1027" s="12"/>
      <c r="CC1027" s="13"/>
      <c r="CD1027" s="5"/>
      <c r="CE1027" s="14"/>
      <c r="CF1027" s="163"/>
      <c r="CG1027" s="163"/>
    </row>
    <row r="1028" spans="80:85" ht="18.75" x14ac:dyDescent="0.25">
      <c r="CB1028" s="12"/>
      <c r="CC1028" s="13"/>
      <c r="CD1028" s="5"/>
      <c r="CE1028" s="14"/>
      <c r="CF1028" s="163"/>
      <c r="CG1028" s="163"/>
    </row>
    <row r="1029" spans="80:85" ht="18.75" x14ac:dyDescent="0.25">
      <c r="CB1029" s="12"/>
      <c r="CC1029" s="13"/>
      <c r="CD1029" s="5"/>
      <c r="CE1029" s="14"/>
      <c r="CF1029" s="163"/>
      <c r="CG1029" s="163"/>
    </row>
    <row r="1030" spans="80:85" ht="18.75" x14ac:dyDescent="0.25">
      <c r="CB1030" s="12"/>
      <c r="CC1030" s="13"/>
      <c r="CD1030" s="5"/>
      <c r="CE1030" s="14"/>
      <c r="CF1030" s="163"/>
      <c r="CG1030" s="163"/>
    </row>
    <row r="1031" spans="80:85" ht="18.75" x14ac:dyDescent="0.25">
      <c r="CB1031" s="12"/>
      <c r="CC1031" s="13"/>
      <c r="CD1031" s="5"/>
      <c r="CE1031" s="14"/>
      <c r="CF1031" s="163"/>
      <c r="CG1031" s="163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4"/>
      <c r="CG1203" s="164"/>
    </row>
    <row r="1204" spans="80:85" ht="18.75" x14ac:dyDescent="0.25">
      <c r="CB1204" s="12"/>
      <c r="CC1204" s="13"/>
      <c r="CE1204" s="14"/>
      <c r="CF1204" s="164"/>
      <c r="CG1204" s="164"/>
    </row>
    <row r="1205" spans="80:85" ht="18.75" x14ac:dyDescent="0.25">
      <c r="CB1205" s="12"/>
      <c r="CC1205" s="13"/>
      <c r="CE1205" s="14"/>
      <c r="CF1205" s="164"/>
      <c r="CG1205" s="164"/>
    </row>
    <row r="1206" spans="80:85" ht="18.75" x14ac:dyDescent="0.25">
      <c r="CB1206" s="12"/>
      <c r="CC1206" s="13"/>
      <c r="CE1206" s="14"/>
      <c r="CF1206" s="164"/>
      <c r="CG1206" s="164"/>
    </row>
    <row r="1207" spans="80:85" ht="18.75" x14ac:dyDescent="0.25">
      <c r="CB1207" s="12"/>
      <c r="CC1207" s="13"/>
      <c r="CE1207" s="14"/>
      <c r="CF1207" s="164"/>
      <c r="CG1207" s="164"/>
    </row>
    <row r="1208" spans="80:85" ht="18.75" x14ac:dyDescent="0.25">
      <c r="CB1208" s="12"/>
      <c r="CC1208" s="13"/>
      <c r="CE1208" s="14"/>
      <c r="CF1208" s="164"/>
      <c r="CG1208" s="164"/>
    </row>
    <row r="1209" spans="80:85" ht="18.75" x14ac:dyDescent="0.25">
      <c r="CB1209" s="12"/>
      <c r="CC1209" s="13"/>
      <c r="CE1209" s="14"/>
      <c r="CF1209" s="164"/>
      <c r="CG1209" s="164"/>
    </row>
    <row r="1210" spans="80:85" ht="18.75" x14ac:dyDescent="0.25">
      <c r="CB1210" s="12"/>
      <c r="CC1210" s="13"/>
      <c r="CE1210" s="14"/>
      <c r="CF1210" s="164"/>
      <c r="CG1210" s="164"/>
    </row>
    <row r="1211" spans="80:85" ht="18.75" x14ac:dyDescent="0.25">
      <c r="CB1211" s="12"/>
      <c r="CC1211" s="13"/>
      <c r="CE1211" s="14"/>
      <c r="CF1211" s="164"/>
      <c r="CG1211" s="164"/>
    </row>
    <row r="1212" spans="80:85" ht="18.75" x14ac:dyDescent="0.25">
      <c r="CB1212" s="12"/>
      <c r="CC1212" s="13"/>
      <c r="CE1212" s="14"/>
      <c r="CF1212" s="164"/>
      <c r="CG1212" s="164"/>
    </row>
    <row r="1213" spans="80:85" ht="18.75" x14ac:dyDescent="0.25">
      <c r="CB1213" s="12"/>
      <c r="CC1213" s="13"/>
      <c r="CE1213" s="14"/>
      <c r="CF1213" s="164"/>
      <c r="CG1213" s="164"/>
    </row>
    <row r="1214" spans="80:85" ht="18.75" x14ac:dyDescent="0.25">
      <c r="CB1214" s="12"/>
      <c r="CC1214" s="13"/>
      <c r="CE1214" s="14"/>
      <c r="CF1214" s="164"/>
      <c r="CG1214" s="164"/>
    </row>
    <row r="1215" spans="80:85" ht="18.75" x14ac:dyDescent="0.25">
      <c r="CB1215" s="12"/>
      <c r="CC1215" s="13"/>
      <c r="CE1215" s="14"/>
      <c r="CF1215" s="164"/>
      <c r="CG1215" s="164"/>
    </row>
    <row r="1216" spans="80:85" ht="18.75" x14ac:dyDescent="0.25">
      <c r="CB1216" s="12"/>
      <c r="CC1216" s="13"/>
      <c r="CE1216" s="14"/>
      <c r="CF1216" s="164"/>
      <c r="CG1216" s="164"/>
    </row>
    <row r="1217" spans="80:85" ht="18.75" x14ac:dyDescent="0.25">
      <c r="CB1217" s="12"/>
      <c r="CC1217" s="13"/>
      <c r="CE1217" s="14"/>
      <c r="CF1217" s="164"/>
      <c r="CG1217" s="164"/>
    </row>
    <row r="1218" spans="80:85" ht="18.75" x14ac:dyDescent="0.25">
      <c r="CB1218" s="12"/>
      <c r="CC1218" s="13"/>
      <c r="CE1218" s="14"/>
      <c r="CF1218" s="164"/>
      <c r="CG1218" s="164"/>
    </row>
    <row r="1219" spans="80:85" ht="18.75" x14ac:dyDescent="0.25">
      <c r="CB1219" s="12"/>
      <c r="CC1219" s="13"/>
      <c r="CE1219" s="14"/>
      <c r="CF1219" s="164"/>
      <c r="CG1219" s="164"/>
    </row>
    <row r="1220" spans="80:85" ht="18.75" x14ac:dyDescent="0.25">
      <c r="CB1220" s="12"/>
      <c r="CC1220" s="13"/>
      <c r="CE1220" s="14"/>
      <c r="CF1220" s="164"/>
      <c r="CG1220" s="164"/>
    </row>
    <row r="1221" spans="80:85" ht="18.75" x14ac:dyDescent="0.25">
      <c r="CB1221" s="12"/>
      <c r="CC1221" s="13"/>
      <c r="CE1221" s="14"/>
      <c r="CF1221" s="164"/>
      <c r="CG1221" s="164"/>
    </row>
    <row r="1222" spans="80:85" ht="18.75" x14ac:dyDescent="0.25">
      <c r="CB1222" s="12"/>
      <c r="CC1222" s="13"/>
      <c r="CE1222" s="14"/>
      <c r="CF1222" s="164"/>
      <c r="CG1222" s="164"/>
    </row>
    <row r="1223" spans="80:85" ht="18.75" x14ac:dyDescent="0.25">
      <c r="CB1223" s="12"/>
      <c r="CC1223" s="13"/>
      <c r="CE1223" s="14"/>
      <c r="CF1223" s="164"/>
      <c r="CG1223" s="164"/>
    </row>
    <row r="1224" spans="80:85" ht="18.75" x14ac:dyDescent="0.25">
      <c r="CB1224" s="12"/>
      <c r="CC1224" s="13"/>
      <c r="CE1224" s="14"/>
      <c r="CF1224" s="164"/>
      <c r="CG1224" s="164"/>
    </row>
    <row r="1225" spans="80:85" ht="18.75" x14ac:dyDescent="0.25">
      <c r="CB1225" s="12"/>
      <c r="CC1225" s="13"/>
      <c r="CE1225" s="14"/>
      <c r="CF1225" s="164"/>
      <c r="CG1225" s="164"/>
    </row>
    <row r="1226" spans="80:85" ht="18.75" x14ac:dyDescent="0.25">
      <c r="CB1226" s="12"/>
      <c r="CC1226" s="13"/>
      <c r="CE1226" s="14"/>
      <c r="CF1226" s="164"/>
      <c r="CG1226" s="164"/>
    </row>
    <row r="1227" spans="80:85" ht="18.75" x14ac:dyDescent="0.25">
      <c r="CB1227" s="12"/>
      <c r="CC1227" s="13"/>
      <c r="CE1227" s="14"/>
      <c r="CF1227" s="164"/>
      <c r="CG1227" s="164"/>
    </row>
    <row r="1228" spans="80:85" ht="18.75" x14ac:dyDescent="0.25">
      <c r="CB1228" s="12"/>
      <c r="CC1228" s="13"/>
      <c r="CE1228" s="14"/>
      <c r="CF1228" s="164"/>
      <c r="CG1228" s="164"/>
    </row>
    <row r="1229" spans="80:85" ht="18.75" x14ac:dyDescent="0.25">
      <c r="CB1229" s="12"/>
      <c r="CC1229" s="13"/>
      <c r="CE1229" s="14"/>
      <c r="CF1229" s="164"/>
      <c r="CG1229" s="164"/>
    </row>
    <row r="1230" spans="80:85" ht="18.75" x14ac:dyDescent="0.25">
      <c r="CB1230" s="12"/>
      <c r="CC1230" s="13"/>
      <c r="CE1230" s="14"/>
      <c r="CF1230" s="164"/>
      <c r="CG1230" s="164"/>
    </row>
    <row r="1231" spans="80:85" ht="18.75" x14ac:dyDescent="0.25">
      <c r="CB1231" s="12"/>
      <c r="CC1231" s="13"/>
      <c r="CE1231" s="14"/>
      <c r="CF1231" s="164"/>
      <c r="CG1231" s="164"/>
    </row>
    <row r="1232" spans="80:85" ht="18.75" x14ac:dyDescent="0.25">
      <c r="CB1232" s="12"/>
      <c r="CC1232" s="13"/>
      <c r="CE1232" s="14"/>
      <c r="CF1232" s="164"/>
      <c r="CG1232" s="164"/>
    </row>
    <row r="1233" spans="80:85" ht="18.75" x14ac:dyDescent="0.25">
      <c r="CB1233" s="12"/>
      <c r="CC1233" s="13"/>
      <c r="CE1233" s="14"/>
      <c r="CF1233" s="164"/>
      <c r="CG1233" s="164"/>
    </row>
    <row r="1234" spans="80:85" ht="18.75" x14ac:dyDescent="0.25">
      <c r="CB1234" s="12"/>
      <c r="CC1234" s="13"/>
      <c r="CE1234" s="14"/>
      <c r="CF1234" s="164"/>
      <c r="CG1234" s="164"/>
    </row>
    <row r="1235" spans="80:85" ht="18.75" x14ac:dyDescent="0.25">
      <c r="CB1235" s="12"/>
      <c r="CC1235" s="13"/>
      <c r="CE1235" s="14"/>
      <c r="CF1235" s="164"/>
      <c r="CG1235" s="164"/>
    </row>
    <row r="1236" spans="80:85" ht="18.75" x14ac:dyDescent="0.25">
      <c r="CB1236" s="12"/>
      <c r="CC1236" s="13"/>
      <c r="CE1236" s="14"/>
      <c r="CF1236" s="164"/>
      <c r="CG1236" s="164"/>
    </row>
    <row r="1237" spans="80:85" ht="18.75" x14ac:dyDescent="0.25">
      <c r="CB1237" s="12"/>
      <c r="CC1237" s="13"/>
      <c r="CE1237" s="14"/>
      <c r="CF1237" s="164"/>
      <c r="CG1237" s="164"/>
    </row>
    <row r="1238" spans="80:85" ht="18.75" x14ac:dyDescent="0.25">
      <c r="CB1238" s="12"/>
      <c r="CC1238" s="13"/>
      <c r="CE1238" s="14"/>
      <c r="CF1238" s="164"/>
      <c r="CG1238" s="164"/>
    </row>
    <row r="1239" spans="80:85" ht="18.75" x14ac:dyDescent="0.25">
      <c r="CB1239" s="12"/>
      <c r="CC1239" s="13"/>
      <c r="CE1239" s="14"/>
      <c r="CF1239" s="164"/>
      <c r="CG1239" s="164"/>
    </row>
    <row r="1240" spans="80:85" ht="18.75" x14ac:dyDescent="0.25">
      <c r="CB1240" s="12"/>
      <c r="CC1240" s="13"/>
      <c r="CE1240" s="14"/>
      <c r="CF1240" s="164"/>
      <c r="CG1240" s="164"/>
    </row>
    <row r="1241" spans="80:85" ht="18.75" x14ac:dyDescent="0.25">
      <c r="CB1241" s="12"/>
      <c r="CC1241" s="13"/>
      <c r="CE1241" s="14"/>
      <c r="CF1241" s="164"/>
      <c r="CG1241" s="164"/>
    </row>
    <row r="1242" spans="80:85" ht="18.75" x14ac:dyDescent="0.25">
      <c r="CB1242" s="12"/>
      <c r="CC1242" s="13"/>
      <c r="CE1242" s="14"/>
      <c r="CF1242" s="164"/>
      <c r="CG1242" s="164"/>
    </row>
    <row r="1243" spans="80:85" ht="18.75" x14ac:dyDescent="0.25">
      <c r="CB1243" s="12"/>
      <c r="CC1243" s="13"/>
      <c r="CE1243" s="14"/>
      <c r="CF1243" s="164"/>
      <c r="CG1243" s="164"/>
    </row>
    <row r="1244" spans="80:85" ht="18.75" x14ac:dyDescent="0.25">
      <c r="CB1244" s="12"/>
      <c r="CC1244" s="13"/>
      <c r="CE1244" s="14"/>
      <c r="CF1244" s="164"/>
      <c r="CG1244" s="164"/>
    </row>
    <row r="1245" spans="80:85" ht="18.75" x14ac:dyDescent="0.25">
      <c r="CB1245" s="12"/>
      <c r="CC1245" s="13"/>
      <c r="CE1245" s="14"/>
      <c r="CF1245" s="164"/>
      <c r="CG1245" s="164"/>
    </row>
    <row r="1246" spans="80:85" ht="18.75" x14ac:dyDescent="0.25">
      <c r="CB1246" s="12"/>
      <c r="CC1246" s="13"/>
      <c r="CE1246" s="14"/>
      <c r="CF1246" s="164"/>
      <c r="CG1246" s="164"/>
    </row>
    <row r="1247" spans="80:85" ht="18.75" x14ac:dyDescent="0.25">
      <c r="CB1247" s="12"/>
      <c r="CC1247" s="13"/>
      <c r="CE1247" s="14"/>
      <c r="CF1247" s="164"/>
      <c r="CG1247" s="164"/>
    </row>
    <row r="1248" spans="80:85" ht="18.75" x14ac:dyDescent="0.25">
      <c r="CB1248" s="12"/>
      <c r="CC1248" s="13"/>
      <c r="CE1248" s="14"/>
      <c r="CF1248" s="164"/>
      <c r="CG1248" s="164"/>
    </row>
    <row r="1249" spans="80:85" ht="18.75" x14ac:dyDescent="0.25">
      <c r="CB1249" s="12"/>
      <c r="CC1249" s="13"/>
      <c r="CE1249" s="14"/>
      <c r="CF1249" s="164"/>
      <c r="CG1249" s="164"/>
    </row>
    <row r="1250" spans="80:85" ht="18.75" x14ac:dyDescent="0.25">
      <c r="CB1250" s="12"/>
      <c r="CC1250" s="13"/>
      <c r="CE1250" s="14"/>
      <c r="CF1250" s="164"/>
      <c r="CG1250" s="164"/>
    </row>
    <row r="1251" spans="80:85" ht="18.75" x14ac:dyDescent="0.25">
      <c r="CB1251" s="12"/>
      <c r="CC1251" s="13"/>
      <c r="CE1251" s="14"/>
      <c r="CF1251" s="164"/>
      <c r="CG1251" s="164"/>
    </row>
    <row r="1252" spans="80:85" ht="18.75" x14ac:dyDescent="0.25">
      <c r="CB1252" s="12"/>
      <c r="CC1252" s="13"/>
      <c r="CE1252" s="14"/>
      <c r="CF1252" s="164"/>
      <c r="CG1252" s="164"/>
    </row>
    <row r="1253" spans="80:85" ht="18.75" x14ac:dyDescent="0.25">
      <c r="CB1253" s="12"/>
      <c r="CC1253" s="13"/>
      <c r="CE1253" s="14"/>
      <c r="CF1253" s="164"/>
      <c r="CG1253" s="164"/>
    </row>
    <row r="1254" spans="80:85" ht="18.75" x14ac:dyDescent="0.25">
      <c r="CB1254" s="12"/>
      <c r="CC1254" s="13"/>
      <c r="CE1254" s="14"/>
      <c r="CF1254" s="164"/>
      <c r="CG1254" s="164"/>
    </row>
    <row r="1255" spans="80:85" ht="18.75" x14ac:dyDescent="0.25">
      <c r="CB1255" s="12"/>
      <c r="CC1255" s="13"/>
      <c r="CE1255" s="14"/>
      <c r="CF1255" s="164"/>
      <c r="CG1255" s="164"/>
    </row>
    <row r="1256" spans="80:85" ht="18.75" x14ac:dyDescent="0.25">
      <c r="CB1256" s="12"/>
      <c r="CC1256" s="13"/>
      <c r="CE1256" s="14"/>
      <c r="CF1256" s="164"/>
      <c r="CG1256" s="164"/>
    </row>
    <row r="1257" spans="80:85" ht="18.75" x14ac:dyDescent="0.25">
      <c r="CB1257" s="12"/>
      <c r="CC1257" s="13"/>
      <c r="CE1257" s="14"/>
      <c r="CF1257" s="164"/>
      <c r="CG1257" s="164"/>
    </row>
    <row r="1258" spans="80:85" ht="18.75" x14ac:dyDescent="0.25">
      <c r="CB1258" s="12"/>
      <c r="CC1258" s="13"/>
      <c r="CE1258" s="14"/>
      <c r="CF1258" s="164"/>
      <c r="CG1258" s="164"/>
    </row>
    <row r="1259" spans="80:85" ht="18.75" x14ac:dyDescent="0.25">
      <c r="CB1259" s="12"/>
      <c r="CC1259" s="13"/>
      <c r="CE1259" s="14"/>
      <c r="CF1259" s="164"/>
      <c r="CG1259" s="164"/>
    </row>
    <row r="1260" spans="80:85" ht="18.75" x14ac:dyDescent="0.25">
      <c r="CB1260" s="12"/>
      <c r="CC1260" s="13"/>
      <c r="CE1260" s="14"/>
      <c r="CF1260" s="164"/>
      <c r="CG1260" s="164"/>
    </row>
    <row r="1261" spans="80:85" ht="18.75" x14ac:dyDescent="0.25">
      <c r="CB1261" s="12"/>
      <c r="CC1261" s="13"/>
      <c r="CE1261" s="14"/>
      <c r="CF1261" s="164"/>
      <c r="CG1261" s="164"/>
    </row>
    <row r="1262" spans="80:85" ht="18.75" x14ac:dyDescent="0.25">
      <c r="CB1262" s="12"/>
      <c r="CC1262" s="13"/>
      <c r="CE1262" s="14"/>
      <c r="CF1262" s="164"/>
      <c r="CG1262" s="164"/>
    </row>
    <row r="1263" spans="80:85" ht="18.75" x14ac:dyDescent="0.25">
      <c r="CB1263" s="12"/>
      <c r="CC1263" s="13"/>
      <c r="CE1263" s="14"/>
      <c r="CF1263" s="164"/>
      <c r="CG1263" s="164"/>
    </row>
    <row r="1264" spans="80:85" ht="18.75" x14ac:dyDescent="0.25">
      <c r="CB1264" s="12"/>
      <c r="CC1264" s="13"/>
      <c r="CE1264" s="14"/>
      <c r="CF1264" s="164"/>
      <c r="CG1264" s="164"/>
    </row>
    <row r="1265" spans="80:85" ht="18.75" x14ac:dyDescent="0.25">
      <c r="CB1265" s="12"/>
      <c r="CC1265" s="13"/>
      <c r="CE1265" s="14"/>
      <c r="CF1265" s="164"/>
      <c r="CG1265" s="164"/>
    </row>
    <row r="1266" spans="80:85" ht="18.75" x14ac:dyDescent="0.25">
      <c r="CB1266" s="12"/>
      <c r="CC1266" s="13"/>
      <c r="CE1266" s="14"/>
      <c r="CF1266" s="164"/>
      <c r="CG1266" s="164"/>
    </row>
    <row r="1267" spans="80:85" ht="18.75" x14ac:dyDescent="0.25">
      <c r="CB1267" s="12"/>
      <c r="CC1267" s="13"/>
      <c r="CE1267" s="14"/>
      <c r="CF1267" s="164"/>
      <c r="CG1267" s="164"/>
    </row>
    <row r="1268" spans="80:85" ht="18.75" x14ac:dyDescent="0.25">
      <c r="CB1268" s="12"/>
      <c r="CC1268" s="13"/>
      <c r="CE1268" s="14"/>
      <c r="CF1268" s="164"/>
      <c r="CG1268" s="164"/>
    </row>
    <row r="1269" spans="80:85" ht="18.75" x14ac:dyDescent="0.25">
      <c r="CB1269" s="12"/>
      <c r="CC1269" s="13"/>
      <c r="CE1269" s="14"/>
      <c r="CF1269" s="164"/>
      <c r="CG1269" s="164"/>
    </row>
    <row r="1270" spans="80:85" ht="18.75" x14ac:dyDescent="0.25">
      <c r="CB1270" s="12"/>
      <c r="CC1270" s="13"/>
      <c r="CE1270" s="14"/>
      <c r="CF1270" s="164"/>
      <c r="CG1270" s="164"/>
    </row>
    <row r="1271" spans="80:85" ht="18.75" x14ac:dyDescent="0.25">
      <c r="CB1271" s="12"/>
      <c r="CC1271" s="13"/>
      <c r="CE1271" s="14"/>
      <c r="CF1271" s="164"/>
      <c r="CG1271" s="164"/>
    </row>
    <row r="1272" spans="80:85" ht="18.75" x14ac:dyDescent="0.25">
      <c r="CB1272" s="12"/>
      <c r="CC1272" s="13"/>
      <c r="CE1272" s="14"/>
      <c r="CF1272" s="164"/>
      <c r="CG1272" s="164"/>
    </row>
    <row r="1273" spans="80:85" ht="18.75" x14ac:dyDescent="0.25">
      <c r="CB1273" s="12"/>
      <c r="CC1273" s="13"/>
      <c r="CE1273" s="14"/>
      <c r="CF1273" s="164"/>
      <c r="CG1273" s="164"/>
    </row>
    <row r="1274" spans="80:85" ht="18.75" x14ac:dyDescent="0.25">
      <c r="CB1274" s="12"/>
      <c r="CC1274" s="13"/>
      <c r="CE1274" s="14"/>
      <c r="CF1274" s="164"/>
      <c r="CG1274" s="164"/>
    </row>
    <row r="1275" spans="80:85" ht="18.75" x14ac:dyDescent="0.25">
      <c r="CB1275" s="12"/>
      <c r="CC1275" s="13"/>
      <c r="CE1275" s="14"/>
      <c r="CF1275" s="164"/>
      <c r="CG1275" s="164"/>
    </row>
    <row r="1276" spans="80:85" ht="18.75" x14ac:dyDescent="0.25">
      <c r="CB1276" s="12"/>
      <c r="CC1276" s="13"/>
      <c r="CE1276" s="14"/>
      <c r="CF1276" s="164"/>
      <c r="CG1276" s="164"/>
    </row>
    <row r="1277" spans="80:85" ht="18.75" x14ac:dyDescent="0.25">
      <c r="CB1277" s="12"/>
      <c r="CC1277" s="13"/>
      <c r="CE1277" s="14"/>
      <c r="CF1277" s="164"/>
      <c r="CG1277" s="164"/>
    </row>
    <row r="1278" spans="80:85" ht="18.75" x14ac:dyDescent="0.25">
      <c r="CB1278" s="12"/>
      <c r="CC1278" s="13"/>
      <c r="CE1278" s="14"/>
      <c r="CF1278" s="164"/>
      <c r="CG1278" s="164"/>
    </row>
    <row r="1279" spans="80:85" ht="18.75" x14ac:dyDescent="0.25">
      <c r="CB1279" s="12"/>
      <c r="CC1279" s="13"/>
      <c r="CE1279" s="14"/>
      <c r="CF1279" s="164"/>
      <c r="CG1279" s="164"/>
    </row>
    <row r="1280" spans="80:85" ht="18.75" x14ac:dyDescent="0.25">
      <c r="CB1280" s="12"/>
      <c r="CC1280" s="13"/>
      <c r="CE1280" s="14"/>
      <c r="CF1280" s="164"/>
      <c r="CG1280" s="164"/>
    </row>
    <row r="1281" spans="80:85" ht="18.75" x14ac:dyDescent="0.25">
      <c r="CB1281" s="12"/>
      <c r="CC1281" s="13"/>
      <c r="CE1281" s="14"/>
      <c r="CF1281" s="164"/>
      <c r="CG1281" s="164"/>
    </row>
    <row r="1282" spans="80:85" ht="18.75" x14ac:dyDescent="0.25">
      <c r="CB1282" s="12"/>
      <c r="CC1282" s="13"/>
      <c r="CE1282" s="14"/>
      <c r="CF1282" s="164"/>
      <c r="CG1282" s="164"/>
    </row>
    <row r="1283" spans="80:85" ht="18.75" x14ac:dyDescent="0.25">
      <c r="CB1283" s="12"/>
      <c r="CC1283" s="13"/>
      <c r="CE1283" s="14"/>
      <c r="CF1283" s="164"/>
      <c r="CG1283" s="164"/>
    </row>
    <row r="1284" spans="80:85" ht="18.75" x14ac:dyDescent="0.25">
      <c r="CB1284" s="12"/>
      <c r="CC1284" s="13"/>
      <c r="CE1284" s="14"/>
      <c r="CF1284" s="164"/>
      <c r="CG1284" s="164"/>
    </row>
    <row r="1285" spans="80:85" ht="18.75" x14ac:dyDescent="0.25">
      <c r="CB1285" s="12"/>
      <c r="CC1285" s="13"/>
      <c r="CE1285" s="14"/>
      <c r="CF1285" s="164"/>
      <c r="CG1285" s="164"/>
    </row>
    <row r="1286" spans="80:85" ht="18.75" x14ac:dyDescent="0.25">
      <c r="CB1286" s="12"/>
      <c r="CC1286" s="13"/>
      <c r="CE1286" s="14"/>
      <c r="CF1286" s="164"/>
      <c r="CG1286" s="164"/>
    </row>
    <row r="1287" spans="80:85" ht="18.75" x14ac:dyDescent="0.25">
      <c r="CB1287" s="12"/>
      <c r="CC1287" s="13"/>
      <c r="CE1287" s="14"/>
      <c r="CF1287" s="164"/>
      <c r="CG1287" s="164"/>
    </row>
    <row r="1288" spans="80:85" ht="18.75" x14ac:dyDescent="0.25">
      <c r="CB1288" s="12"/>
      <c r="CC1288" s="13"/>
      <c r="CE1288" s="14"/>
      <c r="CF1288" s="164"/>
      <c r="CG1288" s="164"/>
    </row>
    <row r="1289" spans="80:85" ht="18.75" x14ac:dyDescent="0.25">
      <c r="CB1289" s="12"/>
      <c r="CC1289" s="13"/>
      <c r="CE1289" s="14"/>
      <c r="CF1289" s="164"/>
      <c r="CG1289" s="164"/>
    </row>
    <row r="1290" spans="80:85" ht="18.75" x14ac:dyDescent="0.25">
      <c r="CB1290" s="12"/>
      <c r="CC1290" s="13"/>
      <c r="CE1290" s="14"/>
      <c r="CF1290" s="164"/>
      <c r="CG1290" s="164"/>
    </row>
    <row r="1291" spans="80:85" ht="18.75" x14ac:dyDescent="0.25">
      <c r="CB1291" s="12"/>
      <c r="CC1291" s="13"/>
      <c r="CE1291" s="14"/>
      <c r="CF1291" s="164"/>
      <c r="CG1291" s="164"/>
    </row>
    <row r="1292" spans="80:85" ht="18.75" x14ac:dyDescent="0.25">
      <c r="CB1292" s="12"/>
      <c r="CC1292" s="13"/>
      <c r="CE1292" s="14"/>
      <c r="CF1292" s="164"/>
      <c r="CG1292" s="164"/>
    </row>
    <row r="1293" spans="80:85" ht="18.75" x14ac:dyDescent="0.25">
      <c r="CB1293" s="12"/>
      <c r="CC1293" s="13"/>
      <c r="CE1293" s="14"/>
      <c r="CF1293" s="164"/>
      <c r="CG1293" s="164"/>
    </row>
    <row r="1294" spans="80:85" ht="18.75" x14ac:dyDescent="0.25">
      <c r="CB1294" s="12"/>
      <c r="CC1294" s="13"/>
      <c r="CE1294" s="14"/>
      <c r="CF1294" s="164"/>
      <c r="CG1294" s="164"/>
    </row>
    <row r="1295" spans="80:85" ht="18.75" x14ac:dyDescent="0.25">
      <c r="CB1295" s="12"/>
      <c r="CC1295" s="13"/>
      <c r="CE1295" s="14"/>
      <c r="CF1295" s="164"/>
      <c r="CG1295" s="164"/>
    </row>
    <row r="1296" spans="80:85" ht="18.75" x14ac:dyDescent="0.25">
      <c r="CB1296" s="12"/>
      <c r="CC1296" s="13"/>
      <c r="CE1296" s="14"/>
      <c r="CF1296" s="164"/>
      <c r="CG1296" s="164"/>
    </row>
    <row r="1297" spans="80:85" ht="18.75" x14ac:dyDescent="0.25">
      <c r="CB1297" s="12"/>
      <c r="CC1297" s="13"/>
      <c r="CE1297" s="14"/>
      <c r="CF1297" s="164"/>
      <c r="CG1297" s="164"/>
    </row>
    <row r="1298" spans="80:85" ht="18.75" x14ac:dyDescent="0.25">
      <c r="CB1298" s="12"/>
      <c r="CC1298" s="13"/>
      <c r="CE1298" s="14"/>
      <c r="CF1298" s="164"/>
      <c r="CG1298" s="164"/>
    </row>
    <row r="1299" spans="80:85" ht="18.75" x14ac:dyDescent="0.25">
      <c r="CB1299" s="12"/>
      <c r="CC1299" s="13"/>
      <c r="CE1299" s="14"/>
      <c r="CF1299" s="164"/>
      <c r="CG1299" s="164"/>
    </row>
    <row r="1300" spans="80:85" ht="18.75" x14ac:dyDescent="0.25">
      <c r="CB1300" s="12"/>
      <c r="CC1300" s="13"/>
      <c r="CE1300" s="14"/>
      <c r="CF1300" s="164"/>
      <c r="CG1300" s="164"/>
    </row>
    <row r="1301" spans="80:85" ht="18.75" x14ac:dyDescent="0.25">
      <c r="CB1301" s="12"/>
      <c r="CC1301" s="13"/>
      <c r="CE1301" s="14"/>
      <c r="CF1301" s="164"/>
      <c r="CG1301" s="164"/>
    </row>
    <row r="1302" spans="80:85" ht="18.75" x14ac:dyDescent="0.25">
      <c r="CB1302" s="12"/>
      <c r="CC1302" s="13"/>
      <c r="CE1302" s="14"/>
      <c r="CF1302" s="164"/>
      <c r="CG1302" s="164"/>
    </row>
    <row r="1303" spans="80:85" ht="18.75" x14ac:dyDescent="0.25">
      <c r="CB1303" s="12"/>
      <c r="CC1303" s="13"/>
      <c r="CE1303" s="14"/>
      <c r="CF1303" s="164"/>
      <c r="CG1303" s="164"/>
    </row>
    <row r="1304" spans="80:85" ht="18.75" x14ac:dyDescent="0.25">
      <c r="CB1304" s="12"/>
      <c r="CC1304" s="13"/>
      <c r="CE1304" s="14"/>
      <c r="CF1304" s="164"/>
      <c r="CG1304" s="164"/>
    </row>
    <row r="1305" spans="80:85" ht="18.75" x14ac:dyDescent="0.25">
      <c r="CB1305" s="12"/>
      <c r="CC1305" s="13"/>
      <c r="CE1305" s="14"/>
      <c r="CF1305" s="164"/>
      <c r="CG1305" s="164"/>
    </row>
    <row r="1306" spans="80:85" ht="18.75" x14ac:dyDescent="0.25">
      <c r="CB1306" s="12"/>
      <c r="CC1306" s="13"/>
      <c r="CE1306" s="14"/>
      <c r="CF1306" s="164"/>
      <c r="CG1306" s="164"/>
    </row>
    <row r="1307" spans="80:85" ht="18.75" x14ac:dyDescent="0.25">
      <c r="CB1307" s="12"/>
      <c r="CC1307" s="13"/>
      <c r="CE1307" s="14"/>
      <c r="CF1307" s="164"/>
      <c r="CG1307" s="164"/>
    </row>
    <row r="1308" spans="80:85" ht="18.75" x14ac:dyDescent="0.25">
      <c r="CB1308" s="12"/>
      <c r="CC1308" s="13"/>
      <c r="CE1308" s="14"/>
      <c r="CF1308" s="164"/>
      <c r="CG1308" s="164"/>
    </row>
    <row r="1309" spans="80:85" ht="18.75" x14ac:dyDescent="0.25">
      <c r="CB1309" s="12"/>
      <c r="CC1309" s="13"/>
      <c r="CE1309" s="14"/>
      <c r="CF1309" s="164"/>
      <c r="CG1309" s="164"/>
    </row>
    <row r="1310" spans="80:85" ht="18.75" x14ac:dyDescent="0.25">
      <c r="CB1310" s="12"/>
      <c r="CC1310" s="13"/>
      <c r="CE1310" s="14"/>
      <c r="CF1310" s="164"/>
      <c r="CG1310" s="164"/>
    </row>
    <row r="1311" spans="80:85" ht="18.75" x14ac:dyDescent="0.25">
      <c r="CB1311" s="12"/>
      <c r="CC1311" s="13"/>
      <c r="CE1311" s="14"/>
      <c r="CF1311" s="164"/>
      <c r="CG1311" s="164"/>
    </row>
    <row r="1312" spans="80:85" ht="18.75" x14ac:dyDescent="0.25">
      <c r="CB1312" s="12"/>
      <c r="CC1312" s="13"/>
      <c r="CE1312" s="14"/>
      <c r="CF1312" s="164"/>
      <c r="CG1312" s="164"/>
    </row>
    <row r="1313" spans="80:85" ht="18.75" x14ac:dyDescent="0.25">
      <c r="CB1313" s="12"/>
      <c r="CC1313" s="13"/>
      <c r="CE1313" s="14"/>
      <c r="CF1313" s="164"/>
      <c r="CG1313" s="164"/>
    </row>
    <row r="1314" spans="80:85" ht="18.75" x14ac:dyDescent="0.25">
      <c r="CB1314" s="12"/>
      <c r="CC1314" s="13"/>
      <c r="CE1314" s="14"/>
      <c r="CF1314" s="164"/>
      <c r="CG1314" s="164"/>
    </row>
    <row r="1315" spans="80:85" ht="18.75" x14ac:dyDescent="0.25">
      <c r="CB1315" s="12"/>
      <c r="CC1315" s="13"/>
      <c r="CE1315" s="14"/>
      <c r="CF1315" s="164"/>
      <c r="CG1315" s="164"/>
    </row>
    <row r="1316" spans="80:85" ht="18.75" x14ac:dyDescent="0.25">
      <c r="CB1316" s="12"/>
      <c r="CC1316" s="13"/>
      <c r="CE1316" s="14"/>
      <c r="CF1316" s="164"/>
      <c r="CG1316" s="164"/>
    </row>
    <row r="1317" spans="80:85" ht="18.75" x14ac:dyDescent="0.25">
      <c r="CB1317" s="12"/>
      <c r="CC1317" s="13"/>
      <c r="CE1317" s="14"/>
      <c r="CF1317" s="164"/>
      <c r="CG1317" s="164"/>
    </row>
    <row r="1318" spans="80:85" ht="18.75" x14ac:dyDescent="0.25">
      <c r="CB1318" s="12"/>
      <c r="CC1318" s="13"/>
      <c r="CE1318" s="14"/>
      <c r="CF1318" s="164"/>
      <c r="CG1318" s="164"/>
    </row>
    <row r="1319" spans="80:85" ht="18.75" x14ac:dyDescent="0.25">
      <c r="CB1319" s="12"/>
      <c r="CC1319" s="13"/>
      <c r="CE1319" s="14"/>
      <c r="CF1319" s="164"/>
      <c r="CG1319" s="164"/>
    </row>
    <row r="1320" spans="80:85" ht="18.75" x14ac:dyDescent="0.25">
      <c r="CB1320" s="12"/>
      <c r="CC1320" s="13"/>
      <c r="CE1320" s="14"/>
      <c r="CF1320" s="164"/>
      <c r="CG1320" s="164"/>
    </row>
    <row r="1321" spans="80:85" ht="18.75" x14ac:dyDescent="0.25">
      <c r="CB1321" s="12"/>
      <c r="CC1321" s="13"/>
      <c r="CE1321" s="14"/>
      <c r="CF1321" s="164"/>
      <c r="CG1321" s="164"/>
    </row>
    <row r="1322" spans="80:85" ht="18.75" x14ac:dyDescent="0.25">
      <c r="CB1322" s="12"/>
      <c r="CC1322" s="13"/>
      <c r="CE1322" s="14"/>
      <c r="CF1322" s="164"/>
      <c r="CG1322" s="164"/>
    </row>
    <row r="1323" spans="80:85" ht="18.75" x14ac:dyDescent="0.25">
      <c r="CB1323" s="12"/>
      <c r="CC1323" s="13"/>
      <c r="CE1323" s="14"/>
      <c r="CF1323" s="164"/>
      <c r="CG1323" s="164"/>
    </row>
    <row r="1324" spans="80:85" ht="18.75" x14ac:dyDescent="0.25">
      <c r="CB1324" s="12"/>
      <c r="CC1324" s="13"/>
      <c r="CE1324" s="14"/>
      <c r="CF1324" s="164"/>
      <c r="CG1324" s="164"/>
    </row>
    <row r="1325" spans="80:85" ht="18.75" x14ac:dyDescent="0.25">
      <c r="CB1325" s="12"/>
      <c r="CC1325" s="13"/>
      <c r="CE1325" s="14"/>
      <c r="CF1325" s="164"/>
      <c r="CG1325" s="164"/>
    </row>
    <row r="1326" spans="80:85" ht="18.75" x14ac:dyDescent="0.25">
      <c r="CB1326" s="12"/>
      <c r="CC1326" s="13"/>
      <c r="CE1326" s="14"/>
      <c r="CF1326" s="164"/>
      <c r="CG1326" s="164"/>
    </row>
    <row r="1327" spans="80:85" ht="18.75" x14ac:dyDescent="0.25">
      <c r="CB1327" s="12"/>
      <c r="CC1327" s="13"/>
      <c r="CE1327" s="14"/>
      <c r="CF1327" s="164"/>
      <c r="CG1327" s="164"/>
    </row>
    <row r="1328" spans="80:85" ht="18.75" x14ac:dyDescent="0.25">
      <c r="CB1328" s="12"/>
      <c r="CC1328" s="13"/>
      <c r="CE1328" s="14"/>
      <c r="CF1328" s="164"/>
      <c r="CG1328" s="164"/>
    </row>
    <row r="1329" spans="80:85" ht="18.75" x14ac:dyDescent="0.25">
      <c r="CB1329" s="12"/>
      <c r="CC1329" s="13"/>
      <c r="CE1329" s="14"/>
      <c r="CF1329" s="164"/>
      <c r="CG1329" s="164"/>
    </row>
    <row r="1330" spans="80:85" ht="18.75" x14ac:dyDescent="0.25">
      <c r="CB1330" s="12"/>
      <c r="CC1330" s="13"/>
      <c r="CE1330" s="14"/>
      <c r="CF1330" s="164"/>
      <c r="CG1330" s="164"/>
    </row>
    <row r="1331" spans="80:85" ht="18.75" x14ac:dyDescent="0.25">
      <c r="CB1331" s="12"/>
      <c r="CC1331" s="13"/>
      <c r="CE1331" s="14"/>
      <c r="CF1331" s="164"/>
      <c r="CG1331" s="164"/>
    </row>
    <row r="1332" spans="80:85" ht="18.75" x14ac:dyDescent="0.25">
      <c r="CB1332" s="12"/>
      <c r="CC1332" s="13"/>
      <c r="CE1332" s="14"/>
      <c r="CF1332" s="164"/>
      <c r="CG1332" s="164"/>
    </row>
    <row r="1333" spans="80:85" ht="18.75" x14ac:dyDescent="0.25">
      <c r="CB1333" s="12"/>
      <c r="CC1333" s="13"/>
      <c r="CE1333" s="14"/>
      <c r="CF1333" s="164"/>
      <c r="CG1333" s="164"/>
    </row>
    <row r="1334" spans="80:85" ht="18.75" x14ac:dyDescent="0.25">
      <c r="CB1334" s="12"/>
      <c r="CC1334" s="13"/>
      <c r="CE1334" s="14"/>
      <c r="CF1334" s="164"/>
      <c r="CG1334" s="164"/>
    </row>
    <row r="1335" spans="80:85" ht="18.75" x14ac:dyDescent="0.25">
      <c r="CB1335" s="12"/>
      <c r="CC1335" s="13"/>
      <c r="CE1335" s="14"/>
      <c r="CF1335" s="164"/>
      <c r="CG1335" s="164"/>
    </row>
    <row r="1336" spans="80:85" ht="18.75" x14ac:dyDescent="0.25">
      <c r="CB1336" s="12"/>
      <c r="CC1336" s="13"/>
      <c r="CE1336" s="14"/>
      <c r="CF1336" s="164"/>
      <c r="CG1336" s="164"/>
    </row>
    <row r="1337" spans="80:85" ht="18.75" x14ac:dyDescent="0.25">
      <c r="CB1337" s="12"/>
      <c r="CC1337" s="13"/>
      <c r="CE1337" s="14"/>
      <c r="CF1337" s="164"/>
      <c r="CG1337" s="164"/>
    </row>
    <row r="1338" spans="80:85" ht="18.75" x14ac:dyDescent="0.25">
      <c r="CB1338" s="12"/>
      <c r="CC1338" s="13"/>
      <c r="CE1338" s="14"/>
      <c r="CF1338" s="164"/>
      <c r="CG1338" s="164"/>
    </row>
    <row r="1339" spans="80:85" ht="18.75" x14ac:dyDescent="0.25">
      <c r="CB1339" s="12"/>
      <c r="CC1339" s="13"/>
      <c r="CE1339" s="14"/>
      <c r="CF1339" s="164"/>
      <c r="CG1339" s="164"/>
    </row>
    <row r="1340" spans="80:85" ht="18.75" x14ac:dyDescent="0.25">
      <c r="CB1340" s="12"/>
      <c r="CC1340" s="13"/>
      <c r="CE1340" s="14"/>
      <c r="CF1340" s="164"/>
      <c r="CG1340" s="164"/>
    </row>
    <row r="1341" spans="80:85" ht="18.75" x14ac:dyDescent="0.25">
      <c r="CB1341" s="12"/>
      <c r="CC1341" s="13"/>
      <c r="CE1341" s="14"/>
      <c r="CF1341" s="164"/>
      <c r="CG1341" s="164"/>
    </row>
    <row r="1342" spans="80:85" ht="18.75" x14ac:dyDescent="0.25">
      <c r="CB1342" s="12"/>
      <c r="CC1342" s="13"/>
      <c r="CE1342" s="14"/>
      <c r="CF1342" s="164"/>
      <c r="CG1342" s="164"/>
    </row>
    <row r="1343" spans="80:85" ht="18.75" x14ac:dyDescent="0.25">
      <c r="CB1343" s="12"/>
      <c r="CC1343" s="13"/>
      <c r="CE1343" s="14"/>
      <c r="CF1343" s="164"/>
      <c r="CG1343" s="164"/>
    </row>
    <row r="1344" spans="80:85" ht="18.75" x14ac:dyDescent="0.25">
      <c r="CB1344" s="12"/>
      <c r="CC1344" s="13"/>
      <c r="CE1344" s="14"/>
      <c r="CF1344" s="164"/>
      <c r="CG1344" s="164"/>
    </row>
    <row r="1345" spans="80:85" ht="18.75" x14ac:dyDescent="0.25">
      <c r="CB1345" s="12"/>
      <c r="CC1345" s="13"/>
      <c r="CE1345" s="14"/>
      <c r="CF1345" s="164"/>
      <c r="CG1345" s="164"/>
    </row>
    <row r="1346" spans="80:85" ht="18.75" x14ac:dyDescent="0.25">
      <c r="CB1346" s="12"/>
      <c r="CC1346" s="13"/>
      <c r="CE1346" s="14"/>
      <c r="CF1346" s="164"/>
      <c r="CG1346" s="164"/>
    </row>
    <row r="1347" spans="80:85" ht="18.75" x14ac:dyDescent="0.25">
      <c r="CB1347" s="12"/>
      <c r="CC1347" s="13"/>
      <c r="CE1347" s="14"/>
      <c r="CF1347" s="164"/>
      <c r="CG1347" s="164"/>
    </row>
    <row r="1348" spans="80:85" ht="18.75" x14ac:dyDescent="0.25">
      <c r="CB1348" s="12"/>
      <c r="CC1348" s="13"/>
      <c r="CE1348" s="14"/>
      <c r="CF1348" s="164"/>
      <c r="CG1348" s="164"/>
    </row>
    <row r="1349" spans="80:85" ht="18.75" x14ac:dyDescent="0.25">
      <c r="CB1349" s="12"/>
      <c r="CC1349" s="13"/>
      <c r="CE1349" s="14"/>
      <c r="CF1349" s="164"/>
      <c r="CG1349" s="164"/>
    </row>
    <row r="1350" spans="80:85" ht="18.75" x14ac:dyDescent="0.25">
      <c r="CB1350" s="12"/>
      <c r="CC1350" s="13"/>
      <c r="CE1350" s="14"/>
      <c r="CF1350" s="164"/>
      <c r="CG1350" s="164"/>
    </row>
    <row r="1351" spans="80:85" ht="18.75" x14ac:dyDescent="0.25">
      <c r="CB1351" s="12"/>
      <c r="CC1351" s="13"/>
      <c r="CE1351" s="14"/>
      <c r="CF1351" s="164"/>
      <c r="CG1351" s="164"/>
    </row>
    <row r="1352" spans="80:85" ht="18.75" x14ac:dyDescent="0.25">
      <c r="CB1352" s="12"/>
      <c r="CC1352" s="13"/>
      <c r="CE1352" s="14"/>
      <c r="CF1352" s="164"/>
      <c r="CG1352" s="164"/>
    </row>
    <row r="1353" spans="80:85" ht="18.75" x14ac:dyDescent="0.25">
      <c r="CB1353" s="12"/>
      <c r="CC1353" s="13"/>
      <c r="CE1353" s="14"/>
      <c r="CF1353" s="164"/>
      <c r="CG1353" s="164"/>
    </row>
    <row r="1354" spans="80:85" ht="18.75" x14ac:dyDescent="0.25">
      <c r="CB1354" s="12"/>
      <c r="CC1354" s="13"/>
      <c r="CE1354" s="14"/>
      <c r="CF1354" s="164"/>
      <c r="CG1354" s="164"/>
    </row>
    <row r="1355" spans="80:85" ht="18.75" x14ac:dyDescent="0.25">
      <c r="CB1355" s="12"/>
      <c r="CC1355" s="13"/>
      <c r="CE1355" s="14"/>
      <c r="CF1355" s="164"/>
      <c r="CG1355" s="164"/>
    </row>
    <row r="1356" spans="80:85" ht="18.75" x14ac:dyDescent="0.25">
      <c r="CB1356" s="12"/>
      <c r="CC1356" s="13"/>
      <c r="CE1356" s="14"/>
      <c r="CF1356" s="164"/>
      <c r="CG1356" s="164"/>
    </row>
    <row r="1357" spans="80:85" ht="18.75" x14ac:dyDescent="0.25">
      <c r="CB1357" s="12"/>
      <c r="CC1357" s="13"/>
      <c r="CE1357" s="14"/>
      <c r="CF1357" s="164"/>
      <c r="CG1357" s="164"/>
    </row>
    <row r="1358" spans="80:85" ht="18.75" x14ac:dyDescent="0.25">
      <c r="CB1358" s="12"/>
      <c r="CC1358" s="13"/>
      <c r="CE1358" s="14"/>
      <c r="CF1358" s="164"/>
      <c r="CG1358" s="164"/>
    </row>
    <row r="1359" spans="80:85" ht="18.75" x14ac:dyDescent="0.25">
      <c r="CB1359" s="12"/>
      <c r="CC1359" s="13"/>
      <c r="CE1359" s="14"/>
      <c r="CF1359" s="164"/>
      <c r="CG1359" s="164"/>
    </row>
    <row r="1360" spans="80:85" ht="18.75" x14ac:dyDescent="0.25">
      <c r="CB1360" s="12"/>
      <c r="CC1360" s="13"/>
      <c r="CE1360" s="14"/>
      <c r="CF1360" s="164"/>
      <c r="CG1360" s="164"/>
    </row>
    <row r="1361" spans="80:85" ht="18.75" x14ac:dyDescent="0.25">
      <c r="CB1361" s="12"/>
      <c r="CC1361" s="13"/>
      <c r="CE1361" s="14"/>
      <c r="CF1361" s="164"/>
      <c r="CG1361" s="164"/>
    </row>
    <row r="1362" spans="80:85" ht="18.75" x14ac:dyDescent="0.25">
      <c r="CB1362" s="12"/>
      <c r="CC1362" s="13"/>
      <c r="CE1362" s="14"/>
      <c r="CF1362" s="164"/>
      <c r="CG1362" s="164"/>
    </row>
    <row r="1363" spans="80:85" ht="18.75" x14ac:dyDescent="0.25">
      <c r="CB1363" s="12"/>
      <c r="CC1363" s="13"/>
      <c r="CE1363" s="14"/>
      <c r="CF1363" s="164"/>
      <c r="CG1363" s="164"/>
    </row>
    <row r="1364" spans="80:85" ht="18.75" x14ac:dyDescent="0.25">
      <c r="CB1364" s="12"/>
      <c r="CC1364" s="13"/>
      <c r="CE1364" s="14"/>
      <c r="CF1364" s="164"/>
      <c r="CG1364" s="164"/>
    </row>
    <row r="1365" spans="80:85" ht="18.75" x14ac:dyDescent="0.25">
      <c r="CB1365" s="12"/>
      <c r="CC1365" s="13"/>
      <c r="CE1365" s="14"/>
      <c r="CF1365" s="164"/>
      <c r="CG1365" s="164"/>
    </row>
    <row r="1366" spans="80:85" ht="18.75" x14ac:dyDescent="0.25">
      <c r="CB1366" s="12"/>
      <c r="CC1366" s="13"/>
      <c r="CE1366" s="14"/>
      <c r="CF1366" s="164"/>
      <c r="CG1366" s="164"/>
    </row>
    <row r="1367" spans="80:85" ht="18.75" x14ac:dyDescent="0.25">
      <c r="CB1367" s="12"/>
      <c r="CC1367" s="13"/>
      <c r="CE1367" s="14"/>
      <c r="CF1367" s="164"/>
      <c r="CG1367" s="164"/>
    </row>
    <row r="1368" spans="80:85" ht="18.75" x14ac:dyDescent="0.25">
      <c r="CB1368" s="12"/>
      <c r="CC1368" s="13"/>
      <c r="CE1368" s="14"/>
      <c r="CF1368" s="164"/>
      <c r="CG1368" s="164"/>
    </row>
    <row r="1369" spans="80:85" ht="18.75" x14ac:dyDescent="0.25">
      <c r="CB1369" s="12"/>
      <c r="CC1369" s="13"/>
      <c r="CE1369" s="14"/>
      <c r="CF1369" s="164"/>
      <c r="CG1369" s="164"/>
    </row>
    <row r="1370" spans="80:85" ht="18.75" x14ac:dyDescent="0.25">
      <c r="CB1370" s="12"/>
      <c r="CC1370" s="13"/>
      <c r="CE1370" s="14"/>
      <c r="CF1370" s="164"/>
      <c r="CG1370" s="164"/>
    </row>
    <row r="1371" spans="80:85" ht="18.75" x14ac:dyDescent="0.25">
      <c r="CB1371" s="12"/>
      <c r="CC1371" s="13"/>
      <c r="CE1371" s="14"/>
      <c r="CF1371" s="164"/>
      <c r="CG1371" s="164"/>
    </row>
    <row r="1372" spans="80:85" ht="18.75" x14ac:dyDescent="0.25">
      <c r="CB1372" s="12"/>
      <c r="CC1372" s="13"/>
      <c r="CE1372" s="14"/>
      <c r="CF1372" s="164"/>
      <c r="CG1372" s="164"/>
    </row>
    <row r="1373" spans="80:85" ht="18.75" x14ac:dyDescent="0.25">
      <c r="CB1373" s="12"/>
      <c r="CC1373" s="13"/>
      <c r="CE1373" s="14"/>
      <c r="CF1373" s="164"/>
      <c r="CG1373" s="164"/>
    </row>
    <row r="1374" spans="80:85" ht="18.75" x14ac:dyDescent="0.25">
      <c r="CB1374" s="12"/>
      <c r="CC1374" s="13"/>
      <c r="CE1374" s="14"/>
      <c r="CF1374" s="164"/>
      <c r="CG1374" s="164"/>
    </row>
    <row r="1375" spans="80:85" ht="18.75" x14ac:dyDescent="0.25">
      <c r="CB1375" s="12"/>
      <c r="CC1375" s="13"/>
      <c r="CE1375" s="14"/>
      <c r="CF1375" s="164"/>
      <c r="CG1375" s="164"/>
    </row>
    <row r="1376" spans="80:85" ht="18.75" x14ac:dyDescent="0.25">
      <c r="CB1376" s="12"/>
      <c r="CC1376" s="13"/>
      <c r="CE1376" s="14"/>
      <c r="CF1376" s="164"/>
      <c r="CG1376" s="164"/>
    </row>
    <row r="1377" spans="80:85" ht="18.75" x14ac:dyDescent="0.25">
      <c r="CB1377" s="12"/>
      <c r="CC1377" s="13"/>
      <c r="CE1377" s="14"/>
      <c r="CF1377" s="164"/>
      <c r="CG1377" s="164"/>
    </row>
    <row r="1378" spans="80:85" ht="18.75" x14ac:dyDescent="0.25">
      <c r="CB1378" s="12"/>
      <c r="CC1378" s="13"/>
      <c r="CE1378" s="14"/>
      <c r="CF1378" s="164"/>
      <c r="CG1378" s="164"/>
    </row>
    <row r="1379" spans="80:85" ht="18.75" x14ac:dyDescent="0.25">
      <c r="CB1379" s="12"/>
      <c r="CC1379" s="13"/>
      <c r="CE1379" s="14"/>
      <c r="CF1379" s="164"/>
      <c r="CG1379" s="164"/>
    </row>
    <row r="1380" spans="80:85" ht="18.75" x14ac:dyDescent="0.25">
      <c r="CB1380" s="12"/>
      <c r="CC1380" s="13"/>
      <c r="CE1380" s="14"/>
      <c r="CF1380" s="164"/>
      <c r="CG1380" s="164"/>
    </row>
    <row r="1381" spans="80:85" ht="18.75" x14ac:dyDescent="0.25">
      <c r="CB1381" s="12"/>
      <c r="CC1381" s="13"/>
      <c r="CE1381" s="14"/>
      <c r="CF1381" s="164"/>
      <c r="CG1381" s="164"/>
    </row>
    <row r="1382" spans="80:85" ht="18.75" x14ac:dyDescent="0.25">
      <c r="CB1382" s="12"/>
      <c r="CC1382" s="13"/>
      <c r="CE1382" s="14"/>
      <c r="CF1382" s="164"/>
      <c r="CG1382" s="164"/>
    </row>
    <row r="1383" spans="80:85" ht="18.75" x14ac:dyDescent="0.25">
      <c r="CB1383" s="12"/>
      <c r="CC1383" s="13"/>
      <c r="CE1383" s="14"/>
      <c r="CF1383" s="164"/>
      <c r="CG1383" s="164"/>
    </row>
    <row r="1384" spans="80:85" ht="18.75" x14ac:dyDescent="0.25">
      <c r="CB1384" s="12"/>
      <c r="CC1384" s="13"/>
      <c r="CE1384" s="14"/>
      <c r="CF1384" s="164"/>
      <c r="CG1384" s="164"/>
    </row>
    <row r="1385" spans="80:85" ht="18.75" x14ac:dyDescent="0.25">
      <c r="CB1385" s="12"/>
      <c r="CC1385" s="13"/>
      <c r="CE1385" s="14"/>
      <c r="CF1385" s="164"/>
      <c r="CG1385" s="164"/>
    </row>
    <row r="1386" spans="80:85" ht="18.75" x14ac:dyDescent="0.25">
      <c r="CB1386" s="12"/>
      <c r="CC1386" s="13"/>
      <c r="CE1386" s="14"/>
      <c r="CF1386" s="164"/>
      <c r="CG1386" s="164"/>
    </row>
    <row r="1387" spans="80:85" ht="18.75" x14ac:dyDescent="0.25">
      <c r="CB1387" s="12"/>
      <c r="CC1387" s="13"/>
      <c r="CE1387" s="14"/>
      <c r="CF1387" s="164"/>
      <c r="CG1387" s="164"/>
    </row>
    <row r="1388" spans="80:85" ht="18.75" x14ac:dyDescent="0.25">
      <c r="CB1388" s="12"/>
      <c r="CC1388" s="13"/>
      <c r="CE1388" s="14"/>
      <c r="CF1388" s="164"/>
      <c r="CG1388" s="164"/>
    </row>
    <row r="1389" spans="80:85" ht="18.75" x14ac:dyDescent="0.25">
      <c r="CB1389" s="12"/>
      <c r="CC1389" s="13"/>
      <c r="CE1389" s="14"/>
      <c r="CF1389" s="164"/>
      <c r="CG1389" s="164"/>
    </row>
    <row r="1390" spans="80:85" ht="18.75" x14ac:dyDescent="0.25">
      <c r="CB1390" s="12"/>
      <c r="CC1390" s="13"/>
      <c r="CE1390" s="14"/>
      <c r="CF1390" s="164"/>
      <c r="CG1390" s="164"/>
    </row>
    <row r="1391" spans="80:85" ht="18.75" x14ac:dyDescent="0.25">
      <c r="CB1391" s="12"/>
      <c r="CC1391" s="13"/>
      <c r="CE1391" s="14"/>
      <c r="CF1391" s="164"/>
      <c r="CG1391" s="164"/>
    </row>
    <row r="1392" spans="80:85" ht="18.75" x14ac:dyDescent="0.25">
      <c r="CB1392" s="12"/>
      <c r="CC1392" s="13"/>
      <c r="CE1392" s="14"/>
      <c r="CF1392" s="164"/>
      <c r="CG1392" s="164"/>
    </row>
    <row r="1393" spans="80:85" ht="18.75" x14ac:dyDescent="0.25">
      <c r="CB1393" s="12"/>
      <c r="CC1393" s="13"/>
      <c r="CE1393" s="14"/>
      <c r="CF1393" s="164"/>
      <c r="CG1393" s="164"/>
    </row>
    <row r="1394" spans="80:85" ht="18.75" x14ac:dyDescent="0.25">
      <c r="CB1394" s="12"/>
      <c r="CC1394" s="13"/>
      <c r="CE1394" s="14"/>
      <c r="CF1394" s="164"/>
      <c r="CG1394" s="164"/>
    </row>
    <row r="1395" spans="80:85" ht="18.75" x14ac:dyDescent="0.25">
      <c r="CB1395" s="12"/>
      <c r="CC1395" s="13"/>
      <c r="CE1395" s="14"/>
      <c r="CF1395" s="164"/>
      <c r="CG1395" s="164"/>
    </row>
    <row r="1396" spans="80:85" ht="18.75" x14ac:dyDescent="0.25">
      <c r="CB1396" s="12"/>
      <c r="CC1396" s="13"/>
      <c r="CE1396" s="14"/>
      <c r="CF1396" s="164"/>
      <c r="CG1396" s="164"/>
    </row>
    <row r="1397" spans="80:85" ht="18.75" x14ac:dyDescent="0.25">
      <c r="CB1397" s="12"/>
      <c r="CC1397" s="13"/>
      <c r="CE1397" s="14"/>
      <c r="CF1397" s="164"/>
      <c r="CG1397" s="164"/>
    </row>
    <row r="1398" spans="80:85" ht="18.75" x14ac:dyDescent="0.25">
      <c r="CB1398" s="12"/>
      <c r="CC1398" s="13"/>
      <c r="CE1398" s="14"/>
      <c r="CF1398" s="164"/>
      <c r="CG1398" s="164"/>
    </row>
    <row r="1399" spans="80:85" ht="18.75" x14ac:dyDescent="0.25">
      <c r="CB1399" s="12"/>
      <c r="CC1399" s="13"/>
      <c r="CE1399" s="14"/>
      <c r="CF1399" s="164"/>
      <c r="CG1399" s="164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yKLwVpdeYdhfpxaWClB8tByJ3lNy+abb0HLyg/kO9vSdUp92waw11n16/IfyYPB7VkC2BQv2mqggg3md0YNzdg==" saltValue="6D88xCoXUSL6fjmT2N+pZA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D8">
    <cfRule type="cellIs" dxfId="359" priority="356" stopIfTrue="1" operator="equal">
      <formula>0</formula>
    </cfRule>
  </conditionalFormatting>
  <conditionalFormatting sqref="C7:D8">
    <cfRule type="cellIs" dxfId="358" priority="355" stopIfTrue="1" operator="equal">
      <formula>0</formula>
    </cfRule>
  </conditionalFormatting>
  <conditionalFormatting sqref="D6">
    <cfRule type="cellIs" dxfId="357" priority="354" stopIfTrue="1" operator="equal">
      <formula>0</formula>
    </cfRule>
  </conditionalFormatting>
  <conditionalFormatting sqref="C40:C41">
    <cfRule type="cellIs" dxfId="356" priority="353" stopIfTrue="1" operator="equal">
      <formula>0</formula>
    </cfRule>
  </conditionalFormatting>
  <conditionalFormatting sqref="C40:C41">
    <cfRule type="cellIs" dxfId="355" priority="352" stopIfTrue="1" operator="equal">
      <formula>0</formula>
    </cfRule>
  </conditionalFormatting>
  <conditionalFormatting sqref="D39">
    <cfRule type="cellIs" dxfId="354" priority="351" stopIfTrue="1" operator="equal">
      <formula>0</formula>
    </cfRule>
  </conditionalFormatting>
  <conditionalFormatting sqref="D41">
    <cfRule type="cellIs" dxfId="353" priority="350" operator="equal">
      <formula>0</formula>
    </cfRule>
  </conditionalFormatting>
  <conditionalFormatting sqref="D40">
    <cfRule type="cellIs" dxfId="352" priority="349" operator="equal">
      <formula>0</formula>
    </cfRule>
  </conditionalFormatting>
  <conditionalFormatting sqref="D44">
    <cfRule type="expression" dxfId="351" priority="308">
      <formula>A37&lt;&gt;"A"</formula>
    </cfRule>
    <cfRule type="expression" dxfId="350" priority="357">
      <formula>D44=0</formula>
    </cfRule>
  </conditionalFormatting>
  <conditionalFormatting sqref="E44">
    <cfRule type="expression" dxfId="349" priority="316">
      <formula>A37&lt;&gt;"A"</formula>
    </cfRule>
    <cfRule type="expression" dxfId="348" priority="358">
      <formula>AND(D44=0,E44=0)</formula>
    </cfRule>
  </conditionalFormatting>
  <conditionalFormatting sqref="D45">
    <cfRule type="expression" dxfId="347" priority="309">
      <formula>A37&lt;&gt;"A"</formula>
    </cfRule>
    <cfRule type="expression" dxfId="346" priority="359">
      <formula>D45=0</formula>
    </cfRule>
  </conditionalFormatting>
  <conditionalFormatting sqref="E45">
    <cfRule type="expression" dxfId="345" priority="310">
      <formula>A37&lt;&gt;"A"</formula>
    </cfRule>
    <cfRule type="expression" dxfId="344" priority="360">
      <formula>AND(D45=0,E45=0)</formula>
    </cfRule>
  </conditionalFormatting>
  <conditionalFormatting sqref="D42">
    <cfRule type="expression" dxfId="343" priority="314">
      <formula>OR(A37="D",A37="F")</formula>
    </cfRule>
    <cfRule type="expression" dxfId="342" priority="345">
      <formula>D42=0</formula>
    </cfRule>
  </conditionalFormatting>
  <conditionalFormatting sqref="E42">
    <cfRule type="expression" dxfId="341" priority="313">
      <formula>OR(A37="D",A37="F")</formula>
    </cfRule>
    <cfRule type="expression" dxfId="340" priority="346">
      <formula>AND(D42="",E42=0)</formula>
    </cfRule>
  </conditionalFormatting>
  <conditionalFormatting sqref="D43">
    <cfRule type="expression" dxfId="339" priority="305">
      <formula>OR(A37="D",A37="F")</formula>
    </cfRule>
    <cfRule type="expression" dxfId="338" priority="347">
      <formula>D43=0</formula>
    </cfRule>
  </conditionalFormatting>
  <conditionalFormatting sqref="E43">
    <cfRule type="expression" dxfId="337" priority="306">
      <formula>OR(A37="D",A37="F")</formula>
    </cfRule>
    <cfRule type="expression" dxfId="336" priority="348">
      <formula>AND(D43=0,E43=0)</formula>
    </cfRule>
  </conditionalFormatting>
  <conditionalFormatting sqref="C50:C51">
    <cfRule type="cellIs" dxfId="335" priority="344" stopIfTrue="1" operator="equal">
      <formula>0</formula>
    </cfRule>
  </conditionalFormatting>
  <conditionalFormatting sqref="C50:C51">
    <cfRule type="cellIs" dxfId="334" priority="343" stopIfTrue="1" operator="equal">
      <formula>0</formula>
    </cfRule>
  </conditionalFormatting>
  <conditionalFormatting sqref="J50:J51">
    <cfRule type="cellIs" dxfId="333" priority="342" stopIfTrue="1" operator="equal">
      <formula>0</formula>
    </cfRule>
  </conditionalFormatting>
  <conditionalFormatting sqref="J50:J51">
    <cfRule type="cellIs" dxfId="332" priority="341" stopIfTrue="1" operator="equal">
      <formula>0</formula>
    </cfRule>
  </conditionalFormatting>
  <conditionalFormatting sqref="Q50:Q51">
    <cfRule type="cellIs" dxfId="331" priority="340" stopIfTrue="1" operator="equal">
      <formula>0</formula>
    </cfRule>
  </conditionalFormatting>
  <conditionalFormatting sqref="Q50:Q51">
    <cfRule type="cellIs" dxfId="330" priority="339" stopIfTrue="1" operator="equal">
      <formula>0</formula>
    </cfRule>
  </conditionalFormatting>
  <conditionalFormatting sqref="X50:X51">
    <cfRule type="cellIs" dxfId="329" priority="338" stopIfTrue="1" operator="equal">
      <formula>0</formula>
    </cfRule>
  </conditionalFormatting>
  <conditionalFormatting sqref="X50:X51">
    <cfRule type="cellIs" dxfId="328" priority="337" stopIfTrue="1" operator="equal">
      <formula>0</formula>
    </cfRule>
  </conditionalFormatting>
  <conditionalFormatting sqref="C60:C61">
    <cfRule type="cellIs" dxfId="327" priority="336" stopIfTrue="1" operator="equal">
      <formula>0</formula>
    </cfRule>
  </conditionalFormatting>
  <conditionalFormatting sqref="C60:C61">
    <cfRule type="cellIs" dxfId="326" priority="335" stopIfTrue="1" operator="equal">
      <formula>0</formula>
    </cfRule>
  </conditionalFormatting>
  <conditionalFormatting sqref="J60:J61">
    <cfRule type="cellIs" dxfId="325" priority="334" stopIfTrue="1" operator="equal">
      <formula>0</formula>
    </cfRule>
  </conditionalFormatting>
  <conditionalFormatting sqref="J60:J61">
    <cfRule type="cellIs" dxfId="324" priority="333" stopIfTrue="1" operator="equal">
      <formula>0</formula>
    </cfRule>
  </conditionalFormatting>
  <conditionalFormatting sqref="Q60:Q61">
    <cfRule type="cellIs" dxfId="323" priority="332" stopIfTrue="1" operator="equal">
      <formula>0</formula>
    </cfRule>
  </conditionalFormatting>
  <conditionalFormatting sqref="Q60:Q61">
    <cfRule type="cellIs" dxfId="322" priority="331" stopIfTrue="1" operator="equal">
      <formula>0</formula>
    </cfRule>
  </conditionalFormatting>
  <conditionalFormatting sqref="X60:X61">
    <cfRule type="cellIs" dxfId="321" priority="330" stopIfTrue="1" operator="equal">
      <formula>0</formula>
    </cfRule>
  </conditionalFormatting>
  <conditionalFormatting sqref="X60:X61">
    <cfRule type="cellIs" dxfId="320" priority="329" stopIfTrue="1" operator="equal">
      <formula>0</formula>
    </cfRule>
  </conditionalFormatting>
  <conditionalFormatting sqref="J40:J41">
    <cfRule type="cellIs" dxfId="319" priority="328" stopIfTrue="1" operator="equal">
      <formula>0</formula>
    </cfRule>
  </conditionalFormatting>
  <conditionalFormatting sqref="J40:J41">
    <cfRule type="cellIs" dxfId="318" priority="327" stopIfTrue="1" operator="equal">
      <formula>0</formula>
    </cfRule>
  </conditionalFormatting>
  <conditionalFormatting sqref="Q40:Q41">
    <cfRule type="cellIs" dxfId="317" priority="326" stopIfTrue="1" operator="equal">
      <formula>0</formula>
    </cfRule>
  </conditionalFormatting>
  <conditionalFormatting sqref="Q40:Q41">
    <cfRule type="cellIs" dxfId="316" priority="325" stopIfTrue="1" operator="equal">
      <formula>0</formula>
    </cfRule>
  </conditionalFormatting>
  <conditionalFormatting sqref="X40:X41">
    <cfRule type="cellIs" dxfId="315" priority="324" stopIfTrue="1" operator="equal">
      <formula>0</formula>
    </cfRule>
  </conditionalFormatting>
  <conditionalFormatting sqref="X40:X41">
    <cfRule type="cellIs" dxfId="314" priority="323" stopIfTrue="1" operator="equal">
      <formula>0</formula>
    </cfRule>
  </conditionalFormatting>
  <conditionalFormatting sqref="E41">
    <cfRule type="expression" dxfId="313" priority="322">
      <formula>AND(D41=0,E41=0)</formula>
    </cfRule>
  </conditionalFormatting>
  <conditionalFormatting sqref="D59">
    <cfRule type="cellIs" dxfId="312" priority="321" stopIfTrue="1" operator="equal">
      <formula>0</formula>
    </cfRule>
  </conditionalFormatting>
  <conditionalFormatting sqref="K59">
    <cfRule type="cellIs" dxfId="311" priority="320" stopIfTrue="1" operator="equal">
      <formula>0</formula>
    </cfRule>
  </conditionalFormatting>
  <conditionalFormatting sqref="R59">
    <cfRule type="cellIs" dxfId="310" priority="319" stopIfTrue="1" operator="equal">
      <formula>0</formula>
    </cfRule>
  </conditionalFormatting>
  <conditionalFormatting sqref="Y59">
    <cfRule type="cellIs" dxfId="309" priority="318" stopIfTrue="1" operator="equal">
      <formula>0</formula>
    </cfRule>
  </conditionalFormatting>
  <conditionalFormatting sqref="D38">
    <cfRule type="expression" dxfId="308" priority="317">
      <formula>D38=0</formula>
    </cfRule>
  </conditionalFormatting>
  <conditionalFormatting sqref="F44">
    <cfRule type="expression" dxfId="307" priority="315">
      <formula>A37&lt;&gt;"A"</formula>
    </cfRule>
  </conditionalFormatting>
  <conditionalFormatting sqref="F42">
    <cfRule type="expression" dxfId="306" priority="312">
      <formula>OR(A37="D",A37="F")</formula>
    </cfRule>
  </conditionalFormatting>
  <conditionalFormatting sqref="F45">
    <cfRule type="expression" dxfId="305" priority="311">
      <formula>A37&lt;&gt;"A"</formula>
    </cfRule>
  </conditionalFormatting>
  <conditionalFormatting sqref="F43">
    <cfRule type="expression" dxfId="304" priority="307">
      <formula>OR(A37="D",A37="F")</formula>
    </cfRule>
  </conditionalFormatting>
  <conditionalFormatting sqref="D49">
    <cfRule type="cellIs" dxfId="303" priority="304" stopIfTrue="1" operator="equal">
      <formula>0</formula>
    </cfRule>
  </conditionalFormatting>
  <conditionalFormatting sqref="D48">
    <cfRule type="expression" dxfId="302" priority="303">
      <formula>D48=0</formula>
    </cfRule>
  </conditionalFormatting>
  <conditionalFormatting sqref="K49">
    <cfRule type="cellIs" dxfId="301" priority="302" stopIfTrue="1" operator="equal">
      <formula>0</formula>
    </cfRule>
  </conditionalFormatting>
  <conditionalFormatting sqref="K48">
    <cfRule type="expression" dxfId="300" priority="301">
      <formula>K48=0</formula>
    </cfRule>
  </conditionalFormatting>
  <conditionalFormatting sqref="R49">
    <cfRule type="cellIs" dxfId="299" priority="300" stopIfTrue="1" operator="equal">
      <formula>0</formula>
    </cfRule>
  </conditionalFormatting>
  <conditionalFormatting sqref="R48">
    <cfRule type="expression" dxfId="298" priority="299">
      <formula>R48=0</formula>
    </cfRule>
  </conditionalFormatting>
  <conditionalFormatting sqref="Y49">
    <cfRule type="cellIs" dxfId="297" priority="298" stopIfTrue="1" operator="equal">
      <formula>0</formula>
    </cfRule>
  </conditionalFormatting>
  <conditionalFormatting sqref="Y48">
    <cfRule type="expression" dxfId="296" priority="297">
      <formula>Y48=0</formula>
    </cfRule>
  </conditionalFormatting>
  <conditionalFormatting sqref="K39">
    <cfRule type="cellIs" dxfId="295" priority="296" stopIfTrue="1" operator="equal">
      <formula>0</formula>
    </cfRule>
  </conditionalFormatting>
  <conditionalFormatting sqref="K38">
    <cfRule type="expression" dxfId="294" priority="295">
      <formula>K38=0</formula>
    </cfRule>
  </conditionalFormatting>
  <conditionalFormatting sqref="R39">
    <cfRule type="cellIs" dxfId="293" priority="294" stopIfTrue="1" operator="equal">
      <formula>0</formula>
    </cfRule>
  </conditionalFormatting>
  <conditionalFormatting sqref="R38">
    <cfRule type="expression" dxfId="292" priority="293">
      <formula>R38=0</formula>
    </cfRule>
  </conditionalFormatting>
  <conditionalFormatting sqref="Y39">
    <cfRule type="cellIs" dxfId="291" priority="292" stopIfTrue="1" operator="equal">
      <formula>0</formula>
    </cfRule>
  </conditionalFormatting>
  <conditionalFormatting sqref="Y38">
    <cfRule type="expression" dxfId="290" priority="291">
      <formula>Y38=0</formula>
    </cfRule>
  </conditionalFormatting>
  <conditionalFormatting sqref="K41">
    <cfRule type="cellIs" dxfId="289" priority="286" operator="equal">
      <formula>0</formula>
    </cfRule>
  </conditionalFormatting>
  <conditionalFormatting sqref="K40">
    <cfRule type="cellIs" dxfId="288" priority="285" operator="equal">
      <formula>0</formula>
    </cfRule>
  </conditionalFormatting>
  <conditionalFormatting sqref="K44">
    <cfRule type="expression" dxfId="287" priority="271">
      <formula>H37&lt;&gt;"A"</formula>
    </cfRule>
    <cfRule type="expression" dxfId="286" priority="287">
      <formula>K44=0</formula>
    </cfRule>
  </conditionalFormatting>
  <conditionalFormatting sqref="L44">
    <cfRule type="expression" dxfId="285" priority="279">
      <formula>H37&lt;&gt;"A"</formula>
    </cfRule>
    <cfRule type="expression" dxfId="284" priority="288">
      <formula>AND(K44=0,L44=0)</formula>
    </cfRule>
  </conditionalFormatting>
  <conditionalFormatting sqref="K45">
    <cfRule type="expression" dxfId="283" priority="272">
      <formula>H37&lt;&gt;"A"</formula>
    </cfRule>
    <cfRule type="expression" dxfId="282" priority="289">
      <formula>K45=0</formula>
    </cfRule>
  </conditionalFormatting>
  <conditionalFormatting sqref="L45">
    <cfRule type="expression" dxfId="281" priority="273">
      <formula>H37&lt;&gt;"A"</formula>
    </cfRule>
    <cfRule type="expression" dxfId="280" priority="290">
      <formula>AND(K45=0,L45=0)</formula>
    </cfRule>
  </conditionalFormatting>
  <conditionalFormatting sqref="K42">
    <cfRule type="expression" dxfId="279" priority="277">
      <formula>OR(H37="D",H37="F")</formula>
    </cfRule>
    <cfRule type="expression" dxfId="278" priority="281">
      <formula>K42=0</formula>
    </cfRule>
  </conditionalFormatting>
  <conditionalFormatting sqref="L42">
    <cfRule type="expression" dxfId="277" priority="276">
      <formula>OR(H37="D",H37="F")</formula>
    </cfRule>
    <cfRule type="expression" dxfId="276" priority="282">
      <formula>AND(K42="",L42=0)</formula>
    </cfRule>
  </conditionalFormatting>
  <conditionalFormatting sqref="K43">
    <cfRule type="expression" dxfId="275" priority="268">
      <formula>OR(H37="D",H37="F")</formula>
    </cfRule>
    <cfRule type="expression" dxfId="274" priority="283">
      <formula>K43=0</formula>
    </cfRule>
  </conditionalFormatting>
  <conditionalFormatting sqref="L43">
    <cfRule type="expression" dxfId="273" priority="269">
      <formula>OR(H37="D",H37="F")</formula>
    </cfRule>
    <cfRule type="expression" dxfId="272" priority="284">
      <formula>AND(K43=0,L43=0)</formula>
    </cfRule>
  </conditionalFormatting>
  <conditionalFormatting sqref="L41">
    <cfRule type="expression" dxfId="271" priority="280">
      <formula>AND(K41=0,L41=0)</formula>
    </cfRule>
  </conditionalFormatting>
  <conditionalFormatting sqref="M44">
    <cfRule type="expression" dxfId="270" priority="278">
      <formula>H37&lt;&gt;"A"</formula>
    </cfRule>
  </conditionalFormatting>
  <conditionalFormatting sqref="M42">
    <cfRule type="expression" dxfId="269" priority="275">
      <formula>OR(H37="D",H37="F")</formula>
    </cfRule>
  </conditionalFormatting>
  <conditionalFormatting sqref="M45">
    <cfRule type="expression" dxfId="268" priority="274">
      <formula>H37&lt;&gt;"A"</formula>
    </cfRule>
  </conditionalFormatting>
  <conditionalFormatting sqref="M43">
    <cfRule type="expression" dxfId="267" priority="270">
      <formula>OR(H37="D",H37="F")</formula>
    </cfRule>
  </conditionalFormatting>
  <conditionalFormatting sqref="R41">
    <cfRule type="cellIs" dxfId="266" priority="263" operator="equal">
      <formula>0</formula>
    </cfRule>
  </conditionalFormatting>
  <conditionalFormatting sqref="R40">
    <cfRule type="cellIs" dxfId="265" priority="262" operator="equal">
      <formula>0</formula>
    </cfRule>
  </conditionalFormatting>
  <conditionalFormatting sqref="R44">
    <cfRule type="expression" dxfId="264" priority="248">
      <formula>O37&lt;&gt;"A"</formula>
    </cfRule>
    <cfRule type="expression" dxfId="263" priority="264">
      <formula>R44=0</formula>
    </cfRule>
  </conditionalFormatting>
  <conditionalFormatting sqref="S44">
    <cfRule type="expression" dxfId="262" priority="256">
      <formula>O37&lt;&gt;"A"</formula>
    </cfRule>
    <cfRule type="expression" dxfId="261" priority="265">
      <formula>AND(R44=0,S44=0)</formula>
    </cfRule>
  </conditionalFormatting>
  <conditionalFormatting sqref="R45">
    <cfRule type="expression" dxfId="260" priority="249">
      <formula>O37&lt;&gt;"A"</formula>
    </cfRule>
    <cfRule type="expression" dxfId="259" priority="266">
      <formula>R45=0</formula>
    </cfRule>
  </conditionalFormatting>
  <conditionalFormatting sqref="S45">
    <cfRule type="expression" dxfId="258" priority="250">
      <formula>O37&lt;&gt;"A"</formula>
    </cfRule>
    <cfRule type="expression" dxfId="257" priority="267">
      <formula>AND(R45=0,S45=0)</formula>
    </cfRule>
  </conditionalFormatting>
  <conditionalFormatting sqref="R42">
    <cfRule type="expression" dxfId="256" priority="254">
      <formula>OR(O37="D",O37="F")</formula>
    </cfRule>
    <cfRule type="expression" dxfId="255" priority="258">
      <formula>R42=0</formula>
    </cfRule>
  </conditionalFormatting>
  <conditionalFormatting sqref="S42">
    <cfRule type="expression" dxfId="254" priority="253">
      <formula>OR(O37="D",O37="F")</formula>
    </cfRule>
    <cfRule type="expression" dxfId="253" priority="259">
      <formula>AND(R42="",S42=0)</formula>
    </cfRule>
  </conditionalFormatting>
  <conditionalFormatting sqref="R43">
    <cfRule type="expression" dxfId="252" priority="245">
      <formula>OR(O37="D",O37="F")</formula>
    </cfRule>
    <cfRule type="expression" dxfId="251" priority="260">
      <formula>R43=0</formula>
    </cfRule>
  </conditionalFormatting>
  <conditionalFormatting sqref="S43">
    <cfRule type="expression" dxfId="250" priority="246">
      <formula>OR(O37="D",O37="F")</formula>
    </cfRule>
    <cfRule type="expression" dxfId="249" priority="261">
      <formula>AND(R43=0,S43=0)</formula>
    </cfRule>
  </conditionalFormatting>
  <conditionalFormatting sqref="S41">
    <cfRule type="expression" dxfId="248" priority="257">
      <formula>AND(R41=0,S41=0)</formula>
    </cfRule>
  </conditionalFormatting>
  <conditionalFormatting sqref="T44">
    <cfRule type="expression" dxfId="247" priority="255">
      <formula>O37&lt;&gt;"A"</formula>
    </cfRule>
  </conditionalFormatting>
  <conditionalFormatting sqref="T42">
    <cfRule type="expression" dxfId="246" priority="252">
      <formula>OR(O37="D",O37="F")</formula>
    </cfRule>
  </conditionalFormatting>
  <conditionalFormatting sqref="T45">
    <cfRule type="expression" dxfId="245" priority="251">
      <formula>O37&lt;&gt;"A"</formula>
    </cfRule>
  </conditionalFormatting>
  <conditionalFormatting sqref="T43">
    <cfRule type="expression" dxfId="244" priority="247">
      <formula>OR(O37="D",O37="F")</formula>
    </cfRule>
  </conditionalFormatting>
  <conditionalFormatting sqref="Y41">
    <cfRule type="cellIs" dxfId="243" priority="240" operator="equal">
      <formula>0</formula>
    </cfRule>
  </conditionalFormatting>
  <conditionalFormatting sqref="Y40">
    <cfRule type="cellIs" dxfId="242" priority="239" operator="equal">
      <formula>0</formula>
    </cfRule>
  </conditionalFormatting>
  <conditionalFormatting sqref="Y44">
    <cfRule type="expression" dxfId="241" priority="225">
      <formula>V37&lt;&gt;"A"</formula>
    </cfRule>
    <cfRule type="expression" dxfId="240" priority="241">
      <formula>Y44=0</formula>
    </cfRule>
  </conditionalFormatting>
  <conditionalFormatting sqref="Z44">
    <cfRule type="expression" dxfId="239" priority="233">
      <formula>V37&lt;&gt;"A"</formula>
    </cfRule>
    <cfRule type="expression" dxfId="238" priority="242">
      <formula>AND(Y44=0,Z44=0)</formula>
    </cfRule>
  </conditionalFormatting>
  <conditionalFormatting sqref="Y45">
    <cfRule type="expression" dxfId="237" priority="226">
      <formula>V37&lt;&gt;"A"</formula>
    </cfRule>
    <cfRule type="expression" dxfId="236" priority="243">
      <formula>Y45=0</formula>
    </cfRule>
  </conditionalFormatting>
  <conditionalFormatting sqref="Z45">
    <cfRule type="expression" dxfId="235" priority="227">
      <formula>V37&lt;&gt;"A"</formula>
    </cfRule>
    <cfRule type="expression" dxfId="234" priority="244">
      <formula>AND(Y45=0,Z45=0)</formula>
    </cfRule>
  </conditionalFormatting>
  <conditionalFormatting sqref="Y42">
    <cfRule type="expression" dxfId="233" priority="231">
      <formula>OR(V37="D",V37="F")</formula>
    </cfRule>
    <cfRule type="expression" dxfId="232" priority="235">
      <formula>Y42=0</formula>
    </cfRule>
  </conditionalFormatting>
  <conditionalFormatting sqref="Z42">
    <cfRule type="expression" dxfId="231" priority="230">
      <formula>OR(V37="D",V37="F")</formula>
    </cfRule>
    <cfRule type="expression" dxfId="230" priority="236">
      <formula>AND(Y42="",Z42=0)</formula>
    </cfRule>
  </conditionalFormatting>
  <conditionalFormatting sqref="Y43">
    <cfRule type="expression" dxfId="229" priority="222">
      <formula>OR(V37="D",V37="F")</formula>
    </cfRule>
    <cfRule type="expression" dxfId="228" priority="237">
      <formula>Y43=0</formula>
    </cfRule>
  </conditionalFormatting>
  <conditionalFormatting sqref="Z43">
    <cfRule type="expression" dxfId="227" priority="223">
      <formula>OR(V37="D",V37="F")</formula>
    </cfRule>
    <cfRule type="expression" dxfId="226" priority="238">
      <formula>AND(Y43=0,Z43=0)</formula>
    </cfRule>
  </conditionalFormatting>
  <conditionalFormatting sqref="Z41">
    <cfRule type="expression" dxfId="225" priority="234">
      <formula>AND(Y41=0,Z41=0)</formula>
    </cfRule>
  </conditionalFormatting>
  <conditionalFormatting sqref="AA44">
    <cfRule type="expression" dxfId="224" priority="232">
      <formula>V37&lt;&gt;"A"</formula>
    </cfRule>
  </conditionalFormatting>
  <conditionalFormatting sqref="AA42">
    <cfRule type="expression" dxfId="223" priority="229">
      <formula>OR(V37="D",V37="F")</formula>
    </cfRule>
  </conditionalFormatting>
  <conditionalFormatting sqref="AA45">
    <cfRule type="expression" dxfId="222" priority="228">
      <formula>V37&lt;&gt;"A"</formula>
    </cfRule>
  </conditionalFormatting>
  <conditionalFormatting sqref="AA43">
    <cfRule type="expression" dxfId="221" priority="224">
      <formula>OR(V37="D",V37="F")</formula>
    </cfRule>
  </conditionalFormatting>
  <conditionalFormatting sqref="D51">
    <cfRule type="cellIs" dxfId="220" priority="217" operator="equal">
      <formula>0</formula>
    </cfRule>
  </conditionalFormatting>
  <conditionalFormatting sqref="D50">
    <cfRule type="cellIs" dxfId="219" priority="216" operator="equal">
      <formula>0</formula>
    </cfRule>
  </conditionalFormatting>
  <conditionalFormatting sqref="D54">
    <cfRule type="expression" dxfId="218" priority="202">
      <formula>A47&lt;&gt;"A"</formula>
    </cfRule>
    <cfRule type="expression" dxfId="217" priority="218">
      <formula>D54=0</formula>
    </cfRule>
  </conditionalFormatting>
  <conditionalFormatting sqref="E54">
    <cfRule type="expression" dxfId="216" priority="210">
      <formula>A47&lt;&gt;"A"</formula>
    </cfRule>
    <cfRule type="expression" dxfId="215" priority="219">
      <formula>AND(D54=0,E54=0)</formula>
    </cfRule>
  </conditionalFormatting>
  <conditionalFormatting sqref="D55">
    <cfRule type="expression" dxfId="214" priority="203">
      <formula>A47&lt;&gt;"A"</formula>
    </cfRule>
    <cfRule type="expression" dxfId="213" priority="220">
      <formula>D55=0</formula>
    </cfRule>
  </conditionalFormatting>
  <conditionalFormatting sqref="E55">
    <cfRule type="expression" dxfId="212" priority="204">
      <formula>A47&lt;&gt;"A"</formula>
    </cfRule>
    <cfRule type="expression" dxfId="211" priority="221">
      <formula>AND(D55=0,E55=0)</formula>
    </cfRule>
  </conditionalFormatting>
  <conditionalFormatting sqref="D52">
    <cfRule type="expression" dxfId="210" priority="208">
      <formula>OR(A47="D",A47="F")</formula>
    </cfRule>
    <cfRule type="expression" dxfId="209" priority="212">
      <formula>D52=0</formula>
    </cfRule>
  </conditionalFormatting>
  <conditionalFormatting sqref="E52">
    <cfRule type="expression" dxfId="208" priority="207">
      <formula>OR(A47="D",A47="F")</formula>
    </cfRule>
    <cfRule type="expression" dxfId="207" priority="213">
      <formula>AND(D52="",E52=0)</formula>
    </cfRule>
  </conditionalFormatting>
  <conditionalFormatting sqref="D53">
    <cfRule type="expression" dxfId="206" priority="199">
      <formula>OR(A47="D",A47="F")</formula>
    </cfRule>
    <cfRule type="expression" dxfId="205" priority="214">
      <formula>D53=0</formula>
    </cfRule>
  </conditionalFormatting>
  <conditionalFormatting sqref="E53">
    <cfRule type="expression" dxfId="204" priority="200">
      <formula>OR(A47="D",A47="F")</formula>
    </cfRule>
    <cfRule type="expression" dxfId="203" priority="215">
      <formula>AND(D53=0,E53=0)</formula>
    </cfRule>
  </conditionalFormatting>
  <conditionalFormatting sqref="E51">
    <cfRule type="expression" dxfId="202" priority="211">
      <formula>AND(D51=0,E51=0)</formula>
    </cfRule>
  </conditionalFormatting>
  <conditionalFormatting sqref="F54">
    <cfRule type="expression" dxfId="201" priority="209">
      <formula>A47&lt;&gt;"A"</formula>
    </cfRule>
  </conditionalFormatting>
  <conditionalFormatting sqref="F52">
    <cfRule type="expression" dxfId="200" priority="206">
      <formula>OR(A47="D",A47="F")</formula>
    </cfRule>
  </conditionalFormatting>
  <conditionalFormatting sqref="F55">
    <cfRule type="expression" dxfId="199" priority="205">
      <formula>A47&lt;&gt;"A"</formula>
    </cfRule>
  </conditionalFormatting>
  <conditionalFormatting sqref="F53">
    <cfRule type="expression" dxfId="198" priority="201">
      <formula>OR(A47="D",A47="F")</formula>
    </cfRule>
  </conditionalFormatting>
  <conditionalFormatting sqref="K51">
    <cfRule type="cellIs" dxfId="197" priority="194" operator="equal">
      <formula>0</formula>
    </cfRule>
  </conditionalFormatting>
  <conditionalFormatting sqref="K50">
    <cfRule type="cellIs" dxfId="196" priority="193" operator="equal">
      <formula>0</formula>
    </cfRule>
  </conditionalFormatting>
  <conditionalFormatting sqref="K54">
    <cfRule type="expression" dxfId="195" priority="179">
      <formula>H47&lt;&gt;"A"</formula>
    </cfRule>
    <cfRule type="expression" dxfId="194" priority="195">
      <formula>K54=0</formula>
    </cfRule>
  </conditionalFormatting>
  <conditionalFormatting sqref="L54">
    <cfRule type="expression" dxfId="193" priority="187">
      <formula>H47&lt;&gt;"A"</formula>
    </cfRule>
    <cfRule type="expression" dxfId="192" priority="196">
      <formula>AND(K54=0,L54=0)</formula>
    </cfRule>
  </conditionalFormatting>
  <conditionalFormatting sqref="K55">
    <cfRule type="expression" dxfId="191" priority="180">
      <formula>H47&lt;&gt;"A"</formula>
    </cfRule>
    <cfRule type="expression" dxfId="190" priority="197">
      <formula>K55=0</formula>
    </cfRule>
  </conditionalFormatting>
  <conditionalFormatting sqref="L55">
    <cfRule type="expression" dxfId="189" priority="181">
      <formula>H47&lt;&gt;"A"</formula>
    </cfRule>
    <cfRule type="expression" dxfId="188" priority="198">
      <formula>AND(K55=0,L55=0)</formula>
    </cfRule>
  </conditionalFormatting>
  <conditionalFormatting sqref="K52">
    <cfRule type="expression" dxfId="187" priority="185">
      <formula>OR(H47="D",H47="F")</formula>
    </cfRule>
    <cfRule type="expression" dxfId="186" priority="189">
      <formula>K52=0</formula>
    </cfRule>
  </conditionalFormatting>
  <conditionalFormatting sqref="L52">
    <cfRule type="expression" dxfId="185" priority="184">
      <formula>OR(H47="D",H47="F")</formula>
    </cfRule>
    <cfRule type="expression" dxfId="184" priority="190">
      <formula>AND(K52="",L52=0)</formula>
    </cfRule>
  </conditionalFormatting>
  <conditionalFormatting sqref="K53">
    <cfRule type="expression" dxfId="183" priority="176">
      <formula>OR(H47="D",H47="F")</formula>
    </cfRule>
    <cfRule type="expression" dxfId="182" priority="191">
      <formula>K53=0</formula>
    </cfRule>
  </conditionalFormatting>
  <conditionalFormatting sqref="L53">
    <cfRule type="expression" dxfId="181" priority="177">
      <formula>OR(H47="D",H47="F")</formula>
    </cfRule>
    <cfRule type="expression" dxfId="180" priority="192">
      <formula>AND(K53=0,L53=0)</formula>
    </cfRule>
  </conditionalFormatting>
  <conditionalFormatting sqref="L51">
    <cfRule type="expression" dxfId="179" priority="188">
      <formula>AND(K51=0,L51=0)</formula>
    </cfRule>
  </conditionalFormatting>
  <conditionalFormatting sqref="M54">
    <cfRule type="expression" dxfId="178" priority="186">
      <formula>H47&lt;&gt;"A"</formula>
    </cfRule>
  </conditionalFormatting>
  <conditionalFormatting sqref="M52">
    <cfRule type="expression" dxfId="177" priority="183">
      <formula>OR(H47="D",H47="F")</formula>
    </cfRule>
  </conditionalFormatting>
  <conditionalFormatting sqref="M55">
    <cfRule type="expression" dxfId="176" priority="182">
      <formula>H47&lt;&gt;"A"</formula>
    </cfRule>
  </conditionalFormatting>
  <conditionalFormatting sqref="M53">
    <cfRule type="expression" dxfId="175" priority="178">
      <formula>OR(H47="D",H47="F")</formula>
    </cfRule>
  </conditionalFormatting>
  <conditionalFormatting sqref="R51">
    <cfRule type="cellIs" dxfId="174" priority="171" operator="equal">
      <formula>0</formula>
    </cfRule>
  </conditionalFormatting>
  <conditionalFormatting sqref="R50">
    <cfRule type="cellIs" dxfId="173" priority="170" operator="equal">
      <formula>0</formula>
    </cfRule>
  </conditionalFormatting>
  <conditionalFormatting sqref="R54">
    <cfRule type="expression" dxfId="172" priority="156">
      <formula>O47&lt;&gt;"A"</formula>
    </cfRule>
    <cfRule type="expression" dxfId="171" priority="172">
      <formula>R54=0</formula>
    </cfRule>
  </conditionalFormatting>
  <conditionalFormatting sqref="S54">
    <cfRule type="expression" dxfId="170" priority="164">
      <formula>O47&lt;&gt;"A"</formula>
    </cfRule>
    <cfRule type="expression" dxfId="169" priority="173">
      <formula>AND(R54=0,S54=0)</formula>
    </cfRule>
  </conditionalFormatting>
  <conditionalFormatting sqref="R55">
    <cfRule type="expression" dxfId="168" priority="157">
      <formula>O47&lt;&gt;"A"</formula>
    </cfRule>
    <cfRule type="expression" dxfId="167" priority="174">
      <formula>R55=0</formula>
    </cfRule>
  </conditionalFormatting>
  <conditionalFormatting sqref="S55">
    <cfRule type="expression" dxfId="166" priority="158">
      <formula>O47&lt;&gt;"A"</formula>
    </cfRule>
    <cfRule type="expression" dxfId="165" priority="175">
      <formula>AND(R55=0,S55=0)</formula>
    </cfRule>
  </conditionalFormatting>
  <conditionalFormatting sqref="R52">
    <cfRule type="expression" dxfId="164" priority="162">
      <formula>OR(O47="D",O47="F")</formula>
    </cfRule>
    <cfRule type="expression" dxfId="163" priority="166">
      <formula>R52=0</formula>
    </cfRule>
  </conditionalFormatting>
  <conditionalFormatting sqref="S52">
    <cfRule type="expression" dxfId="162" priority="161">
      <formula>OR(O47="D",O47="F")</formula>
    </cfRule>
    <cfRule type="expression" dxfId="161" priority="167">
      <formula>AND(R52="",S52=0)</formula>
    </cfRule>
  </conditionalFormatting>
  <conditionalFormatting sqref="R53">
    <cfRule type="expression" dxfId="160" priority="153">
      <formula>OR(O47="D",O47="F")</formula>
    </cfRule>
    <cfRule type="expression" dxfId="159" priority="168">
      <formula>R53=0</formula>
    </cfRule>
  </conditionalFormatting>
  <conditionalFormatting sqref="S53">
    <cfRule type="expression" dxfId="158" priority="154">
      <formula>OR(O47="D",O47="F")</formula>
    </cfRule>
    <cfRule type="expression" dxfId="157" priority="169">
      <formula>AND(R53=0,S53=0)</formula>
    </cfRule>
  </conditionalFormatting>
  <conditionalFormatting sqref="S51">
    <cfRule type="expression" dxfId="156" priority="165">
      <formula>AND(R51=0,S51=0)</formula>
    </cfRule>
  </conditionalFormatting>
  <conditionalFormatting sqref="T54">
    <cfRule type="expression" dxfId="155" priority="163">
      <formula>O47&lt;&gt;"A"</formula>
    </cfRule>
  </conditionalFormatting>
  <conditionalFormatting sqref="T52">
    <cfRule type="expression" dxfId="154" priority="160">
      <formula>OR(O47="D",O47="F")</formula>
    </cfRule>
  </conditionalFormatting>
  <conditionalFormatting sqref="T55">
    <cfRule type="expression" dxfId="153" priority="159">
      <formula>O47&lt;&gt;"A"</formula>
    </cfRule>
  </conditionalFormatting>
  <conditionalFormatting sqref="T53">
    <cfRule type="expression" dxfId="152" priority="155">
      <formula>OR(O47="D",O47="F")</formula>
    </cfRule>
  </conditionalFormatting>
  <conditionalFormatting sqref="Y51">
    <cfRule type="cellIs" dxfId="151" priority="148" operator="equal">
      <formula>0</formula>
    </cfRule>
  </conditionalFormatting>
  <conditionalFormatting sqref="Y50">
    <cfRule type="cellIs" dxfId="150" priority="147" operator="equal">
      <formula>0</formula>
    </cfRule>
  </conditionalFormatting>
  <conditionalFormatting sqref="Y54">
    <cfRule type="expression" dxfId="149" priority="133">
      <formula>V47&lt;&gt;"A"</formula>
    </cfRule>
    <cfRule type="expression" dxfId="148" priority="149">
      <formula>Y54=0</formula>
    </cfRule>
  </conditionalFormatting>
  <conditionalFormatting sqref="Z54">
    <cfRule type="expression" dxfId="147" priority="141">
      <formula>V47&lt;&gt;"A"</formula>
    </cfRule>
    <cfRule type="expression" dxfId="146" priority="150">
      <formula>AND(Y54=0,Z54=0)</formula>
    </cfRule>
  </conditionalFormatting>
  <conditionalFormatting sqref="Y55">
    <cfRule type="expression" dxfId="145" priority="134">
      <formula>V47&lt;&gt;"A"</formula>
    </cfRule>
    <cfRule type="expression" dxfId="144" priority="151">
      <formula>Y55=0</formula>
    </cfRule>
  </conditionalFormatting>
  <conditionalFormatting sqref="Z55">
    <cfRule type="expression" dxfId="143" priority="135">
      <formula>V47&lt;&gt;"A"</formula>
    </cfRule>
    <cfRule type="expression" dxfId="142" priority="152">
      <formula>AND(Y55=0,Z55=0)</formula>
    </cfRule>
  </conditionalFormatting>
  <conditionalFormatting sqref="Y52">
    <cfRule type="expression" dxfId="141" priority="139">
      <formula>OR(V47="D",V47="F")</formula>
    </cfRule>
    <cfRule type="expression" dxfId="140" priority="143">
      <formula>Y52=0</formula>
    </cfRule>
  </conditionalFormatting>
  <conditionalFormatting sqref="Z52">
    <cfRule type="expression" dxfId="139" priority="138">
      <formula>OR(V47="D",V47="F")</formula>
    </cfRule>
    <cfRule type="expression" dxfId="138" priority="144">
      <formula>AND(Y52="",Z52=0)</formula>
    </cfRule>
  </conditionalFormatting>
  <conditionalFormatting sqref="Y53">
    <cfRule type="expression" dxfId="137" priority="130">
      <formula>OR(V47="D",V47="F")</formula>
    </cfRule>
    <cfRule type="expression" dxfId="136" priority="145">
      <formula>Y53=0</formula>
    </cfRule>
  </conditionalFormatting>
  <conditionalFormatting sqref="Z53">
    <cfRule type="expression" dxfId="135" priority="131">
      <formula>OR(V47="D",V47="F")</formula>
    </cfRule>
    <cfRule type="expression" dxfId="134" priority="146">
      <formula>AND(Y53=0,Z53=0)</formula>
    </cfRule>
  </conditionalFormatting>
  <conditionalFormatting sqref="Z51">
    <cfRule type="expression" dxfId="133" priority="142">
      <formula>AND(Y51=0,Z51=0)</formula>
    </cfRule>
  </conditionalFormatting>
  <conditionalFormatting sqref="AA54">
    <cfRule type="expression" dxfId="132" priority="140">
      <formula>V47&lt;&gt;"A"</formula>
    </cfRule>
  </conditionalFormatting>
  <conditionalFormatting sqref="AA52">
    <cfRule type="expression" dxfId="131" priority="137">
      <formula>OR(V47="D",V47="F")</formula>
    </cfRule>
  </conditionalFormatting>
  <conditionalFormatting sqref="AA55">
    <cfRule type="expression" dxfId="130" priority="136">
      <formula>V47&lt;&gt;"A"</formula>
    </cfRule>
  </conditionalFormatting>
  <conditionalFormatting sqref="AA53">
    <cfRule type="expression" dxfId="129" priority="132">
      <formula>OR(V47="D",V47="F")</formula>
    </cfRule>
  </conditionalFormatting>
  <conditionalFormatting sqref="D61">
    <cfRule type="cellIs" dxfId="128" priority="125" operator="equal">
      <formula>0</formula>
    </cfRule>
  </conditionalFormatting>
  <conditionalFormatting sqref="D60">
    <cfRule type="cellIs" dxfId="127" priority="124" operator="equal">
      <formula>0</formula>
    </cfRule>
  </conditionalFormatting>
  <conditionalFormatting sqref="D64">
    <cfRule type="expression" dxfId="126" priority="110">
      <formula>A57&lt;&gt;"A"</formula>
    </cfRule>
    <cfRule type="expression" dxfId="125" priority="126">
      <formula>D64=0</formula>
    </cfRule>
  </conditionalFormatting>
  <conditionalFormatting sqref="E64">
    <cfRule type="expression" dxfId="124" priority="118">
      <formula>A57&lt;&gt;"A"</formula>
    </cfRule>
    <cfRule type="expression" dxfId="123" priority="127">
      <formula>AND(D64=0,E64=0)</formula>
    </cfRule>
  </conditionalFormatting>
  <conditionalFormatting sqref="D65">
    <cfRule type="expression" dxfId="122" priority="111">
      <formula>A57&lt;&gt;"A"</formula>
    </cfRule>
    <cfRule type="expression" dxfId="121" priority="128">
      <formula>D65=0</formula>
    </cfRule>
  </conditionalFormatting>
  <conditionalFormatting sqref="E65">
    <cfRule type="expression" dxfId="120" priority="112">
      <formula>A57&lt;&gt;"A"</formula>
    </cfRule>
    <cfRule type="expression" dxfId="119" priority="129">
      <formula>AND(D65=0,E65=0)</formula>
    </cfRule>
  </conditionalFormatting>
  <conditionalFormatting sqref="D62">
    <cfRule type="expression" dxfId="118" priority="116">
      <formula>OR(A57="D",A57="F")</formula>
    </cfRule>
    <cfRule type="expression" dxfId="117" priority="120">
      <formula>D62=0</formula>
    </cfRule>
  </conditionalFormatting>
  <conditionalFormatting sqref="E62">
    <cfRule type="expression" dxfId="116" priority="115">
      <formula>OR(A57="D",A57="F")</formula>
    </cfRule>
    <cfRule type="expression" dxfId="115" priority="121">
      <formula>AND(D62="",E62=0)</formula>
    </cfRule>
  </conditionalFormatting>
  <conditionalFormatting sqref="D63">
    <cfRule type="expression" dxfId="114" priority="107">
      <formula>OR(A57="D",A57="F")</formula>
    </cfRule>
    <cfRule type="expression" dxfId="113" priority="122">
      <formula>D63=0</formula>
    </cfRule>
  </conditionalFormatting>
  <conditionalFormatting sqref="E63">
    <cfRule type="expression" dxfId="112" priority="108">
      <formula>OR(A57="D",A57="F")</formula>
    </cfRule>
    <cfRule type="expression" dxfId="111" priority="123">
      <formula>AND(D63=0,E63=0)</formula>
    </cfRule>
  </conditionalFormatting>
  <conditionalFormatting sqref="E61">
    <cfRule type="expression" dxfId="110" priority="119">
      <formula>AND(D61=0,E61=0)</formula>
    </cfRule>
  </conditionalFormatting>
  <conditionalFormatting sqref="F64">
    <cfRule type="expression" dxfId="109" priority="117">
      <formula>A57&lt;&gt;"A"</formula>
    </cfRule>
  </conditionalFormatting>
  <conditionalFormatting sqref="F62">
    <cfRule type="expression" dxfId="108" priority="114">
      <formula>OR(A57="D",A57="F")</formula>
    </cfRule>
  </conditionalFormatting>
  <conditionalFormatting sqref="F65">
    <cfRule type="expression" dxfId="107" priority="113">
      <formula>A57&lt;&gt;"A"</formula>
    </cfRule>
  </conditionalFormatting>
  <conditionalFormatting sqref="F63">
    <cfRule type="expression" dxfId="106" priority="109">
      <formula>OR(A57="D",A57="F")</formula>
    </cfRule>
  </conditionalFormatting>
  <conditionalFormatting sqref="K61">
    <cfRule type="cellIs" dxfId="105" priority="102" operator="equal">
      <formula>0</formula>
    </cfRule>
  </conditionalFormatting>
  <conditionalFormatting sqref="K60">
    <cfRule type="cellIs" dxfId="104" priority="101" operator="equal">
      <formula>0</formula>
    </cfRule>
  </conditionalFormatting>
  <conditionalFormatting sqref="K64">
    <cfRule type="expression" dxfId="103" priority="87">
      <formula>H57&lt;&gt;"A"</formula>
    </cfRule>
    <cfRule type="expression" dxfId="102" priority="103">
      <formula>K64=0</formula>
    </cfRule>
  </conditionalFormatting>
  <conditionalFormatting sqref="L64">
    <cfRule type="expression" dxfId="101" priority="95">
      <formula>H57&lt;&gt;"A"</formula>
    </cfRule>
    <cfRule type="expression" dxfId="100" priority="104">
      <formula>AND(K64=0,L64=0)</formula>
    </cfRule>
  </conditionalFormatting>
  <conditionalFormatting sqref="K65">
    <cfRule type="expression" dxfId="99" priority="88">
      <formula>H57&lt;&gt;"A"</formula>
    </cfRule>
    <cfRule type="expression" dxfId="98" priority="105">
      <formula>K65=0</formula>
    </cfRule>
  </conditionalFormatting>
  <conditionalFormatting sqref="L65">
    <cfRule type="expression" dxfId="97" priority="89">
      <formula>H57&lt;&gt;"A"</formula>
    </cfRule>
    <cfRule type="expression" dxfId="96" priority="106">
      <formula>AND(K65=0,L65=0)</formula>
    </cfRule>
  </conditionalFormatting>
  <conditionalFormatting sqref="K62">
    <cfRule type="expression" dxfId="95" priority="93">
      <formula>OR(H57="D",H57="F")</formula>
    </cfRule>
    <cfRule type="expression" dxfId="94" priority="97">
      <formula>K62=0</formula>
    </cfRule>
  </conditionalFormatting>
  <conditionalFormatting sqref="L62">
    <cfRule type="expression" dxfId="93" priority="92">
      <formula>OR(H57="D",H57="F")</formula>
    </cfRule>
    <cfRule type="expression" dxfId="92" priority="98">
      <formula>AND(K62="",L62=0)</formula>
    </cfRule>
  </conditionalFormatting>
  <conditionalFormatting sqref="K63">
    <cfRule type="expression" dxfId="91" priority="84">
      <formula>OR(H57="D",H57="F")</formula>
    </cfRule>
    <cfRule type="expression" dxfId="90" priority="99">
      <formula>K63=0</formula>
    </cfRule>
  </conditionalFormatting>
  <conditionalFormatting sqref="L63">
    <cfRule type="expression" dxfId="89" priority="85">
      <formula>OR(H57="D",H57="F")</formula>
    </cfRule>
    <cfRule type="expression" dxfId="88" priority="100">
      <formula>AND(K63=0,L63=0)</formula>
    </cfRule>
  </conditionalFormatting>
  <conditionalFormatting sqref="L61">
    <cfRule type="expression" dxfId="87" priority="96">
      <formula>AND(K61=0,L61=0)</formula>
    </cfRule>
  </conditionalFormatting>
  <conditionalFormatting sqref="M64">
    <cfRule type="expression" dxfId="86" priority="94">
      <formula>H57&lt;&gt;"A"</formula>
    </cfRule>
  </conditionalFormatting>
  <conditionalFormatting sqref="M62">
    <cfRule type="expression" dxfId="85" priority="91">
      <formula>OR(H57="D",H57="F")</formula>
    </cfRule>
  </conditionalFormatting>
  <conditionalFormatting sqref="M65">
    <cfRule type="expression" dxfId="84" priority="90">
      <formula>H57&lt;&gt;"A"</formula>
    </cfRule>
  </conditionalFormatting>
  <conditionalFormatting sqref="M63">
    <cfRule type="expression" dxfId="83" priority="86">
      <formula>OR(H57="D",H57="F")</formula>
    </cfRule>
  </conditionalFormatting>
  <conditionalFormatting sqref="R61">
    <cfRule type="cellIs" dxfId="82" priority="79" operator="equal">
      <formula>0</formula>
    </cfRule>
  </conditionalFormatting>
  <conditionalFormatting sqref="R60">
    <cfRule type="cellIs" dxfId="81" priority="78" operator="equal">
      <formula>0</formula>
    </cfRule>
  </conditionalFormatting>
  <conditionalFormatting sqref="R64">
    <cfRule type="expression" dxfId="80" priority="64">
      <formula>O57&lt;&gt;"A"</formula>
    </cfRule>
    <cfRule type="expression" dxfId="79" priority="80">
      <formula>R64=0</formula>
    </cfRule>
  </conditionalFormatting>
  <conditionalFormatting sqref="S64">
    <cfRule type="expression" dxfId="78" priority="72">
      <formula>O57&lt;&gt;"A"</formula>
    </cfRule>
    <cfRule type="expression" dxfId="77" priority="81">
      <formula>AND(R64=0,S64=0)</formula>
    </cfRule>
  </conditionalFormatting>
  <conditionalFormatting sqref="R65">
    <cfRule type="expression" dxfId="76" priority="65">
      <formula>O57&lt;&gt;"A"</formula>
    </cfRule>
    <cfRule type="expression" dxfId="75" priority="82">
      <formula>R65=0</formula>
    </cfRule>
  </conditionalFormatting>
  <conditionalFormatting sqref="S65">
    <cfRule type="expression" dxfId="74" priority="66">
      <formula>O57&lt;&gt;"A"</formula>
    </cfRule>
    <cfRule type="expression" dxfId="73" priority="83">
      <formula>AND(R65=0,S65=0)</formula>
    </cfRule>
  </conditionalFormatting>
  <conditionalFormatting sqref="R62">
    <cfRule type="expression" dxfId="72" priority="70">
      <formula>OR(O57="D",O57="F")</formula>
    </cfRule>
    <cfRule type="expression" dxfId="71" priority="74">
      <formula>R62=0</formula>
    </cfRule>
  </conditionalFormatting>
  <conditionalFormatting sqref="S62">
    <cfRule type="expression" dxfId="70" priority="69">
      <formula>OR(O57="D",O57="F")</formula>
    </cfRule>
    <cfRule type="expression" dxfId="69" priority="75">
      <formula>AND(R62="",S62=0)</formula>
    </cfRule>
  </conditionalFormatting>
  <conditionalFormatting sqref="R63">
    <cfRule type="expression" dxfId="68" priority="61">
      <formula>OR(O57="D",O57="F")</formula>
    </cfRule>
    <cfRule type="expression" dxfId="67" priority="76">
      <formula>R63=0</formula>
    </cfRule>
  </conditionalFormatting>
  <conditionalFormatting sqref="S63">
    <cfRule type="expression" dxfId="66" priority="62">
      <formula>OR(O57="D",O57="F")</formula>
    </cfRule>
    <cfRule type="expression" dxfId="65" priority="77">
      <formula>AND(R63=0,S63=0)</formula>
    </cfRule>
  </conditionalFormatting>
  <conditionalFormatting sqref="S61">
    <cfRule type="expression" dxfId="64" priority="73">
      <formula>AND(R61=0,S61=0)</formula>
    </cfRule>
  </conditionalFormatting>
  <conditionalFormatting sqref="T64">
    <cfRule type="expression" dxfId="63" priority="71">
      <formula>O57&lt;&gt;"A"</formula>
    </cfRule>
  </conditionalFormatting>
  <conditionalFormatting sqref="T62">
    <cfRule type="expression" dxfId="62" priority="68">
      <formula>OR(O57="D",O57="F")</formula>
    </cfRule>
  </conditionalFormatting>
  <conditionalFormatting sqref="T65">
    <cfRule type="expression" dxfId="61" priority="67">
      <formula>O57&lt;&gt;"A"</formula>
    </cfRule>
  </conditionalFormatting>
  <conditionalFormatting sqref="T63">
    <cfRule type="expression" dxfId="60" priority="63">
      <formula>OR(O57="D",O57="F")</formula>
    </cfRule>
  </conditionalFormatting>
  <conditionalFormatting sqref="Y61">
    <cfRule type="cellIs" dxfId="59" priority="56" operator="equal">
      <formula>0</formula>
    </cfRule>
  </conditionalFormatting>
  <conditionalFormatting sqref="Y60">
    <cfRule type="cellIs" dxfId="58" priority="55" operator="equal">
      <formula>0</formula>
    </cfRule>
  </conditionalFormatting>
  <conditionalFormatting sqref="Y64">
    <cfRule type="expression" dxfId="57" priority="41">
      <formula>V57&lt;&gt;"A"</formula>
    </cfRule>
    <cfRule type="expression" dxfId="56" priority="57">
      <formula>Y64=0</formula>
    </cfRule>
  </conditionalFormatting>
  <conditionalFormatting sqref="Z64">
    <cfRule type="expression" dxfId="55" priority="49">
      <formula>V57&lt;&gt;"A"</formula>
    </cfRule>
    <cfRule type="expression" dxfId="54" priority="58">
      <formula>AND(Y64=0,Z64=0)</formula>
    </cfRule>
  </conditionalFormatting>
  <conditionalFormatting sqref="Y65">
    <cfRule type="expression" dxfId="53" priority="42">
      <formula>V57&lt;&gt;"A"</formula>
    </cfRule>
    <cfRule type="expression" dxfId="52" priority="59">
      <formula>Y65=0</formula>
    </cfRule>
  </conditionalFormatting>
  <conditionalFormatting sqref="Z65">
    <cfRule type="expression" dxfId="51" priority="43">
      <formula>V57&lt;&gt;"A"</formula>
    </cfRule>
    <cfRule type="expression" dxfId="50" priority="60">
      <formula>AND(Y65=0,Z65=0)</formula>
    </cfRule>
  </conditionalFormatting>
  <conditionalFormatting sqref="Y62">
    <cfRule type="expression" dxfId="49" priority="47">
      <formula>OR(V57="D",V57="F")</formula>
    </cfRule>
    <cfRule type="expression" dxfId="48" priority="51">
      <formula>Y62=0</formula>
    </cfRule>
  </conditionalFormatting>
  <conditionalFormatting sqref="Z62">
    <cfRule type="expression" dxfId="47" priority="46">
      <formula>OR(V57="D",V57="F")</formula>
    </cfRule>
    <cfRule type="expression" dxfId="46" priority="52">
      <formula>AND(Y62="",Z62=0)</formula>
    </cfRule>
  </conditionalFormatting>
  <conditionalFormatting sqref="Y63">
    <cfRule type="expression" dxfId="45" priority="38">
      <formula>OR(V57="D",V57="F")</formula>
    </cfRule>
    <cfRule type="expression" dxfId="44" priority="53">
      <formula>Y63=0</formula>
    </cfRule>
  </conditionalFormatting>
  <conditionalFormatting sqref="Z63">
    <cfRule type="expression" dxfId="43" priority="39">
      <formula>OR(V57="D",V57="F")</formula>
    </cfRule>
    <cfRule type="expression" dxfId="42" priority="54">
      <formula>AND(Y63=0,Z63=0)</formula>
    </cfRule>
  </conditionalFormatting>
  <conditionalFormatting sqref="Z61">
    <cfRule type="expression" dxfId="41" priority="50">
      <formula>AND(Y61=0,Z61=0)</formula>
    </cfRule>
  </conditionalFormatting>
  <conditionalFormatting sqref="AA64">
    <cfRule type="expression" dxfId="40" priority="48">
      <formula>V57&lt;&gt;"A"</formula>
    </cfRule>
  </conditionalFormatting>
  <conditionalFormatting sqref="AA62">
    <cfRule type="expression" dxfId="39" priority="45">
      <formula>OR(V57="D",V57="F")</formula>
    </cfRule>
  </conditionalFormatting>
  <conditionalFormatting sqref="AA65">
    <cfRule type="expression" dxfId="38" priority="44">
      <formula>V57&lt;&gt;"A"</formula>
    </cfRule>
  </conditionalFormatting>
  <conditionalFormatting sqref="AA63">
    <cfRule type="expression" dxfId="37" priority="40">
      <formula>OR(V57="D",V57="F")</formula>
    </cfRule>
  </conditionalFormatting>
  <conditionalFormatting sqref="D58">
    <cfRule type="expression" dxfId="36" priority="37">
      <formula>D58=0</formula>
    </cfRule>
  </conditionalFormatting>
  <conditionalFormatting sqref="K58">
    <cfRule type="expression" dxfId="35" priority="36">
      <formula>K58=0</formula>
    </cfRule>
  </conditionalFormatting>
  <conditionalFormatting sqref="R58">
    <cfRule type="expression" dxfId="34" priority="35">
      <formula>R58=0</formula>
    </cfRule>
  </conditionalFormatting>
  <conditionalFormatting sqref="Y58">
    <cfRule type="expression" dxfId="33" priority="34">
      <formula>Y58=0</formula>
    </cfRule>
  </conditionalFormatting>
  <conditionalFormatting sqref="J7:K8">
    <cfRule type="cellIs" dxfId="32" priority="33" stopIfTrue="1" operator="equal">
      <formula>0</formula>
    </cfRule>
  </conditionalFormatting>
  <conditionalFormatting sqref="J7:K8">
    <cfRule type="cellIs" dxfId="31" priority="32" stopIfTrue="1" operator="equal">
      <formula>0</formula>
    </cfRule>
  </conditionalFormatting>
  <conditionalFormatting sqref="K6">
    <cfRule type="cellIs" dxfId="30" priority="31" stopIfTrue="1" operator="equal">
      <formula>0</formula>
    </cfRule>
  </conditionalFormatting>
  <conditionalFormatting sqref="Q7:R8">
    <cfRule type="cellIs" dxfId="29" priority="30" stopIfTrue="1" operator="equal">
      <formula>0</formula>
    </cfRule>
  </conditionalFormatting>
  <conditionalFormatting sqref="Q7:R8">
    <cfRule type="cellIs" dxfId="28" priority="29" stopIfTrue="1" operator="equal">
      <formula>0</formula>
    </cfRule>
  </conditionalFormatting>
  <conditionalFormatting sqref="R6">
    <cfRule type="cellIs" dxfId="27" priority="28" stopIfTrue="1" operator="equal">
      <formula>0</formula>
    </cfRule>
  </conditionalFormatting>
  <conditionalFormatting sqref="X7:Y8">
    <cfRule type="cellIs" dxfId="26" priority="27" stopIfTrue="1" operator="equal">
      <formula>0</formula>
    </cfRule>
  </conditionalFormatting>
  <conditionalFormatting sqref="X7:Y8">
    <cfRule type="cellIs" dxfId="25" priority="26" stopIfTrue="1" operator="equal">
      <formula>0</formula>
    </cfRule>
  </conditionalFormatting>
  <conditionalFormatting sqref="Y6">
    <cfRule type="cellIs" dxfId="24" priority="25" stopIfTrue="1" operator="equal">
      <formula>0</formula>
    </cfRule>
  </conditionalFormatting>
  <conditionalFormatting sqref="C17:D18">
    <cfRule type="cellIs" dxfId="23" priority="24" stopIfTrue="1" operator="equal">
      <formula>0</formula>
    </cfRule>
  </conditionalFormatting>
  <conditionalFormatting sqref="C17:D18">
    <cfRule type="cellIs" dxfId="22" priority="23" stopIfTrue="1" operator="equal">
      <formula>0</formula>
    </cfRule>
  </conditionalFormatting>
  <conditionalFormatting sqref="D16">
    <cfRule type="cellIs" dxfId="21" priority="22" stopIfTrue="1" operator="equal">
      <formula>0</formula>
    </cfRule>
  </conditionalFormatting>
  <conditionalFormatting sqref="J17:K18">
    <cfRule type="cellIs" dxfId="20" priority="21" stopIfTrue="1" operator="equal">
      <formula>0</formula>
    </cfRule>
  </conditionalFormatting>
  <conditionalFormatting sqref="J17:K18">
    <cfRule type="cellIs" dxfId="19" priority="20" stopIfTrue="1" operator="equal">
      <formula>0</formula>
    </cfRule>
  </conditionalFormatting>
  <conditionalFormatting sqref="K16">
    <cfRule type="cellIs" dxfId="18" priority="19" stopIfTrue="1" operator="equal">
      <formula>0</formula>
    </cfRule>
  </conditionalFormatting>
  <conditionalFormatting sqref="Q17:R18">
    <cfRule type="cellIs" dxfId="17" priority="18" stopIfTrue="1" operator="equal">
      <formula>0</formula>
    </cfRule>
  </conditionalFormatting>
  <conditionalFormatting sqref="Q17:R18">
    <cfRule type="cellIs" dxfId="16" priority="17" stopIfTrue="1" operator="equal">
      <formula>0</formula>
    </cfRule>
  </conditionalFormatting>
  <conditionalFormatting sqref="R16">
    <cfRule type="cellIs" dxfId="15" priority="16" stopIfTrue="1" operator="equal">
      <formula>0</formula>
    </cfRule>
  </conditionalFormatting>
  <conditionalFormatting sqref="X17:Y18">
    <cfRule type="cellIs" dxfId="14" priority="15" stopIfTrue="1" operator="equal">
      <formula>0</formula>
    </cfRule>
  </conditionalFormatting>
  <conditionalFormatting sqref="X17:Y18">
    <cfRule type="cellIs" dxfId="13" priority="14" stopIfTrue="1" operator="equal">
      <formula>0</formula>
    </cfRule>
  </conditionalFormatting>
  <conditionalFormatting sqref="Y16">
    <cfRule type="cellIs" dxfId="12" priority="13" stopIfTrue="1" operator="equal">
      <formula>0</formula>
    </cfRule>
  </conditionalFormatting>
  <conditionalFormatting sqref="C27:D28">
    <cfRule type="cellIs" dxfId="11" priority="12" stopIfTrue="1" operator="equal">
      <formula>0</formula>
    </cfRule>
  </conditionalFormatting>
  <conditionalFormatting sqref="C27:D28">
    <cfRule type="cellIs" dxfId="10" priority="11" stopIfTrue="1" operator="equal">
      <formula>0</formula>
    </cfRule>
  </conditionalFormatting>
  <conditionalFormatting sqref="D26">
    <cfRule type="cellIs" dxfId="9" priority="10" stopIfTrue="1" operator="equal">
      <formula>0</formula>
    </cfRule>
  </conditionalFormatting>
  <conditionalFormatting sqref="J27:K28">
    <cfRule type="cellIs" dxfId="8" priority="9" stopIfTrue="1" operator="equal">
      <formula>0</formula>
    </cfRule>
  </conditionalFormatting>
  <conditionalFormatting sqref="J27:K28">
    <cfRule type="cellIs" dxfId="7" priority="8" stopIfTrue="1" operator="equal">
      <formula>0</formula>
    </cfRule>
  </conditionalFormatting>
  <conditionalFormatting sqref="K26">
    <cfRule type="cellIs" dxfId="6" priority="7" stopIfTrue="1" operator="equal">
      <formula>0</formula>
    </cfRule>
  </conditionalFormatting>
  <conditionalFormatting sqref="Q27:R28">
    <cfRule type="cellIs" dxfId="5" priority="6" stopIfTrue="1" operator="equal">
      <formula>0</formula>
    </cfRule>
  </conditionalFormatting>
  <conditionalFormatting sqref="Q27:R28">
    <cfRule type="cellIs" dxfId="4" priority="5" stopIfTrue="1" operator="equal">
      <formula>0</formula>
    </cfRule>
  </conditionalFormatting>
  <conditionalFormatting sqref="R26">
    <cfRule type="cellIs" dxfId="3" priority="4" stopIfTrue="1" operator="equal">
      <formula>0</formula>
    </cfRule>
  </conditionalFormatting>
  <conditionalFormatting sqref="X27:Y28">
    <cfRule type="cellIs" dxfId="2" priority="3" stopIfTrue="1" operator="equal">
      <formula>0</formula>
    </cfRule>
  </conditionalFormatting>
  <conditionalFormatting sqref="X27:Y28">
    <cfRule type="cellIs" dxfId="1" priority="2" stopIfTrue="1" operator="equal">
      <formula>0</formula>
    </cfRule>
  </conditionalFormatting>
  <conditionalFormatting sqref="Y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⑥商２桁０なし</vt:lpstr>
      <vt:lpstr>⑥商２桁０なし!Print_Area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2023-12-25T07:25:48Z</dcterms:created>
  <dcterms:modified xsi:type="dcterms:W3CDTF">2023-12-25T07:27:43Z</dcterms:modified>
</cp:coreProperties>
</file>