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normal\"/>
    </mc:Choice>
  </mc:AlternateContent>
  <bookViews>
    <workbookView xWindow="0" yWindow="0" windowWidth="15945" windowHeight="6900"/>
  </bookViews>
  <sheets>
    <sheet name="②むずかしい" sheetId="1" r:id="rId1"/>
  </sheets>
  <definedNames>
    <definedName name="_xlnm.Print_Area" localSheetId="0">②むずかしい!$A$1:$AA$54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1" i="1" l="1"/>
  <c r="R51" i="1"/>
  <c r="N51" i="1"/>
  <c r="I51" i="1"/>
  <c r="E51" i="1"/>
  <c r="S50" i="1"/>
  <c r="J50" i="1"/>
  <c r="A50" i="1"/>
  <c r="W45" i="1"/>
  <c r="R45" i="1"/>
  <c r="N45" i="1"/>
  <c r="I45" i="1"/>
  <c r="E45" i="1"/>
  <c r="S44" i="1"/>
  <c r="J44" i="1"/>
  <c r="A44" i="1"/>
  <c r="AE39" i="1"/>
  <c r="AA39" i="1"/>
  <c r="W39" i="1"/>
  <c r="S39" i="1"/>
  <c r="R39" i="1"/>
  <c r="N39" i="1"/>
  <c r="J39" i="1"/>
  <c r="I39" i="1"/>
  <c r="E39" i="1"/>
  <c r="S38" i="1"/>
  <c r="J38" i="1"/>
  <c r="A38" i="1"/>
  <c r="AE37" i="1"/>
  <c r="AE33" i="1"/>
  <c r="W33" i="1"/>
  <c r="R33" i="1"/>
  <c r="N33" i="1"/>
  <c r="I33" i="1"/>
  <c r="E33" i="1"/>
  <c r="S32" i="1"/>
  <c r="J32" i="1"/>
  <c r="A32" i="1"/>
  <c r="J29" i="1"/>
  <c r="C29" i="1"/>
  <c r="AE28" i="1"/>
  <c r="AE43" i="1" s="1"/>
  <c r="Z28" i="1"/>
  <c r="A28" i="1"/>
  <c r="AE27" i="1"/>
  <c r="AE42" i="1" s="1"/>
  <c r="AE26" i="1"/>
  <c r="AE41" i="1" s="1"/>
  <c r="AE25" i="1"/>
  <c r="AE40" i="1" s="1"/>
  <c r="AE24" i="1"/>
  <c r="AE23" i="1"/>
  <c r="AE38" i="1" s="1"/>
  <c r="Z23" i="1"/>
  <c r="Y23" i="1"/>
  <c r="Q23" i="1"/>
  <c r="P23" i="1"/>
  <c r="H23" i="1"/>
  <c r="G23" i="1"/>
  <c r="AE22" i="1"/>
  <c r="AE21" i="1"/>
  <c r="AE36" i="1" s="1"/>
  <c r="AE20" i="1"/>
  <c r="AE35" i="1" s="1"/>
  <c r="AE19" i="1"/>
  <c r="AE34" i="1" s="1"/>
  <c r="AE18" i="1"/>
  <c r="AE17" i="1"/>
  <c r="AE32" i="1" s="1"/>
  <c r="Z17" i="1"/>
  <c r="Y17" i="1"/>
  <c r="Q17" i="1"/>
  <c r="P17" i="1"/>
  <c r="H17" i="1"/>
  <c r="G17" i="1"/>
  <c r="BS16" i="1"/>
  <c r="BO16" i="1"/>
  <c r="AL16" i="1"/>
  <c r="AJ16" i="1"/>
  <c r="AH16" i="1"/>
  <c r="AF16" i="1"/>
  <c r="BS15" i="1"/>
  <c r="BO15" i="1"/>
  <c r="BS14" i="1"/>
  <c r="BO14" i="1"/>
  <c r="BS13" i="1"/>
  <c r="BO13" i="1"/>
  <c r="BK13" i="1"/>
  <c r="BS12" i="1"/>
  <c r="BO12" i="1"/>
  <c r="BK12" i="1"/>
  <c r="BS11" i="1"/>
  <c r="BO11" i="1"/>
  <c r="BK11" i="1"/>
  <c r="Z11" i="1"/>
  <c r="Y11" i="1"/>
  <c r="Q11" i="1"/>
  <c r="P11" i="1"/>
  <c r="H11" i="1"/>
  <c r="G11" i="1"/>
  <c r="BS10" i="1"/>
  <c r="BO10" i="1"/>
  <c r="BK10" i="1"/>
  <c r="BS9" i="1"/>
  <c r="BO9" i="1"/>
  <c r="BK9" i="1"/>
  <c r="BS8" i="1"/>
  <c r="BO8" i="1"/>
  <c r="BK8" i="1"/>
  <c r="BS7" i="1"/>
  <c r="BO7" i="1"/>
  <c r="BK7" i="1"/>
  <c r="BS6" i="1"/>
  <c r="BO6" i="1"/>
  <c r="BK6" i="1"/>
  <c r="BS5" i="1"/>
  <c r="BO5" i="1"/>
  <c r="BK5" i="1"/>
  <c r="Z5" i="1"/>
  <c r="Y5" i="1"/>
  <c r="Q5" i="1"/>
  <c r="P5" i="1"/>
  <c r="H5" i="1"/>
  <c r="G5" i="1"/>
  <c r="BS4" i="1"/>
  <c r="BO4" i="1"/>
  <c r="BK4" i="1"/>
  <c r="BS3" i="1"/>
  <c r="BO3" i="1"/>
  <c r="BK3" i="1"/>
  <c r="BS2" i="1"/>
  <c r="BO2" i="1"/>
  <c r="BK2" i="1"/>
  <c r="BS1" i="1"/>
  <c r="BO1" i="1"/>
  <c r="AC1" i="1"/>
  <c r="BP3" i="1" l="1"/>
  <c r="BG4" i="1" s="1"/>
  <c r="BI4" i="1" s="1"/>
  <c r="BB4" i="1" s="1"/>
  <c r="BP4" i="1"/>
  <c r="BP2" i="1"/>
  <c r="BG3" i="1" s="1"/>
  <c r="BI3" i="1" s="1"/>
  <c r="AZ3" i="1" s="1"/>
  <c r="BP1" i="1"/>
  <c r="BG2" i="1" s="1"/>
  <c r="BI2" i="1" s="1"/>
  <c r="BP16" i="1"/>
  <c r="BH4" i="1"/>
  <c r="BF4" i="1" s="1"/>
  <c r="BE4" i="1" s="1"/>
  <c r="BP11" i="1"/>
  <c r="BH3" i="1"/>
  <c r="BH5" i="1"/>
  <c r="BG5" i="1"/>
  <c r="BI5" i="1" s="1"/>
  <c r="BP5" i="1"/>
  <c r="BP9" i="1"/>
  <c r="BP7" i="1"/>
  <c r="BP13" i="1"/>
  <c r="BP14" i="1"/>
  <c r="BP8" i="1"/>
  <c r="BP6" i="1"/>
  <c r="BP10" i="1"/>
  <c r="BP12" i="1"/>
  <c r="BP15" i="1"/>
  <c r="BA4" i="1"/>
  <c r="AZ4" i="1"/>
  <c r="AS4" i="1" l="1"/>
  <c r="T6" i="1" s="1"/>
  <c r="T33" i="1" s="1"/>
  <c r="AH4" i="1"/>
  <c r="AH19" i="1" s="1"/>
  <c r="AG34" i="1" s="1"/>
  <c r="AU4" i="1"/>
  <c r="V6" i="1" s="1"/>
  <c r="V33" i="1" s="1"/>
  <c r="AT2" i="1"/>
  <c r="C6" i="1" s="1"/>
  <c r="C33" i="1" s="1"/>
  <c r="AT4" i="1"/>
  <c r="U6" i="1" s="1"/>
  <c r="U33" i="1" s="1"/>
  <c r="AH2" i="1"/>
  <c r="AH17" i="1" s="1"/>
  <c r="AG32" i="1" s="1"/>
  <c r="BH2" i="1"/>
  <c r="BF2" i="1" s="1"/>
  <c r="BE2" i="1" s="1"/>
  <c r="AF2" i="1" s="1"/>
  <c r="AU2" i="1"/>
  <c r="D6" i="1" s="1"/>
  <c r="D33" i="1" s="1"/>
  <c r="AS2" i="1"/>
  <c r="B6" i="1" s="1"/>
  <c r="B33" i="1" s="1"/>
  <c r="AT3" i="1"/>
  <c r="L6" i="1" s="1"/>
  <c r="L33" i="1" s="1"/>
  <c r="BF3" i="1"/>
  <c r="BE3" i="1" s="1"/>
  <c r="AP3" i="1" s="1"/>
  <c r="P6" i="1" s="1"/>
  <c r="P33" i="1" s="1"/>
  <c r="BB3" i="1"/>
  <c r="AH3" i="1"/>
  <c r="AH18" i="1" s="1"/>
  <c r="AG33" i="1" s="1"/>
  <c r="BA3" i="1"/>
  <c r="BB2" i="1"/>
  <c r="BA2" i="1"/>
  <c r="AZ2" i="1"/>
  <c r="AS3" i="1"/>
  <c r="K6" i="1" s="1"/>
  <c r="K33" i="1" s="1"/>
  <c r="AU3" i="1"/>
  <c r="M6" i="1" s="1"/>
  <c r="M33" i="1" s="1"/>
  <c r="BB5" i="1"/>
  <c r="AZ5" i="1"/>
  <c r="BA5" i="1"/>
  <c r="BG9" i="1"/>
  <c r="BI9" i="1" s="1"/>
  <c r="BH9" i="1"/>
  <c r="BH11" i="1"/>
  <c r="BG11" i="1"/>
  <c r="BI11" i="1" s="1"/>
  <c r="AP4" i="1"/>
  <c r="Y6" i="1" s="1"/>
  <c r="Y33" i="1" s="1"/>
  <c r="AO4" i="1"/>
  <c r="X6" i="1" s="1"/>
  <c r="X33" i="1" s="1"/>
  <c r="AF4" i="1"/>
  <c r="AQ4" i="1"/>
  <c r="Z6" i="1" s="1"/>
  <c r="Z33" i="1" s="1"/>
  <c r="BG10" i="1"/>
  <c r="BI10" i="1" s="1"/>
  <c r="BH10" i="1"/>
  <c r="AX3" i="1"/>
  <c r="AJ3" i="1"/>
  <c r="AJ18" i="1" s="1"/>
  <c r="AW3" i="1"/>
  <c r="BG6" i="1"/>
  <c r="BH6" i="1"/>
  <c r="BG8" i="1"/>
  <c r="BH8" i="1"/>
  <c r="AX5" i="1"/>
  <c r="AW5" i="1"/>
  <c r="AJ5" i="1"/>
  <c r="AJ20" i="1" s="1"/>
  <c r="BG12" i="1"/>
  <c r="BI12" i="1" s="1"/>
  <c r="BH12" i="1"/>
  <c r="AX4" i="1"/>
  <c r="AJ4" i="1"/>
  <c r="AJ19" i="1" s="1"/>
  <c r="AW4" i="1"/>
  <c r="BG7" i="1"/>
  <c r="BH7" i="1"/>
  <c r="BG13" i="1"/>
  <c r="BH13" i="1"/>
  <c r="AS5" i="1"/>
  <c r="B12" i="1" s="1"/>
  <c r="B39" i="1" s="1"/>
  <c r="AU5" i="1"/>
  <c r="D12" i="1" s="1"/>
  <c r="D39" i="1" s="1"/>
  <c r="AH5" i="1"/>
  <c r="AH20" i="1" s="1"/>
  <c r="AG35" i="1" s="1"/>
  <c r="AT5" i="1"/>
  <c r="C12" i="1" s="1"/>
  <c r="C39" i="1" s="1"/>
  <c r="BF5" i="1"/>
  <c r="BE5" i="1" s="1"/>
  <c r="AX2" i="1"/>
  <c r="AW2" i="1" l="1"/>
  <c r="AJ2" i="1"/>
  <c r="AJ17" i="1" s="1"/>
  <c r="AQ3" i="1"/>
  <c r="Q6" i="1" s="1"/>
  <c r="Q33" i="1" s="1"/>
  <c r="AF3" i="1"/>
  <c r="AF18" i="1" s="1"/>
  <c r="AF33" i="1" s="1"/>
  <c r="AO2" i="1"/>
  <c r="F6" i="1" s="1"/>
  <c r="F33" i="1" s="1"/>
  <c r="AO3" i="1"/>
  <c r="O6" i="1" s="1"/>
  <c r="O33" i="1" s="1"/>
  <c r="BB10" i="1"/>
  <c r="BA10" i="1"/>
  <c r="AZ10" i="1"/>
  <c r="BB9" i="1"/>
  <c r="BA9" i="1"/>
  <c r="AZ9" i="1"/>
  <c r="AP2" i="1"/>
  <c r="G6" i="1" s="1"/>
  <c r="G33" i="1" s="1"/>
  <c r="AQ2" i="1"/>
  <c r="H6" i="1" s="1"/>
  <c r="H33" i="1" s="1"/>
  <c r="BB11" i="1"/>
  <c r="AZ11" i="1"/>
  <c r="BA11" i="1"/>
  <c r="BA12" i="1"/>
  <c r="BB12" i="1"/>
  <c r="AZ12" i="1"/>
  <c r="AW7" i="1"/>
  <c r="AJ7" i="1"/>
  <c r="AJ22" i="1" s="1"/>
  <c r="AX7" i="1"/>
  <c r="AX6" i="1"/>
  <c r="AW6" i="1"/>
  <c r="AJ6" i="1"/>
  <c r="AJ21" i="1" s="1"/>
  <c r="AP18" i="1"/>
  <c r="Q32" i="1" s="1"/>
  <c r="AO18" i="1"/>
  <c r="AS11" i="1"/>
  <c r="B24" i="1" s="1"/>
  <c r="B51" i="1" s="1"/>
  <c r="AU11" i="1"/>
  <c r="D24" i="1" s="1"/>
  <c r="D51" i="1" s="1"/>
  <c r="AH11" i="1"/>
  <c r="AH26" i="1" s="1"/>
  <c r="AG41" i="1" s="1"/>
  <c r="BF11" i="1"/>
  <c r="BE11" i="1" s="1"/>
  <c r="AT11" i="1"/>
  <c r="C24" i="1" s="1"/>
  <c r="C51" i="1" s="1"/>
  <c r="AU9" i="1"/>
  <c r="M18" i="1" s="1"/>
  <c r="M45" i="1" s="1"/>
  <c r="AH9" i="1"/>
  <c r="AH24" i="1" s="1"/>
  <c r="AG39" i="1" s="1"/>
  <c r="BF9" i="1"/>
  <c r="BE9" i="1" s="1"/>
  <c r="AT9" i="1"/>
  <c r="L18" i="1" s="1"/>
  <c r="L45" i="1" s="1"/>
  <c r="AS9" i="1"/>
  <c r="K18" i="1" s="1"/>
  <c r="K45" i="1" s="1"/>
  <c r="AQ5" i="1"/>
  <c r="H12" i="1" s="1"/>
  <c r="H39" i="1" s="1"/>
  <c r="AP5" i="1"/>
  <c r="G12" i="1" s="1"/>
  <c r="G39" i="1" s="1"/>
  <c r="AO5" i="1"/>
  <c r="F12" i="1" s="1"/>
  <c r="F39" i="1" s="1"/>
  <c r="AF5" i="1"/>
  <c r="AU7" i="1"/>
  <c r="V12" i="1" s="1"/>
  <c r="V39" i="1" s="1"/>
  <c r="AH7" i="1"/>
  <c r="AH22" i="1" s="1"/>
  <c r="AG37" i="1" s="1"/>
  <c r="BF7" i="1"/>
  <c r="AT7" i="1"/>
  <c r="U12" i="1" s="1"/>
  <c r="U39" i="1" s="1"/>
  <c r="BI7" i="1"/>
  <c r="AS7" i="1"/>
  <c r="T12" i="1" s="1"/>
  <c r="T39" i="1" s="1"/>
  <c r="AJ12" i="1"/>
  <c r="AJ27" i="1" s="1"/>
  <c r="AX12" i="1"/>
  <c r="AW12" i="1"/>
  <c r="AF17" i="1"/>
  <c r="AF32" i="1" s="1"/>
  <c r="AL2" i="1"/>
  <c r="AL17" i="1" s="1"/>
  <c r="AU6" i="1"/>
  <c r="M12" i="1" s="1"/>
  <c r="M39" i="1" s="1"/>
  <c r="AH6" i="1"/>
  <c r="AH21" i="1" s="1"/>
  <c r="AG36" i="1" s="1"/>
  <c r="BF6" i="1"/>
  <c r="AT6" i="1"/>
  <c r="L12" i="1" s="1"/>
  <c r="L39" i="1" s="1"/>
  <c r="AS6" i="1"/>
  <c r="K12" i="1" s="1"/>
  <c r="K39" i="1" s="1"/>
  <c r="BI6" i="1"/>
  <c r="AF19" i="1"/>
  <c r="AF34" i="1" s="1"/>
  <c r="AL4" i="1"/>
  <c r="AL19" i="1" s="1"/>
  <c r="AX11" i="1"/>
  <c r="AW11" i="1"/>
  <c r="AJ11" i="1"/>
  <c r="AJ26" i="1" s="1"/>
  <c r="AX13" i="1"/>
  <c r="AW13" i="1"/>
  <c r="AJ13" i="1"/>
  <c r="AJ28" i="1" s="1"/>
  <c r="AU12" i="1"/>
  <c r="M24" i="1" s="1"/>
  <c r="M51" i="1" s="1"/>
  <c r="AH12" i="1"/>
  <c r="AH27" i="1" s="1"/>
  <c r="AG42" i="1" s="1"/>
  <c r="BF12" i="1"/>
  <c r="BE12" i="1" s="1"/>
  <c r="AT12" i="1"/>
  <c r="L24" i="1" s="1"/>
  <c r="L51" i="1" s="1"/>
  <c r="AS12" i="1"/>
  <c r="K24" i="1" s="1"/>
  <c r="K51" i="1" s="1"/>
  <c r="AX8" i="1"/>
  <c r="AJ8" i="1"/>
  <c r="AJ23" i="1" s="1"/>
  <c r="AW8" i="1"/>
  <c r="AX10" i="1"/>
  <c r="AJ10" i="1"/>
  <c r="AJ25" i="1" s="1"/>
  <c r="AW10" i="1"/>
  <c r="AP17" i="1"/>
  <c r="H32" i="1" s="1"/>
  <c r="AO17" i="1"/>
  <c r="AU13" i="1"/>
  <c r="V24" i="1" s="1"/>
  <c r="V51" i="1" s="1"/>
  <c r="AH13" i="1"/>
  <c r="AH28" i="1" s="1"/>
  <c r="AG43" i="1" s="1"/>
  <c r="BF13" i="1"/>
  <c r="AT13" i="1"/>
  <c r="U24" i="1" s="1"/>
  <c r="U51" i="1" s="1"/>
  <c r="BI13" i="1"/>
  <c r="AS13" i="1"/>
  <c r="T24" i="1" s="1"/>
  <c r="T51" i="1" s="1"/>
  <c r="AP19" i="1"/>
  <c r="Z32" i="1" s="1"/>
  <c r="AO19" i="1"/>
  <c r="AO20" i="1"/>
  <c r="AP20" i="1"/>
  <c r="H38" i="1" s="1"/>
  <c r="AU8" i="1"/>
  <c r="D18" i="1" s="1"/>
  <c r="D45" i="1" s="1"/>
  <c r="AH8" i="1"/>
  <c r="AH23" i="1" s="1"/>
  <c r="AG38" i="1" s="1"/>
  <c r="BF8" i="1"/>
  <c r="AT8" i="1"/>
  <c r="C18" i="1" s="1"/>
  <c r="C45" i="1" s="1"/>
  <c r="BI8" i="1"/>
  <c r="AS8" i="1"/>
  <c r="B18" i="1" s="1"/>
  <c r="B45" i="1" s="1"/>
  <c r="AU10" i="1"/>
  <c r="V18" i="1" s="1"/>
  <c r="V45" i="1" s="1"/>
  <c r="AH10" i="1"/>
  <c r="AH25" i="1" s="1"/>
  <c r="AG40" i="1" s="1"/>
  <c r="BF10" i="1"/>
  <c r="BE10" i="1" s="1"/>
  <c r="AT10" i="1"/>
  <c r="U18" i="1" s="1"/>
  <c r="U45" i="1" s="1"/>
  <c r="AS10" i="1"/>
  <c r="T18" i="1" s="1"/>
  <c r="T45" i="1" s="1"/>
  <c r="AW9" i="1"/>
  <c r="AJ9" i="1"/>
  <c r="AJ24" i="1" s="1"/>
  <c r="AX9" i="1"/>
  <c r="AL3" i="1" l="1"/>
  <c r="AL18" i="1" s="1"/>
  <c r="BE8" i="1"/>
  <c r="AQ8" i="1" s="1"/>
  <c r="H18" i="1" s="1"/>
  <c r="H45" i="1" s="1"/>
  <c r="BA13" i="1"/>
  <c r="AZ13" i="1"/>
  <c r="BB13" i="1"/>
  <c r="AP25" i="1"/>
  <c r="Z44" i="1" s="1"/>
  <c r="AO25" i="1"/>
  <c r="AL5" i="1"/>
  <c r="AL20" i="1" s="1"/>
  <c r="AF20" i="1"/>
  <c r="AF35" i="1" s="1"/>
  <c r="AP9" i="1"/>
  <c r="P18" i="1" s="1"/>
  <c r="P45" i="1" s="1"/>
  <c r="AO9" i="1"/>
  <c r="O18" i="1" s="1"/>
  <c r="O45" i="1" s="1"/>
  <c r="AF9" i="1"/>
  <c r="AQ9" i="1"/>
  <c r="Q18" i="1" s="1"/>
  <c r="Q45" i="1" s="1"/>
  <c r="Y32" i="1"/>
  <c r="AR19" i="1"/>
  <c r="AO27" i="1"/>
  <c r="AP27" i="1"/>
  <c r="Q50" i="1" s="1"/>
  <c r="BE7" i="1"/>
  <c r="G38" i="1"/>
  <c r="AR20" i="1"/>
  <c r="AQ11" i="1"/>
  <c r="H24" i="1" s="1"/>
  <c r="H51" i="1" s="1"/>
  <c r="AO11" i="1"/>
  <c r="F24" i="1" s="1"/>
  <c r="F51" i="1" s="1"/>
  <c r="AF11" i="1"/>
  <c r="AP11" i="1"/>
  <c r="G24" i="1" s="1"/>
  <c r="G51" i="1" s="1"/>
  <c r="AP24" i="1"/>
  <c r="Q44" i="1" s="1"/>
  <c r="AO24" i="1"/>
  <c r="AP10" i="1"/>
  <c r="Y18" i="1" s="1"/>
  <c r="Y45" i="1" s="1"/>
  <c r="AO10" i="1"/>
  <c r="X18" i="1" s="1"/>
  <c r="X45" i="1" s="1"/>
  <c r="AF10" i="1"/>
  <c r="AQ10" i="1"/>
  <c r="Z18" i="1" s="1"/>
  <c r="Z45" i="1" s="1"/>
  <c r="BA8" i="1"/>
  <c r="AZ8" i="1"/>
  <c r="BB8" i="1"/>
  <c r="BE13" i="1"/>
  <c r="AH33" i="1"/>
  <c r="AI33" i="1" s="1"/>
  <c r="AM33" i="1"/>
  <c r="AP28" i="1"/>
  <c r="Z50" i="1" s="1"/>
  <c r="AO28" i="1"/>
  <c r="AO26" i="1"/>
  <c r="AP26" i="1"/>
  <c r="H50" i="1" s="1"/>
  <c r="AM34" i="1"/>
  <c r="AH34" i="1"/>
  <c r="AI34" i="1" s="1"/>
  <c r="BE6" i="1"/>
  <c r="AH32" i="1"/>
  <c r="AI32" i="1" s="1"/>
  <c r="AM32" i="1"/>
  <c r="AO21" i="1"/>
  <c r="AP21" i="1"/>
  <c r="Q38" i="1" s="1"/>
  <c r="AP22" i="1"/>
  <c r="Z38" i="1" s="1"/>
  <c r="AO22" i="1"/>
  <c r="AP8" i="1"/>
  <c r="G18" i="1" s="1"/>
  <c r="G45" i="1" s="1"/>
  <c r="AO8" i="1"/>
  <c r="F18" i="1" s="1"/>
  <c r="F45" i="1" s="1"/>
  <c r="AF8" i="1"/>
  <c r="P32" i="1"/>
  <c r="AR18" i="1"/>
  <c r="G32" i="1"/>
  <c r="AR17" i="1"/>
  <c r="AP23" i="1"/>
  <c r="H44" i="1" s="1"/>
  <c r="AO23" i="1"/>
  <c r="AP12" i="1"/>
  <c r="P24" i="1" s="1"/>
  <c r="P51" i="1" s="1"/>
  <c r="AO12" i="1"/>
  <c r="O24" i="1" s="1"/>
  <c r="O51" i="1" s="1"/>
  <c r="AF12" i="1"/>
  <c r="AQ12" i="1"/>
  <c r="Q24" i="1" s="1"/>
  <c r="Q51" i="1" s="1"/>
  <c r="BA6" i="1"/>
  <c r="AZ6" i="1"/>
  <c r="BB6" i="1"/>
  <c r="BA7" i="1"/>
  <c r="AZ7" i="1"/>
  <c r="BB7" i="1"/>
  <c r="AN34" i="1" l="1"/>
  <c r="X35" i="1" s="1"/>
  <c r="AP34" i="1"/>
  <c r="Z35" i="1" s="1"/>
  <c r="AO34" i="1"/>
  <c r="Y35" i="1" s="1"/>
  <c r="AP7" i="1"/>
  <c r="Y12" i="1" s="1"/>
  <c r="Y39" i="1" s="1"/>
  <c r="AO7" i="1"/>
  <c r="X12" i="1" s="1"/>
  <c r="X39" i="1" s="1"/>
  <c r="AF7" i="1"/>
  <c r="AQ7" i="1"/>
  <c r="Z12" i="1" s="1"/>
  <c r="Z39" i="1" s="1"/>
  <c r="AF24" i="1"/>
  <c r="AF39" i="1" s="1"/>
  <c r="AL9" i="1"/>
  <c r="AL24" i="1" s="1"/>
  <c r="AF27" i="1"/>
  <c r="AF42" i="1" s="1"/>
  <c r="AL12" i="1"/>
  <c r="AL27" i="1" s="1"/>
  <c r="AR21" i="1"/>
  <c r="P38" i="1"/>
  <c r="AL32" i="1"/>
  <c r="H34" i="1" s="1"/>
  <c r="AK32" i="1"/>
  <c r="G34" i="1" s="1"/>
  <c r="AJ32" i="1"/>
  <c r="F34" i="1" s="1"/>
  <c r="AP33" i="1"/>
  <c r="Q35" i="1" s="1"/>
  <c r="AO33" i="1"/>
  <c r="P35" i="1" s="1"/>
  <c r="AN33" i="1"/>
  <c r="O35" i="1" s="1"/>
  <c r="G44" i="1"/>
  <c r="AR23" i="1"/>
  <c r="AF25" i="1"/>
  <c r="AF40" i="1" s="1"/>
  <c r="AL10" i="1"/>
  <c r="AL25" i="1" s="1"/>
  <c r="Y38" i="1"/>
  <c r="AR22" i="1"/>
  <c r="AP6" i="1"/>
  <c r="P12" i="1" s="1"/>
  <c r="P39" i="1" s="1"/>
  <c r="AO6" i="1"/>
  <c r="O12" i="1" s="1"/>
  <c r="O39" i="1" s="1"/>
  <c r="AF6" i="1"/>
  <c r="AQ6" i="1"/>
  <c r="Q12" i="1" s="1"/>
  <c r="Q39" i="1" s="1"/>
  <c r="G50" i="1"/>
  <c r="AR26" i="1"/>
  <c r="AL33" i="1"/>
  <c r="Q34" i="1" s="1"/>
  <c r="AK33" i="1"/>
  <c r="P34" i="1" s="1"/>
  <c r="AJ33" i="1"/>
  <c r="O34" i="1" s="1"/>
  <c r="P50" i="1"/>
  <c r="AR27" i="1"/>
  <c r="AP32" i="1"/>
  <c r="H35" i="1" s="1"/>
  <c r="AO32" i="1"/>
  <c r="G35" i="1" s="1"/>
  <c r="AN32" i="1"/>
  <c r="F35" i="1" s="1"/>
  <c r="AF23" i="1"/>
  <c r="AF38" i="1" s="1"/>
  <c r="AL8" i="1"/>
  <c r="AL23" i="1" s="1"/>
  <c r="AJ34" i="1"/>
  <c r="X34" i="1" s="1"/>
  <c r="AL34" i="1"/>
  <c r="Z34" i="1" s="1"/>
  <c r="AK34" i="1"/>
  <c r="Y34" i="1" s="1"/>
  <c r="Y50" i="1"/>
  <c r="AR28" i="1"/>
  <c r="AP13" i="1"/>
  <c r="Y24" i="1" s="1"/>
  <c r="Y51" i="1" s="1"/>
  <c r="AO13" i="1"/>
  <c r="X24" i="1" s="1"/>
  <c r="X51" i="1" s="1"/>
  <c r="AF13" i="1"/>
  <c r="AQ13" i="1"/>
  <c r="Z24" i="1" s="1"/>
  <c r="Z51" i="1" s="1"/>
  <c r="AR24" i="1"/>
  <c r="P44" i="1"/>
  <c r="AL11" i="1"/>
  <c r="AL26" i="1" s="1"/>
  <c r="AF26" i="1"/>
  <c r="AF41" i="1" s="1"/>
  <c r="AM35" i="1"/>
  <c r="AH35" i="1"/>
  <c r="AI35" i="1" s="1"/>
  <c r="Y44" i="1"/>
  <c r="AR25" i="1"/>
  <c r="AR33" i="1" l="1"/>
  <c r="AF28" i="1"/>
  <c r="AF43" i="1" s="1"/>
  <c r="AL13" i="1"/>
  <c r="AL28" i="1" s="1"/>
  <c r="AJ35" i="1"/>
  <c r="F40" i="1" s="1"/>
  <c r="AL35" i="1"/>
  <c r="H40" i="1" s="1"/>
  <c r="AK35" i="1"/>
  <c r="G40" i="1" s="1"/>
  <c r="AM38" i="1"/>
  <c r="AH38" i="1"/>
  <c r="AI38" i="1" s="1"/>
  <c r="AM42" i="1"/>
  <c r="AH42" i="1"/>
  <c r="AI42" i="1" s="1"/>
  <c r="AF22" i="1"/>
  <c r="AF37" i="1" s="1"/>
  <c r="AL7" i="1"/>
  <c r="AL22" i="1" s="1"/>
  <c r="AN35" i="1"/>
  <c r="F41" i="1" s="1"/>
  <c r="AP35" i="1"/>
  <c r="H41" i="1" s="1"/>
  <c r="AO35" i="1"/>
  <c r="G41" i="1" s="1"/>
  <c r="AF21" i="1"/>
  <c r="AF36" i="1" s="1"/>
  <c r="AL6" i="1"/>
  <c r="AL21" i="1" s="1"/>
  <c r="AR34" i="1"/>
  <c r="AM40" i="1"/>
  <c r="AH40" i="1"/>
  <c r="AI40" i="1" s="1"/>
  <c r="AM41" i="1"/>
  <c r="AH41" i="1"/>
  <c r="AI41" i="1" s="1"/>
  <c r="AR32" i="1"/>
  <c r="AX33" i="1"/>
  <c r="AS33" i="1"/>
  <c r="AT33" i="1" s="1"/>
  <c r="AH39" i="1"/>
  <c r="AI39" i="1" s="1"/>
  <c r="AM39" i="1"/>
  <c r="AY33" i="1" l="1"/>
  <c r="AZ33" i="1"/>
  <c r="AO39" i="1"/>
  <c r="P47" i="1" s="1"/>
  <c r="AN39" i="1"/>
  <c r="O47" i="1" s="1"/>
  <c r="AP39" i="1"/>
  <c r="Q47" i="1" s="1"/>
  <c r="AX32" i="1"/>
  <c r="AS32" i="1"/>
  <c r="AT32" i="1" s="1"/>
  <c r="AP40" i="1"/>
  <c r="Z47" i="1" s="1"/>
  <c r="AO40" i="1"/>
  <c r="Y47" i="1" s="1"/>
  <c r="AN40" i="1"/>
  <c r="X47" i="1" s="1"/>
  <c r="AJ38" i="1"/>
  <c r="F46" i="1" s="1"/>
  <c r="AK38" i="1"/>
  <c r="G46" i="1" s="1"/>
  <c r="AL38" i="1"/>
  <c r="H46" i="1" s="1"/>
  <c r="AL40" i="1"/>
  <c r="Z46" i="1" s="1"/>
  <c r="AK40" i="1"/>
  <c r="Y46" i="1" s="1"/>
  <c r="AJ40" i="1"/>
  <c r="X46" i="1" s="1"/>
  <c r="AN42" i="1"/>
  <c r="O53" i="1" s="1"/>
  <c r="AP42" i="1"/>
  <c r="Q53" i="1" s="1"/>
  <c r="AO42" i="1"/>
  <c r="P53" i="1" s="1"/>
  <c r="AK39" i="1"/>
  <c r="P46" i="1" s="1"/>
  <c r="AJ39" i="1"/>
  <c r="O46" i="1" s="1"/>
  <c r="AL39" i="1"/>
  <c r="Q46" i="1" s="1"/>
  <c r="AK41" i="1"/>
  <c r="G52" i="1" s="1"/>
  <c r="AJ41" i="1"/>
  <c r="F52" i="1" s="1"/>
  <c r="AL41" i="1"/>
  <c r="H52" i="1" s="1"/>
  <c r="AX34" i="1"/>
  <c r="AS34" i="1"/>
  <c r="AT34" i="1" s="1"/>
  <c r="AH37" i="1"/>
  <c r="AI37" i="1" s="1"/>
  <c r="AM37" i="1"/>
  <c r="AN38" i="1"/>
  <c r="F47" i="1" s="1"/>
  <c r="AP38" i="1"/>
  <c r="H47" i="1" s="1"/>
  <c r="AO38" i="1"/>
  <c r="G47" i="1" s="1"/>
  <c r="AM36" i="1"/>
  <c r="AH36" i="1"/>
  <c r="AI36" i="1" s="1"/>
  <c r="AU33" i="1"/>
  <c r="AW33" i="1"/>
  <c r="AV33" i="1"/>
  <c r="AO41" i="1"/>
  <c r="G53" i="1" s="1"/>
  <c r="AN41" i="1"/>
  <c r="F53" i="1" s="1"/>
  <c r="AP41" i="1"/>
  <c r="H53" i="1" s="1"/>
  <c r="AR35" i="1"/>
  <c r="AJ42" i="1"/>
  <c r="O52" i="1" s="1"/>
  <c r="AL42" i="1"/>
  <c r="Q52" i="1" s="1"/>
  <c r="AK42" i="1"/>
  <c r="P52" i="1" s="1"/>
  <c r="AM43" i="1"/>
  <c r="AH43" i="1"/>
  <c r="AI43" i="1" s="1"/>
  <c r="AL36" i="1" l="1"/>
  <c r="Q40" i="1" s="1"/>
  <c r="AK36" i="1"/>
  <c r="P40" i="1" s="1"/>
  <c r="AJ36" i="1"/>
  <c r="O40" i="1" s="1"/>
  <c r="AR38" i="1"/>
  <c r="AU34" i="1"/>
  <c r="AW34" i="1"/>
  <c r="AV34" i="1"/>
  <c r="AP43" i="1"/>
  <c r="Z53" i="1" s="1"/>
  <c r="AO43" i="1"/>
  <c r="Y53" i="1" s="1"/>
  <c r="AN43" i="1"/>
  <c r="X53" i="1" s="1"/>
  <c r="AR41" i="1"/>
  <c r="AP36" i="1"/>
  <c r="Q41" i="1" s="1"/>
  <c r="AO36" i="1"/>
  <c r="P41" i="1" s="1"/>
  <c r="AN36" i="1"/>
  <c r="O41" i="1" s="1"/>
  <c r="AY34" i="1"/>
  <c r="AZ34" i="1"/>
  <c r="AR40" i="1"/>
  <c r="AR39" i="1"/>
  <c r="AS35" i="1"/>
  <c r="AT35" i="1" s="1"/>
  <c r="AX35" i="1"/>
  <c r="AL37" i="1"/>
  <c r="Z40" i="1" s="1"/>
  <c r="AK37" i="1"/>
  <c r="Y40" i="1" s="1"/>
  <c r="AJ37" i="1"/>
  <c r="X40" i="1" s="1"/>
  <c r="AY32" i="1"/>
  <c r="AZ32" i="1"/>
  <c r="AL43" i="1"/>
  <c r="Z52" i="1" s="1"/>
  <c r="AK43" i="1"/>
  <c r="Y52" i="1" s="1"/>
  <c r="AJ43" i="1"/>
  <c r="X52" i="1" s="1"/>
  <c r="AP37" i="1"/>
  <c r="Z41" i="1" s="1"/>
  <c r="AO37" i="1"/>
  <c r="Y41" i="1" s="1"/>
  <c r="AN37" i="1"/>
  <c r="X41" i="1" s="1"/>
  <c r="AR42" i="1"/>
  <c r="AU32" i="1"/>
  <c r="AV32" i="1"/>
  <c r="AW32" i="1"/>
  <c r="AR43" i="1" l="1"/>
  <c r="AX43" i="1" s="1"/>
  <c r="AS38" i="1"/>
  <c r="AT38" i="1" s="1"/>
  <c r="AX38" i="1"/>
  <c r="AZ35" i="1"/>
  <c r="AY35" i="1"/>
  <c r="AR37" i="1"/>
  <c r="AW35" i="1"/>
  <c r="AV35" i="1"/>
  <c r="AU35" i="1"/>
  <c r="AR36" i="1"/>
  <c r="AS42" i="1"/>
  <c r="AT42" i="1" s="1"/>
  <c r="AX42" i="1"/>
  <c r="AS40" i="1"/>
  <c r="AT40" i="1" s="1"/>
  <c r="AX40" i="1"/>
  <c r="AX39" i="1"/>
  <c r="AS39" i="1"/>
  <c r="AT39" i="1" s="1"/>
  <c r="AX41" i="1"/>
  <c r="AS41" i="1"/>
  <c r="AT41" i="1" s="1"/>
  <c r="AS43" i="1" l="1"/>
  <c r="AT43" i="1" s="1"/>
  <c r="AZ40" i="1"/>
  <c r="AY40" i="1"/>
  <c r="AZ41" i="1"/>
  <c r="AY41" i="1"/>
  <c r="AV40" i="1"/>
  <c r="AU40" i="1"/>
  <c r="AW40" i="1"/>
  <c r="AZ43" i="1"/>
  <c r="AY43" i="1"/>
  <c r="AX37" i="1"/>
  <c r="AS37" i="1"/>
  <c r="AT37" i="1" s="1"/>
  <c r="AW39" i="1"/>
  <c r="AV39" i="1"/>
  <c r="AU39" i="1"/>
  <c r="AZ42" i="1"/>
  <c r="AY42" i="1"/>
  <c r="AV43" i="1"/>
  <c r="AU43" i="1"/>
  <c r="AW43" i="1"/>
  <c r="AZ38" i="1"/>
  <c r="AY38" i="1"/>
  <c r="AW41" i="1"/>
  <c r="AV41" i="1"/>
  <c r="AU41" i="1"/>
  <c r="AX36" i="1"/>
  <c r="AS36" i="1"/>
  <c r="AT36" i="1" s="1"/>
  <c r="AZ39" i="1"/>
  <c r="AY39" i="1"/>
  <c r="AW42" i="1"/>
  <c r="AV42" i="1"/>
  <c r="AU42" i="1"/>
  <c r="AW38" i="1"/>
  <c r="AV38" i="1"/>
  <c r="AU38" i="1"/>
  <c r="AU37" i="1" l="1"/>
  <c r="AW37" i="1"/>
  <c r="AV37" i="1"/>
  <c r="AV36" i="1"/>
  <c r="AU36" i="1"/>
  <c r="AW36" i="1"/>
  <c r="AY37" i="1"/>
  <c r="AZ37" i="1"/>
  <c r="AZ36" i="1"/>
  <c r="AY36" i="1"/>
</calcChain>
</file>

<file path=xl/sharedStrings.xml><?xml version="1.0" encoding="utf-8"?>
<sst xmlns="http://schemas.openxmlformats.org/spreadsheetml/2006/main" count="142" uniqueCount="78">
  <si>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ノーマル </t>
    </r>
    <r>
      <rPr>
        <b/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ヒッサン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</si>
  <si>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</si>
  <si>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</si>
  <si>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</si>
  <si>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</si>
  <si>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</si>
  <si>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</si>
  <si>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</si>
  <si>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あまり</t>
    <phoneticPr fontId="6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</si>
  <si>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</si>
  <si>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</si>
  <si>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</si>
  <si>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あまり</t>
    <phoneticPr fontId="6"/>
  </si>
  <si>
    <t>あまり</t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</si>
  <si>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</si>
  <si>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</si>
  <si>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</si>
  <si>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</si>
  <si>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</si>
  <si>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</si>
  <si>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</si>
  <si>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</si>
  <si>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</si>
  <si>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①</t>
    <phoneticPr fontId="6"/>
  </si>
  <si>
    <t>②</t>
    <phoneticPr fontId="6"/>
  </si>
  <si>
    <t>③</t>
    <phoneticPr fontId="6"/>
  </si>
  <si>
    <t>＝</t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</si>
  <si>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</si>
  <si>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</si>
  <si>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</si>
  <si>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</si>
  <si>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t>＝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</si>
  <si>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</si>
  <si>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</si>
  <si>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</si>
  <si>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</si>
  <si>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</si>
  <si>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</si>
  <si>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＝</t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</si>
  <si>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</si>
  <si>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</si>
  <si>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</si>
  <si>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</si>
  <si>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÷</t>
    <phoneticPr fontId="6"/>
  </si>
  <si>
    <t>＝</t>
    <phoneticPr fontId="6"/>
  </si>
  <si>
    <t>…</t>
    <phoneticPr fontId="6"/>
  </si>
  <si>
    <t>÷</t>
    <phoneticPr fontId="6"/>
  </si>
  <si>
    <t>…</t>
    <phoneticPr fontId="6"/>
  </si>
  <si>
    <t>黄色のセルをクリック、</t>
    <phoneticPr fontId="6"/>
  </si>
  <si>
    <t>…</t>
    <phoneticPr fontId="6"/>
  </si>
  <si>
    <t>出てきた 　　をクリックして</t>
    <phoneticPr fontId="6"/>
  </si>
  <si>
    <t>リストから選んでください。</t>
    <phoneticPr fontId="6"/>
  </si>
  <si>
    <t>商</t>
    <rPh sb="0" eb="1">
      <t>ショウ</t>
    </rPh>
    <phoneticPr fontId="7"/>
  </si>
  <si>
    <t xml:space="preserve">リストの文字が小さいです。
</t>
    <phoneticPr fontId="6"/>
  </si>
  <si>
    <t>⑦</t>
    <phoneticPr fontId="6"/>
  </si>
  <si>
    <t>⑧</t>
    <phoneticPr fontId="6"/>
  </si>
  <si>
    <t>⑨</t>
    <phoneticPr fontId="6"/>
  </si>
  <si>
    <t xml:space="preserve">直接入力もできます。
</t>
    <phoneticPr fontId="6"/>
  </si>
  <si>
    <t>÷</t>
    <phoneticPr fontId="6"/>
  </si>
  <si>
    <t>＝</t>
    <phoneticPr fontId="6"/>
  </si>
  <si>
    <t>÷</t>
    <phoneticPr fontId="6"/>
  </si>
  <si>
    <t>…</t>
    <phoneticPr fontId="6"/>
  </si>
  <si>
    <t>÷</t>
    <phoneticPr fontId="6"/>
  </si>
  <si>
    <t>⑩</t>
    <phoneticPr fontId="6"/>
  </si>
  <si>
    <t>⑪</t>
    <phoneticPr fontId="6"/>
  </si>
  <si>
    <t>⑫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</si>
  <si>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</si>
  <si>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</si>
  <si>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</si>
  <si>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</si>
  <si>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</si>
  <si>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</si>
  <si>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</si>
  <si>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</si>
  <si>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</si>
  <si>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</si>
  <si>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</si>
  <si>
    <t>あまり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</si>
</sst>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176" fontId="8" fillId="0" borderId="0" xfId="0" applyNumberFormat="1" applyFont="1" applyBorder="1" applyAlignment="1" applyProtection="1">
      <alignment horizontal="center" vertical="center" shrinkToFit="1"/>
    </xf>
    <xf numFmtId="0" fontId="9" fillId="2" borderId="2" xfId="0" applyFont="1" applyFill="1" applyBorder="1" applyAlignment="1" applyProtection="1">
      <alignment vertical="center" shrinkToFit="1"/>
    </xf>
    <xf numFmtId="0" fontId="10" fillId="0" borderId="0" xfId="0" applyFont="1" applyProtection="1">
      <alignment vertical="center"/>
    </xf>
    <xf numFmtId="0" fontId="11" fillId="0" borderId="0" xfId="0" applyFont="1" applyAlignment="1" applyProtection="1">
      <alignment horizontal="center" vertical="center" shrinkToFit="1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10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10" fillId="0" borderId="0" xfId="0" applyFont="1" applyFill="1" applyProtection="1">
      <alignment vertical="center"/>
    </xf>
    <xf numFmtId="0" fontId="14" fillId="0" borderId="0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0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17" fillId="0" borderId="10" xfId="0" applyFont="1" applyBorder="1" applyAlignment="1" applyProtection="1">
      <alignment horizontal="right" vertical="center"/>
    </xf>
    <xf numFmtId="0" fontId="10" fillId="0" borderId="10" xfId="0" applyFont="1" applyBorder="1" applyProtection="1">
      <alignment vertical="center"/>
    </xf>
    <xf numFmtId="0" fontId="10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1" fillId="0" borderId="0" xfId="0" applyFont="1" applyBorder="1" applyAlignment="1" applyProtection="1">
      <alignment vertical="top"/>
    </xf>
    <xf numFmtId="0" fontId="18" fillId="0" borderId="0" xfId="0" applyFont="1" applyBorder="1" applyProtection="1">
      <alignment vertical="center"/>
    </xf>
    <xf numFmtId="0" fontId="18" fillId="0" borderId="1" xfId="0" applyFont="1" applyBorder="1" applyProtection="1">
      <alignment vertical="center"/>
    </xf>
    <xf numFmtId="0" fontId="19" fillId="0" borderId="1" xfId="0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3" xfId="0" applyFont="1" applyFill="1" applyBorder="1" applyProtection="1">
      <alignment vertical="center"/>
    </xf>
    <xf numFmtId="0" fontId="21" fillId="0" borderId="0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10" fillId="0" borderId="12" xfId="0" applyFont="1" applyBorder="1" applyProtection="1">
      <alignment vertical="center"/>
    </xf>
    <xf numFmtId="0" fontId="23" fillId="0" borderId="0" xfId="0" applyFont="1" applyBorder="1" applyProtection="1">
      <alignment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14" xfId="0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shrinkToFit="1"/>
    </xf>
    <xf numFmtId="0" fontId="24" fillId="0" borderId="0" xfId="0" applyFont="1" applyAlignment="1" applyProtection="1">
      <alignment vertical="center" shrinkToFit="1"/>
    </xf>
    <xf numFmtId="0" fontId="24" fillId="0" borderId="0" xfId="0" applyFont="1" applyBorder="1" applyAlignment="1" applyProtection="1">
      <alignment vertical="center" shrinkToFit="1"/>
    </xf>
    <xf numFmtId="0" fontId="10" fillId="0" borderId="15" xfId="0" applyFont="1" applyBorder="1" applyProtection="1">
      <alignment vertical="center"/>
    </xf>
    <xf numFmtId="0" fontId="10" fillId="0" borderId="16" xfId="0" applyFont="1" applyBorder="1" applyProtection="1">
      <alignment vertical="center"/>
    </xf>
    <xf numFmtId="0" fontId="10" fillId="0" borderId="17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4" fillId="0" borderId="0" xfId="0" applyFont="1" applyAlignment="1" applyProtection="1">
      <alignment vertical="center" wrapText="1"/>
    </xf>
    <xf numFmtId="0" fontId="24" fillId="0" borderId="0" xfId="0" applyFo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0" fontId="29" fillId="0" borderId="0" xfId="0" applyFo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vertical="center" wrapText="1"/>
    </xf>
    <xf numFmtId="0" fontId="10" fillId="0" borderId="0" xfId="0" applyFont="1" applyFill="1" applyBorder="1" applyProtection="1">
      <alignment vertical="center"/>
    </xf>
    <xf numFmtId="0" fontId="18" fillId="0" borderId="18" xfId="0" applyFont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11" fillId="0" borderId="3" xfId="0" applyFont="1" applyBorder="1" applyAlignment="1" applyProtection="1">
      <alignment vertical="center" shrinkToFit="1"/>
    </xf>
    <xf numFmtId="0" fontId="12" fillId="0" borderId="3" xfId="0" applyFont="1" applyBorder="1" applyAlignment="1" applyProtection="1">
      <alignment horizontal="center" vertical="center" shrinkToFit="1"/>
    </xf>
    <xf numFmtId="0" fontId="31" fillId="0" borderId="3" xfId="0" applyFont="1" applyBorder="1" applyAlignment="1" applyProtection="1">
      <alignment vertical="center" shrinkToFit="1"/>
    </xf>
    <xf numFmtId="0" fontId="11" fillId="0" borderId="3" xfId="0" applyFont="1" applyFill="1" applyBorder="1" applyAlignment="1" applyProtection="1">
      <alignment vertical="center" shrinkToFit="1"/>
    </xf>
    <xf numFmtId="0" fontId="31" fillId="0" borderId="3" xfId="0" applyFont="1" applyBorder="1" applyAlignment="1" applyProtection="1">
      <alignment horizontal="center" vertical="center" shrinkToFit="1"/>
    </xf>
    <xf numFmtId="0" fontId="19" fillId="0" borderId="20" xfId="0" applyFont="1" applyBorder="1" applyAlignment="1" applyProtection="1">
      <alignment horizontal="center" vertical="center"/>
    </xf>
    <xf numFmtId="0" fontId="19" fillId="0" borderId="21" xfId="0" applyFont="1" applyBorder="1" applyAlignment="1" applyProtection="1">
      <alignment horizontal="center" vertical="center"/>
    </xf>
    <xf numFmtId="0" fontId="19" fillId="0" borderId="22" xfId="0" applyFont="1" applyBorder="1" applyAlignment="1" applyProtection="1">
      <alignment horizontal="center" vertical="center"/>
    </xf>
    <xf numFmtId="0" fontId="19" fillId="0" borderId="23" xfId="0" applyFont="1" applyBorder="1" applyAlignment="1" applyProtection="1">
      <alignment horizontal="center" vertical="center"/>
    </xf>
    <xf numFmtId="0" fontId="19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2" xfId="0" applyFont="1" applyBorder="1" applyAlignment="1" applyProtection="1">
      <alignment horizontal="center" vertical="center"/>
    </xf>
    <xf numFmtId="0" fontId="21" fillId="0" borderId="26" xfId="0" applyFont="1" applyFill="1" applyBorder="1" applyProtection="1">
      <alignment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1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176" fontId="8" fillId="0" borderId="1" xfId="0" applyNumberFormat="1" applyFont="1" applyBorder="1" applyAlignment="1" applyProtection="1">
      <alignment horizontal="center" vertical="center" shrinkToFit="1"/>
    </xf>
  </cellXfs>
  <cellStyles count="1">
    <cellStyle name="標準" xfId="0" builtinId="0"/>
  </cellStyles>
  <dxfs count="12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topLeftCell="A10" zoomScale="55" zoomScaleNormal="55" workbookViewId="0">
      <selection activeCell="AC5" sqref="AC5"/>
    </sheetView>
  </sheetViews>
  <sheetFormatPr defaultRowHeight="15" x14ac:dyDescent="0.15"/>
  <cols>
    <col min="1" max="1" width="3.625" style="3" customWidth="1"/>
    <col min="2" max="4" width="5.375" style="3" customWidth="1"/>
    <col min="5" max="5" width="2.125" style="3" customWidth="1"/>
    <col min="6" max="8" width="5.375" style="3" customWidth="1"/>
    <col min="9" max="9" width="2.625" style="3" customWidth="1"/>
    <col min="10" max="10" width="3.625" style="3" customWidth="1"/>
    <col min="11" max="13" width="5.375" style="3" customWidth="1"/>
    <col min="14" max="14" width="2.625" style="3" customWidth="1"/>
    <col min="15" max="17" width="5.375" style="3" customWidth="1"/>
    <col min="18" max="18" width="2.625" style="3" customWidth="1"/>
    <col min="19" max="19" width="3.625" style="3" customWidth="1"/>
    <col min="20" max="22" width="5.375" style="3" customWidth="1"/>
    <col min="23" max="23" width="2.625" style="3" customWidth="1"/>
    <col min="24" max="26" width="5.375" style="3" customWidth="1"/>
    <col min="27" max="28" width="3.375" style="3" customWidth="1"/>
    <col min="29" max="29" width="26.5" style="3" customWidth="1"/>
    <col min="30" max="30" width="54.625" style="3" customWidth="1"/>
    <col min="31" max="31" width="4.625" style="3" hidden="1" customWidth="1"/>
    <col min="32" max="32" width="5.625" style="3" hidden="1" customWidth="1"/>
    <col min="33" max="33" width="5.625" style="5" hidden="1" customWidth="1"/>
    <col min="34" max="42" width="5.625" style="3" hidden="1" customWidth="1"/>
    <col min="43" max="43" width="4.5" style="3" hidden="1" customWidth="1"/>
    <col min="44" max="44" width="6.25" style="3" hidden="1" customWidth="1"/>
    <col min="45" max="45" width="4.5" style="3" hidden="1" customWidth="1"/>
    <col min="46" max="46" width="6.25" style="3" hidden="1" customWidth="1"/>
    <col min="47" max="56" width="4.5" style="3" hidden="1" customWidth="1"/>
    <col min="57" max="57" width="8.125" style="3" hidden="1" customWidth="1"/>
    <col min="58" max="61" width="7.125" style="3" hidden="1" customWidth="1"/>
    <col min="62" max="66" width="4.5" style="3" hidden="1" customWidth="1"/>
    <col min="67" max="67" width="9" style="15" hidden="1" customWidth="1"/>
    <col min="68" max="68" width="6.75" style="15" hidden="1" customWidth="1"/>
    <col min="69" max="69" width="3.625" style="15" hidden="1" customWidth="1"/>
    <col min="70" max="70" width="6" style="15" hidden="1" customWidth="1"/>
    <col min="71" max="72" width="0" style="13" hidden="1" customWidth="1"/>
    <col min="73" max="74" width="3.625" style="3" hidden="1" customWidth="1"/>
    <col min="75" max="75" width="9" style="3" customWidth="1"/>
    <col min="76" max="76" width="4.25" style="3" bestFit="1" customWidth="1"/>
    <col min="77" max="77" width="3.25" style="3" customWidth="1"/>
    <col min="78" max="78" width="4.25" style="3" bestFit="1" customWidth="1"/>
    <col min="79" max="79" width="3" style="3" bestFit="1" customWidth="1"/>
    <col min="80" max="80" width="5.5" style="3" customWidth="1"/>
    <col min="81" max="82" width="3.625" style="3" customWidth="1"/>
    <col min="83" max="83" width="9" style="3" customWidth="1"/>
    <col min="84" max="84" width="6.75" style="3" bestFit="1" customWidth="1"/>
    <col min="85" max="85" width="3.625" style="3" customWidth="1"/>
    <col min="86" max="86" width="5.5" style="3" bestFit="1" customWidth="1"/>
    <col min="87" max="88" width="3" style="3" bestFit="1" customWidth="1"/>
    <col min="89" max="90" width="3.625" style="3" customWidth="1"/>
    <col min="91" max="16384" width="9" style="3"/>
  </cols>
  <sheetData>
    <row r="1" spans="1:89" ht="50.1" customHeight="1" thickBot="1" x14ac:dyDescent="0.3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8">
        <v>1</v>
      </c>
      <c r="AA1" s="98"/>
      <c r="AB1" s="1"/>
      <c r="AC1" s="2" t="str">
        <f>IF(AC5=0,"あまりなし",IF(AC5=1,"あまりあり","ミックス"))</f>
        <v>ミックス</v>
      </c>
      <c r="AF1" s="4" t="s">
        <v>1</v>
      </c>
      <c r="AH1" s="4" t="s">
        <v>2</v>
      </c>
      <c r="AI1" s="4"/>
      <c r="AJ1" s="4" t="s">
        <v>3</v>
      </c>
      <c r="AL1" s="4" t="s">
        <v>4</v>
      </c>
      <c r="AM1" s="4"/>
      <c r="AN1" s="6"/>
      <c r="AO1" s="4" t="s">
        <v>5</v>
      </c>
      <c r="AP1" s="4" t="s">
        <v>6</v>
      </c>
      <c r="AQ1" s="4" t="s">
        <v>7</v>
      </c>
      <c r="AS1" s="7" t="s">
        <v>5</v>
      </c>
      <c r="AT1" s="7" t="s">
        <v>6</v>
      </c>
      <c r="AU1" s="7" t="s">
        <v>7</v>
      </c>
      <c r="AW1" s="8" t="s">
        <v>3</v>
      </c>
      <c r="AX1" s="8"/>
      <c r="AY1" s="8"/>
      <c r="AZ1" s="8" t="s">
        <v>8</v>
      </c>
      <c r="BA1" s="8"/>
      <c r="BB1" s="8"/>
      <c r="BC1" s="8"/>
      <c r="BD1" s="8"/>
      <c r="BE1" s="8" t="s">
        <v>9</v>
      </c>
      <c r="BF1" s="9" t="s">
        <v>10</v>
      </c>
      <c r="BG1" s="9" t="s">
        <v>11</v>
      </c>
      <c r="BH1" s="9" t="s">
        <v>3</v>
      </c>
      <c r="BI1" s="9" t="s">
        <v>12</v>
      </c>
      <c r="BJ1" s="9"/>
      <c r="BK1" s="9" t="s">
        <v>13</v>
      </c>
      <c r="BL1" s="9"/>
      <c r="BM1" s="9"/>
      <c r="BO1" s="10">
        <f t="shared" ref="BO1:BO16" ca="1" si="0">RAND()</f>
        <v>0.41607867975666157</v>
      </c>
      <c r="BP1" s="11">
        <f ca="1">RANK(BO1,$BO$1:$BO$460,)</f>
        <v>9</v>
      </c>
      <c r="BQ1" s="12"/>
      <c r="BR1" s="12">
        <v>1</v>
      </c>
      <c r="BS1" s="13">
        <f ca="1">RANDBETWEEN(151,193)</f>
        <v>165</v>
      </c>
      <c r="BT1" s="13">
        <v>2</v>
      </c>
      <c r="BU1" s="14"/>
      <c r="BV1" s="8"/>
      <c r="BW1" s="10"/>
      <c r="BX1" s="11"/>
      <c r="BY1" s="12"/>
      <c r="BZ1" s="12"/>
      <c r="CA1" s="12"/>
      <c r="CB1" s="12"/>
      <c r="CC1" s="15"/>
      <c r="CD1" s="15"/>
      <c r="CE1" s="10"/>
      <c r="CF1" s="11"/>
      <c r="CG1" s="12"/>
      <c r="CH1" s="12"/>
      <c r="CI1" s="12"/>
      <c r="CJ1" s="12"/>
      <c r="CK1" s="15"/>
    </row>
    <row r="2" spans="1:89" ht="50.1" customHeight="1" thickBot="1" x14ac:dyDescent="0.3">
      <c r="C2" s="90" t="s">
        <v>14</v>
      </c>
      <c r="D2" s="91"/>
      <c r="E2" s="91"/>
      <c r="F2" s="91"/>
      <c r="G2" s="91"/>
      <c r="H2" s="91"/>
      <c r="I2" s="92"/>
      <c r="J2" s="90" t="s">
        <v>15</v>
      </c>
      <c r="K2" s="91"/>
      <c r="L2" s="91"/>
      <c r="M2" s="91"/>
      <c r="N2" s="93"/>
      <c r="O2" s="94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16"/>
      <c r="AE2" s="8">
        <v>1</v>
      </c>
      <c r="AF2" s="17">
        <f ca="1">BE2</f>
        <v>460</v>
      </c>
      <c r="AG2" s="18" t="s">
        <v>16</v>
      </c>
      <c r="AH2" s="17">
        <f ca="1">BG2</f>
        <v>164</v>
      </c>
      <c r="AI2" s="18" t="s">
        <v>17</v>
      </c>
      <c r="AJ2" s="17">
        <f t="shared" ref="AJ2:AJ13" ca="1" si="1">BH2</f>
        <v>2</v>
      </c>
      <c r="AK2" s="19" t="s">
        <v>18</v>
      </c>
      <c r="AL2" s="17">
        <f t="shared" ref="AL2:AL13" ca="1" si="2">MOD(AF2,AH2)</f>
        <v>132</v>
      </c>
      <c r="AN2" s="20"/>
      <c r="AO2" s="21">
        <f ca="1">MOD(ROUNDDOWN(BE2/100,0),10)</f>
        <v>4</v>
      </c>
      <c r="AP2" s="21">
        <f ca="1">MOD(ROUNDDOWN(BE2/10,0),10)</f>
        <v>6</v>
      </c>
      <c r="AQ2" s="21">
        <f ca="1">MOD(ROUNDDOWN(BE2/1,0),10)</f>
        <v>0</v>
      </c>
      <c r="AS2" s="22">
        <f t="shared" ref="AS2:AS13" ca="1" si="3">MOD(ROUNDDOWN(BG2/100,0),10)</f>
        <v>1</v>
      </c>
      <c r="AT2" s="22">
        <f t="shared" ref="AT2:AT13" ca="1" si="4">MOD(ROUNDDOWN(BG2/10,0),10)</f>
        <v>6</v>
      </c>
      <c r="AU2" s="22">
        <f t="shared" ref="AU2:AU13" ca="1" si="5">MOD(ROUNDDOWN(BG2/1,0),10)</f>
        <v>4</v>
      </c>
      <c r="AW2" s="23">
        <f t="shared" ref="AW2:AW13" ca="1" si="6">MOD(ROUNDDOWN(BH2/10,0),10)</f>
        <v>0</v>
      </c>
      <c r="AX2" s="23">
        <f t="shared" ref="AX2:AX13" ca="1" si="7">MOD(ROUNDDOWN(BH2/1,0),10)</f>
        <v>2</v>
      </c>
      <c r="AZ2" s="24">
        <f ca="1">MOD(ROUNDDOWN(BI2/100,0),10)</f>
        <v>1</v>
      </c>
      <c r="BA2" s="24">
        <f t="shared" ref="BA2:BA13" ca="1" si="8">MOD(ROUNDDOWN(BI2/10,0),10)</f>
        <v>3</v>
      </c>
      <c r="BB2" s="24">
        <f t="shared" ref="BB2:BB13" ca="1" si="9">MOD(ROUNDDOWN(BI2/1,0),10)</f>
        <v>2</v>
      </c>
      <c r="BD2" s="25">
        <v>1</v>
      </c>
      <c r="BE2" s="26">
        <f ca="1">BF2+BI2</f>
        <v>460</v>
      </c>
      <c r="BF2" s="27">
        <f ca="1">BG2*BH2</f>
        <v>328</v>
      </c>
      <c r="BG2" s="22">
        <f ca="1">VLOOKUP($BP1,$BR$1:$BT$460,2,FALSE)</f>
        <v>164</v>
      </c>
      <c r="BH2" s="23">
        <f ca="1">VLOOKUP($BP1,$BR$1:$BT$460,3,FALSE)</f>
        <v>2</v>
      </c>
      <c r="BI2" s="24">
        <f ca="1">IF($AC$1="あまりなし",0,IF($AC$1="あまりあり",RANDBETWEEN(1,BG2-1),IF($AC$1="ミックス",IF($BK2=1,RANDBETWEEN(1,BG2-1),0))))</f>
        <v>132</v>
      </c>
      <c r="BJ2" s="25"/>
      <c r="BK2" s="25">
        <f ca="1">RANDBETWEEN(0,1)</f>
        <v>1</v>
      </c>
      <c r="BL2" s="25"/>
      <c r="BM2" s="25"/>
      <c r="BO2" s="10">
        <f t="shared" ca="1" si="0"/>
        <v>0.21901510522875212</v>
      </c>
      <c r="BP2" s="11">
        <f t="shared" ref="BP2:BP16" ca="1" si="10">RANK(BO2,$BO$1:$BO$460,)</f>
        <v>12</v>
      </c>
      <c r="BQ2" s="8"/>
      <c r="BR2" s="12">
        <v>2</v>
      </c>
      <c r="BS2" s="13">
        <f ca="1">RANDBETWEEN(250,299)</f>
        <v>281</v>
      </c>
      <c r="BT2" s="13">
        <v>2</v>
      </c>
      <c r="BU2" s="14"/>
      <c r="BV2" s="8"/>
      <c r="BW2" s="28"/>
      <c r="BX2" s="29"/>
      <c r="BY2" s="8"/>
      <c r="BZ2" s="12"/>
      <c r="CA2" s="8"/>
      <c r="CB2" s="8"/>
      <c r="CE2" s="28"/>
      <c r="CF2" s="29"/>
      <c r="CG2" s="8"/>
      <c r="CH2" s="12"/>
      <c r="CI2" s="8"/>
      <c r="CJ2" s="8"/>
    </row>
    <row r="3" spans="1:89" ht="20.100000000000001" customHeight="1" x14ac:dyDescent="0.25"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1"/>
      <c r="P3" s="31"/>
      <c r="Q3" s="31"/>
      <c r="R3" s="31"/>
      <c r="S3" s="31"/>
      <c r="T3" s="31"/>
      <c r="U3" s="31"/>
      <c r="V3" s="31"/>
      <c r="W3" s="31"/>
      <c r="X3" s="31"/>
      <c r="AE3" s="8">
        <v>2</v>
      </c>
      <c r="AF3" s="17">
        <f t="shared" ref="AF3:AF13" ca="1" si="11">BE3</f>
        <v>720</v>
      </c>
      <c r="AG3" s="18" t="s">
        <v>19</v>
      </c>
      <c r="AH3" s="17">
        <f t="shared" ref="AH3:AH13" ca="1" si="12">BG3</f>
        <v>240</v>
      </c>
      <c r="AI3" s="18" t="s">
        <v>20</v>
      </c>
      <c r="AJ3" s="17">
        <f t="shared" ca="1" si="1"/>
        <v>3</v>
      </c>
      <c r="AK3" s="19" t="s">
        <v>21</v>
      </c>
      <c r="AL3" s="17">
        <f t="shared" ca="1" si="2"/>
        <v>0</v>
      </c>
      <c r="AN3" s="20"/>
      <c r="AO3" s="21">
        <f t="shared" ref="AO3:AO13" ca="1" si="13">MOD(ROUNDDOWN(BE3/100,0),10)</f>
        <v>7</v>
      </c>
      <c r="AP3" s="21">
        <f t="shared" ref="AP3:AP13" ca="1" si="14">MOD(ROUNDDOWN(BE3/10,0),10)</f>
        <v>2</v>
      </c>
      <c r="AQ3" s="21">
        <f t="shared" ref="AQ3:AQ13" ca="1" si="15">MOD(ROUNDDOWN(BE3/1,0),10)</f>
        <v>0</v>
      </c>
      <c r="AS3" s="22">
        <f t="shared" ca="1" si="3"/>
        <v>2</v>
      </c>
      <c r="AT3" s="22">
        <f t="shared" ca="1" si="4"/>
        <v>4</v>
      </c>
      <c r="AU3" s="22">
        <f t="shared" ca="1" si="5"/>
        <v>0</v>
      </c>
      <c r="AW3" s="23">
        <f t="shared" ca="1" si="6"/>
        <v>0</v>
      </c>
      <c r="AX3" s="23">
        <f t="shared" ca="1" si="7"/>
        <v>3</v>
      </c>
      <c r="AZ3" s="24">
        <f t="shared" ref="AZ3:AZ13" ca="1" si="16">MOD(ROUNDDOWN(BI3/100,0),10)</f>
        <v>0</v>
      </c>
      <c r="BA3" s="24">
        <f t="shared" ca="1" si="8"/>
        <v>0</v>
      </c>
      <c r="BB3" s="24">
        <f t="shared" ca="1" si="9"/>
        <v>0</v>
      </c>
      <c r="BD3" s="25">
        <v>2</v>
      </c>
      <c r="BE3" s="26">
        <f t="shared" ref="BE3:BE13" ca="1" si="17">BF3+BI3</f>
        <v>720</v>
      </c>
      <c r="BF3" s="27">
        <f t="shared" ref="BF3:BF13" ca="1" si="18">BG3*BH3</f>
        <v>720</v>
      </c>
      <c r="BG3" s="22">
        <f t="shared" ref="BG3:BG13" ca="1" si="19">VLOOKUP($BP2,$BR$1:$BT$460,2,FALSE)</f>
        <v>240</v>
      </c>
      <c r="BH3" s="23">
        <f t="shared" ref="BH3:BH13" ca="1" si="20">VLOOKUP($BP2,$BR$1:$BT$460,3,FALSE)</f>
        <v>3</v>
      </c>
      <c r="BI3" s="24">
        <f t="shared" ref="BI3:BI13" ca="1" si="21">IF($AC$1="あまりなし",0,IF($AC$1="あまりあり",RANDBETWEEN(1,BG3-1),IF($AC$1="ミックス",IF($BK3=1,RANDBETWEEN(1,BG3-1),0))))</f>
        <v>0</v>
      </c>
      <c r="BJ3" s="25"/>
      <c r="BK3" s="25">
        <f t="shared" ref="BK3:BK13" ca="1" si="22">RANDBETWEEN(0,1)</f>
        <v>0</v>
      </c>
      <c r="BL3" s="25"/>
      <c r="BM3" s="25"/>
      <c r="BO3" s="10">
        <f t="shared" ca="1" si="0"/>
        <v>0.97926659611934275</v>
      </c>
      <c r="BP3" s="11">
        <f t="shared" ca="1" si="10"/>
        <v>1</v>
      </c>
      <c r="BQ3" s="8"/>
      <c r="BR3" s="12">
        <v>3</v>
      </c>
      <c r="BS3" s="13">
        <f ca="1">RANDBETWEEN(135,199)</f>
        <v>154</v>
      </c>
      <c r="BT3" s="13">
        <v>3</v>
      </c>
      <c r="BU3" s="14"/>
      <c r="BV3" s="8"/>
      <c r="BW3" s="28"/>
      <c r="BX3" s="29"/>
      <c r="BY3" s="8"/>
      <c r="BZ3" s="12"/>
      <c r="CA3" s="8"/>
      <c r="CB3" s="8"/>
      <c r="CE3" s="28"/>
      <c r="CF3" s="29"/>
      <c r="CG3" s="8"/>
      <c r="CH3" s="12"/>
      <c r="CI3" s="8"/>
      <c r="CJ3" s="8"/>
    </row>
    <row r="4" spans="1:89" ht="20.100000000000001" customHeight="1" thickBot="1" x14ac:dyDescent="0.3">
      <c r="A4" s="32"/>
      <c r="B4" s="33"/>
      <c r="C4" s="34"/>
      <c r="D4" s="34"/>
      <c r="E4" s="34"/>
      <c r="F4" s="35"/>
      <c r="G4" s="35"/>
      <c r="H4" s="35"/>
      <c r="I4" s="36"/>
      <c r="J4" s="32"/>
      <c r="K4" s="33"/>
      <c r="L4" s="34"/>
      <c r="M4" s="34"/>
      <c r="N4" s="34"/>
      <c r="O4" s="35"/>
      <c r="P4" s="35"/>
      <c r="Q4" s="35"/>
      <c r="R4" s="36"/>
      <c r="S4" s="32"/>
      <c r="T4" s="33"/>
      <c r="U4" s="34"/>
      <c r="V4" s="34"/>
      <c r="W4" s="34"/>
      <c r="X4" s="35"/>
      <c r="Y4" s="35"/>
      <c r="Z4" s="35"/>
      <c r="AA4" s="36"/>
      <c r="AB4" s="31"/>
      <c r="AE4" s="8">
        <v>3</v>
      </c>
      <c r="AF4" s="17">
        <f t="shared" ca="1" si="11"/>
        <v>330</v>
      </c>
      <c r="AG4" s="18" t="s">
        <v>22</v>
      </c>
      <c r="AH4" s="17">
        <f t="shared" ca="1" si="12"/>
        <v>165</v>
      </c>
      <c r="AI4" s="18" t="s">
        <v>17</v>
      </c>
      <c r="AJ4" s="17">
        <f t="shared" ca="1" si="1"/>
        <v>2</v>
      </c>
      <c r="AK4" s="19" t="s">
        <v>21</v>
      </c>
      <c r="AL4" s="17">
        <f t="shared" ca="1" si="2"/>
        <v>0</v>
      </c>
      <c r="AN4" s="20"/>
      <c r="AO4" s="21">
        <f t="shared" ca="1" si="13"/>
        <v>3</v>
      </c>
      <c r="AP4" s="21">
        <f t="shared" ca="1" si="14"/>
        <v>3</v>
      </c>
      <c r="AQ4" s="21">
        <f t="shared" ca="1" si="15"/>
        <v>0</v>
      </c>
      <c r="AS4" s="22">
        <f t="shared" ca="1" si="3"/>
        <v>1</v>
      </c>
      <c r="AT4" s="22">
        <f t="shared" ca="1" si="4"/>
        <v>6</v>
      </c>
      <c r="AU4" s="22">
        <f t="shared" ca="1" si="5"/>
        <v>5</v>
      </c>
      <c r="AW4" s="23">
        <f t="shared" ca="1" si="6"/>
        <v>0</v>
      </c>
      <c r="AX4" s="23">
        <f t="shared" ca="1" si="7"/>
        <v>2</v>
      </c>
      <c r="AZ4" s="24">
        <f t="shared" ca="1" si="16"/>
        <v>0</v>
      </c>
      <c r="BA4" s="24">
        <f t="shared" ca="1" si="8"/>
        <v>0</v>
      </c>
      <c r="BB4" s="24">
        <f t="shared" ca="1" si="9"/>
        <v>0</v>
      </c>
      <c r="BD4" s="25">
        <v>3</v>
      </c>
      <c r="BE4" s="26">
        <f t="shared" ca="1" si="17"/>
        <v>330</v>
      </c>
      <c r="BF4" s="27">
        <f t="shared" ca="1" si="18"/>
        <v>330</v>
      </c>
      <c r="BG4" s="22">
        <f t="shared" ca="1" si="19"/>
        <v>165</v>
      </c>
      <c r="BH4" s="23">
        <f t="shared" ca="1" si="20"/>
        <v>2</v>
      </c>
      <c r="BI4" s="24">
        <f t="shared" ca="1" si="21"/>
        <v>0</v>
      </c>
      <c r="BJ4" s="25"/>
      <c r="BK4" s="25">
        <f t="shared" ca="1" si="22"/>
        <v>0</v>
      </c>
      <c r="BL4" s="25"/>
      <c r="BM4" s="25"/>
      <c r="BO4" s="10">
        <f t="shared" ca="1" si="0"/>
        <v>0.40465514128896785</v>
      </c>
      <c r="BP4" s="11">
        <f t="shared" ca="1" si="10"/>
        <v>10</v>
      </c>
      <c r="BQ4" s="8"/>
      <c r="BR4" s="12">
        <v>4</v>
      </c>
      <c r="BS4" s="13">
        <f ca="1">RANDBETWEEN(234,250)</f>
        <v>238</v>
      </c>
      <c r="BT4" s="13">
        <v>3</v>
      </c>
      <c r="BU4" s="14"/>
      <c r="BV4" s="8"/>
      <c r="BW4" s="28"/>
      <c r="BX4" s="29"/>
      <c r="BY4" s="8"/>
      <c r="BZ4" s="12"/>
      <c r="CA4" s="8"/>
      <c r="CB4" s="8"/>
      <c r="CE4" s="28"/>
      <c r="CF4" s="29"/>
      <c r="CG4" s="8"/>
      <c r="CH4" s="12"/>
      <c r="CI4" s="8"/>
      <c r="CJ4" s="8"/>
    </row>
    <row r="5" spans="1:89" ht="50.1" customHeight="1" thickBot="1" x14ac:dyDescent="0.3">
      <c r="A5" s="37" t="s">
        <v>23</v>
      </c>
      <c r="B5" s="38"/>
      <c r="C5" s="39"/>
      <c r="D5" s="39"/>
      <c r="E5" s="40"/>
      <c r="F5" s="41"/>
      <c r="G5" s="42">
        <f ca="1">RANDBETWEEN(1,9)</f>
        <v>9</v>
      </c>
      <c r="H5" s="42">
        <f ca="1">RANDBETWEEN(1,9)</f>
        <v>9</v>
      </c>
      <c r="I5" s="43"/>
      <c r="J5" s="37" t="s">
        <v>24</v>
      </c>
      <c r="K5" s="38"/>
      <c r="L5" s="39"/>
      <c r="M5" s="39"/>
      <c r="N5" s="40"/>
      <c r="O5" s="41"/>
      <c r="P5" s="42">
        <f ca="1">RANDBETWEEN(1,9)</f>
        <v>1</v>
      </c>
      <c r="Q5" s="42">
        <f ca="1">RANDBETWEEN(1,9)</f>
        <v>8</v>
      </c>
      <c r="R5" s="43"/>
      <c r="S5" s="37" t="s">
        <v>25</v>
      </c>
      <c r="T5" s="38"/>
      <c r="U5" s="39"/>
      <c r="V5" s="39"/>
      <c r="W5" s="40"/>
      <c r="X5" s="41"/>
      <c r="Y5" s="42">
        <f ca="1">RANDBETWEEN(1,9)</f>
        <v>8</v>
      </c>
      <c r="Z5" s="42">
        <f ca="1">RANDBETWEEN(1,9)</f>
        <v>6</v>
      </c>
      <c r="AA5" s="43"/>
      <c r="AB5" s="44"/>
      <c r="AC5" s="45">
        <v>2</v>
      </c>
      <c r="AE5" s="8">
        <v>4</v>
      </c>
      <c r="AF5" s="17">
        <f t="shared" ca="1" si="11"/>
        <v>588</v>
      </c>
      <c r="AG5" s="18" t="s">
        <v>19</v>
      </c>
      <c r="AH5" s="17">
        <f t="shared" ca="1" si="12"/>
        <v>262</v>
      </c>
      <c r="AI5" s="18" t="s">
        <v>26</v>
      </c>
      <c r="AJ5" s="17">
        <f t="shared" ca="1" si="1"/>
        <v>2</v>
      </c>
      <c r="AK5" s="19" t="s">
        <v>21</v>
      </c>
      <c r="AL5" s="17">
        <f t="shared" ca="1" si="2"/>
        <v>64</v>
      </c>
      <c r="AN5" s="20"/>
      <c r="AO5" s="21">
        <f t="shared" ca="1" si="13"/>
        <v>5</v>
      </c>
      <c r="AP5" s="21">
        <f t="shared" ca="1" si="14"/>
        <v>8</v>
      </c>
      <c r="AQ5" s="21">
        <f t="shared" ca="1" si="15"/>
        <v>8</v>
      </c>
      <c r="AS5" s="22">
        <f t="shared" ca="1" si="3"/>
        <v>2</v>
      </c>
      <c r="AT5" s="22">
        <f t="shared" ca="1" si="4"/>
        <v>6</v>
      </c>
      <c r="AU5" s="22">
        <f t="shared" ca="1" si="5"/>
        <v>2</v>
      </c>
      <c r="AW5" s="23">
        <f t="shared" ca="1" si="6"/>
        <v>0</v>
      </c>
      <c r="AX5" s="23">
        <f t="shared" ca="1" si="7"/>
        <v>2</v>
      </c>
      <c r="AZ5" s="24">
        <f t="shared" ca="1" si="16"/>
        <v>0</v>
      </c>
      <c r="BA5" s="24">
        <f t="shared" ca="1" si="8"/>
        <v>6</v>
      </c>
      <c r="BB5" s="24">
        <f t="shared" ca="1" si="9"/>
        <v>4</v>
      </c>
      <c r="BD5" s="25">
        <v>4</v>
      </c>
      <c r="BE5" s="26">
        <f t="shared" ca="1" si="17"/>
        <v>588</v>
      </c>
      <c r="BF5" s="27">
        <f t="shared" ca="1" si="18"/>
        <v>524</v>
      </c>
      <c r="BG5" s="22">
        <f t="shared" ca="1" si="19"/>
        <v>262</v>
      </c>
      <c r="BH5" s="23">
        <f t="shared" ca="1" si="20"/>
        <v>2</v>
      </c>
      <c r="BI5" s="24">
        <f t="shared" ca="1" si="21"/>
        <v>64</v>
      </c>
      <c r="BJ5" s="25"/>
      <c r="BK5" s="25">
        <f t="shared" ca="1" si="22"/>
        <v>1</v>
      </c>
      <c r="BL5" s="25"/>
      <c r="BM5" s="25"/>
      <c r="BO5" s="10">
        <f t="shared" ca="1" si="0"/>
        <v>0.78960105577678874</v>
      </c>
      <c r="BP5" s="11">
        <f t="shared" ca="1" si="10"/>
        <v>4</v>
      </c>
      <c r="BQ5" s="8"/>
      <c r="BR5" s="12">
        <v>5</v>
      </c>
      <c r="BS5" s="13">
        <f ca="1">RANDBETWEEN(125,199)</f>
        <v>137</v>
      </c>
      <c r="BT5" s="13">
        <v>4</v>
      </c>
      <c r="BU5" s="14"/>
      <c r="BV5" s="8"/>
      <c r="BW5" s="28"/>
      <c r="BX5" s="29"/>
      <c r="BY5" s="8"/>
      <c r="BZ5" s="12"/>
      <c r="CA5" s="8"/>
      <c r="CB5" s="8"/>
      <c r="CE5" s="28"/>
      <c r="CF5" s="29"/>
      <c r="CG5" s="8"/>
      <c r="CH5" s="12"/>
      <c r="CI5" s="8"/>
      <c r="CJ5" s="8"/>
    </row>
    <row r="6" spans="1:89" ht="50.1" customHeight="1" x14ac:dyDescent="0.25">
      <c r="A6" s="46"/>
      <c r="B6" s="47">
        <f ca="1">$AS2</f>
        <v>1</v>
      </c>
      <c r="C6" s="48">
        <f ca="1">$AT2</f>
        <v>6</v>
      </c>
      <c r="D6" s="48">
        <f ca="1">$AU2</f>
        <v>4</v>
      </c>
      <c r="E6" s="48"/>
      <c r="F6" s="49">
        <f ca="1">$AO2</f>
        <v>4</v>
      </c>
      <c r="G6" s="49">
        <f ca="1">$AP2</f>
        <v>6</v>
      </c>
      <c r="H6" s="48">
        <f ca="1">$AQ2</f>
        <v>0</v>
      </c>
      <c r="I6" s="43"/>
      <c r="J6" s="46"/>
      <c r="K6" s="47">
        <f ca="1">$AS3</f>
        <v>2</v>
      </c>
      <c r="L6" s="48">
        <f ca="1">$AT3</f>
        <v>4</v>
      </c>
      <c r="M6" s="48">
        <f ca="1">$AU3</f>
        <v>0</v>
      </c>
      <c r="N6" s="48"/>
      <c r="O6" s="49">
        <f ca="1">$AO3</f>
        <v>7</v>
      </c>
      <c r="P6" s="49">
        <f ca="1">$AP3</f>
        <v>2</v>
      </c>
      <c r="Q6" s="48">
        <f ca="1">$AQ3</f>
        <v>0</v>
      </c>
      <c r="R6" s="43"/>
      <c r="S6" s="46"/>
      <c r="T6" s="47">
        <f ca="1">$AS4</f>
        <v>1</v>
      </c>
      <c r="U6" s="48">
        <f ca="1">$AT4</f>
        <v>6</v>
      </c>
      <c r="V6" s="48">
        <f ca="1">$AU4</f>
        <v>5</v>
      </c>
      <c r="W6" s="48"/>
      <c r="X6" s="49">
        <f ca="1">$AO4</f>
        <v>3</v>
      </c>
      <c r="Y6" s="49">
        <f ca="1">$AP4</f>
        <v>3</v>
      </c>
      <c r="Z6" s="48">
        <f ca="1">$AQ4</f>
        <v>0</v>
      </c>
      <c r="AA6" s="43"/>
      <c r="AB6" s="44"/>
      <c r="AE6" s="8">
        <v>5</v>
      </c>
      <c r="AF6" s="17">
        <f t="shared" ca="1" si="11"/>
        <v>714</v>
      </c>
      <c r="AG6" s="18" t="s">
        <v>27</v>
      </c>
      <c r="AH6" s="17">
        <f t="shared" ca="1" si="12"/>
        <v>238</v>
      </c>
      <c r="AI6" s="18" t="s">
        <v>20</v>
      </c>
      <c r="AJ6" s="17">
        <f t="shared" ca="1" si="1"/>
        <v>3</v>
      </c>
      <c r="AK6" s="19" t="s">
        <v>28</v>
      </c>
      <c r="AL6" s="17">
        <f t="shared" ca="1" si="2"/>
        <v>0</v>
      </c>
      <c r="AN6" s="20"/>
      <c r="AO6" s="21">
        <f t="shared" ca="1" si="13"/>
        <v>7</v>
      </c>
      <c r="AP6" s="21">
        <f t="shared" ca="1" si="14"/>
        <v>1</v>
      </c>
      <c r="AQ6" s="21">
        <f t="shared" ca="1" si="15"/>
        <v>4</v>
      </c>
      <c r="AS6" s="22">
        <f t="shared" ca="1" si="3"/>
        <v>2</v>
      </c>
      <c r="AT6" s="22">
        <f t="shared" ca="1" si="4"/>
        <v>3</v>
      </c>
      <c r="AU6" s="22">
        <f t="shared" ca="1" si="5"/>
        <v>8</v>
      </c>
      <c r="AW6" s="23">
        <f t="shared" ca="1" si="6"/>
        <v>0</v>
      </c>
      <c r="AX6" s="23">
        <f t="shared" ca="1" si="7"/>
        <v>3</v>
      </c>
      <c r="AZ6" s="24">
        <f t="shared" ca="1" si="16"/>
        <v>0</v>
      </c>
      <c r="BA6" s="24">
        <f t="shared" ca="1" si="8"/>
        <v>0</v>
      </c>
      <c r="BB6" s="24">
        <f t="shared" ca="1" si="9"/>
        <v>0</v>
      </c>
      <c r="BD6" s="25">
        <v>5</v>
      </c>
      <c r="BE6" s="26">
        <f t="shared" ca="1" si="17"/>
        <v>714</v>
      </c>
      <c r="BF6" s="27">
        <f t="shared" ca="1" si="18"/>
        <v>714</v>
      </c>
      <c r="BG6" s="22">
        <f t="shared" ca="1" si="19"/>
        <v>238</v>
      </c>
      <c r="BH6" s="23">
        <f t="shared" ca="1" si="20"/>
        <v>3</v>
      </c>
      <c r="BI6" s="24">
        <f t="shared" ca="1" si="21"/>
        <v>0</v>
      </c>
      <c r="BJ6" s="25"/>
      <c r="BK6" s="25">
        <f t="shared" ca="1" si="22"/>
        <v>0</v>
      </c>
      <c r="BL6" s="25"/>
      <c r="BM6" s="25"/>
      <c r="BO6" s="10">
        <f t="shared" ca="1" si="0"/>
        <v>0.87518362450564147</v>
      </c>
      <c r="BP6" s="11">
        <f t="shared" ca="1" si="10"/>
        <v>3</v>
      </c>
      <c r="BQ6" s="8"/>
      <c r="BR6" s="12">
        <v>6</v>
      </c>
      <c r="BS6" s="13">
        <f ca="1">RANDBETWEEN(120,166)</f>
        <v>158</v>
      </c>
      <c r="BT6" s="13">
        <v>5</v>
      </c>
      <c r="BU6" s="14"/>
      <c r="BV6" s="8"/>
      <c r="BW6" s="28"/>
      <c r="BX6" s="29"/>
      <c r="BY6" s="8"/>
      <c r="BZ6" s="12"/>
      <c r="CA6" s="8"/>
      <c r="CB6" s="8"/>
      <c r="CE6" s="28"/>
      <c r="CF6" s="29"/>
      <c r="CG6" s="8"/>
      <c r="CH6" s="12"/>
      <c r="CI6" s="8"/>
      <c r="CJ6" s="8"/>
    </row>
    <row r="7" spans="1:89" ht="50.1" customHeight="1" x14ac:dyDescent="0.25">
      <c r="A7" s="46"/>
      <c r="B7" s="31"/>
      <c r="C7" s="48"/>
      <c r="D7" s="48"/>
      <c r="E7" s="48"/>
      <c r="F7" s="48"/>
      <c r="G7" s="48"/>
      <c r="H7" s="48"/>
      <c r="I7" s="43"/>
      <c r="J7" s="46"/>
      <c r="K7" s="31"/>
      <c r="L7" s="48"/>
      <c r="M7" s="48"/>
      <c r="N7" s="48"/>
      <c r="O7" s="48"/>
      <c r="P7" s="48"/>
      <c r="Q7" s="48"/>
      <c r="R7" s="43"/>
      <c r="S7" s="46"/>
      <c r="T7" s="31"/>
      <c r="U7" s="48"/>
      <c r="V7" s="48"/>
      <c r="W7" s="48"/>
      <c r="X7" s="48"/>
      <c r="Y7" s="48"/>
      <c r="Z7" s="48"/>
      <c r="AA7" s="43"/>
      <c r="AB7" s="44"/>
      <c r="AC7" s="50" t="s">
        <v>29</v>
      </c>
      <c r="AD7" s="51" t="s">
        <v>30</v>
      </c>
      <c r="AE7" s="8">
        <v>6</v>
      </c>
      <c r="AF7" s="17">
        <f t="shared" ca="1" si="11"/>
        <v>592</v>
      </c>
      <c r="AG7" s="18" t="s">
        <v>27</v>
      </c>
      <c r="AH7" s="17">
        <f t="shared" ca="1" si="12"/>
        <v>154</v>
      </c>
      <c r="AI7" s="18" t="s">
        <v>31</v>
      </c>
      <c r="AJ7" s="17">
        <f t="shared" ca="1" si="1"/>
        <v>3</v>
      </c>
      <c r="AK7" s="19" t="s">
        <v>32</v>
      </c>
      <c r="AL7" s="17">
        <f t="shared" ca="1" si="2"/>
        <v>130</v>
      </c>
      <c r="AN7" s="20"/>
      <c r="AO7" s="21">
        <f t="shared" ca="1" si="13"/>
        <v>5</v>
      </c>
      <c r="AP7" s="21">
        <f t="shared" ca="1" si="14"/>
        <v>9</v>
      </c>
      <c r="AQ7" s="21">
        <f t="shared" ca="1" si="15"/>
        <v>2</v>
      </c>
      <c r="AS7" s="22">
        <f t="shared" ca="1" si="3"/>
        <v>1</v>
      </c>
      <c r="AT7" s="22">
        <f t="shared" ca="1" si="4"/>
        <v>5</v>
      </c>
      <c r="AU7" s="22">
        <f t="shared" ca="1" si="5"/>
        <v>4</v>
      </c>
      <c r="AW7" s="23">
        <f t="shared" ca="1" si="6"/>
        <v>0</v>
      </c>
      <c r="AX7" s="23">
        <f t="shared" ca="1" si="7"/>
        <v>3</v>
      </c>
      <c r="AZ7" s="24">
        <f t="shared" ca="1" si="16"/>
        <v>1</v>
      </c>
      <c r="BA7" s="24">
        <f t="shared" ca="1" si="8"/>
        <v>3</v>
      </c>
      <c r="BB7" s="24">
        <f t="shared" ca="1" si="9"/>
        <v>0</v>
      </c>
      <c r="BD7" s="25">
        <v>6</v>
      </c>
      <c r="BE7" s="26">
        <f t="shared" ca="1" si="17"/>
        <v>592</v>
      </c>
      <c r="BF7" s="27">
        <f t="shared" ca="1" si="18"/>
        <v>462</v>
      </c>
      <c r="BG7" s="22">
        <f t="shared" ca="1" si="19"/>
        <v>154</v>
      </c>
      <c r="BH7" s="23">
        <f t="shared" ca="1" si="20"/>
        <v>3</v>
      </c>
      <c r="BI7" s="24">
        <f t="shared" ca="1" si="21"/>
        <v>130</v>
      </c>
      <c r="BJ7" s="25"/>
      <c r="BK7" s="25">
        <f t="shared" ca="1" si="22"/>
        <v>1</v>
      </c>
      <c r="BL7" s="25"/>
      <c r="BM7" s="25"/>
      <c r="BO7" s="10">
        <f t="shared" ca="1" si="0"/>
        <v>0.61635349511793847</v>
      </c>
      <c r="BP7" s="11">
        <f t="shared" ca="1" si="10"/>
        <v>6</v>
      </c>
      <c r="BQ7" s="8"/>
      <c r="BR7" s="12">
        <v>7</v>
      </c>
      <c r="BS7" s="13">
        <f ca="1">RANDBETWEEN(117,142)</f>
        <v>125</v>
      </c>
      <c r="BT7" s="13">
        <v>6</v>
      </c>
      <c r="BU7" s="14"/>
      <c r="BV7" s="8"/>
      <c r="BW7" s="28"/>
      <c r="BX7" s="29"/>
      <c r="BY7" s="8"/>
      <c r="BZ7" s="12"/>
      <c r="CA7" s="8"/>
      <c r="CB7" s="8"/>
      <c r="CE7" s="28"/>
      <c r="CF7" s="29"/>
      <c r="CG7" s="8"/>
      <c r="CH7" s="12"/>
      <c r="CI7" s="8"/>
      <c r="CJ7" s="8"/>
    </row>
    <row r="8" spans="1:89" ht="50.1" customHeight="1" x14ac:dyDescent="0.25">
      <c r="A8" s="46"/>
      <c r="B8" s="31"/>
      <c r="C8" s="48"/>
      <c r="D8" s="48"/>
      <c r="E8" s="48"/>
      <c r="F8" s="48"/>
      <c r="G8" s="48"/>
      <c r="H8" s="48"/>
      <c r="I8" s="43"/>
      <c r="J8" s="46"/>
      <c r="K8" s="31"/>
      <c r="L8" s="48"/>
      <c r="M8" s="48"/>
      <c r="N8" s="48"/>
      <c r="O8" s="48"/>
      <c r="P8" s="48"/>
      <c r="Q8" s="48"/>
      <c r="R8" s="43"/>
      <c r="S8" s="46"/>
      <c r="T8" s="31"/>
      <c r="U8" s="48"/>
      <c r="V8" s="48"/>
      <c r="W8" s="48"/>
      <c r="X8" s="48"/>
      <c r="Y8" s="48"/>
      <c r="Z8" s="48"/>
      <c r="AA8" s="43"/>
      <c r="AB8" s="44"/>
      <c r="AC8" s="50" t="s">
        <v>33</v>
      </c>
      <c r="AD8" s="52" t="s">
        <v>34</v>
      </c>
      <c r="AE8" s="8">
        <v>7</v>
      </c>
      <c r="AF8" s="17">
        <f t="shared" ca="1" si="11"/>
        <v>790</v>
      </c>
      <c r="AG8" s="18" t="s">
        <v>27</v>
      </c>
      <c r="AH8" s="17">
        <f t="shared" ca="1" si="12"/>
        <v>158</v>
      </c>
      <c r="AI8" s="18" t="s">
        <v>35</v>
      </c>
      <c r="AJ8" s="17">
        <f t="shared" ca="1" si="1"/>
        <v>5</v>
      </c>
      <c r="AK8" s="19" t="s">
        <v>21</v>
      </c>
      <c r="AL8" s="17">
        <f t="shared" ca="1" si="2"/>
        <v>0</v>
      </c>
      <c r="AN8" s="20"/>
      <c r="AO8" s="21">
        <f t="shared" ca="1" si="13"/>
        <v>7</v>
      </c>
      <c r="AP8" s="21">
        <f t="shared" ca="1" si="14"/>
        <v>9</v>
      </c>
      <c r="AQ8" s="21">
        <f t="shared" ca="1" si="15"/>
        <v>0</v>
      </c>
      <c r="AS8" s="22">
        <f t="shared" ca="1" si="3"/>
        <v>1</v>
      </c>
      <c r="AT8" s="22">
        <f t="shared" ca="1" si="4"/>
        <v>5</v>
      </c>
      <c r="AU8" s="22">
        <f t="shared" ca="1" si="5"/>
        <v>8</v>
      </c>
      <c r="AW8" s="23">
        <f t="shared" ca="1" si="6"/>
        <v>0</v>
      </c>
      <c r="AX8" s="23">
        <f t="shared" ca="1" si="7"/>
        <v>5</v>
      </c>
      <c r="AZ8" s="24">
        <f t="shared" ca="1" si="16"/>
        <v>0</v>
      </c>
      <c r="BA8" s="24">
        <f t="shared" ca="1" si="8"/>
        <v>0</v>
      </c>
      <c r="BB8" s="24">
        <f t="shared" ca="1" si="9"/>
        <v>0</v>
      </c>
      <c r="BD8" s="25">
        <v>7</v>
      </c>
      <c r="BE8" s="26">
        <f t="shared" ca="1" si="17"/>
        <v>790</v>
      </c>
      <c r="BF8" s="27">
        <f t="shared" ca="1" si="18"/>
        <v>790</v>
      </c>
      <c r="BG8" s="22">
        <f t="shared" ca="1" si="19"/>
        <v>158</v>
      </c>
      <c r="BH8" s="23">
        <f t="shared" ca="1" si="20"/>
        <v>5</v>
      </c>
      <c r="BI8" s="24">
        <f t="shared" ca="1" si="21"/>
        <v>0</v>
      </c>
      <c r="BJ8" s="25"/>
      <c r="BK8" s="25">
        <f t="shared" ca="1" si="22"/>
        <v>0</v>
      </c>
      <c r="BL8" s="25"/>
      <c r="BM8" s="25"/>
      <c r="BO8" s="10">
        <f t="shared" ca="1" si="0"/>
        <v>0.28665286023487835</v>
      </c>
      <c r="BP8" s="11">
        <f t="shared" ca="1" si="10"/>
        <v>11</v>
      </c>
      <c r="BQ8" s="8"/>
      <c r="BR8" s="12">
        <v>8</v>
      </c>
      <c r="BS8" s="13">
        <f ca="1">RANDBETWEEN(115,125)</f>
        <v>125</v>
      </c>
      <c r="BT8" s="13">
        <v>7</v>
      </c>
      <c r="BU8" s="14"/>
      <c r="BV8" s="8"/>
      <c r="BW8" s="28"/>
      <c r="BX8" s="29"/>
      <c r="BY8" s="8"/>
      <c r="BZ8" s="12"/>
      <c r="CA8" s="8"/>
      <c r="CB8" s="8"/>
      <c r="CE8" s="28"/>
      <c r="CF8" s="29"/>
      <c r="CG8" s="8"/>
      <c r="CH8" s="12"/>
      <c r="CI8" s="8"/>
      <c r="CJ8" s="8"/>
    </row>
    <row r="9" spans="1:89" ht="20.100000000000001" customHeight="1" x14ac:dyDescent="0.25">
      <c r="A9" s="53"/>
      <c r="B9" s="54"/>
      <c r="C9" s="54"/>
      <c r="D9" s="54"/>
      <c r="E9" s="54"/>
      <c r="F9" s="54"/>
      <c r="G9" s="54"/>
      <c r="H9" s="54"/>
      <c r="I9" s="55"/>
      <c r="J9" s="53"/>
      <c r="K9" s="54"/>
      <c r="L9" s="54"/>
      <c r="M9" s="54"/>
      <c r="N9" s="54"/>
      <c r="O9" s="54"/>
      <c r="P9" s="54"/>
      <c r="Q9" s="54"/>
      <c r="R9" s="55"/>
      <c r="S9" s="53"/>
      <c r="T9" s="54"/>
      <c r="U9" s="54"/>
      <c r="V9" s="54"/>
      <c r="W9" s="54"/>
      <c r="X9" s="54"/>
      <c r="Y9" s="54"/>
      <c r="Z9" s="54"/>
      <c r="AA9" s="55"/>
      <c r="AB9" s="31"/>
      <c r="AC9" s="50" t="s">
        <v>36</v>
      </c>
      <c r="AD9" s="51" t="s">
        <v>37</v>
      </c>
      <c r="AE9" s="8">
        <v>8</v>
      </c>
      <c r="AF9" s="17">
        <f t="shared" ca="1" si="11"/>
        <v>540</v>
      </c>
      <c r="AG9" s="18" t="s">
        <v>27</v>
      </c>
      <c r="AH9" s="17">
        <f t="shared" ca="1" si="12"/>
        <v>180</v>
      </c>
      <c r="AI9" s="18" t="s">
        <v>38</v>
      </c>
      <c r="AJ9" s="17">
        <f t="shared" ca="1" si="1"/>
        <v>3</v>
      </c>
      <c r="AK9" s="19" t="s">
        <v>21</v>
      </c>
      <c r="AL9" s="17">
        <f t="shared" ca="1" si="2"/>
        <v>0</v>
      </c>
      <c r="AN9" s="20"/>
      <c r="AO9" s="21">
        <f t="shared" ca="1" si="13"/>
        <v>5</v>
      </c>
      <c r="AP9" s="21">
        <f t="shared" ca="1" si="14"/>
        <v>4</v>
      </c>
      <c r="AQ9" s="21">
        <f t="shared" ca="1" si="15"/>
        <v>0</v>
      </c>
      <c r="AS9" s="22">
        <f t="shared" ca="1" si="3"/>
        <v>1</v>
      </c>
      <c r="AT9" s="22">
        <f t="shared" ca="1" si="4"/>
        <v>8</v>
      </c>
      <c r="AU9" s="22">
        <f t="shared" ca="1" si="5"/>
        <v>0</v>
      </c>
      <c r="AW9" s="23">
        <f t="shared" ca="1" si="6"/>
        <v>0</v>
      </c>
      <c r="AX9" s="23">
        <f t="shared" ca="1" si="7"/>
        <v>3</v>
      </c>
      <c r="AZ9" s="24">
        <f t="shared" ca="1" si="16"/>
        <v>0</v>
      </c>
      <c r="BA9" s="24">
        <f t="shared" ca="1" si="8"/>
        <v>0</v>
      </c>
      <c r="BB9" s="24">
        <f t="shared" ca="1" si="9"/>
        <v>0</v>
      </c>
      <c r="BD9" s="25">
        <v>8</v>
      </c>
      <c r="BE9" s="26">
        <f t="shared" ca="1" si="17"/>
        <v>540</v>
      </c>
      <c r="BF9" s="27">
        <f t="shared" ca="1" si="18"/>
        <v>540</v>
      </c>
      <c r="BG9" s="22">
        <f t="shared" ca="1" si="19"/>
        <v>180</v>
      </c>
      <c r="BH9" s="23">
        <f t="shared" ca="1" si="20"/>
        <v>3</v>
      </c>
      <c r="BI9" s="24">
        <f t="shared" ca="1" si="21"/>
        <v>0</v>
      </c>
      <c r="BJ9" s="25"/>
      <c r="BK9" s="25">
        <f t="shared" ca="1" si="22"/>
        <v>0</v>
      </c>
      <c r="BL9" s="25"/>
      <c r="BM9" s="25"/>
      <c r="BO9" s="10">
        <f t="shared" ca="1" si="0"/>
        <v>0.45442394279006304</v>
      </c>
      <c r="BP9" s="11">
        <f t="shared" ca="1" si="10"/>
        <v>8</v>
      </c>
      <c r="BQ9" s="8"/>
      <c r="BR9" s="12">
        <v>9</v>
      </c>
      <c r="BS9" s="13">
        <f ca="1">RANDBETWEEN(151,193)</f>
        <v>164</v>
      </c>
      <c r="BT9" s="13">
        <v>2</v>
      </c>
      <c r="BU9" s="14"/>
      <c r="BV9" s="8"/>
      <c r="BW9" s="28"/>
      <c r="BX9" s="29"/>
      <c r="BY9" s="8"/>
      <c r="BZ9" s="12"/>
      <c r="CA9" s="8"/>
      <c r="CB9" s="8"/>
      <c r="CE9" s="28"/>
      <c r="CF9" s="29"/>
      <c r="CG9" s="8"/>
      <c r="CH9" s="12"/>
      <c r="CI9" s="8"/>
      <c r="CJ9" s="8"/>
    </row>
    <row r="10" spans="1:89" ht="20.100000000000001" customHeight="1" x14ac:dyDescent="0.25">
      <c r="A10" s="32"/>
      <c r="B10" s="33"/>
      <c r="C10" s="34"/>
      <c r="D10" s="34"/>
      <c r="E10" s="34"/>
      <c r="F10" s="35"/>
      <c r="G10" s="35"/>
      <c r="H10" s="35"/>
      <c r="I10" s="36"/>
      <c r="J10" s="32"/>
      <c r="K10" s="33"/>
      <c r="L10" s="34"/>
      <c r="M10" s="34"/>
      <c r="N10" s="34"/>
      <c r="O10" s="35"/>
      <c r="P10" s="35"/>
      <c r="Q10" s="35"/>
      <c r="R10" s="36"/>
      <c r="S10" s="32"/>
      <c r="T10" s="33"/>
      <c r="U10" s="34"/>
      <c r="V10" s="34"/>
      <c r="W10" s="34"/>
      <c r="X10" s="35"/>
      <c r="Y10" s="35"/>
      <c r="Z10" s="35"/>
      <c r="AA10" s="36"/>
      <c r="AB10" s="31"/>
      <c r="AC10" s="51"/>
      <c r="AD10" s="51" t="s">
        <v>39</v>
      </c>
      <c r="AE10" s="8">
        <v>9</v>
      </c>
      <c r="AF10" s="17">
        <f t="shared" ca="1" si="11"/>
        <v>875</v>
      </c>
      <c r="AG10" s="18" t="s">
        <v>19</v>
      </c>
      <c r="AH10" s="17">
        <f t="shared" ca="1" si="12"/>
        <v>125</v>
      </c>
      <c r="AI10" s="18" t="s">
        <v>26</v>
      </c>
      <c r="AJ10" s="17">
        <f t="shared" ca="1" si="1"/>
        <v>7</v>
      </c>
      <c r="AK10" s="19" t="s">
        <v>18</v>
      </c>
      <c r="AL10" s="17">
        <f t="shared" ca="1" si="2"/>
        <v>0</v>
      </c>
      <c r="AN10" s="20"/>
      <c r="AO10" s="21">
        <f t="shared" ca="1" si="13"/>
        <v>8</v>
      </c>
      <c r="AP10" s="21">
        <f t="shared" ca="1" si="14"/>
        <v>7</v>
      </c>
      <c r="AQ10" s="21">
        <f t="shared" ca="1" si="15"/>
        <v>5</v>
      </c>
      <c r="AS10" s="22">
        <f t="shared" ca="1" si="3"/>
        <v>1</v>
      </c>
      <c r="AT10" s="22">
        <f t="shared" ca="1" si="4"/>
        <v>2</v>
      </c>
      <c r="AU10" s="22">
        <f t="shared" ca="1" si="5"/>
        <v>5</v>
      </c>
      <c r="AW10" s="23">
        <f t="shared" ca="1" si="6"/>
        <v>0</v>
      </c>
      <c r="AX10" s="23">
        <f t="shared" ca="1" si="7"/>
        <v>7</v>
      </c>
      <c r="AZ10" s="24">
        <f t="shared" ca="1" si="16"/>
        <v>0</v>
      </c>
      <c r="BA10" s="24">
        <f t="shared" ca="1" si="8"/>
        <v>0</v>
      </c>
      <c r="BB10" s="24">
        <f t="shared" ca="1" si="9"/>
        <v>0</v>
      </c>
      <c r="BD10" s="25">
        <v>9</v>
      </c>
      <c r="BE10" s="26">
        <f t="shared" ca="1" si="17"/>
        <v>875</v>
      </c>
      <c r="BF10" s="27">
        <f t="shared" ca="1" si="18"/>
        <v>875</v>
      </c>
      <c r="BG10" s="22">
        <f t="shared" ca="1" si="19"/>
        <v>125</v>
      </c>
      <c r="BH10" s="23">
        <f t="shared" ca="1" si="20"/>
        <v>7</v>
      </c>
      <c r="BI10" s="24">
        <f t="shared" ca="1" si="21"/>
        <v>0</v>
      </c>
      <c r="BJ10" s="25"/>
      <c r="BK10" s="25">
        <f t="shared" ca="1" si="22"/>
        <v>0</v>
      </c>
      <c r="BL10" s="25"/>
      <c r="BM10" s="25"/>
      <c r="BO10" s="10">
        <f t="shared" ca="1" si="0"/>
        <v>0.18127245751818288</v>
      </c>
      <c r="BP10" s="11">
        <f t="shared" ca="1" si="10"/>
        <v>14</v>
      </c>
      <c r="BQ10" s="8"/>
      <c r="BR10" s="12">
        <v>10</v>
      </c>
      <c r="BS10" s="13">
        <f ca="1">RANDBETWEEN(250,299)</f>
        <v>262</v>
      </c>
      <c r="BT10" s="13">
        <v>2</v>
      </c>
      <c r="BU10" s="14"/>
      <c r="BV10" s="8"/>
      <c r="BW10" s="28"/>
      <c r="BX10" s="29"/>
      <c r="BY10" s="8"/>
      <c r="BZ10" s="12"/>
      <c r="CA10" s="8"/>
      <c r="CB10" s="8"/>
      <c r="CE10" s="28"/>
      <c r="CF10" s="29"/>
      <c r="CG10" s="8"/>
      <c r="CH10" s="12"/>
      <c r="CI10" s="8"/>
      <c r="CJ10" s="8"/>
    </row>
    <row r="11" spans="1:89" ht="50.1" customHeight="1" thickBot="1" x14ac:dyDescent="0.3">
      <c r="A11" s="37" t="s">
        <v>40</v>
      </c>
      <c r="B11" s="38"/>
      <c r="C11" s="39"/>
      <c r="D11" s="39"/>
      <c r="E11" s="40"/>
      <c r="F11" s="41"/>
      <c r="G11" s="42">
        <f ca="1">RANDBETWEEN(1,9)</f>
        <v>1</v>
      </c>
      <c r="H11" s="42">
        <f ca="1">RANDBETWEEN(1,9)</f>
        <v>2</v>
      </c>
      <c r="I11" s="43"/>
      <c r="J11" s="37" t="s">
        <v>41</v>
      </c>
      <c r="K11" s="38"/>
      <c r="L11" s="39"/>
      <c r="M11" s="39"/>
      <c r="N11" s="40"/>
      <c r="O11" s="41"/>
      <c r="P11" s="42">
        <f ca="1">RANDBETWEEN(1,9)</f>
        <v>5</v>
      </c>
      <c r="Q11" s="42">
        <f ca="1">RANDBETWEEN(1,9)</f>
        <v>2</v>
      </c>
      <c r="R11" s="43"/>
      <c r="S11" s="37" t="s">
        <v>42</v>
      </c>
      <c r="T11" s="38"/>
      <c r="U11" s="39"/>
      <c r="V11" s="39"/>
      <c r="W11" s="40"/>
      <c r="X11" s="41"/>
      <c r="Y11" s="42">
        <f ca="1">RANDBETWEEN(1,9)</f>
        <v>9</v>
      </c>
      <c r="Z11" s="42">
        <f ca="1">RANDBETWEEN(1,9)</f>
        <v>1</v>
      </c>
      <c r="AA11" s="43"/>
      <c r="AB11" s="44"/>
      <c r="AC11" s="56"/>
      <c r="AE11" s="8">
        <v>10</v>
      </c>
      <c r="AF11" s="17">
        <f t="shared" ca="1" si="11"/>
        <v>703</v>
      </c>
      <c r="AG11" s="18" t="s">
        <v>43</v>
      </c>
      <c r="AH11" s="17">
        <f t="shared" ca="1" si="12"/>
        <v>132</v>
      </c>
      <c r="AI11" s="18" t="s">
        <v>44</v>
      </c>
      <c r="AJ11" s="17">
        <f t="shared" ca="1" si="1"/>
        <v>5</v>
      </c>
      <c r="AK11" s="19" t="s">
        <v>45</v>
      </c>
      <c r="AL11" s="17">
        <f t="shared" ca="1" si="2"/>
        <v>43</v>
      </c>
      <c r="AN11" s="20"/>
      <c r="AO11" s="21">
        <f t="shared" ca="1" si="13"/>
        <v>7</v>
      </c>
      <c r="AP11" s="21">
        <f t="shared" ca="1" si="14"/>
        <v>0</v>
      </c>
      <c r="AQ11" s="21">
        <f t="shared" ca="1" si="15"/>
        <v>3</v>
      </c>
      <c r="AS11" s="22">
        <f t="shared" ca="1" si="3"/>
        <v>1</v>
      </c>
      <c r="AT11" s="22">
        <f t="shared" ca="1" si="4"/>
        <v>3</v>
      </c>
      <c r="AU11" s="22">
        <f t="shared" ca="1" si="5"/>
        <v>2</v>
      </c>
      <c r="AW11" s="23">
        <f t="shared" ca="1" si="6"/>
        <v>0</v>
      </c>
      <c r="AX11" s="23">
        <f t="shared" ca="1" si="7"/>
        <v>5</v>
      </c>
      <c r="AZ11" s="24">
        <f t="shared" ca="1" si="16"/>
        <v>0</v>
      </c>
      <c r="BA11" s="24">
        <f t="shared" ca="1" si="8"/>
        <v>4</v>
      </c>
      <c r="BB11" s="24">
        <f t="shared" ca="1" si="9"/>
        <v>3</v>
      </c>
      <c r="BD11" s="25">
        <v>10</v>
      </c>
      <c r="BE11" s="26">
        <f t="shared" ca="1" si="17"/>
        <v>703</v>
      </c>
      <c r="BF11" s="27">
        <f t="shared" ca="1" si="18"/>
        <v>660</v>
      </c>
      <c r="BG11" s="22">
        <f t="shared" ca="1" si="19"/>
        <v>132</v>
      </c>
      <c r="BH11" s="23">
        <f t="shared" ca="1" si="20"/>
        <v>5</v>
      </c>
      <c r="BI11" s="24">
        <f t="shared" ca="1" si="21"/>
        <v>43</v>
      </c>
      <c r="BK11" s="25">
        <f t="shared" ca="1" si="22"/>
        <v>1</v>
      </c>
      <c r="BO11" s="10">
        <f t="shared" ca="1" si="0"/>
        <v>0.53585812458699045</v>
      </c>
      <c r="BP11" s="11">
        <f t="shared" ca="1" si="10"/>
        <v>7</v>
      </c>
      <c r="BQ11" s="8"/>
      <c r="BR11" s="12">
        <v>11</v>
      </c>
      <c r="BS11" s="13">
        <f ca="1">RANDBETWEEN(135,199)</f>
        <v>180</v>
      </c>
      <c r="BT11" s="13">
        <v>3</v>
      </c>
      <c r="BU11" s="14"/>
      <c r="BV11" s="8"/>
      <c r="BW11" s="28"/>
      <c r="BX11" s="29"/>
      <c r="BY11" s="8"/>
      <c r="BZ11" s="12"/>
      <c r="CA11" s="8"/>
      <c r="CB11" s="8"/>
      <c r="CE11" s="28"/>
      <c r="CF11" s="29"/>
      <c r="CG11" s="8"/>
      <c r="CH11" s="12"/>
      <c r="CI11" s="8"/>
      <c r="CJ11" s="8"/>
    </row>
    <row r="12" spans="1:89" ht="50.1" customHeight="1" x14ac:dyDescent="0.25">
      <c r="A12" s="46"/>
      <c r="B12" s="47">
        <f ca="1">$AS5</f>
        <v>2</v>
      </c>
      <c r="C12" s="48">
        <f ca="1">$AT5</f>
        <v>6</v>
      </c>
      <c r="D12" s="48">
        <f ca="1">$AU5</f>
        <v>2</v>
      </c>
      <c r="E12" s="48"/>
      <c r="F12" s="49">
        <f ca="1">$AO5</f>
        <v>5</v>
      </c>
      <c r="G12" s="49">
        <f ca="1">$AP5</f>
        <v>8</v>
      </c>
      <c r="H12" s="48">
        <f ca="1">$AQ5</f>
        <v>8</v>
      </c>
      <c r="I12" s="43"/>
      <c r="J12" s="46"/>
      <c r="K12" s="47">
        <f ca="1">$AS6</f>
        <v>2</v>
      </c>
      <c r="L12" s="48">
        <f ca="1">$AT6</f>
        <v>3</v>
      </c>
      <c r="M12" s="48">
        <f ca="1">$AU6</f>
        <v>8</v>
      </c>
      <c r="N12" s="48"/>
      <c r="O12" s="49">
        <f ca="1">$AO6</f>
        <v>7</v>
      </c>
      <c r="P12" s="49">
        <f ca="1">$AP6</f>
        <v>1</v>
      </c>
      <c r="Q12" s="48">
        <f ca="1">$AQ6</f>
        <v>4</v>
      </c>
      <c r="R12" s="43"/>
      <c r="S12" s="46"/>
      <c r="T12" s="47">
        <f ca="1">$AS7</f>
        <v>1</v>
      </c>
      <c r="U12" s="48">
        <f ca="1">$AT7</f>
        <v>5</v>
      </c>
      <c r="V12" s="48">
        <f ca="1">$AU7</f>
        <v>4</v>
      </c>
      <c r="W12" s="48"/>
      <c r="X12" s="49">
        <f ca="1">$AO7</f>
        <v>5</v>
      </c>
      <c r="Y12" s="49">
        <f ca="1">$AP7</f>
        <v>9</v>
      </c>
      <c r="Z12" s="48">
        <f ca="1">$AQ7</f>
        <v>2</v>
      </c>
      <c r="AA12" s="43"/>
      <c r="AB12" s="44"/>
      <c r="AE12" s="8">
        <v>11</v>
      </c>
      <c r="AF12" s="17">
        <f t="shared" ca="1" si="11"/>
        <v>750</v>
      </c>
      <c r="AG12" s="18" t="s">
        <v>46</v>
      </c>
      <c r="AH12" s="17">
        <f t="shared" ca="1" si="12"/>
        <v>125</v>
      </c>
      <c r="AI12" s="18" t="s">
        <v>26</v>
      </c>
      <c r="AJ12" s="17">
        <f t="shared" ca="1" si="1"/>
        <v>6</v>
      </c>
      <c r="AK12" s="19" t="s">
        <v>47</v>
      </c>
      <c r="AL12" s="17">
        <f t="shared" ca="1" si="2"/>
        <v>0</v>
      </c>
      <c r="AN12" s="20"/>
      <c r="AO12" s="21">
        <f t="shared" ca="1" si="13"/>
        <v>7</v>
      </c>
      <c r="AP12" s="21">
        <f t="shared" ca="1" si="14"/>
        <v>5</v>
      </c>
      <c r="AQ12" s="21">
        <f t="shared" ca="1" si="15"/>
        <v>0</v>
      </c>
      <c r="AS12" s="22">
        <f t="shared" ca="1" si="3"/>
        <v>1</v>
      </c>
      <c r="AT12" s="22">
        <f t="shared" ca="1" si="4"/>
        <v>2</v>
      </c>
      <c r="AU12" s="22">
        <f t="shared" ca="1" si="5"/>
        <v>5</v>
      </c>
      <c r="AW12" s="23">
        <f t="shared" ca="1" si="6"/>
        <v>0</v>
      </c>
      <c r="AX12" s="23">
        <f t="shared" ca="1" si="7"/>
        <v>6</v>
      </c>
      <c r="AZ12" s="24">
        <f t="shared" ca="1" si="16"/>
        <v>0</v>
      </c>
      <c r="BA12" s="24">
        <f t="shared" ca="1" si="8"/>
        <v>0</v>
      </c>
      <c r="BB12" s="24">
        <f t="shared" ca="1" si="9"/>
        <v>0</v>
      </c>
      <c r="BD12" s="25">
        <v>11</v>
      </c>
      <c r="BE12" s="26">
        <f t="shared" ca="1" si="17"/>
        <v>750</v>
      </c>
      <c r="BF12" s="27">
        <f t="shared" ca="1" si="18"/>
        <v>750</v>
      </c>
      <c r="BG12" s="22">
        <f t="shared" ca="1" si="19"/>
        <v>125</v>
      </c>
      <c r="BH12" s="23">
        <f t="shared" ca="1" si="20"/>
        <v>6</v>
      </c>
      <c r="BI12" s="24">
        <f t="shared" ca="1" si="21"/>
        <v>0</v>
      </c>
      <c r="BK12" s="25">
        <f t="shared" ca="1" si="22"/>
        <v>0</v>
      </c>
      <c r="BO12" s="10">
        <f t="shared" ca="1" si="0"/>
        <v>0.13567582846773252</v>
      </c>
      <c r="BP12" s="11">
        <f t="shared" ca="1" si="10"/>
        <v>15</v>
      </c>
      <c r="BQ12" s="8"/>
      <c r="BR12" s="12">
        <v>12</v>
      </c>
      <c r="BS12" s="13">
        <f ca="1">RANDBETWEEN(234,250)</f>
        <v>240</v>
      </c>
      <c r="BT12" s="13">
        <v>3</v>
      </c>
      <c r="BU12" s="14"/>
      <c r="BV12" s="8"/>
      <c r="BW12" s="28"/>
      <c r="BX12" s="29"/>
      <c r="BY12" s="8"/>
      <c r="BZ12" s="12"/>
      <c r="CA12" s="8"/>
      <c r="CB12" s="8"/>
      <c r="CE12" s="28"/>
      <c r="CF12" s="29"/>
      <c r="CG12" s="8"/>
      <c r="CH12" s="12"/>
      <c r="CI12" s="8"/>
      <c r="CJ12" s="8"/>
    </row>
    <row r="13" spans="1:89" ht="50.1" customHeight="1" x14ac:dyDescent="0.25">
      <c r="A13" s="46"/>
      <c r="B13" s="31"/>
      <c r="C13" s="48"/>
      <c r="D13" s="48"/>
      <c r="E13" s="48"/>
      <c r="F13" s="48"/>
      <c r="G13" s="48"/>
      <c r="H13" s="48"/>
      <c r="I13" s="43"/>
      <c r="J13" s="46"/>
      <c r="K13" s="31"/>
      <c r="L13" s="48"/>
      <c r="M13" s="48"/>
      <c r="N13" s="48"/>
      <c r="O13" s="48"/>
      <c r="P13" s="48"/>
      <c r="Q13" s="48"/>
      <c r="R13" s="43"/>
      <c r="S13" s="46"/>
      <c r="T13" s="31"/>
      <c r="U13" s="48"/>
      <c r="V13" s="48"/>
      <c r="W13" s="48"/>
      <c r="X13" s="48"/>
      <c r="Y13" s="48"/>
      <c r="Z13" s="48"/>
      <c r="AA13" s="43"/>
      <c r="AB13" s="44"/>
      <c r="AD13" s="57" t="s">
        <v>48</v>
      </c>
      <c r="AE13" s="8">
        <v>12</v>
      </c>
      <c r="AF13" s="17">
        <f t="shared" ca="1" si="11"/>
        <v>768</v>
      </c>
      <c r="AG13" s="18" t="s">
        <v>22</v>
      </c>
      <c r="AH13" s="17">
        <f t="shared" ca="1" si="12"/>
        <v>128</v>
      </c>
      <c r="AI13" s="18" t="s">
        <v>17</v>
      </c>
      <c r="AJ13" s="17">
        <f t="shared" ca="1" si="1"/>
        <v>6</v>
      </c>
      <c r="AK13" s="19" t="s">
        <v>49</v>
      </c>
      <c r="AL13" s="17">
        <f t="shared" ca="1" si="2"/>
        <v>0</v>
      </c>
      <c r="AN13" s="20"/>
      <c r="AO13" s="21">
        <f t="shared" ca="1" si="13"/>
        <v>7</v>
      </c>
      <c r="AP13" s="21">
        <f t="shared" ca="1" si="14"/>
        <v>6</v>
      </c>
      <c r="AQ13" s="21">
        <f t="shared" ca="1" si="15"/>
        <v>8</v>
      </c>
      <c r="AS13" s="22">
        <f t="shared" ca="1" si="3"/>
        <v>1</v>
      </c>
      <c r="AT13" s="22">
        <f t="shared" ca="1" si="4"/>
        <v>2</v>
      </c>
      <c r="AU13" s="22">
        <f t="shared" ca="1" si="5"/>
        <v>8</v>
      </c>
      <c r="AW13" s="23">
        <f t="shared" ca="1" si="6"/>
        <v>0</v>
      </c>
      <c r="AX13" s="23">
        <f t="shared" ca="1" si="7"/>
        <v>6</v>
      </c>
      <c r="AZ13" s="24">
        <f t="shared" ca="1" si="16"/>
        <v>0</v>
      </c>
      <c r="BA13" s="24">
        <f t="shared" ca="1" si="8"/>
        <v>0</v>
      </c>
      <c r="BB13" s="24">
        <f t="shared" ca="1" si="9"/>
        <v>0</v>
      </c>
      <c r="BD13" s="25">
        <v>12</v>
      </c>
      <c r="BE13" s="26">
        <f t="shared" ca="1" si="17"/>
        <v>768</v>
      </c>
      <c r="BF13" s="27">
        <f t="shared" ca="1" si="18"/>
        <v>768</v>
      </c>
      <c r="BG13" s="22">
        <f t="shared" ca="1" si="19"/>
        <v>128</v>
      </c>
      <c r="BH13" s="23">
        <f t="shared" ca="1" si="20"/>
        <v>6</v>
      </c>
      <c r="BI13" s="24">
        <f t="shared" ca="1" si="21"/>
        <v>0</v>
      </c>
      <c r="BK13" s="25">
        <f t="shared" ca="1" si="22"/>
        <v>0</v>
      </c>
      <c r="BO13" s="10">
        <f t="shared" ca="1" si="0"/>
        <v>0.18869757166137768</v>
      </c>
      <c r="BP13" s="11">
        <f t="shared" ca="1" si="10"/>
        <v>13</v>
      </c>
      <c r="BQ13" s="8"/>
      <c r="BR13" s="12">
        <v>13</v>
      </c>
      <c r="BS13" s="13">
        <f ca="1">RANDBETWEEN(125,199)</f>
        <v>173</v>
      </c>
      <c r="BT13" s="13">
        <v>4</v>
      </c>
      <c r="BU13" s="14"/>
      <c r="BV13" s="8"/>
      <c r="BW13" s="28"/>
      <c r="BX13" s="29"/>
      <c r="BY13" s="8"/>
      <c r="BZ13" s="12"/>
      <c r="CA13" s="8"/>
      <c r="CB13" s="8"/>
      <c r="CE13" s="28"/>
      <c r="CF13" s="29"/>
      <c r="CG13" s="8"/>
      <c r="CH13" s="12"/>
      <c r="CI13" s="8"/>
      <c r="CJ13" s="8"/>
    </row>
    <row r="14" spans="1:89" ht="50.1" customHeight="1" x14ac:dyDescent="0.25">
      <c r="A14" s="46"/>
      <c r="B14" s="31"/>
      <c r="C14" s="48"/>
      <c r="D14" s="48"/>
      <c r="E14" s="48"/>
      <c r="F14" s="48"/>
      <c r="G14" s="48"/>
      <c r="H14" s="48"/>
      <c r="I14" s="43"/>
      <c r="J14" s="46"/>
      <c r="K14" s="31"/>
      <c r="L14" s="48"/>
      <c r="M14" s="48"/>
      <c r="N14" s="48"/>
      <c r="O14" s="48"/>
      <c r="P14" s="48"/>
      <c r="Q14" s="48"/>
      <c r="R14" s="43"/>
      <c r="S14" s="46"/>
      <c r="T14" s="31"/>
      <c r="U14" s="48"/>
      <c r="V14" s="48"/>
      <c r="W14" s="48"/>
      <c r="X14" s="48"/>
      <c r="Y14" s="48"/>
      <c r="Z14" s="48"/>
      <c r="AA14" s="43"/>
      <c r="AB14" s="44"/>
      <c r="AD14" s="58" t="s">
        <v>50</v>
      </c>
      <c r="AF14" s="59"/>
      <c r="AG14" s="59"/>
      <c r="BO14" s="10">
        <f t="shared" ca="1" si="0"/>
        <v>0.89759279766632527</v>
      </c>
      <c r="BP14" s="11">
        <f t="shared" ca="1" si="10"/>
        <v>2</v>
      </c>
      <c r="BQ14" s="8"/>
      <c r="BR14" s="12">
        <v>14</v>
      </c>
      <c r="BS14" s="13">
        <f ca="1">RANDBETWEEN(120,166)</f>
        <v>132</v>
      </c>
      <c r="BT14" s="13">
        <v>5</v>
      </c>
      <c r="BU14" s="14"/>
      <c r="BV14" s="8"/>
      <c r="BW14" s="28"/>
      <c r="BX14" s="29"/>
      <c r="BY14" s="8"/>
      <c r="BZ14" s="12"/>
      <c r="CA14" s="8"/>
      <c r="CB14" s="8"/>
      <c r="CE14" s="28"/>
      <c r="CF14" s="29"/>
      <c r="CG14" s="8"/>
      <c r="CH14" s="12"/>
      <c r="CI14" s="8"/>
      <c r="CJ14" s="8"/>
    </row>
    <row r="15" spans="1:89" ht="20.100000000000001" customHeight="1" x14ac:dyDescent="0.25">
      <c r="A15" s="53"/>
      <c r="B15" s="54"/>
      <c r="C15" s="54"/>
      <c r="D15" s="54"/>
      <c r="E15" s="54"/>
      <c r="F15" s="54"/>
      <c r="G15" s="54"/>
      <c r="H15" s="54"/>
      <c r="I15" s="55"/>
      <c r="J15" s="53"/>
      <c r="K15" s="54"/>
      <c r="L15" s="54"/>
      <c r="M15" s="54"/>
      <c r="N15" s="54"/>
      <c r="O15" s="54"/>
      <c r="P15" s="54"/>
      <c r="Q15" s="54"/>
      <c r="R15" s="55"/>
      <c r="S15" s="53"/>
      <c r="T15" s="54"/>
      <c r="U15" s="54"/>
      <c r="V15" s="54"/>
      <c r="W15" s="54"/>
      <c r="X15" s="54"/>
      <c r="Y15" s="54"/>
      <c r="Z15" s="54"/>
      <c r="AA15" s="55"/>
      <c r="AB15" s="31"/>
      <c r="AD15" s="58" t="s">
        <v>51</v>
      </c>
      <c r="AO15" s="3" t="s">
        <v>52</v>
      </c>
      <c r="BO15" s="10">
        <f t="shared" ca="1" si="0"/>
        <v>0.1339570140212295</v>
      </c>
      <c r="BP15" s="11">
        <f t="shared" ca="1" si="10"/>
        <v>16</v>
      </c>
      <c r="BQ15" s="8"/>
      <c r="BR15" s="12">
        <v>15</v>
      </c>
      <c r="BS15" s="13">
        <f ca="1">RANDBETWEEN(117,142)</f>
        <v>128</v>
      </c>
      <c r="BT15" s="13">
        <v>6</v>
      </c>
      <c r="BU15" s="14"/>
      <c r="BV15" s="8"/>
      <c r="BW15" s="28"/>
      <c r="BX15" s="29"/>
      <c r="BY15" s="8"/>
      <c r="BZ15" s="12"/>
      <c r="CA15" s="8"/>
      <c r="CB15" s="8"/>
      <c r="CE15" s="28"/>
      <c r="CF15" s="29"/>
      <c r="CG15" s="8"/>
      <c r="CH15" s="12"/>
      <c r="CI15" s="8"/>
      <c r="CJ15" s="8"/>
    </row>
    <row r="16" spans="1:89" ht="20.100000000000001" customHeight="1" x14ac:dyDescent="0.25">
      <c r="A16" s="32"/>
      <c r="B16" s="33"/>
      <c r="C16" s="34"/>
      <c r="D16" s="34"/>
      <c r="E16" s="34"/>
      <c r="F16" s="35"/>
      <c r="G16" s="35"/>
      <c r="H16" s="35"/>
      <c r="I16" s="36"/>
      <c r="J16" s="32"/>
      <c r="K16" s="33"/>
      <c r="L16" s="34"/>
      <c r="M16" s="34"/>
      <c r="N16" s="34"/>
      <c r="O16" s="35"/>
      <c r="P16" s="35"/>
      <c r="Q16" s="35"/>
      <c r="R16" s="36"/>
      <c r="S16" s="32"/>
      <c r="T16" s="33"/>
      <c r="U16" s="34"/>
      <c r="V16" s="34"/>
      <c r="W16" s="34"/>
      <c r="X16" s="35"/>
      <c r="Y16" s="35"/>
      <c r="Z16" s="35"/>
      <c r="AA16" s="36"/>
      <c r="AB16" s="31"/>
      <c r="AD16" s="58" t="s">
        <v>53</v>
      </c>
      <c r="AF16" s="3" t="str">
        <f>AF1</f>
        <v>被除数</v>
      </c>
      <c r="AH16" s="5" t="str">
        <f>AH1</f>
        <v>序数</v>
      </c>
      <c r="AJ16" s="3" t="str">
        <f>AJ1</f>
        <v>商</v>
      </c>
      <c r="AL16" s="3" t="str">
        <f>AL1</f>
        <v>あまり</v>
      </c>
      <c r="AO16" s="3" t="s">
        <v>6</v>
      </c>
      <c r="AP16" s="3" t="s">
        <v>7</v>
      </c>
      <c r="BO16" s="10">
        <f t="shared" ca="1" si="0"/>
        <v>0.7297214572624442</v>
      </c>
      <c r="BP16" s="11">
        <f t="shared" ca="1" si="10"/>
        <v>5</v>
      </c>
      <c r="BQ16" s="8"/>
      <c r="BR16" s="12">
        <v>16</v>
      </c>
      <c r="BS16" s="13">
        <f ca="1">RANDBETWEEN(115,125)</f>
        <v>122</v>
      </c>
      <c r="BT16" s="13">
        <v>7</v>
      </c>
      <c r="BU16" s="14"/>
      <c r="BV16" s="8"/>
      <c r="BW16" s="28"/>
      <c r="BX16" s="29"/>
      <c r="BY16" s="8"/>
      <c r="BZ16" s="12"/>
      <c r="CA16" s="8"/>
      <c r="CB16" s="8"/>
      <c r="CE16" s="28"/>
      <c r="CF16" s="29"/>
      <c r="CG16" s="8"/>
      <c r="CH16" s="12"/>
      <c r="CI16" s="8"/>
      <c r="CJ16" s="8"/>
    </row>
    <row r="17" spans="1:88" ht="50.1" customHeight="1" thickBot="1" x14ac:dyDescent="0.3">
      <c r="A17" s="37" t="s">
        <v>54</v>
      </c>
      <c r="B17" s="38"/>
      <c r="C17" s="39"/>
      <c r="D17" s="39"/>
      <c r="E17" s="40"/>
      <c r="F17" s="41"/>
      <c r="G17" s="42">
        <f ca="1">RANDBETWEEN(1,9)</f>
        <v>2</v>
      </c>
      <c r="H17" s="42">
        <f ca="1">RANDBETWEEN(1,9)</f>
        <v>6</v>
      </c>
      <c r="I17" s="43"/>
      <c r="J17" s="37" t="s">
        <v>55</v>
      </c>
      <c r="K17" s="38"/>
      <c r="L17" s="39"/>
      <c r="M17" s="39"/>
      <c r="N17" s="40"/>
      <c r="O17" s="41"/>
      <c r="P17" s="42">
        <f ca="1">RANDBETWEEN(1,9)</f>
        <v>4</v>
      </c>
      <c r="Q17" s="42">
        <f ca="1">RANDBETWEEN(1,9)</f>
        <v>8</v>
      </c>
      <c r="R17" s="43"/>
      <c r="S17" s="37" t="s">
        <v>56</v>
      </c>
      <c r="T17" s="38"/>
      <c r="U17" s="39"/>
      <c r="V17" s="39"/>
      <c r="W17" s="40"/>
      <c r="X17" s="41"/>
      <c r="Y17" s="42">
        <f ca="1">RANDBETWEEN(1,9)</f>
        <v>7</v>
      </c>
      <c r="Z17" s="42">
        <f ca="1">RANDBETWEEN(1,9)</f>
        <v>9</v>
      </c>
      <c r="AA17" s="43"/>
      <c r="AB17" s="44"/>
      <c r="AC17" s="31"/>
      <c r="AD17" s="58" t="s">
        <v>57</v>
      </c>
      <c r="AE17" s="8">
        <f t="shared" ref="AE17:AF28" si="23">AE2</f>
        <v>1</v>
      </c>
      <c r="AF17" s="60">
        <f ca="1">AF2</f>
        <v>460</v>
      </c>
      <c r="AG17" s="18" t="s">
        <v>58</v>
      </c>
      <c r="AH17" s="60">
        <f ca="1">AH2</f>
        <v>164</v>
      </c>
      <c r="AI17" s="18" t="s">
        <v>59</v>
      </c>
      <c r="AJ17" s="60">
        <f ca="1">AJ2</f>
        <v>2</v>
      </c>
      <c r="AK17" s="19" t="s">
        <v>49</v>
      </c>
      <c r="AL17" s="60">
        <f ca="1">AL2</f>
        <v>132</v>
      </c>
      <c r="AO17" s="60">
        <f t="shared" ref="AO17:AO28" ca="1" si="24">MOD(ROUNDDOWN(AJ17/10,0),10)</f>
        <v>0</v>
      </c>
      <c r="AP17" s="60">
        <f t="shared" ref="AP17:AP28" ca="1" si="25">MOD(AJ17,10)</f>
        <v>2</v>
      </c>
      <c r="AR17" s="61" t="str">
        <f ca="1">IF(AO17=0,"A")</f>
        <v>A</v>
      </c>
      <c r="BO17" s="10"/>
      <c r="BP17" s="11"/>
      <c r="BQ17" s="8"/>
      <c r="BR17" s="12"/>
      <c r="BU17" s="14"/>
      <c r="BV17" s="8"/>
      <c r="BW17" s="28"/>
      <c r="BX17" s="29"/>
      <c r="BY17" s="8"/>
      <c r="BZ17" s="12"/>
      <c r="CA17" s="8"/>
      <c r="CB17" s="8"/>
      <c r="CE17" s="28"/>
      <c r="CF17" s="29"/>
      <c r="CG17" s="8"/>
      <c r="CH17" s="12"/>
      <c r="CI17" s="8"/>
      <c r="CJ17" s="8"/>
    </row>
    <row r="18" spans="1:88" ht="50.1" customHeight="1" x14ac:dyDescent="0.25">
      <c r="A18" s="46"/>
      <c r="B18" s="47">
        <f ca="1">$AS8</f>
        <v>1</v>
      </c>
      <c r="C18" s="48">
        <f ca="1">$AT8</f>
        <v>5</v>
      </c>
      <c r="D18" s="48">
        <f ca="1">$AU8</f>
        <v>8</v>
      </c>
      <c r="E18" s="48"/>
      <c r="F18" s="49">
        <f ca="1">$AO8</f>
        <v>7</v>
      </c>
      <c r="G18" s="49">
        <f ca="1">$AP8</f>
        <v>9</v>
      </c>
      <c r="H18" s="48">
        <f ca="1">$AQ8</f>
        <v>0</v>
      </c>
      <c r="I18" s="43"/>
      <c r="J18" s="46"/>
      <c r="K18" s="47">
        <f ca="1">$AS9</f>
        <v>1</v>
      </c>
      <c r="L18" s="48">
        <f ca="1">$AT9</f>
        <v>8</v>
      </c>
      <c r="M18" s="48">
        <f ca="1">$AU9</f>
        <v>0</v>
      </c>
      <c r="N18" s="48"/>
      <c r="O18" s="49">
        <f ca="1">$AO9</f>
        <v>5</v>
      </c>
      <c r="P18" s="49">
        <f ca="1">$AP9</f>
        <v>4</v>
      </c>
      <c r="Q18" s="48">
        <f ca="1">$AQ9</f>
        <v>0</v>
      </c>
      <c r="R18" s="43"/>
      <c r="S18" s="46"/>
      <c r="T18" s="47">
        <f ca="1">$AS10</f>
        <v>1</v>
      </c>
      <c r="U18" s="48">
        <f ca="1">$AT10</f>
        <v>2</v>
      </c>
      <c r="V18" s="48">
        <f ca="1">$AU10</f>
        <v>5</v>
      </c>
      <c r="W18" s="48"/>
      <c r="X18" s="49">
        <f ca="1">$AO10</f>
        <v>8</v>
      </c>
      <c r="Y18" s="49">
        <f ca="1">$AP10</f>
        <v>7</v>
      </c>
      <c r="Z18" s="48">
        <f ca="1">$AQ10</f>
        <v>5</v>
      </c>
      <c r="AA18" s="43"/>
      <c r="AB18" s="44"/>
      <c r="AE18" s="8">
        <f t="shared" si="23"/>
        <v>2</v>
      </c>
      <c r="AF18" s="60">
        <f t="shared" ca="1" si="23"/>
        <v>720</v>
      </c>
      <c r="AG18" s="18" t="s">
        <v>60</v>
      </c>
      <c r="AH18" s="60">
        <f t="shared" ref="AH18:AH28" ca="1" si="26">AH3</f>
        <v>240</v>
      </c>
      <c r="AI18" s="18" t="s">
        <v>17</v>
      </c>
      <c r="AJ18" s="60">
        <f t="shared" ref="AJ18:AJ28" ca="1" si="27">AJ3</f>
        <v>3</v>
      </c>
      <c r="AK18" s="19" t="s">
        <v>61</v>
      </c>
      <c r="AL18" s="60">
        <f t="shared" ref="AL18:AL28" ca="1" si="28">AL3</f>
        <v>0</v>
      </c>
      <c r="AO18" s="60">
        <f t="shared" ca="1" si="24"/>
        <v>0</v>
      </c>
      <c r="AP18" s="60">
        <f t="shared" ca="1" si="25"/>
        <v>3</v>
      </c>
      <c r="AR18" s="61" t="str">
        <f t="shared" ref="AR18:AR28" ca="1" si="29">IF(AO18=0,"A")</f>
        <v>A</v>
      </c>
      <c r="BO18" s="10"/>
      <c r="BP18" s="11"/>
      <c r="BQ18" s="8"/>
      <c r="BR18" s="12"/>
      <c r="BU18" s="14"/>
      <c r="BV18" s="8"/>
      <c r="BW18" s="28"/>
      <c r="BX18" s="29"/>
      <c r="BY18" s="8"/>
      <c r="BZ18" s="12"/>
      <c r="CA18" s="8"/>
      <c r="CB18" s="8"/>
      <c r="CE18" s="28"/>
      <c r="CF18" s="29"/>
      <c r="CG18" s="8"/>
      <c r="CH18" s="12"/>
      <c r="CI18" s="8"/>
      <c r="CJ18" s="8"/>
    </row>
    <row r="19" spans="1:88" ht="50.1" customHeight="1" x14ac:dyDescent="0.25">
      <c r="A19" s="46"/>
      <c r="B19" s="31"/>
      <c r="C19" s="48"/>
      <c r="D19" s="48"/>
      <c r="E19" s="48"/>
      <c r="F19" s="48"/>
      <c r="G19" s="48"/>
      <c r="H19" s="48"/>
      <c r="I19" s="43"/>
      <c r="J19" s="46"/>
      <c r="K19" s="31"/>
      <c r="L19" s="48"/>
      <c r="M19" s="48"/>
      <c r="N19" s="48"/>
      <c r="O19" s="48"/>
      <c r="P19" s="48"/>
      <c r="Q19" s="48"/>
      <c r="R19" s="43"/>
      <c r="S19" s="46"/>
      <c r="T19" s="31"/>
      <c r="U19" s="48"/>
      <c r="V19" s="48"/>
      <c r="W19" s="48"/>
      <c r="X19" s="48"/>
      <c r="Y19" s="48"/>
      <c r="Z19" s="48"/>
      <c r="AA19" s="43"/>
      <c r="AB19" s="44"/>
      <c r="AE19" s="8">
        <f t="shared" si="23"/>
        <v>3</v>
      </c>
      <c r="AF19" s="60">
        <f t="shared" ca="1" si="23"/>
        <v>330</v>
      </c>
      <c r="AG19" s="18" t="s">
        <v>62</v>
      </c>
      <c r="AH19" s="60">
        <f t="shared" ca="1" si="26"/>
        <v>165</v>
      </c>
      <c r="AI19" s="18" t="s">
        <v>17</v>
      </c>
      <c r="AJ19" s="60">
        <f t="shared" ca="1" si="27"/>
        <v>2</v>
      </c>
      <c r="AK19" s="19" t="s">
        <v>21</v>
      </c>
      <c r="AL19" s="60">
        <f t="shared" ca="1" si="28"/>
        <v>0</v>
      </c>
      <c r="AO19" s="60">
        <f t="shared" ca="1" si="24"/>
        <v>0</v>
      </c>
      <c r="AP19" s="60">
        <f t="shared" ca="1" si="25"/>
        <v>2</v>
      </c>
      <c r="AR19" s="61" t="str">
        <f t="shared" ca="1" si="29"/>
        <v>A</v>
      </c>
      <c r="BO19" s="10"/>
      <c r="BP19" s="11"/>
      <c r="BQ19" s="8"/>
      <c r="BR19" s="12"/>
      <c r="BU19" s="14"/>
      <c r="BV19" s="8"/>
      <c r="BW19" s="28"/>
      <c r="BX19" s="29"/>
      <c r="BY19" s="8"/>
      <c r="BZ19" s="12"/>
      <c r="CA19" s="8"/>
      <c r="CB19" s="8"/>
      <c r="CE19" s="28"/>
      <c r="CF19" s="29"/>
      <c r="CG19" s="8"/>
      <c r="CH19" s="12"/>
      <c r="CI19" s="8"/>
      <c r="CJ19" s="8"/>
    </row>
    <row r="20" spans="1:88" ht="50.1" customHeight="1" x14ac:dyDescent="0.25">
      <c r="A20" s="46"/>
      <c r="B20" s="31"/>
      <c r="C20" s="48"/>
      <c r="D20" s="48"/>
      <c r="E20" s="48"/>
      <c r="F20" s="48"/>
      <c r="G20" s="48"/>
      <c r="H20" s="48"/>
      <c r="I20" s="43"/>
      <c r="J20" s="46"/>
      <c r="K20" s="31"/>
      <c r="L20" s="48"/>
      <c r="M20" s="48"/>
      <c r="N20" s="48"/>
      <c r="O20" s="48"/>
      <c r="P20" s="48"/>
      <c r="Q20" s="48"/>
      <c r="R20" s="43"/>
      <c r="S20" s="46"/>
      <c r="T20" s="31"/>
      <c r="U20" s="48"/>
      <c r="V20" s="48"/>
      <c r="W20" s="48"/>
      <c r="X20" s="48"/>
      <c r="Y20" s="48"/>
      <c r="Z20" s="48"/>
      <c r="AA20" s="43"/>
      <c r="AB20" s="44"/>
      <c r="AE20" s="8">
        <f t="shared" si="23"/>
        <v>4</v>
      </c>
      <c r="AF20" s="60">
        <f t="shared" ca="1" si="23"/>
        <v>588</v>
      </c>
      <c r="AG20" s="18" t="s">
        <v>22</v>
      </c>
      <c r="AH20" s="60">
        <f t="shared" ca="1" si="26"/>
        <v>262</v>
      </c>
      <c r="AI20" s="18" t="s">
        <v>26</v>
      </c>
      <c r="AJ20" s="60">
        <f t="shared" ca="1" si="27"/>
        <v>2</v>
      </c>
      <c r="AK20" s="19" t="s">
        <v>49</v>
      </c>
      <c r="AL20" s="60">
        <f t="shared" ca="1" si="28"/>
        <v>64</v>
      </c>
      <c r="AO20" s="60">
        <f t="shared" ca="1" si="24"/>
        <v>0</v>
      </c>
      <c r="AP20" s="60">
        <f t="shared" ca="1" si="25"/>
        <v>2</v>
      </c>
      <c r="AR20" s="61" t="str">
        <f t="shared" ca="1" si="29"/>
        <v>A</v>
      </c>
      <c r="BO20" s="10"/>
      <c r="BP20" s="11"/>
      <c r="BQ20" s="8"/>
      <c r="BR20" s="12"/>
      <c r="BU20" s="14"/>
      <c r="BV20" s="8"/>
      <c r="BW20" s="28"/>
      <c r="BX20" s="29"/>
      <c r="BY20" s="8"/>
      <c r="BZ20" s="12"/>
      <c r="CA20" s="8"/>
      <c r="CB20" s="8"/>
      <c r="CE20" s="28"/>
      <c r="CF20" s="29"/>
      <c r="CG20" s="8"/>
      <c r="CH20" s="12"/>
      <c r="CI20" s="8"/>
      <c r="CJ20" s="8"/>
    </row>
    <row r="21" spans="1:88" ht="20.100000000000001" customHeight="1" x14ac:dyDescent="0.25">
      <c r="A21" s="53"/>
      <c r="B21" s="54"/>
      <c r="C21" s="54"/>
      <c r="D21" s="54"/>
      <c r="E21" s="54"/>
      <c r="F21" s="54"/>
      <c r="G21" s="54"/>
      <c r="H21" s="54"/>
      <c r="I21" s="55"/>
      <c r="J21" s="53"/>
      <c r="K21" s="54"/>
      <c r="L21" s="54"/>
      <c r="M21" s="54"/>
      <c r="N21" s="54"/>
      <c r="O21" s="54"/>
      <c r="P21" s="54"/>
      <c r="Q21" s="54"/>
      <c r="R21" s="55"/>
      <c r="S21" s="53"/>
      <c r="T21" s="54"/>
      <c r="U21" s="54"/>
      <c r="V21" s="54"/>
      <c r="W21" s="54"/>
      <c r="X21" s="54"/>
      <c r="Y21" s="54"/>
      <c r="Z21" s="54"/>
      <c r="AA21" s="55"/>
      <c r="AB21" s="31"/>
      <c r="AE21" s="8">
        <f t="shared" si="23"/>
        <v>5</v>
      </c>
      <c r="AF21" s="60">
        <f t="shared" ca="1" si="23"/>
        <v>714</v>
      </c>
      <c r="AG21" s="18" t="s">
        <v>62</v>
      </c>
      <c r="AH21" s="60">
        <f t="shared" ca="1" si="26"/>
        <v>238</v>
      </c>
      <c r="AI21" s="18" t="s">
        <v>26</v>
      </c>
      <c r="AJ21" s="60">
        <f t="shared" ca="1" si="27"/>
        <v>3</v>
      </c>
      <c r="AK21" s="19" t="s">
        <v>21</v>
      </c>
      <c r="AL21" s="60">
        <f t="shared" ca="1" si="28"/>
        <v>0</v>
      </c>
      <c r="AO21" s="60">
        <f t="shared" ca="1" si="24"/>
        <v>0</v>
      </c>
      <c r="AP21" s="60">
        <f t="shared" ca="1" si="25"/>
        <v>3</v>
      </c>
      <c r="AR21" s="61" t="str">
        <f t="shared" ca="1" si="29"/>
        <v>A</v>
      </c>
      <c r="BO21" s="10"/>
      <c r="BP21" s="11"/>
      <c r="BQ21" s="8"/>
      <c r="BR21" s="12"/>
      <c r="BU21" s="14"/>
      <c r="BV21" s="8"/>
      <c r="BW21" s="28"/>
      <c r="BX21" s="29"/>
      <c r="BY21" s="8"/>
      <c r="BZ21" s="12"/>
      <c r="CA21" s="8"/>
      <c r="CB21" s="8"/>
      <c r="CE21" s="28"/>
      <c r="CF21" s="29"/>
      <c r="CG21" s="8"/>
      <c r="CH21" s="12"/>
      <c r="CI21" s="8"/>
      <c r="CJ21" s="8"/>
    </row>
    <row r="22" spans="1:88" ht="20.100000000000001" customHeight="1" x14ac:dyDescent="0.25">
      <c r="A22" s="32"/>
      <c r="B22" s="33"/>
      <c r="C22" s="34"/>
      <c r="D22" s="34"/>
      <c r="E22" s="34"/>
      <c r="F22" s="35"/>
      <c r="G22" s="35"/>
      <c r="H22" s="35"/>
      <c r="I22" s="36"/>
      <c r="J22" s="32"/>
      <c r="K22" s="33"/>
      <c r="L22" s="34"/>
      <c r="M22" s="34"/>
      <c r="N22" s="34"/>
      <c r="O22" s="35"/>
      <c r="P22" s="35"/>
      <c r="Q22" s="35"/>
      <c r="R22" s="36"/>
      <c r="S22" s="32"/>
      <c r="T22" s="33"/>
      <c r="U22" s="34"/>
      <c r="V22" s="34"/>
      <c r="W22" s="34"/>
      <c r="X22" s="35"/>
      <c r="Y22" s="35"/>
      <c r="Z22" s="35"/>
      <c r="AA22" s="36"/>
      <c r="AB22" s="31"/>
      <c r="AE22" s="8">
        <f t="shared" si="23"/>
        <v>6</v>
      </c>
      <c r="AF22" s="60">
        <f t="shared" ca="1" si="23"/>
        <v>592</v>
      </c>
      <c r="AG22" s="18" t="s">
        <v>60</v>
      </c>
      <c r="AH22" s="60">
        <f t="shared" ca="1" si="26"/>
        <v>154</v>
      </c>
      <c r="AI22" s="18" t="s">
        <v>26</v>
      </c>
      <c r="AJ22" s="60">
        <f t="shared" ca="1" si="27"/>
        <v>3</v>
      </c>
      <c r="AK22" s="19" t="s">
        <v>49</v>
      </c>
      <c r="AL22" s="60">
        <f t="shared" ca="1" si="28"/>
        <v>130</v>
      </c>
      <c r="AO22" s="60">
        <f t="shared" ca="1" si="24"/>
        <v>0</v>
      </c>
      <c r="AP22" s="60">
        <f t="shared" ca="1" si="25"/>
        <v>3</v>
      </c>
      <c r="AR22" s="61" t="str">
        <f t="shared" ca="1" si="29"/>
        <v>A</v>
      </c>
      <c r="BO22" s="10"/>
      <c r="BP22" s="11"/>
      <c r="BQ22" s="8"/>
      <c r="BR22" s="12"/>
      <c r="BU22" s="14"/>
      <c r="BV22" s="8"/>
      <c r="BW22" s="28"/>
      <c r="BX22" s="29"/>
      <c r="BY22" s="8"/>
      <c r="BZ22" s="12"/>
      <c r="CA22" s="8"/>
      <c r="CB22" s="8"/>
      <c r="CE22" s="28"/>
      <c r="CF22" s="29"/>
      <c r="CG22" s="8"/>
      <c r="CH22" s="12"/>
      <c r="CI22" s="8"/>
      <c r="CJ22" s="8"/>
    </row>
    <row r="23" spans="1:88" ht="50.1" customHeight="1" thickBot="1" x14ac:dyDescent="0.3">
      <c r="A23" s="37" t="s">
        <v>63</v>
      </c>
      <c r="B23" s="38"/>
      <c r="C23" s="39"/>
      <c r="D23" s="39"/>
      <c r="E23" s="40"/>
      <c r="F23" s="41"/>
      <c r="G23" s="42">
        <f ca="1">RANDBETWEEN(1,9)</f>
        <v>7</v>
      </c>
      <c r="H23" s="42">
        <f ca="1">RANDBETWEEN(1,9)</f>
        <v>1</v>
      </c>
      <c r="I23" s="43"/>
      <c r="J23" s="37" t="s">
        <v>64</v>
      </c>
      <c r="K23" s="38"/>
      <c r="L23" s="39"/>
      <c r="M23" s="39"/>
      <c r="N23" s="40"/>
      <c r="O23" s="41"/>
      <c r="P23" s="42">
        <f ca="1">RANDBETWEEN(1,9)</f>
        <v>1</v>
      </c>
      <c r="Q23" s="42">
        <f ca="1">RANDBETWEEN(1,9)</f>
        <v>4</v>
      </c>
      <c r="R23" s="43"/>
      <c r="S23" s="37" t="s">
        <v>65</v>
      </c>
      <c r="T23" s="38"/>
      <c r="U23" s="39"/>
      <c r="V23" s="39"/>
      <c r="W23" s="40"/>
      <c r="X23" s="41"/>
      <c r="Y23" s="42">
        <f ca="1">RANDBETWEEN(1,9)</f>
        <v>4</v>
      </c>
      <c r="Z23" s="42">
        <f ca="1">RANDBETWEEN(1,9)</f>
        <v>5</v>
      </c>
      <c r="AA23" s="43"/>
      <c r="AB23" s="44"/>
      <c r="AE23" s="8">
        <f t="shared" si="23"/>
        <v>7</v>
      </c>
      <c r="AF23" s="60">
        <f t="shared" ca="1" si="23"/>
        <v>790</v>
      </c>
      <c r="AG23" s="18" t="s">
        <v>22</v>
      </c>
      <c r="AH23" s="60">
        <f t="shared" ca="1" si="26"/>
        <v>158</v>
      </c>
      <c r="AI23" s="18" t="s">
        <v>26</v>
      </c>
      <c r="AJ23" s="60">
        <f t="shared" ca="1" si="27"/>
        <v>5</v>
      </c>
      <c r="AK23" s="19" t="s">
        <v>21</v>
      </c>
      <c r="AL23" s="60">
        <f t="shared" ca="1" si="28"/>
        <v>0</v>
      </c>
      <c r="AO23" s="60">
        <f t="shared" ca="1" si="24"/>
        <v>0</v>
      </c>
      <c r="AP23" s="60">
        <f t="shared" ca="1" si="25"/>
        <v>5</v>
      </c>
      <c r="AR23" s="61" t="str">
        <f t="shared" ca="1" si="29"/>
        <v>A</v>
      </c>
      <c r="BO23" s="10"/>
      <c r="BP23" s="11"/>
      <c r="BQ23" s="8"/>
      <c r="BR23" s="12"/>
      <c r="BU23" s="14"/>
      <c r="BV23" s="8"/>
      <c r="BW23" s="28"/>
      <c r="BX23" s="29"/>
      <c r="BY23" s="8"/>
      <c r="BZ23" s="12"/>
      <c r="CA23" s="8"/>
      <c r="CB23" s="8"/>
      <c r="CE23" s="28"/>
      <c r="CF23" s="29"/>
      <c r="CG23" s="8"/>
      <c r="CH23" s="12"/>
      <c r="CI23" s="8"/>
      <c r="CJ23" s="8"/>
    </row>
    <row r="24" spans="1:88" ht="50.1" customHeight="1" x14ac:dyDescent="0.25">
      <c r="A24" s="46"/>
      <c r="B24" s="47">
        <f ca="1">$AS11</f>
        <v>1</v>
      </c>
      <c r="C24" s="48">
        <f ca="1">$AT11</f>
        <v>3</v>
      </c>
      <c r="D24" s="48">
        <f ca="1">$AU11</f>
        <v>2</v>
      </c>
      <c r="E24" s="48"/>
      <c r="F24" s="49">
        <f ca="1">$AO11</f>
        <v>7</v>
      </c>
      <c r="G24" s="49">
        <f ca="1">$AP11</f>
        <v>0</v>
      </c>
      <c r="H24" s="48">
        <f ca="1">$AQ11</f>
        <v>3</v>
      </c>
      <c r="I24" s="43"/>
      <c r="J24" s="46"/>
      <c r="K24" s="47">
        <f ca="1">$AS12</f>
        <v>1</v>
      </c>
      <c r="L24" s="48">
        <f ca="1">$AT12</f>
        <v>2</v>
      </c>
      <c r="M24" s="48">
        <f ca="1">$AU12</f>
        <v>5</v>
      </c>
      <c r="N24" s="48"/>
      <c r="O24" s="49">
        <f ca="1">$AO12</f>
        <v>7</v>
      </c>
      <c r="P24" s="49">
        <f ca="1">$AP12</f>
        <v>5</v>
      </c>
      <c r="Q24" s="48">
        <f ca="1">$AQ12</f>
        <v>0</v>
      </c>
      <c r="R24" s="43"/>
      <c r="S24" s="46"/>
      <c r="T24" s="47">
        <f ca="1">$AS13</f>
        <v>1</v>
      </c>
      <c r="U24" s="48">
        <f ca="1">$AT13</f>
        <v>2</v>
      </c>
      <c r="V24" s="48">
        <f ca="1">$AU13</f>
        <v>8</v>
      </c>
      <c r="W24" s="48"/>
      <c r="X24" s="49">
        <f ca="1">$AO13</f>
        <v>7</v>
      </c>
      <c r="Y24" s="49">
        <f ca="1">$AP13</f>
        <v>6</v>
      </c>
      <c r="Z24" s="48">
        <f ca="1">$AQ13</f>
        <v>8</v>
      </c>
      <c r="AA24" s="43"/>
      <c r="AB24" s="44"/>
      <c r="AE24" s="8">
        <f t="shared" si="23"/>
        <v>8</v>
      </c>
      <c r="AF24" s="60">
        <f t="shared" ca="1" si="23"/>
        <v>540</v>
      </c>
      <c r="AG24" s="18" t="s">
        <v>27</v>
      </c>
      <c r="AH24" s="60">
        <f t="shared" ca="1" si="26"/>
        <v>180</v>
      </c>
      <c r="AI24" s="18" t="s">
        <v>20</v>
      </c>
      <c r="AJ24" s="60">
        <f t="shared" ca="1" si="27"/>
        <v>3</v>
      </c>
      <c r="AK24" s="19" t="s">
        <v>28</v>
      </c>
      <c r="AL24" s="60">
        <f t="shared" ca="1" si="28"/>
        <v>0</v>
      </c>
      <c r="AO24" s="60">
        <f t="shared" ca="1" si="24"/>
        <v>0</v>
      </c>
      <c r="AP24" s="60">
        <f t="shared" ca="1" si="25"/>
        <v>3</v>
      </c>
      <c r="AR24" s="61" t="str">
        <f t="shared" ca="1" si="29"/>
        <v>A</v>
      </c>
      <c r="BO24" s="10"/>
      <c r="BP24" s="11"/>
      <c r="BQ24" s="8"/>
      <c r="BR24" s="12"/>
      <c r="BU24" s="14"/>
      <c r="BV24" s="8"/>
      <c r="BW24" s="28"/>
      <c r="BX24" s="29"/>
      <c r="BY24" s="8"/>
      <c r="BZ24" s="12"/>
      <c r="CA24" s="8"/>
      <c r="CB24" s="8"/>
      <c r="CE24" s="28"/>
      <c r="CF24" s="29"/>
      <c r="CG24" s="8"/>
      <c r="CH24" s="12"/>
      <c r="CI24" s="8"/>
      <c r="CJ24" s="8"/>
    </row>
    <row r="25" spans="1:88" ht="50.1" customHeight="1" x14ac:dyDescent="0.25">
      <c r="A25" s="46"/>
      <c r="B25" s="31"/>
      <c r="C25" s="48"/>
      <c r="D25" s="48"/>
      <c r="E25" s="48"/>
      <c r="F25" s="48"/>
      <c r="G25" s="48"/>
      <c r="H25" s="48"/>
      <c r="I25" s="43"/>
      <c r="J25" s="46"/>
      <c r="K25" s="31"/>
      <c r="L25" s="48"/>
      <c r="M25" s="48"/>
      <c r="N25" s="48"/>
      <c r="O25" s="48"/>
      <c r="P25" s="48"/>
      <c r="Q25" s="48"/>
      <c r="R25" s="43"/>
      <c r="S25" s="46"/>
      <c r="T25" s="31"/>
      <c r="U25" s="48"/>
      <c r="V25" s="48"/>
      <c r="W25" s="48"/>
      <c r="X25" s="48"/>
      <c r="Y25" s="48"/>
      <c r="Z25" s="48"/>
      <c r="AA25" s="43"/>
      <c r="AB25" s="44"/>
      <c r="AE25" s="8">
        <f t="shared" si="23"/>
        <v>9</v>
      </c>
      <c r="AF25" s="60">
        <f t="shared" ca="1" si="23"/>
        <v>875</v>
      </c>
      <c r="AG25" s="18" t="s">
        <v>19</v>
      </c>
      <c r="AH25" s="60">
        <f t="shared" ca="1" si="26"/>
        <v>125</v>
      </c>
      <c r="AI25" s="18" t="s">
        <v>26</v>
      </c>
      <c r="AJ25" s="60">
        <f t="shared" ca="1" si="27"/>
        <v>7</v>
      </c>
      <c r="AK25" s="19" t="s">
        <v>21</v>
      </c>
      <c r="AL25" s="60">
        <f t="shared" ca="1" si="28"/>
        <v>0</v>
      </c>
      <c r="AO25" s="60">
        <f t="shared" ca="1" si="24"/>
        <v>0</v>
      </c>
      <c r="AP25" s="60">
        <f t="shared" ca="1" si="25"/>
        <v>7</v>
      </c>
      <c r="AR25" s="61" t="str">
        <f t="shared" ca="1" si="29"/>
        <v>A</v>
      </c>
      <c r="BO25" s="10"/>
      <c r="BP25" s="11"/>
      <c r="BQ25" s="8"/>
      <c r="BR25" s="12"/>
      <c r="BU25" s="14"/>
      <c r="BV25" s="8"/>
      <c r="BW25" s="28"/>
      <c r="BX25" s="29"/>
      <c r="BY25" s="8"/>
      <c r="BZ25" s="12"/>
      <c r="CA25" s="8"/>
      <c r="CB25" s="8"/>
      <c r="CE25" s="28"/>
      <c r="CF25" s="29"/>
      <c r="CG25" s="8"/>
      <c r="CH25" s="12"/>
      <c r="CI25" s="8"/>
      <c r="CJ25" s="8"/>
    </row>
    <row r="26" spans="1:88" ht="50.1" customHeight="1" x14ac:dyDescent="0.25">
      <c r="A26" s="46"/>
      <c r="B26" s="31"/>
      <c r="C26" s="48"/>
      <c r="D26" s="48"/>
      <c r="E26" s="48"/>
      <c r="F26" s="48"/>
      <c r="G26" s="48"/>
      <c r="H26" s="48"/>
      <c r="I26" s="43"/>
      <c r="J26" s="46"/>
      <c r="K26" s="31"/>
      <c r="L26" s="48"/>
      <c r="M26" s="48"/>
      <c r="N26" s="48"/>
      <c r="O26" s="48"/>
      <c r="P26" s="48"/>
      <c r="Q26" s="48"/>
      <c r="R26" s="43"/>
      <c r="S26" s="46"/>
      <c r="T26" s="31"/>
      <c r="U26" s="48"/>
      <c r="V26" s="48"/>
      <c r="W26" s="48"/>
      <c r="X26" s="48"/>
      <c r="Y26" s="48"/>
      <c r="Z26" s="48"/>
      <c r="AA26" s="43"/>
      <c r="AB26" s="44"/>
      <c r="AE26" s="8">
        <f t="shared" si="23"/>
        <v>10</v>
      </c>
      <c r="AF26" s="60">
        <f t="shared" ca="1" si="23"/>
        <v>703</v>
      </c>
      <c r="AG26" s="18" t="s">
        <v>19</v>
      </c>
      <c r="AH26" s="60">
        <f t="shared" ca="1" si="26"/>
        <v>132</v>
      </c>
      <c r="AI26" s="18" t="s">
        <v>26</v>
      </c>
      <c r="AJ26" s="60">
        <f t="shared" ca="1" si="27"/>
        <v>5</v>
      </c>
      <c r="AK26" s="19" t="s">
        <v>21</v>
      </c>
      <c r="AL26" s="60">
        <f t="shared" ca="1" si="28"/>
        <v>43</v>
      </c>
      <c r="AO26" s="60">
        <f t="shared" ca="1" si="24"/>
        <v>0</v>
      </c>
      <c r="AP26" s="60">
        <f t="shared" ca="1" si="25"/>
        <v>5</v>
      </c>
      <c r="AR26" s="61" t="str">
        <f t="shared" ca="1" si="29"/>
        <v>A</v>
      </c>
      <c r="BO26" s="10"/>
      <c r="BP26" s="11"/>
      <c r="BQ26" s="8"/>
      <c r="BR26" s="12"/>
      <c r="BU26" s="14"/>
      <c r="BV26" s="8"/>
      <c r="BW26" s="28"/>
      <c r="BX26" s="29"/>
      <c r="BZ26" s="12"/>
      <c r="CA26" s="8"/>
      <c r="CB26" s="8"/>
      <c r="CE26" s="28"/>
      <c r="CF26" s="29"/>
      <c r="CG26" s="8"/>
      <c r="CH26" s="12"/>
      <c r="CI26" s="8"/>
      <c r="CJ26" s="8"/>
    </row>
    <row r="27" spans="1:88" ht="20.100000000000001" customHeight="1" x14ac:dyDescent="0.25">
      <c r="A27" s="53"/>
      <c r="B27" s="54"/>
      <c r="C27" s="54"/>
      <c r="D27" s="54"/>
      <c r="E27" s="54"/>
      <c r="F27" s="54"/>
      <c r="G27" s="54"/>
      <c r="H27" s="54"/>
      <c r="I27" s="55"/>
      <c r="J27" s="53"/>
      <c r="K27" s="54"/>
      <c r="L27" s="54"/>
      <c r="M27" s="54"/>
      <c r="N27" s="54"/>
      <c r="O27" s="54"/>
      <c r="P27" s="54"/>
      <c r="Q27" s="54"/>
      <c r="R27" s="55"/>
      <c r="S27" s="53"/>
      <c r="T27" s="54"/>
      <c r="U27" s="54"/>
      <c r="V27" s="54"/>
      <c r="W27" s="54"/>
      <c r="X27" s="54"/>
      <c r="Y27" s="54"/>
      <c r="Z27" s="54"/>
      <c r="AA27" s="55"/>
      <c r="AB27" s="31"/>
      <c r="AC27" s="31"/>
      <c r="AD27" s="31"/>
      <c r="AE27" s="8">
        <f t="shared" si="23"/>
        <v>11</v>
      </c>
      <c r="AF27" s="60">
        <f t="shared" ca="1" si="23"/>
        <v>750</v>
      </c>
      <c r="AG27" s="18" t="s">
        <v>19</v>
      </c>
      <c r="AH27" s="60">
        <f t="shared" ca="1" si="26"/>
        <v>125</v>
      </c>
      <c r="AI27" s="18" t="s">
        <v>26</v>
      </c>
      <c r="AJ27" s="60">
        <f t="shared" ca="1" si="27"/>
        <v>6</v>
      </c>
      <c r="AK27" s="19" t="s">
        <v>21</v>
      </c>
      <c r="AL27" s="60">
        <f t="shared" ca="1" si="28"/>
        <v>0</v>
      </c>
      <c r="AO27" s="60">
        <f t="shared" ca="1" si="24"/>
        <v>0</v>
      </c>
      <c r="AP27" s="60">
        <f t="shared" ca="1" si="25"/>
        <v>6</v>
      </c>
      <c r="AR27" s="61" t="str">
        <f t="shared" ca="1" si="29"/>
        <v>A</v>
      </c>
      <c r="BO27" s="10"/>
      <c r="BP27" s="11"/>
      <c r="BQ27" s="8"/>
      <c r="BR27" s="12"/>
      <c r="BU27" s="14"/>
      <c r="BV27" s="8"/>
      <c r="BW27" s="28"/>
      <c r="BX27" s="29"/>
      <c r="BZ27" s="12"/>
      <c r="CA27" s="8"/>
      <c r="CB27" s="8"/>
      <c r="CE27" s="28"/>
      <c r="CF27" s="29"/>
      <c r="CG27" s="8"/>
      <c r="CH27" s="12"/>
      <c r="CI27" s="8"/>
      <c r="CJ27" s="8"/>
    </row>
    <row r="28" spans="1:88" ht="50.1" customHeight="1" thickBot="1" x14ac:dyDescent="0.3">
      <c r="A28" s="97" t="str">
        <f>A1</f>
        <v>わり算 筆算 ３けた÷３けた ノーマル むずかしい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9">
        <f>Z1</f>
        <v>1</v>
      </c>
      <c r="AA28" s="99"/>
      <c r="AB28" s="31"/>
      <c r="AE28" s="8">
        <f t="shared" si="23"/>
        <v>12</v>
      </c>
      <c r="AF28" s="60">
        <f t="shared" ca="1" si="23"/>
        <v>768</v>
      </c>
      <c r="AG28" s="18" t="s">
        <v>19</v>
      </c>
      <c r="AH28" s="60">
        <f t="shared" ca="1" si="26"/>
        <v>128</v>
      </c>
      <c r="AI28" s="18" t="s">
        <v>26</v>
      </c>
      <c r="AJ28" s="60">
        <f t="shared" ca="1" si="27"/>
        <v>6</v>
      </c>
      <c r="AK28" s="19" t="s">
        <v>21</v>
      </c>
      <c r="AL28" s="60">
        <f t="shared" ca="1" si="28"/>
        <v>0</v>
      </c>
      <c r="AO28" s="60">
        <f t="shared" ca="1" si="24"/>
        <v>0</v>
      </c>
      <c r="AP28" s="60">
        <f t="shared" ca="1" si="25"/>
        <v>6</v>
      </c>
      <c r="AR28" s="61" t="str">
        <f t="shared" ca="1" si="29"/>
        <v>A</v>
      </c>
      <c r="AT28" s="31"/>
      <c r="AU28" s="31"/>
      <c r="AV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10"/>
      <c r="BP28" s="11"/>
      <c r="BQ28" s="8"/>
      <c r="BR28" s="12"/>
      <c r="BU28" s="14"/>
      <c r="BV28" s="8"/>
      <c r="BW28" s="28"/>
      <c r="BX28" s="29"/>
      <c r="BZ28" s="12"/>
      <c r="CA28" s="8"/>
      <c r="CB28" s="8"/>
      <c r="CE28" s="28"/>
      <c r="CF28" s="29"/>
      <c r="CG28" s="8"/>
      <c r="CH28" s="12"/>
      <c r="CI28" s="8"/>
      <c r="CJ28" s="8"/>
    </row>
    <row r="29" spans="1:88" ht="50.1" customHeight="1" thickBot="1" x14ac:dyDescent="0.3">
      <c r="C29" s="90" t="str">
        <f>C2</f>
        <v>　　月　　日</v>
      </c>
      <c r="D29" s="91"/>
      <c r="E29" s="91"/>
      <c r="F29" s="91"/>
      <c r="G29" s="91"/>
      <c r="H29" s="91"/>
      <c r="I29" s="92"/>
      <c r="J29" s="90" t="str">
        <f>J2</f>
        <v>なまえ</v>
      </c>
      <c r="K29" s="91"/>
      <c r="L29" s="91"/>
      <c r="M29" s="91"/>
      <c r="N29" s="93"/>
      <c r="O29" s="94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6"/>
      <c r="AB29" s="31"/>
      <c r="AE29" s="8"/>
      <c r="AF29" s="62"/>
      <c r="AT29" s="63"/>
      <c r="BO29" s="10"/>
      <c r="BP29" s="11"/>
      <c r="BQ29" s="8"/>
      <c r="BR29" s="12"/>
      <c r="BU29" s="14"/>
      <c r="BV29" s="8"/>
      <c r="BW29" s="28"/>
      <c r="BX29" s="29"/>
      <c r="BZ29" s="12"/>
      <c r="CA29" s="8"/>
      <c r="CB29" s="8"/>
      <c r="CE29" s="28"/>
      <c r="CF29" s="29"/>
      <c r="CG29" s="8"/>
      <c r="CH29" s="12"/>
      <c r="CI29" s="8"/>
      <c r="CJ29" s="8"/>
    </row>
    <row r="30" spans="1:88" ht="20.100000000000001" customHeight="1" x14ac:dyDescent="0.25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1"/>
      <c r="P30" s="31"/>
      <c r="Q30" s="31"/>
      <c r="R30" s="31"/>
      <c r="S30" s="31"/>
      <c r="T30" s="31"/>
      <c r="U30" s="31"/>
      <c r="V30" s="31"/>
      <c r="W30" s="31"/>
      <c r="X30" s="31"/>
      <c r="AB30" s="1"/>
      <c r="AE30" s="8"/>
      <c r="AF30" s="3" t="s">
        <v>66</v>
      </c>
      <c r="AJ30" s="31"/>
      <c r="AO30" s="31"/>
      <c r="AR30" s="31" t="s">
        <v>67</v>
      </c>
      <c r="AS30" s="64"/>
      <c r="AT30" s="31"/>
      <c r="AU30" s="31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31"/>
      <c r="BO30" s="10"/>
      <c r="BP30" s="11"/>
      <c r="BQ30" s="8"/>
      <c r="BR30" s="12"/>
      <c r="BU30" s="14"/>
      <c r="BV30" s="8"/>
      <c r="BW30" s="28"/>
      <c r="BX30" s="29"/>
      <c r="BZ30" s="12"/>
      <c r="CA30" s="8"/>
      <c r="CB30" s="8"/>
      <c r="CE30" s="28"/>
      <c r="CF30" s="29"/>
      <c r="CG30" s="8"/>
      <c r="CH30" s="12"/>
      <c r="CI30" s="8"/>
      <c r="CJ30" s="8"/>
    </row>
    <row r="31" spans="1:88" ht="20.100000000000001" customHeight="1" x14ac:dyDescent="0.25">
      <c r="A31" s="32"/>
      <c r="B31" s="33"/>
      <c r="C31" s="34"/>
      <c r="D31" s="34"/>
      <c r="E31" s="34"/>
      <c r="F31" s="35"/>
      <c r="G31" s="35"/>
      <c r="H31" s="35"/>
      <c r="I31" s="36"/>
      <c r="J31" s="32"/>
      <c r="K31" s="33"/>
      <c r="L31" s="34"/>
      <c r="M31" s="34"/>
      <c r="N31" s="34"/>
      <c r="O31" s="35"/>
      <c r="P31" s="35"/>
      <c r="Q31" s="35"/>
      <c r="R31" s="36"/>
      <c r="S31" s="32"/>
      <c r="T31" s="33"/>
      <c r="U31" s="34"/>
      <c r="V31" s="34"/>
      <c r="W31" s="34"/>
      <c r="X31" s="35"/>
      <c r="Y31" s="35"/>
      <c r="Z31" s="35"/>
      <c r="AA31" s="36"/>
      <c r="AB31" s="16"/>
      <c r="AF31" s="65" t="s">
        <v>1</v>
      </c>
      <c r="AG31" s="64" t="s">
        <v>2</v>
      </c>
      <c r="AH31" s="31" t="s">
        <v>3</v>
      </c>
      <c r="AI31" s="66" t="s">
        <v>68</v>
      </c>
      <c r="AJ31" s="3" t="s">
        <v>69</v>
      </c>
      <c r="AK31" s="66" t="s">
        <v>70</v>
      </c>
      <c r="AL31" s="66" t="s">
        <v>71</v>
      </c>
      <c r="AM31" s="31" t="s">
        <v>72</v>
      </c>
      <c r="AN31" s="66" t="s">
        <v>73</v>
      </c>
      <c r="AO31" s="66" t="s">
        <v>74</v>
      </c>
      <c r="AP31" s="66" t="s">
        <v>75</v>
      </c>
      <c r="AR31" s="66" t="s">
        <v>76</v>
      </c>
      <c r="AS31" s="64" t="s">
        <v>3</v>
      </c>
      <c r="AT31" s="3" t="s">
        <v>68</v>
      </c>
      <c r="AU31" s="3" t="s">
        <v>69</v>
      </c>
      <c r="AV31" s="3" t="s">
        <v>70</v>
      </c>
      <c r="AW31" s="3" t="s">
        <v>71</v>
      </c>
      <c r="AX31" s="31" t="s">
        <v>77</v>
      </c>
      <c r="AY31" s="66" t="s">
        <v>73</v>
      </c>
      <c r="AZ31" s="66" t="s">
        <v>74</v>
      </c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31"/>
      <c r="BO31" s="10"/>
      <c r="BP31" s="11"/>
      <c r="BQ31" s="8"/>
      <c r="BR31" s="12"/>
      <c r="BU31" s="14"/>
      <c r="BV31" s="8"/>
      <c r="BW31" s="28"/>
      <c r="BX31" s="29"/>
      <c r="BY31" s="8"/>
      <c r="BZ31" s="12"/>
      <c r="CA31" s="8"/>
      <c r="CB31" s="8"/>
      <c r="CE31" s="28"/>
      <c r="CF31" s="29"/>
      <c r="CG31" s="8"/>
      <c r="CH31" s="12"/>
      <c r="CI31" s="8"/>
      <c r="CJ31" s="8"/>
    </row>
    <row r="32" spans="1:88" ht="50.1" customHeight="1" thickBot="1" x14ac:dyDescent="0.3">
      <c r="A32" s="37" t="str">
        <f>A5</f>
        <v>①</v>
      </c>
      <c r="B32" s="38"/>
      <c r="C32" s="39"/>
      <c r="D32" s="39"/>
      <c r="E32" s="67"/>
      <c r="F32" s="68"/>
      <c r="G32" s="69">
        <f ca="1">$AO17</f>
        <v>0</v>
      </c>
      <c r="H32" s="69">
        <f ca="1">$AP17</f>
        <v>2</v>
      </c>
      <c r="I32" s="43"/>
      <c r="J32" s="37" t="str">
        <f>J5</f>
        <v>②</v>
      </c>
      <c r="K32" s="38"/>
      <c r="L32" s="39"/>
      <c r="M32" s="39"/>
      <c r="N32" s="67"/>
      <c r="O32" s="68"/>
      <c r="P32" s="69">
        <f ca="1">$AO18</f>
        <v>0</v>
      </c>
      <c r="Q32" s="69">
        <f ca="1">$AP18</f>
        <v>3</v>
      </c>
      <c r="R32" s="43"/>
      <c r="S32" s="37" t="str">
        <f>S5</f>
        <v>③</v>
      </c>
      <c r="T32" s="38"/>
      <c r="U32" s="39"/>
      <c r="V32" s="39"/>
      <c r="W32" s="67"/>
      <c r="X32" s="41"/>
      <c r="Y32" s="69">
        <f ca="1">$AO19</f>
        <v>0</v>
      </c>
      <c r="Z32" s="69">
        <f ca="1">$AP19</f>
        <v>2</v>
      </c>
      <c r="AA32" s="43"/>
      <c r="AE32" s="8">
        <f>AE17</f>
        <v>1</v>
      </c>
      <c r="AF32" s="70">
        <f ca="1">AF17</f>
        <v>460</v>
      </c>
      <c r="AG32" s="71">
        <f ca="1">AH17</f>
        <v>164</v>
      </c>
      <c r="AH32" s="72">
        <f ca="1">QUOTIENT(AF32,AG32)</f>
        <v>2</v>
      </c>
      <c r="AI32" s="73">
        <f ca="1">AG32*AH32</f>
        <v>328</v>
      </c>
      <c r="AJ32" s="70">
        <f ca="1">MOD(ROUNDDOWN(AI32/100,0),10)</f>
        <v>3</v>
      </c>
      <c r="AK32" s="74">
        <f ca="1">MOD(ROUNDDOWN(AI32/10,0),10)</f>
        <v>2</v>
      </c>
      <c r="AL32" s="74">
        <f ca="1">MOD(AI32,10)</f>
        <v>8</v>
      </c>
      <c r="AM32" s="73">
        <f ca="1">MOD(AF32,AG32)</f>
        <v>132</v>
      </c>
      <c r="AN32" s="74">
        <f ca="1">MOD(ROUNDDOWN(AM32/100,0),10)</f>
        <v>1</v>
      </c>
      <c r="AO32" s="74">
        <f ca="1">MOD(ROUNDDOWN(AM32/10,0),10)</f>
        <v>3</v>
      </c>
      <c r="AP32" s="74">
        <f ca="1">MOD(ROUNDDOWN(AM32/1,0),10)</f>
        <v>2</v>
      </c>
      <c r="AR32" s="75">
        <f ca="1">AM32*10+AP32</f>
        <v>1322</v>
      </c>
      <c r="AS32" s="76">
        <f t="shared" ref="AS32:AS43" ca="1" si="30">QUOTIENT(AR32,AG32)</f>
        <v>8</v>
      </c>
      <c r="AT32" s="77">
        <f t="shared" ref="AT32:AT43" ca="1" si="31">AG32*AS32</f>
        <v>1312</v>
      </c>
      <c r="AU32" s="78">
        <f t="shared" ref="AU32:AU43" ca="1" si="32">MOD(ROUNDDOWN(AT32/100,0),10)</f>
        <v>3</v>
      </c>
      <c r="AV32" s="78">
        <f t="shared" ref="AV32:AV43" ca="1" si="33">MOD(ROUNDDOWN(AT32/10,0),10)</f>
        <v>1</v>
      </c>
      <c r="AW32" s="78">
        <f t="shared" ref="AW32:AW43" ca="1" si="34">MOD(AT32,10)</f>
        <v>2</v>
      </c>
      <c r="AX32" s="79">
        <f t="shared" ref="AX32:AX43" ca="1" si="35">MOD(AR32,AG32)</f>
        <v>10</v>
      </c>
      <c r="AY32" s="78">
        <f t="shared" ref="AY32:AY43" ca="1" si="36">MOD(ROUNDDOWN(AX32/10,0),10)</f>
        <v>1</v>
      </c>
      <c r="AZ32" s="78">
        <f t="shared" ref="AZ32:AZ43" ca="1" si="37">MOD(AX32,10)</f>
        <v>0</v>
      </c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31"/>
      <c r="BO32" s="10"/>
      <c r="BP32" s="11"/>
      <c r="BQ32" s="8"/>
      <c r="BR32" s="12"/>
      <c r="BU32" s="14"/>
      <c r="BV32" s="8"/>
      <c r="BW32" s="28"/>
      <c r="BX32" s="29"/>
      <c r="BY32" s="8"/>
      <c r="BZ32" s="12"/>
      <c r="CA32" s="8"/>
      <c r="CB32" s="8"/>
      <c r="CE32" s="28"/>
      <c r="CF32" s="29"/>
      <c r="CG32" s="8"/>
      <c r="CH32" s="12"/>
      <c r="CI32" s="8"/>
      <c r="CJ32" s="8"/>
    </row>
    <row r="33" spans="1:88" ht="50.1" customHeight="1" x14ac:dyDescent="0.25">
      <c r="A33" s="46"/>
      <c r="B33" s="48">
        <f t="shared" ref="B33:I33" ca="1" si="38">B6</f>
        <v>1</v>
      </c>
      <c r="C33" s="48">
        <f t="shared" ca="1" si="38"/>
        <v>6</v>
      </c>
      <c r="D33" s="48">
        <f t="shared" ca="1" si="38"/>
        <v>4</v>
      </c>
      <c r="E33" s="80">
        <f t="shared" si="38"/>
        <v>0</v>
      </c>
      <c r="F33" s="49">
        <f t="shared" ca="1" si="38"/>
        <v>4</v>
      </c>
      <c r="G33" s="81">
        <f t="shared" ca="1" si="38"/>
        <v>6</v>
      </c>
      <c r="H33" s="82">
        <f t="shared" ca="1" si="38"/>
        <v>0</v>
      </c>
      <c r="I33" s="43">
        <f t="shared" si="38"/>
        <v>0</v>
      </c>
      <c r="J33" s="46"/>
      <c r="K33" s="48">
        <f t="shared" ref="K33:R33" ca="1" si="39">K6</f>
        <v>2</v>
      </c>
      <c r="L33" s="48">
        <f t="shared" ca="1" si="39"/>
        <v>4</v>
      </c>
      <c r="M33" s="48">
        <f t="shared" ca="1" si="39"/>
        <v>0</v>
      </c>
      <c r="N33" s="83">
        <f t="shared" si="39"/>
        <v>0</v>
      </c>
      <c r="O33" s="49">
        <f t="shared" ca="1" si="39"/>
        <v>7</v>
      </c>
      <c r="P33" s="81">
        <f t="shared" ca="1" si="39"/>
        <v>2</v>
      </c>
      <c r="Q33" s="82">
        <f t="shared" ca="1" si="39"/>
        <v>0</v>
      </c>
      <c r="R33" s="43">
        <f t="shared" si="39"/>
        <v>0</v>
      </c>
      <c r="S33" s="46"/>
      <c r="T33" s="48">
        <f t="shared" ref="T33:Z33" ca="1" si="40">T6</f>
        <v>1</v>
      </c>
      <c r="U33" s="48">
        <f t="shared" ca="1" si="40"/>
        <v>6</v>
      </c>
      <c r="V33" s="48">
        <f t="shared" ca="1" si="40"/>
        <v>5</v>
      </c>
      <c r="W33" s="83">
        <f t="shared" si="40"/>
        <v>0</v>
      </c>
      <c r="X33" s="49">
        <f t="shared" ca="1" si="40"/>
        <v>3</v>
      </c>
      <c r="Y33" s="81">
        <f t="shared" ca="1" si="40"/>
        <v>3</v>
      </c>
      <c r="Z33" s="82">
        <f t="shared" ca="1" si="40"/>
        <v>0</v>
      </c>
      <c r="AA33" s="43"/>
      <c r="AB33" s="31"/>
      <c r="AE33" s="8">
        <f t="shared" ref="AE33:AF43" si="41">AE18</f>
        <v>2</v>
      </c>
      <c r="AF33" s="70">
        <f t="shared" ca="1" si="41"/>
        <v>720</v>
      </c>
      <c r="AG33" s="71">
        <f t="shared" ref="AG33:AG43" ca="1" si="42">AH18</f>
        <v>240</v>
      </c>
      <c r="AH33" s="72">
        <f t="shared" ref="AH33:AH43" ca="1" si="43">QUOTIENT(AF33,AG33)</f>
        <v>3</v>
      </c>
      <c r="AI33" s="73">
        <f t="shared" ref="AI33:AI43" ca="1" si="44">AG33*AH33</f>
        <v>720</v>
      </c>
      <c r="AJ33" s="70">
        <f t="shared" ref="AJ33:AJ43" ca="1" si="45">MOD(ROUNDDOWN(AI33/100,0),10)</f>
        <v>7</v>
      </c>
      <c r="AK33" s="74">
        <f t="shared" ref="AK33:AK43" ca="1" si="46">MOD(ROUNDDOWN(AI33/10,0),10)</f>
        <v>2</v>
      </c>
      <c r="AL33" s="74">
        <f t="shared" ref="AL33:AL43" ca="1" si="47">MOD(AI33,10)</f>
        <v>0</v>
      </c>
      <c r="AM33" s="73">
        <f t="shared" ref="AM33:AM43" ca="1" si="48">MOD(AF33,AG33)</f>
        <v>0</v>
      </c>
      <c r="AN33" s="74">
        <f t="shared" ref="AN33:AN43" ca="1" si="49">MOD(ROUNDDOWN(AM33/100,0),10)</f>
        <v>0</v>
      </c>
      <c r="AO33" s="74">
        <f t="shared" ref="AO33:AO43" ca="1" si="50">MOD(ROUNDDOWN(AM33/10,0),10)</f>
        <v>0</v>
      </c>
      <c r="AP33" s="74">
        <f t="shared" ref="AP33:AP43" ca="1" si="51">MOD(ROUNDDOWN(AM33/1,0),10)</f>
        <v>0</v>
      </c>
      <c r="AR33" s="75">
        <f t="shared" ref="AR33:AR43" ca="1" si="52">AM33*10+AP33</f>
        <v>0</v>
      </c>
      <c r="AS33" s="76">
        <f t="shared" ca="1" si="30"/>
        <v>0</v>
      </c>
      <c r="AT33" s="77">
        <f t="shared" ca="1" si="31"/>
        <v>0</v>
      </c>
      <c r="AU33" s="78">
        <f t="shared" ca="1" si="32"/>
        <v>0</v>
      </c>
      <c r="AV33" s="78">
        <f t="shared" ca="1" si="33"/>
        <v>0</v>
      </c>
      <c r="AW33" s="78">
        <f t="shared" ca="1" si="34"/>
        <v>0</v>
      </c>
      <c r="AX33" s="79">
        <f t="shared" ca="1" si="35"/>
        <v>0</v>
      </c>
      <c r="AY33" s="78">
        <f t="shared" ca="1" si="36"/>
        <v>0</v>
      </c>
      <c r="AZ33" s="78">
        <f t="shared" ca="1" si="37"/>
        <v>0</v>
      </c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31"/>
      <c r="BO33" s="10"/>
      <c r="BP33" s="11"/>
      <c r="BQ33" s="8"/>
      <c r="BR33" s="12"/>
      <c r="BU33" s="14"/>
      <c r="BV33" s="8"/>
      <c r="BW33" s="28"/>
      <c r="BX33" s="29"/>
      <c r="BY33" s="8"/>
      <c r="BZ33" s="12"/>
      <c r="CA33" s="8"/>
      <c r="CB33" s="8"/>
      <c r="CE33" s="28"/>
      <c r="CF33" s="29"/>
      <c r="CG33" s="8"/>
      <c r="CH33" s="12"/>
      <c r="CI33" s="8"/>
      <c r="CJ33" s="8"/>
    </row>
    <row r="34" spans="1:88" ht="50.1" customHeight="1" thickBot="1" x14ac:dyDescent="0.3">
      <c r="A34" s="46"/>
      <c r="B34" s="31"/>
      <c r="C34" s="48"/>
      <c r="D34" s="48"/>
      <c r="E34" s="84"/>
      <c r="F34" s="85">
        <f ca="1">$AJ32</f>
        <v>3</v>
      </c>
      <c r="G34" s="85">
        <f ca="1">$AK32</f>
        <v>2</v>
      </c>
      <c r="H34" s="86">
        <f ca="1">$AL32</f>
        <v>8</v>
      </c>
      <c r="I34" s="87"/>
      <c r="J34" s="46"/>
      <c r="K34" s="31"/>
      <c r="L34" s="48"/>
      <c r="M34" s="48"/>
      <c r="N34" s="84"/>
      <c r="O34" s="85">
        <f ca="1">$AJ33</f>
        <v>7</v>
      </c>
      <c r="P34" s="85">
        <f ca="1">$AK33</f>
        <v>2</v>
      </c>
      <c r="Q34" s="86">
        <f ca="1">$AL33</f>
        <v>0</v>
      </c>
      <c r="R34" s="87"/>
      <c r="S34" s="46"/>
      <c r="T34" s="31"/>
      <c r="U34" s="48"/>
      <c r="V34" s="48"/>
      <c r="W34" s="84"/>
      <c r="X34" s="85">
        <f ca="1">$AJ34</f>
        <v>3</v>
      </c>
      <c r="Y34" s="85">
        <f ca="1">$AK34</f>
        <v>3</v>
      </c>
      <c r="Z34" s="86">
        <f ca="1">$AL34</f>
        <v>0</v>
      </c>
      <c r="AA34" s="87"/>
      <c r="AB34" s="44"/>
      <c r="AE34" s="8">
        <f t="shared" si="41"/>
        <v>3</v>
      </c>
      <c r="AF34" s="70">
        <f t="shared" ca="1" si="41"/>
        <v>330</v>
      </c>
      <c r="AG34" s="71">
        <f t="shared" ca="1" si="42"/>
        <v>165</v>
      </c>
      <c r="AH34" s="72">
        <f t="shared" ca="1" si="43"/>
        <v>2</v>
      </c>
      <c r="AI34" s="73">
        <f t="shared" ca="1" si="44"/>
        <v>330</v>
      </c>
      <c r="AJ34" s="70">
        <f t="shared" ca="1" si="45"/>
        <v>3</v>
      </c>
      <c r="AK34" s="74">
        <f t="shared" ca="1" si="46"/>
        <v>3</v>
      </c>
      <c r="AL34" s="74">
        <f t="shared" ca="1" si="47"/>
        <v>0</v>
      </c>
      <c r="AM34" s="73">
        <f t="shared" ca="1" si="48"/>
        <v>0</v>
      </c>
      <c r="AN34" s="74">
        <f t="shared" ca="1" si="49"/>
        <v>0</v>
      </c>
      <c r="AO34" s="74">
        <f t="shared" ca="1" si="50"/>
        <v>0</v>
      </c>
      <c r="AP34" s="74">
        <f t="shared" ca="1" si="51"/>
        <v>0</v>
      </c>
      <c r="AR34" s="75">
        <f t="shared" ca="1" si="52"/>
        <v>0</v>
      </c>
      <c r="AS34" s="76">
        <f t="shared" ca="1" si="30"/>
        <v>0</v>
      </c>
      <c r="AT34" s="77">
        <f t="shared" ca="1" si="31"/>
        <v>0</v>
      </c>
      <c r="AU34" s="78">
        <f t="shared" ca="1" si="32"/>
        <v>0</v>
      </c>
      <c r="AV34" s="78">
        <f t="shared" ca="1" si="33"/>
        <v>0</v>
      </c>
      <c r="AW34" s="78">
        <f t="shared" ca="1" si="34"/>
        <v>0</v>
      </c>
      <c r="AX34" s="79">
        <f t="shared" ca="1" si="35"/>
        <v>0</v>
      </c>
      <c r="AY34" s="78">
        <f t="shared" ca="1" si="36"/>
        <v>0</v>
      </c>
      <c r="AZ34" s="78">
        <f t="shared" ca="1" si="37"/>
        <v>0</v>
      </c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31"/>
      <c r="BO34" s="10"/>
      <c r="BP34" s="11"/>
      <c r="BQ34" s="8"/>
      <c r="BR34" s="12"/>
      <c r="BU34" s="14"/>
      <c r="BV34" s="8"/>
      <c r="BW34" s="28"/>
      <c r="BX34" s="29"/>
      <c r="BY34" s="8"/>
      <c r="BZ34" s="12"/>
      <c r="CA34" s="8"/>
      <c r="CB34" s="8"/>
      <c r="CE34" s="28"/>
      <c r="CF34" s="29"/>
      <c r="CG34" s="8"/>
      <c r="CH34" s="12"/>
      <c r="CI34" s="8"/>
      <c r="CJ34" s="8"/>
    </row>
    <row r="35" spans="1:88" ht="50.1" customHeight="1" x14ac:dyDescent="0.25">
      <c r="A35" s="46"/>
      <c r="B35" s="31"/>
      <c r="C35" s="48"/>
      <c r="D35" s="48"/>
      <c r="E35" s="84"/>
      <c r="F35" s="88">
        <f ca="1">$AN32</f>
        <v>1</v>
      </c>
      <c r="G35" s="88">
        <f ca="1">$AO32</f>
        <v>3</v>
      </c>
      <c r="H35" s="89">
        <f ca="1">$AP32</f>
        <v>2</v>
      </c>
      <c r="I35" s="87"/>
      <c r="J35" s="46"/>
      <c r="K35" s="31"/>
      <c r="L35" s="48"/>
      <c r="M35" s="48"/>
      <c r="N35" s="84"/>
      <c r="O35" s="88">
        <f ca="1">$AN33</f>
        <v>0</v>
      </c>
      <c r="P35" s="88">
        <f ca="1">$AO33</f>
        <v>0</v>
      </c>
      <c r="Q35" s="89">
        <f ca="1">$AP33</f>
        <v>0</v>
      </c>
      <c r="R35" s="87"/>
      <c r="S35" s="46"/>
      <c r="T35" s="31"/>
      <c r="U35" s="48"/>
      <c r="V35" s="48"/>
      <c r="W35" s="84"/>
      <c r="X35" s="88">
        <f ca="1">$AN34</f>
        <v>0</v>
      </c>
      <c r="Y35" s="88">
        <f ca="1">$AO34</f>
        <v>0</v>
      </c>
      <c r="Z35" s="89">
        <f ca="1">$AP34</f>
        <v>0</v>
      </c>
      <c r="AA35" s="87"/>
      <c r="AB35" s="44"/>
      <c r="AE35" s="8">
        <f t="shared" si="41"/>
        <v>4</v>
      </c>
      <c r="AF35" s="70">
        <f t="shared" ca="1" si="41"/>
        <v>588</v>
      </c>
      <c r="AG35" s="71">
        <f t="shared" ca="1" si="42"/>
        <v>262</v>
      </c>
      <c r="AH35" s="72">
        <f t="shared" ca="1" si="43"/>
        <v>2</v>
      </c>
      <c r="AI35" s="73">
        <f t="shared" ca="1" si="44"/>
        <v>524</v>
      </c>
      <c r="AJ35" s="70">
        <f t="shared" ca="1" si="45"/>
        <v>5</v>
      </c>
      <c r="AK35" s="74">
        <f t="shared" ca="1" si="46"/>
        <v>2</v>
      </c>
      <c r="AL35" s="74">
        <f t="shared" ca="1" si="47"/>
        <v>4</v>
      </c>
      <c r="AM35" s="73">
        <f t="shared" ca="1" si="48"/>
        <v>64</v>
      </c>
      <c r="AN35" s="74">
        <f t="shared" ca="1" si="49"/>
        <v>0</v>
      </c>
      <c r="AO35" s="74">
        <f t="shared" ca="1" si="50"/>
        <v>6</v>
      </c>
      <c r="AP35" s="74">
        <f t="shared" ca="1" si="51"/>
        <v>4</v>
      </c>
      <c r="AR35" s="75">
        <f t="shared" ca="1" si="52"/>
        <v>644</v>
      </c>
      <c r="AS35" s="76">
        <f t="shared" ca="1" si="30"/>
        <v>2</v>
      </c>
      <c r="AT35" s="77">
        <f t="shared" ca="1" si="31"/>
        <v>524</v>
      </c>
      <c r="AU35" s="78">
        <f t="shared" ca="1" si="32"/>
        <v>5</v>
      </c>
      <c r="AV35" s="78">
        <f t="shared" ca="1" si="33"/>
        <v>2</v>
      </c>
      <c r="AW35" s="78">
        <f t="shared" ca="1" si="34"/>
        <v>4</v>
      </c>
      <c r="AX35" s="79">
        <f t="shared" ca="1" si="35"/>
        <v>120</v>
      </c>
      <c r="AY35" s="78">
        <f t="shared" ca="1" si="36"/>
        <v>2</v>
      </c>
      <c r="AZ35" s="78">
        <f t="shared" ca="1" si="37"/>
        <v>0</v>
      </c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31"/>
      <c r="BO35" s="10"/>
      <c r="BP35" s="11"/>
      <c r="BQ35" s="8"/>
      <c r="BR35" s="12"/>
      <c r="BU35" s="14"/>
      <c r="BV35" s="8"/>
      <c r="BW35" s="28"/>
      <c r="BX35" s="29"/>
      <c r="BY35" s="8"/>
      <c r="BZ35" s="12"/>
      <c r="CA35" s="8"/>
      <c r="CB35" s="8"/>
      <c r="CE35" s="28"/>
      <c r="CF35" s="29"/>
      <c r="CG35" s="8"/>
      <c r="CH35" s="12"/>
      <c r="CI35" s="8"/>
      <c r="CJ35" s="8"/>
    </row>
    <row r="36" spans="1:88" ht="20.100000000000001" customHeight="1" x14ac:dyDescent="0.25">
      <c r="A36" s="53"/>
      <c r="B36" s="54"/>
      <c r="C36" s="54"/>
      <c r="D36" s="54"/>
      <c r="E36" s="54"/>
      <c r="F36" s="54"/>
      <c r="G36" s="54"/>
      <c r="H36" s="54"/>
      <c r="I36" s="55"/>
      <c r="J36" s="53"/>
      <c r="K36" s="54"/>
      <c r="L36" s="54"/>
      <c r="M36" s="54"/>
      <c r="N36" s="54"/>
      <c r="O36" s="54"/>
      <c r="P36" s="54"/>
      <c r="Q36" s="54"/>
      <c r="R36" s="55"/>
      <c r="S36" s="53"/>
      <c r="T36" s="54"/>
      <c r="U36" s="54"/>
      <c r="V36" s="54"/>
      <c r="W36" s="54"/>
      <c r="X36" s="54"/>
      <c r="Y36" s="54"/>
      <c r="Z36" s="54"/>
      <c r="AA36" s="55"/>
      <c r="AB36" s="31"/>
      <c r="AE36" s="8">
        <f t="shared" si="41"/>
        <v>5</v>
      </c>
      <c r="AF36" s="70">
        <f t="shared" ca="1" si="41"/>
        <v>714</v>
      </c>
      <c r="AG36" s="71">
        <f t="shared" ca="1" si="42"/>
        <v>238</v>
      </c>
      <c r="AH36" s="72">
        <f t="shared" ca="1" si="43"/>
        <v>3</v>
      </c>
      <c r="AI36" s="73">
        <f t="shared" ca="1" si="44"/>
        <v>714</v>
      </c>
      <c r="AJ36" s="70">
        <f t="shared" ca="1" si="45"/>
        <v>7</v>
      </c>
      <c r="AK36" s="74">
        <f t="shared" ca="1" si="46"/>
        <v>1</v>
      </c>
      <c r="AL36" s="74">
        <f t="shared" ca="1" si="47"/>
        <v>4</v>
      </c>
      <c r="AM36" s="73">
        <f t="shared" ca="1" si="48"/>
        <v>0</v>
      </c>
      <c r="AN36" s="74">
        <f t="shared" ca="1" si="49"/>
        <v>0</v>
      </c>
      <c r="AO36" s="74">
        <f t="shared" ca="1" si="50"/>
        <v>0</v>
      </c>
      <c r="AP36" s="74">
        <f t="shared" ca="1" si="51"/>
        <v>0</v>
      </c>
      <c r="AR36" s="75">
        <f t="shared" ca="1" si="52"/>
        <v>0</v>
      </c>
      <c r="AS36" s="76">
        <f t="shared" ca="1" si="30"/>
        <v>0</v>
      </c>
      <c r="AT36" s="77">
        <f t="shared" ca="1" si="31"/>
        <v>0</v>
      </c>
      <c r="AU36" s="78">
        <f t="shared" ca="1" si="32"/>
        <v>0</v>
      </c>
      <c r="AV36" s="78">
        <f t="shared" ca="1" si="33"/>
        <v>0</v>
      </c>
      <c r="AW36" s="78">
        <f t="shared" ca="1" si="34"/>
        <v>0</v>
      </c>
      <c r="AX36" s="79">
        <f t="shared" ca="1" si="35"/>
        <v>0</v>
      </c>
      <c r="AY36" s="78">
        <f t="shared" ca="1" si="36"/>
        <v>0</v>
      </c>
      <c r="AZ36" s="78">
        <f t="shared" ca="1" si="37"/>
        <v>0</v>
      </c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31"/>
      <c r="BO36" s="10"/>
      <c r="BP36" s="11"/>
      <c r="BQ36" s="8"/>
      <c r="BR36" s="12"/>
      <c r="BU36" s="14"/>
      <c r="BV36" s="8"/>
      <c r="BW36" s="28"/>
      <c r="BX36" s="29"/>
      <c r="BY36" s="8"/>
      <c r="BZ36" s="12"/>
      <c r="CA36" s="8"/>
      <c r="CB36" s="8"/>
      <c r="CE36" s="28"/>
      <c r="CF36" s="29"/>
      <c r="CG36" s="8"/>
      <c r="CH36" s="12"/>
      <c r="CI36" s="8"/>
      <c r="CJ36" s="8"/>
    </row>
    <row r="37" spans="1:88" ht="20.100000000000001" customHeight="1" x14ac:dyDescent="0.25">
      <c r="A37" s="32"/>
      <c r="B37" s="33"/>
      <c r="C37" s="34"/>
      <c r="D37" s="34"/>
      <c r="E37" s="34"/>
      <c r="F37" s="35"/>
      <c r="G37" s="35"/>
      <c r="H37" s="35"/>
      <c r="I37" s="36"/>
      <c r="J37" s="32"/>
      <c r="K37" s="33"/>
      <c r="L37" s="34"/>
      <c r="M37" s="34"/>
      <c r="N37" s="34"/>
      <c r="O37" s="35"/>
      <c r="P37" s="35"/>
      <c r="Q37" s="35"/>
      <c r="R37" s="36"/>
      <c r="S37" s="32"/>
      <c r="T37" s="33"/>
      <c r="U37" s="34"/>
      <c r="V37" s="34"/>
      <c r="W37" s="34"/>
      <c r="X37" s="35"/>
      <c r="Y37" s="35"/>
      <c r="Z37" s="35"/>
      <c r="AA37" s="36"/>
      <c r="AB37" s="31"/>
      <c r="AE37" s="8">
        <f t="shared" si="41"/>
        <v>6</v>
      </c>
      <c r="AF37" s="70">
        <f t="shared" ca="1" si="41"/>
        <v>592</v>
      </c>
      <c r="AG37" s="71">
        <f t="shared" ca="1" si="42"/>
        <v>154</v>
      </c>
      <c r="AH37" s="72">
        <f t="shared" ca="1" si="43"/>
        <v>3</v>
      </c>
      <c r="AI37" s="73">
        <f t="shared" ca="1" si="44"/>
        <v>462</v>
      </c>
      <c r="AJ37" s="70">
        <f t="shared" ca="1" si="45"/>
        <v>4</v>
      </c>
      <c r="AK37" s="74">
        <f t="shared" ca="1" si="46"/>
        <v>6</v>
      </c>
      <c r="AL37" s="74">
        <f t="shared" ca="1" si="47"/>
        <v>2</v>
      </c>
      <c r="AM37" s="73">
        <f t="shared" ca="1" si="48"/>
        <v>130</v>
      </c>
      <c r="AN37" s="74">
        <f t="shared" ca="1" si="49"/>
        <v>1</v>
      </c>
      <c r="AO37" s="74">
        <f t="shared" ca="1" si="50"/>
        <v>3</v>
      </c>
      <c r="AP37" s="74">
        <f t="shared" ca="1" si="51"/>
        <v>0</v>
      </c>
      <c r="AR37" s="75">
        <f t="shared" ca="1" si="52"/>
        <v>1300</v>
      </c>
      <c r="AS37" s="76">
        <f t="shared" ca="1" si="30"/>
        <v>8</v>
      </c>
      <c r="AT37" s="77">
        <f t="shared" ca="1" si="31"/>
        <v>1232</v>
      </c>
      <c r="AU37" s="78">
        <f t="shared" ca="1" si="32"/>
        <v>2</v>
      </c>
      <c r="AV37" s="78">
        <f t="shared" ca="1" si="33"/>
        <v>3</v>
      </c>
      <c r="AW37" s="78">
        <f t="shared" ca="1" si="34"/>
        <v>2</v>
      </c>
      <c r="AX37" s="79">
        <f t="shared" ca="1" si="35"/>
        <v>68</v>
      </c>
      <c r="AY37" s="78">
        <f t="shared" ca="1" si="36"/>
        <v>6</v>
      </c>
      <c r="AZ37" s="78">
        <f t="shared" ca="1" si="37"/>
        <v>8</v>
      </c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31"/>
      <c r="BO37" s="10"/>
      <c r="BP37" s="11"/>
      <c r="BQ37" s="8"/>
      <c r="BR37" s="12"/>
      <c r="BU37" s="14"/>
      <c r="BV37" s="8"/>
      <c r="BW37" s="28"/>
      <c r="BX37" s="29"/>
      <c r="BY37" s="8"/>
      <c r="BZ37" s="12"/>
      <c r="CA37" s="8"/>
      <c r="CB37" s="8"/>
      <c r="CE37" s="28"/>
      <c r="CF37" s="29"/>
      <c r="CG37" s="8"/>
      <c r="CH37" s="12"/>
      <c r="CI37" s="8"/>
      <c r="CJ37" s="8"/>
    </row>
    <row r="38" spans="1:88" ht="50.1" customHeight="1" thickBot="1" x14ac:dyDescent="0.3">
      <c r="A38" s="37" t="str">
        <f>A11</f>
        <v>④</v>
      </c>
      <c r="B38" s="38"/>
      <c r="C38" s="39"/>
      <c r="D38" s="39"/>
      <c r="E38" s="67"/>
      <c r="F38" s="41"/>
      <c r="G38" s="69">
        <f ca="1">$AO20</f>
        <v>0</v>
      </c>
      <c r="H38" s="69">
        <f ca="1">$AP20</f>
        <v>2</v>
      </c>
      <c r="I38" s="43"/>
      <c r="J38" s="37" t="str">
        <f>J11</f>
        <v>⑤</v>
      </c>
      <c r="K38" s="38"/>
      <c r="L38" s="39"/>
      <c r="M38" s="39"/>
      <c r="N38" s="67"/>
      <c r="O38" s="41"/>
      <c r="P38" s="69">
        <f ca="1">$AO21</f>
        <v>0</v>
      </c>
      <c r="Q38" s="69">
        <f ca="1">$AP21</f>
        <v>3</v>
      </c>
      <c r="R38" s="87"/>
      <c r="S38" s="37" t="str">
        <f>S11</f>
        <v>⑥</v>
      </c>
      <c r="T38" s="38"/>
      <c r="U38" s="39"/>
      <c r="V38" s="39"/>
      <c r="W38" s="67"/>
      <c r="X38" s="41"/>
      <c r="Y38" s="69">
        <f ca="1">$AO22</f>
        <v>0</v>
      </c>
      <c r="Z38" s="69">
        <f ca="1">$AP22</f>
        <v>3</v>
      </c>
      <c r="AA38" s="87"/>
      <c r="AB38" s="31"/>
      <c r="AE38" s="8">
        <f t="shared" si="41"/>
        <v>7</v>
      </c>
      <c r="AF38" s="70">
        <f t="shared" ca="1" si="41"/>
        <v>790</v>
      </c>
      <c r="AG38" s="71">
        <f t="shared" ca="1" si="42"/>
        <v>158</v>
      </c>
      <c r="AH38" s="72">
        <f t="shared" ca="1" si="43"/>
        <v>5</v>
      </c>
      <c r="AI38" s="73">
        <f t="shared" ca="1" si="44"/>
        <v>790</v>
      </c>
      <c r="AJ38" s="70">
        <f t="shared" ca="1" si="45"/>
        <v>7</v>
      </c>
      <c r="AK38" s="74">
        <f t="shared" ca="1" si="46"/>
        <v>9</v>
      </c>
      <c r="AL38" s="74">
        <f t="shared" ca="1" si="47"/>
        <v>0</v>
      </c>
      <c r="AM38" s="73">
        <f t="shared" ca="1" si="48"/>
        <v>0</v>
      </c>
      <c r="AN38" s="74">
        <f t="shared" ca="1" si="49"/>
        <v>0</v>
      </c>
      <c r="AO38" s="74">
        <f t="shared" ca="1" si="50"/>
        <v>0</v>
      </c>
      <c r="AP38" s="74">
        <f t="shared" ca="1" si="51"/>
        <v>0</v>
      </c>
      <c r="AR38" s="75">
        <f t="shared" ca="1" si="52"/>
        <v>0</v>
      </c>
      <c r="AS38" s="76">
        <f t="shared" ca="1" si="30"/>
        <v>0</v>
      </c>
      <c r="AT38" s="77">
        <f t="shared" ca="1" si="31"/>
        <v>0</v>
      </c>
      <c r="AU38" s="78">
        <f t="shared" ca="1" si="32"/>
        <v>0</v>
      </c>
      <c r="AV38" s="78">
        <f t="shared" ca="1" si="33"/>
        <v>0</v>
      </c>
      <c r="AW38" s="78">
        <f t="shared" ca="1" si="34"/>
        <v>0</v>
      </c>
      <c r="AX38" s="79">
        <f t="shared" ca="1" si="35"/>
        <v>0</v>
      </c>
      <c r="AY38" s="78">
        <f t="shared" ca="1" si="36"/>
        <v>0</v>
      </c>
      <c r="AZ38" s="78">
        <f t="shared" ca="1" si="37"/>
        <v>0</v>
      </c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31"/>
      <c r="BO38" s="10"/>
      <c r="BP38" s="11"/>
      <c r="BQ38" s="8"/>
      <c r="BR38" s="12"/>
      <c r="BU38" s="8"/>
      <c r="BV38" s="8"/>
      <c r="BW38" s="28"/>
      <c r="BX38" s="29"/>
      <c r="BZ38" s="12"/>
      <c r="CA38" s="8"/>
      <c r="CB38" s="8"/>
      <c r="CE38" s="28"/>
      <c r="CF38" s="29"/>
      <c r="CH38" s="12"/>
      <c r="CI38" s="8"/>
      <c r="CJ38" s="8"/>
    </row>
    <row r="39" spans="1:88" ht="50.1" customHeight="1" x14ac:dyDescent="0.25">
      <c r="A39" s="46"/>
      <c r="B39" s="48">
        <f t="shared" ref="B39:AA39" ca="1" si="53">B12</f>
        <v>2</v>
      </c>
      <c r="C39" s="48">
        <f t="shared" ca="1" si="53"/>
        <v>6</v>
      </c>
      <c r="D39" s="48">
        <f t="shared" ca="1" si="53"/>
        <v>2</v>
      </c>
      <c r="E39" s="48">
        <f t="shared" si="53"/>
        <v>0</v>
      </c>
      <c r="F39" s="48">
        <f t="shared" ca="1" si="53"/>
        <v>5</v>
      </c>
      <c r="G39" s="48">
        <f t="shared" ca="1" si="53"/>
        <v>8</v>
      </c>
      <c r="H39" s="48">
        <f t="shared" ca="1" si="53"/>
        <v>8</v>
      </c>
      <c r="I39" s="48">
        <f t="shared" si="53"/>
        <v>0</v>
      </c>
      <c r="J39" s="48">
        <f t="shared" si="53"/>
        <v>0</v>
      </c>
      <c r="K39" s="48">
        <f t="shared" ca="1" si="53"/>
        <v>2</v>
      </c>
      <c r="L39" s="48">
        <f t="shared" ca="1" si="53"/>
        <v>3</v>
      </c>
      <c r="M39" s="48">
        <f t="shared" ca="1" si="53"/>
        <v>8</v>
      </c>
      <c r="N39" s="48">
        <f t="shared" si="53"/>
        <v>0</v>
      </c>
      <c r="O39" s="48">
        <f t="shared" ca="1" si="53"/>
        <v>7</v>
      </c>
      <c r="P39" s="48">
        <f t="shared" ca="1" si="53"/>
        <v>1</v>
      </c>
      <c r="Q39" s="48">
        <f t="shared" ca="1" si="53"/>
        <v>4</v>
      </c>
      <c r="R39" s="48">
        <f t="shared" si="53"/>
        <v>0</v>
      </c>
      <c r="S39" s="48">
        <f t="shared" si="53"/>
        <v>0</v>
      </c>
      <c r="T39" s="48">
        <f t="shared" ca="1" si="53"/>
        <v>1</v>
      </c>
      <c r="U39" s="48">
        <f t="shared" ca="1" si="53"/>
        <v>5</v>
      </c>
      <c r="V39" s="48">
        <f t="shared" ca="1" si="53"/>
        <v>4</v>
      </c>
      <c r="W39" s="48">
        <f t="shared" si="53"/>
        <v>0</v>
      </c>
      <c r="X39" s="48">
        <f t="shared" ca="1" si="53"/>
        <v>5</v>
      </c>
      <c r="Y39" s="48">
        <f t="shared" ca="1" si="53"/>
        <v>9</v>
      </c>
      <c r="Z39" s="48">
        <f t="shared" ca="1" si="53"/>
        <v>2</v>
      </c>
      <c r="AA39" s="48">
        <f t="shared" si="53"/>
        <v>0</v>
      </c>
      <c r="AB39" s="31"/>
      <c r="AE39" s="8">
        <f t="shared" si="41"/>
        <v>8</v>
      </c>
      <c r="AF39" s="70">
        <f t="shared" ca="1" si="41"/>
        <v>540</v>
      </c>
      <c r="AG39" s="71">
        <f t="shared" ca="1" si="42"/>
        <v>180</v>
      </c>
      <c r="AH39" s="72">
        <f t="shared" ca="1" si="43"/>
        <v>3</v>
      </c>
      <c r="AI39" s="73">
        <f t="shared" ca="1" si="44"/>
        <v>540</v>
      </c>
      <c r="AJ39" s="70">
        <f t="shared" ca="1" si="45"/>
        <v>5</v>
      </c>
      <c r="AK39" s="74">
        <f t="shared" ca="1" si="46"/>
        <v>4</v>
      </c>
      <c r="AL39" s="74">
        <f t="shared" ca="1" si="47"/>
        <v>0</v>
      </c>
      <c r="AM39" s="73">
        <f t="shared" ca="1" si="48"/>
        <v>0</v>
      </c>
      <c r="AN39" s="74">
        <f t="shared" ca="1" si="49"/>
        <v>0</v>
      </c>
      <c r="AO39" s="74">
        <f t="shared" ca="1" si="50"/>
        <v>0</v>
      </c>
      <c r="AP39" s="74">
        <f t="shared" ca="1" si="51"/>
        <v>0</v>
      </c>
      <c r="AR39" s="75">
        <f t="shared" ca="1" si="52"/>
        <v>0</v>
      </c>
      <c r="AS39" s="76">
        <f t="shared" ca="1" si="30"/>
        <v>0</v>
      </c>
      <c r="AT39" s="77">
        <f t="shared" ca="1" si="31"/>
        <v>0</v>
      </c>
      <c r="AU39" s="78">
        <f t="shared" ca="1" si="32"/>
        <v>0</v>
      </c>
      <c r="AV39" s="78">
        <f t="shared" ca="1" si="33"/>
        <v>0</v>
      </c>
      <c r="AW39" s="78">
        <f t="shared" ca="1" si="34"/>
        <v>0</v>
      </c>
      <c r="AX39" s="79">
        <f t="shared" ca="1" si="35"/>
        <v>0</v>
      </c>
      <c r="AY39" s="78">
        <f t="shared" ca="1" si="36"/>
        <v>0</v>
      </c>
      <c r="AZ39" s="78">
        <f t="shared" ca="1" si="37"/>
        <v>0</v>
      </c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10"/>
      <c r="BP39" s="11"/>
      <c r="BQ39" s="8"/>
      <c r="BR39" s="12"/>
      <c r="BU39" s="8"/>
      <c r="BV39" s="8"/>
      <c r="BW39" s="28"/>
      <c r="BX39" s="29"/>
      <c r="BZ39" s="12"/>
      <c r="CA39" s="8"/>
      <c r="CB39" s="8"/>
      <c r="CE39" s="28"/>
      <c r="CF39" s="29"/>
      <c r="CH39" s="12"/>
      <c r="CI39" s="8"/>
      <c r="CJ39" s="8"/>
    </row>
    <row r="40" spans="1:88" ht="50.1" customHeight="1" thickBot="1" x14ac:dyDescent="0.3">
      <c r="A40" s="46"/>
      <c r="B40" s="31"/>
      <c r="C40" s="48"/>
      <c r="D40" s="48"/>
      <c r="E40" s="84"/>
      <c r="F40" s="85">
        <f ca="1">$AJ35</f>
        <v>5</v>
      </c>
      <c r="G40" s="85">
        <f ca="1">$AK35</f>
        <v>2</v>
      </c>
      <c r="H40" s="86">
        <f ca="1">$AL35</f>
        <v>4</v>
      </c>
      <c r="I40" s="87"/>
      <c r="J40" s="46"/>
      <c r="K40" s="31"/>
      <c r="L40" s="48"/>
      <c r="M40" s="48"/>
      <c r="N40" s="84"/>
      <c r="O40" s="85">
        <f ca="1">$AJ36</f>
        <v>7</v>
      </c>
      <c r="P40" s="85">
        <f ca="1">$AK36</f>
        <v>1</v>
      </c>
      <c r="Q40" s="86">
        <f ca="1">$AL36</f>
        <v>4</v>
      </c>
      <c r="R40" s="87"/>
      <c r="S40" s="46"/>
      <c r="T40" s="31"/>
      <c r="U40" s="48"/>
      <c r="V40" s="48"/>
      <c r="W40" s="84"/>
      <c r="X40" s="85">
        <f ca="1">$AJ37</f>
        <v>4</v>
      </c>
      <c r="Y40" s="85">
        <f ca="1">$AK37</f>
        <v>6</v>
      </c>
      <c r="Z40" s="86">
        <f ca="1">$AL37</f>
        <v>2</v>
      </c>
      <c r="AA40" s="87"/>
      <c r="AB40" s="44"/>
      <c r="AC40" s="31"/>
      <c r="AD40" s="31"/>
      <c r="AE40" s="8">
        <f t="shared" si="41"/>
        <v>9</v>
      </c>
      <c r="AF40" s="70">
        <f t="shared" ca="1" si="41"/>
        <v>875</v>
      </c>
      <c r="AG40" s="71">
        <f t="shared" ca="1" si="42"/>
        <v>125</v>
      </c>
      <c r="AH40" s="72">
        <f t="shared" ca="1" si="43"/>
        <v>7</v>
      </c>
      <c r="AI40" s="73">
        <f t="shared" ca="1" si="44"/>
        <v>875</v>
      </c>
      <c r="AJ40" s="70">
        <f t="shared" ca="1" si="45"/>
        <v>8</v>
      </c>
      <c r="AK40" s="74">
        <f t="shared" ca="1" si="46"/>
        <v>7</v>
      </c>
      <c r="AL40" s="74">
        <f t="shared" ca="1" si="47"/>
        <v>5</v>
      </c>
      <c r="AM40" s="73">
        <f t="shared" ca="1" si="48"/>
        <v>0</v>
      </c>
      <c r="AN40" s="74">
        <f t="shared" ca="1" si="49"/>
        <v>0</v>
      </c>
      <c r="AO40" s="74">
        <f t="shared" ca="1" si="50"/>
        <v>0</v>
      </c>
      <c r="AP40" s="74">
        <f t="shared" ca="1" si="51"/>
        <v>0</v>
      </c>
      <c r="AR40" s="75">
        <f t="shared" ca="1" si="52"/>
        <v>0</v>
      </c>
      <c r="AS40" s="76">
        <f t="shared" ca="1" si="30"/>
        <v>0</v>
      </c>
      <c r="AT40" s="77">
        <f t="shared" ca="1" si="31"/>
        <v>0</v>
      </c>
      <c r="AU40" s="78">
        <f t="shared" ca="1" si="32"/>
        <v>0</v>
      </c>
      <c r="AV40" s="78">
        <f t="shared" ca="1" si="33"/>
        <v>0</v>
      </c>
      <c r="AW40" s="78">
        <f t="shared" ca="1" si="34"/>
        <v>0</v>
      </c>
      <c r="AX40" s="79">
        <f t="shared" ca="1" si="35"/>
        <v>0</v>
      </c>
      <c r="AY40" s="78">
        <f t="shared" ca="1" si="36"/>
        <v>0</v>
      </c>
      <c r="AZ40" s="78">
        <f t="shared" ca="1" si="37"/>
        <v>0</v>
      </c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10"/>
      <c r="BP40" s="11"/>
      <c r="BQ40" s="8"/>
      <c r="BR40" s="12"/>
      <c r="BU40" s="8"/>
      <c r="BV40" s="8"/>
      <c r="BW40" s="28"/>
      <c r="BX40" s="29"/>
      <c r="BZ40" s="12"/>
      <c r="CA40" s="8"/>
      <c r="CB40" s="8"/>
      <c r="CE40" s="28"/>
      <c r="CF40" s="29"/>
      <c r="CH40" s="12"/>
      <c r="CI40" s="8"/>
      <c r="CJ40" s="8"/>
    </row>
    <row r="41" spans="1:88" ht="50.1" customHeight="1" x14ac:dyDescent="0.25">
      <c r="A41" s="46"/>
      <c r="B41" s="31"/>
      <c r="C41" s="48"/>
      <c r="D41" s="48"/>
      <c r="E41" s="84"/>
      <c r="F41" s="88">
        <f ca="1">$AN35</f>
        <v>0</v>
      </c>
      <c r="G41" s="88">
        <f ca="1">$AO35</f>
        <v>6</v>
      </c>
      <c r="H41" s="89">
        <f ca="1">$AP35</f>
        <v>4</v>
      </c>
      <c r="I41" s="87"/>
      <c r="J41" s="46"/>
      <c r="K41" s="31"/>
      <c r="L41" s="48"/>
      <c r="M41" s="48"/>
      <c r="N41" s="84"/>
      <c r="O41" s="88">
        <f ca="1">$AN36</f>
        <v>0</v>
      </c>
      <c r="P41" s="88">
        <f ca="1">$AO36</f>
        <v>0</v>
      </c>
      <c r="Q41" s="89">
        <f ca="1">$AP36</f>
        <v>0</v>
      </c>
      <c r="R41" s="87"/>
      <c r="S41" s="46"/>
      <c r="T41" s="31"/>
      <c r="U41" s="48"/>
      <c r="V41" s="48"/>
      <c r="W41" s="84"/>
      <c r="X41" s="88">
        <f ca="1">$AN37</f>
        <v>1</v>
      </c>
      <c r="Y41" s="88">
        <f ca="1">$AO37</f>
        <v>3</v>
      </c>
      <c r="Z41" s="89">
        <f ca="1">$AP37</f>
        <v>0</v>
      </c>
      <c r="AA41" s="87"/>
      <c r="AB41" s="44"/>
      <c r="AE41" s="8">
        <f t="shared" si="41"/>
        <v>10</v>
      </c>
      <c r="AF41" s="70">
        <f t="shared" ca="1" si="41"/>
        <v>703</v>
      </c>
      <c r="AG41" s="71">
        <f t="shared" ca="1" si="42"/>
        <v>132</v>
      </c>
      <c r="AH41" s="72">
        <f t="shared" ca="1" si="43"/>
        <v>5</v>
      </c>
      <c r="AI41" s="73">
        <f t="shared" ca="1" si="44"/>
        <v>660</v>
      </c>
      <c r="AJ41" s="70">
        <f t="shared" ca="1" si="45"/>
        <v>6</v>
      </c>
      <c r="AK41" s="74">
        <f t="shared" ca="1" si="46"/>
        <v>6</v>
      </c>
      <c r="AL41" s="74">
        <f t="shared" ca="1" si="47"/>
        <v>0</v>
      </c>
      <c r="AM41" s="73">
        <f t="shared" ca="1" si="48"/>
        <v>43</v>
      </c>
      <c r="AN41" s="74">
        <f t="shared" ca="1" si="49"/>
        <v>0</v>
      </c>
      <c r="AO41" s="74">
        <f t="shared" ca="1" si="50"/>
        <v>4</v>
      </c>
      <c r="AP41" s="74">
        <f t="shared" ca="1" si="51"/>
        <v>3</v>
      </c>
      <c r="AR41" s="75">
        <f t="shared" ca="1" si="52"/>
        <v>433</v>
      </c>
      <c r="AS41" s="76">
        <f t="shared" ca="1" si="30"/>
        <v>3</v>
      </c>
      <c r="AT41" s="77">
        <f t="shared" ca="1" si="31"/>
        <v>396</v>
      </c>
      <c r="AU41" s="78">
        <f t="shared" ca="1" si="32"/>
        <v>3</v>
      </c>
      <c r="AV41" s="78">
        <f t="shared" ca="1" si="33"/>
        <v>9</v>
      </c>
      <c r="AW41" s="78">
        <f t="shared" ca="1" si="34"/>
        <v>6</v>
      </c>
      <c r="AX41" s="79">
        <f t="shared" ca="1" si="35"/>
        <v>37</v>
      </c>
      <c r="AY41" s="78">
        <f t="shared" ca="1" si="36"/>
        <v>3</v>
      </c>
      <c r="AZ41" s="78">
        <f t="shared" ca="1" si="37"/>
        <v>7</v>
      </c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10"/>
      <c r="BP41" s="11"/>
      <c r="BQ41" s="8"/>
      <c r="BR41" s="12"/>
      <c r="BU41" s="8"/>
      <c r="BV41" s="8"/>
      <c r="BW41" s="28"/>
      <c r="BX41" s="29"/>
      <c r="BZ41" s="12"/>
      <c r="CA41" s="8"/>
      <c r="CB41" s="8"/>
      <c r="CE41" s="28"/>
      <c r="CF41" s="29"/>
      <c r="CH41" s="12"/>
      <c r="CI41" s="8"/>
      <c r="CJ41" s="8"/>
    </row>
    <row r="42" spans="1:88" ht="20.100000000000001" customHeight="1" x14ac:dyDescent="0.25">
      <c r="A42" s="53"/>
      <c r="B42" s="54"/>
      <c r="C42" s="54"/>
      <c r="D42" s="54"/>
      <c r="E42" s="54"/>
      <c r="F42" s="54"/>
      <c r="G42" s="54"/>
      <c r="H42" s="54"/>
      <c r="I42" s="55"/>
      <c r="J42" s="53"/>
      <c r="K42" s="54"/>
      <c r="L42" s="54"/>
      <c r="M42" s="54"/>
      <c r="N42" s="54"/>
      <c r="O42" s="54"/>
      <c r="P42" s="54"/>
      <c r="Q42" s="54"/>
      <c r="R42" s="55"/>
      <c r="S42" s="53"/>
      <c r="T42" s="54"/>
      <c r="U42" s="54"/>
      <c r="V42" s="54"/>
      <c r="W42" s="54"/>
      <c r="X42" s="54"/>
      <c r="Y42" s="54"/>
      <c r="Z42" s="54"/>
      <c r="AA42" s="55"/>
      <c r="AB42" s="31"/>
      <c r="AE42" s="8">
        <f t="shared" si="41"/>
        <v>11</v>
      </c>
      <c r="AF42" s="70">
        <f t="shared" ca="1" si="41"/>
        <v>750</v>
      </c>
      <c r="AG42" s="71">
        <f t="shared" ca="1" si="42"/>
        <v>125</v>
      </c>
      <c r="AH42" s="72">
        <f t="shared" ca="1" si="43"/>
        <v>6</v>
      </c>
      <c r="AI42" s="73">
        <f t="shared" ca="1" si="44"/>
        <v>750</v>
      </c>
      <c r="AJ42" s="70">
        <f t="shared" ca="1" si="45"/>
        <v>7</v>
      </c>
      <c r="AK42" s="74">
        <f t="shared" ca="1" si="46"/>
        <v>5</v>
      </c>
      <c r="AL42" s="74">
        <f t="shared" ca="1" si="47"/>
        <v>0</v>
      </c>
      <c r="AM42" s="73">
        <f t="shared" ca="1" si="48"/>
        <v>0</v>
      </c>
      <c r="AN42" s="74">
        <f t="shared" ca="1" si="49"/>
        <v>0</v>
      </c>
      <c r="AO42" s="74">
        <f t="shared" ca="1" si="50"/>
        <v>0</v>
      </c>
      <c r="AP42" s="74">
        <f t="shared" ca="1" si="51"/>
        <v>0</v>
      </c>
      <c r="AR42" s="75">
        <f t="shared" ca="1" si="52"/>
        <v>0</v>
      </c>
      <c r="AS42" s="76">
        <f t="shared" ca="1" si="30"/>
        <v>0</v>
      </c>
      <c r="AT42" s="77">
        <f t="shared" ca="1" si="31"/>
        <v>0</v>
      </c>
      <c r="AU42" s="78">
        <f t="shared" ca="1" si="32"/>
        <v>0</v>
      </c>
      <c r="AV42" s="78">
        <f t="shared" ca="1" si="33"/>
        <v>0</v>
      </c>
      <c r="AW42" s="78">
        <f t="shared" ca="1" si="34"/>
        <v>0</v>
      </c>
      <c r="AX42" s="79">
        <f t="shared" ca="1" si="35"/>
        <v>0</v>
      </c>
      <c r="AY42" s="78">
        <f t="shared" ca="1" si="36"/>
        <v>0</v>
      </c>
      <c r="AZ42" s="78">
        <f t="shared" ca="1" si="37"/>
        <v>0</v>
      </c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10"/>
      <c r="BP42" s="11"/>
      <c r="BQ42" s="8"/>
      <c r="BR42" s="12"/>
      <c r="BU42" s="8"/>
      <c r="BV42" s="8"/>
      <c r="BW42" s="28"/>
      <c r="BX42" s="29"/>
      <c r="BZ42" s="12"/>
      <c r="CA42" s="8"/>
      <c r="CB42" s="8"/>
      <c r="CE42" s="28"/>
      <c r="CF42" s="29"/>
      <c r="CH42" s="12"/>
      <c r="CI42" s="8"/>
      <c r="CJ42" s="8"/>
    </row>
    <row r="43" spans="1:88" ht="20.100000000000001" customHeight="1" x14ac:dyDescent="0.25">
      <c r="A43" s="32"/>
      <c r="B43" s="33"/>
      <c r="C43" s="34"/>
      <c r="D43" s="34"/>
      <c r="E43" s="34"/>
      <c r="F43" s="35"/>
      <c r="G43" s="35"/>
      <c r="H43" s="35"/>
      <c r="I43" s="36"/>
      <c r="J43" s="32"/>
      <c r="K43" s="33"/>
      <c r="L43" s="34"/>
      <c r="M43" s="34"/>
      <c r="N43" s="34"/>
      <c r="O43" s="35"/>
      <c r="P43" s="35"/>
      <c r="Q43" s="35"/>
      <c r="R43" s="36"/>
      <c r="S43" s="32"/>
      <c r="T43" s="33"/>
      <c r="U43" s="34"/>
      <c r="V43" s="34"/>
      <c r="W43" s="34"/>
      <c r="X43" s="35"/>
      <c r="Y43" s="35"/>
      <c r="Z43" s="35"/>
      <c r="AA43" s="36"/>
      <c r="AB43" s="31"/>
      <c r="AE43" s="8">
        <f t="shared" si="41"/>
        <v>12</v>
      </c>
      <c r="AF43" s="70">
        <f t="shared" ca="1" si="41"/>
        <v>768</v>
      </c>
      <c r="AG43" s="71">
        <f t="shared" ca="1" si="42"/>
        <v>128</v>
      </c>
      <c r="AH43" s="72">
        <f t="shared" ca="1" si="43"/>
        <v>6</v>
      </c>
      <c r="AI43" s="73">
        <f t="shared" ca="1" si="44"/>
        <v>768</v>
      </c>
      <c r="AJ43" s="70">
        <f t="shared" ca="1" si="45"/>
        <v>7</v>
      </c>
      <c r="AK43" s="74">
        <f t="shared" ca="1" si="46"/>
        <v>6</v>
      </c>
      <c r="AL43" s="74">
        <f t="shared" ca="1" si="47"/>
        <v>8</v>
      </c>
      <c r="AM43" s="73">
        <f t="shared" ca="1" si="48"/>
        <v>0</v>
      </c>
      <c r="AN43" s="74">
        <f t="shared" ca="1" si="49"/>
        <v>0</v>
      </c>
      <c r="AO43" s="74">
        <f t="shared" ca="1" si="50"/>
        <v>0</v>
      </c>
      <c r="AP43" s="74">
        <f t="shared" ca="1" si="51"/>
        <v>0</v>
      </c>
      <c r="AR43" s="75">
        <f t="shared" ca="1" si="52"/>
        <v>0</v>
      </c>
      <c r="AS43" s="76">
        <f t="shared" ca="1" si="30"/>
        <v>0</v>
      </c>
      <c r="AT43" s="77">
        <f t="shared" ca="1" si="31"/>
        <v>0</v>
      </c>
      <c r="AU43" s="78">
        <f t="shared" ca="1" si="32"/>
        <v>0</v>
      </c>
      <c r="AV43" s="78">
        <f t="shared" ca="1" si="33"/>
        <v>0</v>
      </c>
      <c r="AW43" s="78">
        <f t="shared" ca="1" si="34"/>
        <v>0</v>
      </c>
      <c r="AX43" s="79">
        <f t="shared" ca="1" si="35"/>
        <v>0</v>
      </c>
      <c r="AY43" s="78">
        <f t="shared" ca="1" si="36"/>
        <v>0</v>
      </c>
      <c r="AZ43" s="78">
        <f t="shared" ca="1" si="37"/>
        <v>0</v>
      </c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10"/>
      <c r="BP43" s="11"/>
      <c r="BQ43" s="8"/>
      <c r="BR43" s="12"/>
      <c r="BU43" s="8"/>
      <c r="BV43" s="8"/>
      <c r="BW43" s="28"/>
      <c r="BX43" s="29"/>
      <c r="BZ43" s="12"/>
      <c r="CA43" s="8"/>
      <c r="CB43" s="8"/>
      <c r="CE43" s="28"/>
      <c r="CF43" s="29"/>
      <c r="CH43" s="12"/>
      <c r="CI43" s="8"/>
      <c r="CJ43" s="8"/>
    </row>
    <row r="44" spans="1:88" ht="50.1" customHeight="1" thickBot="1" x14ac:dyDescent="0.3">
      <c r="A44" s="37" t="str">
        <f>A17</f>
        <v>⑦</v>
      </c>
      <c r="B44" s="38"/>
      <c r="C44" s="39"/>
      <c r="D44" s="39"/>
      <c r="E44" s="67"/>
      <c r="F44" s="41"/>
      <c r="G44" s="69">
        <f ca="1">$AO23</f>
        <v>0</v>
      </c>
      <c r="H44" s="69">
        <f ca="1">$AP23</f>
        <v>5</v>
      </c>
      <c r="I44" s="43"/>
      <c r="J44" s="37" t="str">
        <f>J17</f>
        <v>⑧</v>
      </c>
      <c r="K44" s="38"/>
      <c r="L44" s="39"/>
      <c r="M44" s="39"/>
      <c r="N44" s="67"/>
      <c r="O44" s="41"/>
      <c r="P44" s="69">
        <f ca="1">$AO24</f>
        <v>0</v>
      </c>
      <c r="Q44" s="69">
        <f ca="1">$AP24</f>
        <v>3</v>
      </c>
      <c r="R44" s="87"/>
      <c r="S44" s="37" t="str">
        <f>S17</f>
        <v>⑨</v>
      </c>
      <c r="T44" s="38"/>
      <c r="U44" s="39"/>
      <c r="V44" s="39"/>
      <c r="W44" s="67"/>
      <c r="X44" s="41"/>
      <c r="Y44" s="69">
        <f ca="1">$AO25</f>
        <v>0</v>
      </c>
      <c r="Z44" s="69">
        <f ca="1">$AP25</f>
        <v>7</v>
      </c>
      <c r="AA44" s="87"/>
      <c r="AB44" s="31"/>
      <c r="AE44" s="8"/>
      <c r="AQ44" s="31"/>
      <c r="AR44" s="31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10"/>
      <c r="BP44" s="11"/>
      <c r="BQ44" s="8"/>
      <c r="BR44" s="12"/>
      <c r="BU44" s="8"/>
      <c r="BV44" s="8"/>
      <c r="BW44" s="28"/>
      <c r="BX44" s="29"/>
      <c r="BZ44" s="12"/>
      <c r="CA44" s="8"/>
      <c r="CB44" s="8"/>
      <c r="CE44" s="28"/>
      <c r="CF44" s="29"/>
      <c r="CH44" s="12"/>
      <c r="CI44" s="8"/>
      <c r="CJ44" s="8"/>
    </row>
    <row r="45" spans="1:88" ht="50.1" customHeight="1" x14ac:dyDescent="0.25">
      <c r="A45" s="46"/>
      <c r="B45" s="48">
        <f ca="1">B18</f>
        <v>1</v>
      </c>
      <c r="C45" s="48">
        <f t="shared" ref="C45:Z45" ca="1" si="54">C18</f>
        <v>5</v>
      </c>
      <c r="D45" s="48">
        <f t="shared" ca="1" si="54"/>
        <v>8</v>
      </c>
      <c r="E45" s="83">
        <f t="shared" si="54"/>
        <v>0</v>
      </c>
      <c r="F45" s="49">
        <f t="shared" ca="1" si="54"/>
        <v>7</v>
      </c>
      <c r="G45" s="81">
        <f t="shared" ca="1" si="54"/>
        <v>9</v>
      </c>
      <c r="H45" s="82">
        <f t="shared" ca="1" si="54"/>
        <v>0</v>
      </c>
      <c r="I45" s="43">
        <f t="shared" si="54"/>
        <v>0</v>
      </c>
      <c r="J45" s="46"/>
      <c r="K45" s="48">
        <f ca="1">K18</f>
        <v>1</v>
      </c>
      <c r="L45" s="48">
        <f t="shared" ca="1" si="54"/>
        <v>8</v>
      </c>
      <c r="M45" s="48">
        <f t="shared" ca="1" si="54"/>
        <v>0</v>
      </c>
      <c r="N45" s="83">
        <f t="shared" si="54"/>
        <v>0</v>
      </c>
      <c r="O45" s="49">
        <f t="shared" ca="1" si="54"/>
        <v>5</v>
      </c>
      <c r="P45" s="81">
        <f t="shared" ca="1" si="54"/>
        <v>4</v>
      </c>
      <c r="Q45" s="82">
        <f t="shared" ca="1" si="54"/>
        <v>0</v>
      </c>
      <c r="R45" s="43">
        <f t="shared" si="54"/>
        <v>0</v>
      </c>
      <c r="S45" s="46"/>
      <c r="T45" s="48">
        <f ca="1">T18</f>
        <v>1</v>
      </c>
      <c r="U45" s="48">
        <f t="shared" ca="1" si="54"/>
        <v>2</v>
      </c>
      <c r="V45" s="48">
        <f t="shared" ca="1" si="54"/>
        <v>5</v>
      </c>
      <c r="W45" s="83">
        <f t="shared" si="54"/>
        <v>0</v>
      </c>
      <c r="X45" s="49">
        <f t="shared" ca="1" si="54"/>
        <v>8</v>
      </c>
      <c r="Y45" s="81">
        <f t="shared" ca="1" si="54"/>
        <v>7</v>
      </c>
      <c r="Z45" s="82">
        <f t="shared" ca="1" si="54"/>
        <v>5</v>
      </c>
      <c r="AA45" s="43"/>
      <c r="AB45" s="31"/>
      <c r="AE45" s="8"/>
      <c r="AQ45" s="31"/>
      <c r="AR45" s="31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10"/>
      <c r="BP45" s="11"/>
      <c r="BQ45" s="8"/>
      <c r="BR45" s="12"/>
      <c r="BU45" s="8"/>
      <c r="BV45" s="8"/>
      <c r="BW45" s="28"/>
      <c r="BX45" s="29"/>
      <c r="BZ45" s="12"/>
      <c r="CA45" s="8"/>
      <c r="CB45" s="8"/>
      <c r="CE45" s="28"/>
      <c r="CF45" s="29"/>
      <c r="CH45" s="12"/>
      <c r="CI45" s="8"/>
      <c r="CJ45" s="8"/>
    </row>
    <row r="46" spans="1:88" ht="50.1" customHeight="1" thickBot="1" x14ac:dyDescent="0.3">
      <c r="A46" s="46"/>
      <c r="B46" s="31"/>
      <c r="C46" s="48"/>
      <c r="D46" s="48"/>
      <c r="E46" s="84"/>
      <c r="F46" s="85">
        <f ca="1">$AJ38</f>
        <v>7</v>
      </c>
      <c r="G46" s="85">
        <f ca="1">$AK38</f>
        <v>9</v>
      </c>
      <c r="H46" s="86">
        <f ca="1">$AL38</f>
        <v>0</v>
      </c>
      <c r="I46" s="87"/>
      <c r="J46" s="46"/>
      <c r="K46" s="31"/>
      <c r="L46" s="48"/>
      <c r="M46" s="48"/>
      <c r="N46" s="84"/>
      <c r="O46" s="85">
        <f ca="1">$AJ39</f>
        <v>5</v>
      </c>
      <c r="P46" s="85">
        <f ca="1">$AK39</f>
        <v>4</v>
      </c>
      <c r="Q46" s="86">
        <f ca="1">$AL39</f>
        <v>0</v>
      </c>
      <c r="R46" s="87"/>
      <c r="S46" s="46"/>
      <c r="T46" s="31"/>
      <c r="U46" s="48"/>
      <c r="V46" s="48"/>
      <c r="W46" s="84"/>
      <c r="X46" s="85">
        <f ca="1">$AJ40</f>
        <v>8</v>
      </c>
      <c r="Y46" s="85">
        <f ca="1">$AK40</f>
        <v>7</v>
      </c>
      <c r="Z46" s="86">
        <f ca="1">$AL40</f>
        <v>5</v>
      </c>
      <c r="AA46" s="87"/>
      <c r="AB46" s="44"/>
      <c r="AE46" s="8"/>
      <c r="AQ46" s="31"/>
      <c r="AR46" s="31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10"/>
      <c r="BP46" s="11"/>
      <c r="BQ46" s="3"/>
      <c r="BR46" s="12"/>
      <c r="BU46" s="8"/>
      <c r="BV46" s="8"/>
      <c r="BW46" s="28"/>
      <c r="BX46" s="29"/>
      <c r="BZ46" s="12"/>
      <c r="CA46" s="8"/>
      <c r="CB46" s="8"/>
      <c r="CE46" s="28"/>
      <c r="CF46" s="29"/>
      <c r="CH46" s="12"/>
      <c r="CI46" s="8"/>
      <c r="CJ46" s="8"/>
    </row>
    <row r="47" spans="1:88" ht="50.1" customHeight="1" x14ac:dyDescent="0.25">
      <c r="A47" s="46"/>
      <c r="B47" s="31"/>
      <c r="C47" s="48"/>
      <c r="D47" s="48"/>
      <c r="E47" s="84"/>
      <c r="F47" s="88">
        <f ca="1">$AN38</f>
        <v>0</v>
      </c>
      <c r="G47" s="88">
        <f ca="1">$AO38</f>
        <v>0</v>
      </c>
      <c r="H47" s="89">
        <f ca="1">$AP38</f>
        <v>0</v>
      </c>
      <c r="I47" s="87"/>
      <c r="J47" s="46"/>
      <c r="K47" s="31"/>
      <c r="L47" s="48"/>
      <c r="M47" s="48"/>
      <c r="N47" s="84"/>
      <c r="O47" s="88">
        <f ca="1">$AN39</f>
        <v>0</v>
      </c>
      <c r="P47" s="88">
        <f ca="1">$AO39</f>
        <v>0</v>
      </c>
      <c r="Q47" s="89">
        <f ca="1">$AP39</f>
        <v>0</v>
      </c>
      <c r="R47" s="87"/>
      <c r="S47" s="46"/>
      <c r="T47" s="31"/>
      <c r="U47" s="48"/>
      <c r="V47" s="48"/>
      <c r="W47" s="84"/>
      <c r="X47" s="88">
        <f ca="1">$AN40</f>
        <v>0</v>
      </c>
      <c r="Y47" s="88">
        <f ca="1">$AO40</f>
        <v>0</v>
      </c>
      <c r="Z47" s="89">
        <f ca="1">$AP40</f>
        <v>0</v>
      </c>
      <c r="AA47" s="87"/>
      <c r="AB47" s="44"/>
      <c r="AE47" s="8"/>
      <c r="AQ47" s="31"/>
      <c r="AR47" s="31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10"/>
      <c r="BP47" s="11"/>
      <c r="BQ47" s="3"/>
      <c r="BR47" s="12"/>
      <c r="BU47" s="8"/>
      <c r="BV47" s="8"/>
      <c r="BW47" s="28"/>
      <c r="BX47" s="29"/>
      <c r="BZ47" s="12"/>
      <c r="CA47" s="8"/>
      <c r="CB47" s="8"/>
      <c r="CE47" s="28"/>
      <c r="CF47" s="29"/>
      <c r="CH47" s="12"/>
      <c r="CI47" s="8"/>
      <c r="CJ47" s="8"/>
    </row>
    <row r="48" spans="1:88" ht="20.100000000000001" customHeight="1" x14ac:dyDescent="0.25">
      <c r="A48" s="53"/>
      <c r="B48" s="54"/>
      <c r="C48" s="54"/>
      <c r="D48" s="54"/>
      <c r="E48" s="54"/>
      <c r="F48" s="54"/>
      <c r="G48" s="54"/>
      <c r="H48" s="54"/>
      <c r="I48" s="55"/>
      <c r="J48" s="53"/>
      <c r="K48" s="54"/>
      <c r="L48" s="54"/>
      <c r="M48" s="54"/>
      <c r="N48" s="54"/>
      <c r="O48" s="54"/>
      <c r="P48" s="54"/>
      <c r="Q48" s="54"/>
      <c r="R48" s="55"/>
      <c r="S48" s="53"/>
      <c r="T48" s="54"/>
      <c r="U48" s="54"/>
      <c r="V48" s="54"/>
      <c r="W48" s="54"/>
      <c r="X48" s="54"/>
      <c r="Y48" s="54"/>
      <c r="Z48" s="54"/>
      <c r="AA48" s="55"/>
      <c r="AB48" s="31"/>
      <c r="AE48" s="8"/>
      <c r="AQ48" s="31"/>
      <c r="AR48" s="8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10"/>
      <c r="BP48" s="11"/>
      <c r="BQ48" s="3"/>
      <c r="BR48" s="12"/>
      <c r="BU48" s="8"/>
      <c r="BV48" s="8"/>
      <c r="BW48" s="28"/>
      <c r="BX48" s="29"/>
      <c r="BZ48" s="12"/>
      <c r="CA48" s="8"/>
      <c r="CB48" s="8"/>
      <c r="CE48" s="28"/>
      <c r="CF48" s="29"/>
      <c r="CH48" s="12"/>
      <c r="CI48" s="8"/>
      <c r="CJ48" s="8"/>
    </row>
    <row r="49" spans="1:88" ht="20.100000000000001" customHeight="1" x14ac:dyDescent="0.25">
      <c r="A49" s="32"/>
      <c r="B49" s="33"/>
      <c r="C49" s="34"/>
      <c r="D49" s="34"/>
      <c r="E49" s="34"/>
      <c r="F49" s="35"/>
      <c r="G49" s="35"/>
      <c r="H49" s="35"/>
      <c r="I49" s="36"/>
      <c r="J49" s="32"/>
      <c r="K49" s="33"/>
      <c r="L49" s="34"/>
      <c r="M49" s="34"/>
      <c r="N49" s="34"/>
      <c r="O49" s="35"/>
      <c r="P49" s="35"/>
      <c r="Q49" s="35"/>
      <c r="R49" s="36"/>
      <c r="S49" s="32"/>
      <c r="T49" s="33"/>
      <c r="U49" s="34"/>
      <c r="V49" s="34"/>
      <c r="W49" s="34"/>
      <c r="X49" s="35"/>
      <c r="Y49" s="35"/>
      <c r="Z49" s="35"/>
      <c r="AA49" s="36"/>
      <c r="AB49" s="31"/>
      <c r="AE49" s="8"/>
      <c r="AQ49" s="31"/>
      <c r="AR49" s="8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10"/>
      <c r="BP49" s="11"/>
      <c r="BQ49" s="3"/>
      <c r="BR49" s="12"/>
      <c r="BU49" s="8"/>
      <c r="BV49" s="8"/>
      <c r="BW49" s="28"/>
      <c r="BX49" s="29"/>
      <c r="BZ49" s="12"/>
      <c r="CA49" s="8"/>
      <c r="CB49" s="8"/>
      <c r="CE49" s="28"/>
      <c r="CF49" s="29"/>
      <c r="CH49" s="12"/>
      <c r="CI49" s="8"/>
      <c r="CJ49" s="8"/>
    </row>
    <row r="50" spans="1:88" ht="50.1" customHeight="1" thickBot="1" x14ac:dyDescent="0.3">
      <c r="A50" s="37" t="str">
        <f>A23</f>
        <v>⑩</v>
      </c>
      <c r="B50" s="38"/>
      <c r="C50" s="39"/>
      <c r="D50" s="39"/>
      <c r="E50" s="67"/>
      <c r="F50" s="41"/>
      <c r="G50" s="69">
        <f ca="1">$AO26</f>
        <v>0</v>
      </c>
      <c r="H50" s="69">
        <f ca="1">$AP26</f>
        <v>5</v>
      </c>
      <c r="I50" s="43"/>
      <c r="J50" s="37" t="str">
        <f>J23</f>
        <v>⑪</v>
      </c>
      <c r="K50" s="38"/>
      <c r="L50" s="39"/>
      <c r="M50" s="39"/>
      <c r="N50" s="67"/>
      <c r="O50" s="41"/>
      <c r="P50" s="69">
        <f ca="1">$AO27</f>
        <v>0</v>
      </c>
      <c r="Q50" s="69">
        <f ca="1">$AP27</f>
        <v>6</v>
      </c>
      <c r="R50" s="87"/>
      <c r="S50" s="37" t="str">
        <f>S23</f>
        <v>⑫</v>
      </c>
      <c r="T50" s="38"/>
      <c r="U50" s="39"/>
      <c r="V50" s="39"/>
      <c r="W50" s="67"/>
      <c r="X50" s="41"/>
      <c r="Y50" s="69">
        <f ca="1">$AO28</f>
        <v>0</v>
      </c>
      <c r="Z50" s="69">
        <f ca="1">$AP28</f>
        <v>6</v>
      </c>
      <c r="AA50" s="87"/>
      <c r="AB50" s="31"/>
      <c r="AE50" s="8"/>
      <c r="AQ50" s="31"/>
      <c r="AR50" s="8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10"/>
      <c r="BP50" s="11"/>
      <c r="BQ50" s="3"/>
      <c r="BR50" s="12"/>
      <c r="BU50" s="8"/>
      <c r="BV50" s="8"/>
      <c r="BW50" s="28"/>
      <c r="BX50" s="29"/>
      <c r="BZ50" s="12"/>
      <c r="CA50" s="8"/>
      <c r="CB50" s="8"/>
      <c r="CE50" s="28"/>
      <c r="CF50" s="29"/>
      <c r="CH50" s="12"/>
      <c r="CI50" s="8"/>
      <c r="CJ50" s="8"/>
    </row>
    <row r="51" spans="1:88" ht="50.1" customHeight="1" x14ac:dyDescent="0.25">
      <c r="A51" s="46"/>
      <c r="B51" s="48">
        <f ca="1">B24</f>
        <v>1</v>
      </c>
      <c r="C51" s="48">
        <f t="shared" ref="C51:Z51" ca="1" si="55">C24</f>
        <v>3</v>
      </c>
      <c r="D51" s="48">
        <f t="shared" ca="1" si="55"/>
        <v>2</v>
      </c>
      <c r="E51" s="83">
        <f t="shared" si="55"/>
        <v>0</v>
      </c>
      <c r="F51" s="49">
        <f t="shared" ca="1" si="55"/>
        <v>7</v>
      </c>
      <c r="G51" s="81">
        <f t="shared" ca="1" si="55"/>
        <v>0</v>
      </c>
      <c r="H51" s="82">
        <f t="shared" ca="1" si="55"/>
        <v>3</v>
      </c>
      <c r="I51" s="43">
        <f t="shared" si="55"/>
        <v>0</v>
      </c>
      <c r="J51" s="46"/>
      <c r="K51" s="48">
        <f ca="1">K24</f>
        <v>1</v>
      </c>
      <c r="L51" s="48">
        <f t="shared" ca="1" si="55"/>
        <v>2</v>
      </c>
      <c r="M51" s="48">
        <f t="shared" ca="1" si="55"/>
        <v>5</v>
      </c>
      <c r="N51" s="83">
        <f t="shared" si="55"/>
        <v>0</v>
      </c>
      <c r="O51" s="49">
        <f t="shared" ca="1" si="55"/>
        <v>7</v>
      </c>
      <c r="P51" s="81">
        <f t="shared" ca="1" si="55"/>
        <v>5</v>
      </c>
      <c r="Q51" s="82">
        <f t="shared" ca="1" si="55"/>
        <v>0</v>
      </c>
      <c r="R51" s="43">
        <f t="shared" si="55"/>
        <v>0</v>
      </c>
      <c r="S51" s="46"/>
      <c r="T51" s="48">
        <f ca="1">T24</f>
        <v>1</v>
      </c>
      <c r="U51" s="48">
        <f t="shared" ca="1" si="55"/>
        <v>2</v>
      </c>
      <c r="V51" s="48">
        <f t="shared" ca="1" si="55"/>
        <v>8</v>
      </c>
      <c r="W51" s="83">
        <f t="shared" si="55"/>
        <v>0</v>
      </c>
      <c r="X51" s="49">
        <f t="shared" ca="1" si="55"/>
        <v>7</v>
      </c>
      <c r="Y51" s="81">
        <f t="shared" ca="1" si="55"/>
        <v>6</v>
      </c>
      <c r="Z51" s="82">
        <f t="shared" ca="1" si="55"/>
        <v>8</v>
      </c>
      <c r="AA51" s="43"/>
      <c r="AB51" s="31"/>
      <c r="AC51" s="31"/>
      <c r="AD51" s="31"/>
      <c r="AE51" s="8"/>
      <c r="AQ51" s="31"/>
      <c r="AR51" s="8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10"/>
      <c r="BP51" s="11"/>
      <c r="BQ51" s="3"/>
      <c r="BR51" s="12"/>
      <c r="BU51" s="8"/>
      <c r="BV51" s="8"/>
      <c r="BW51" s="28"/>
      <c r="BX51" s="29"/>
      <c r="BZ51" s="12"/>
      <c r="CA51" s="8"/>
      <c r="CB51" s="8"/>
      <c r="CE51" s="28"/>
      <c r="CF51" s="29"/>
      <c r="CH51" s="12"/>
      <c r="CI51" s="8"/>
      <c r="CJ51" s="8"/>
    </row>
    <row r="52" spans="1:88" ht="50.1" customHeight="1" thickBot="1" x14ac:dyDescent="0.3">
      <c r="A52" s="46"/>
      <c r="B52" s="31"/>
      <c r="C52" s="48"/>
      <c r="D52" s="48"/>
      <c r="E52" s="84"/>
      <c r="F52" s="85">
        <f ca="1">$AJ41</f>
        <v>6</v>
      </c>
      <c r="G52" s="85">
        <f ca="1">$AK41</f>
        <v>6</v>
      </c>
      <c r="H52" s="86">
        <f ca="1">$AL41</f>
        <v>0</v>
      </c>
      <c r="I52" s="87"/>
      <c r="J52" s="46"/>
      <c r="K52" s="31"/>
      <c r="L52" s="48"/>
      <c r="M52" s="48"/>
      <c r="N52" s="84"/>
      <c r="O52" s="85">
        <f ca="1">$AJ42</f>
        <v>7</v>
      </c>
      <c r="P52" s="85">
        <f ca="1">$AK42</f>
        <v>5</v>
      </c>
      <c r="Q52" s="86">
        <f ca="1">$AL42</f>
        <v>0</v>
      </c>
      <c r="R52" s="87"/>
      <c r="S52" s="46"/>
      <c r="T52" s="31"/>
      <c r="U52" s="48"/>
      <c r="V52" s="48"/>
      <c r="W52" s="84"/>
      <c r="X52" s="85">
        <f ca="1">$AJ43</f>
        <v>7</v>
      </c>
      <c r="Y52" s="85">
        <f ca="1">$AK43</f>
        <v>6</v>
      </c>
      <c r="Z52" s="86">
        <f ca="1">$AL43</f>
        <v>8</v>
      </c>
      <c r="AA52" s="87"/>
      <c r="AB52" s="31"/>
      <c r="AE52" s="8"/>
      <c r="AP52" s="31"/>
      <c r="AQ52" s="31"/>
      <c r="AR52" s="8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10"/>
      <c r="BP52" s="11"/>
      <c r="BQ52" s="3"/>
      <c r="BR52" s="12"/>
      <c r="BU52" s="8"/>
      <c r="BV52" s="8"/>
      <c r="BW52" s="28"/>
      <c r="BX52" s="29"/>
      <c r="BZ52" s="12"/>
      <c r="CA52" s="8"/>
      <c r="CB52" s="8"/>
      <c r="CE52" s="28"/>
      <c r="CF52" s="29"/>
      <c r="CH52" s="12"/>
      <c r="CI52" s="8"/>
      <c r="CJ52" s="8"/>
    </row>
    <row r="53" spans="1:88" ht="50.1" customHeight="1" x14ac:dyDescent="0.25">
      <c r="A53" s="46"/>
      <c r="B53" s="31"/>
      <c r="C53" s="48"/>
      <c r="D53" s="48"/>
      <c r="E53" s="84"/>
      <c r="F53" s="88">
        <f ca="1">$AN41</f>
        <v>0</v>
      </c>
      <c r="G53" s="88">
        <f ca="1">$AO41</f>
        <v>4</v>
      </c>
      <c r="H53" s="89">
        <f ca="1">$AP41</f>
        <v>3</v>
      </c>
      <c r="I53" s="87"/>
      <c r="J53" s="46"/>
      <c r="K53" s="31"/>
      <c r="L53" s="48"/>
      <c r="M53" s="48"/>
      <c r="N53" s="84"/>
      <c r="O53" s="88">
        <f ca="1">$AN42</f>
        <v>0</v>
      </c>
      <c r="P53" s="88">
        <f ca="1">$AO42</f>
        <v>0</v>
      </c>
      <c r="Q53" s="89">
        <f ca="1">$AP42</f>
        <v>0</v>
      </c>
      <c r="R53" s="87"/>
      <c r="S53" s="46"/>
      <c r="T53" s="31"/>
      <c r="U53" s="48"/>
      <c r="V53" s="48"/>
      <c r="W53" s="84"/>
      <c r="X53" s="88">
        <f ca="1">$AN43</f>
        <v>0</v>
      </c>
      <c r="Y53" s="88">
        <f ca="1">$AO43</f>
        <v>0</v>
      </c>
      <c r="Z53" s="89">
        <f ca="1">$AP43</f>
        <v>0</v>
      </c>
      <c r="AA53" s="87"/>
      <c r="AB53" s="44"/>
      <c r="AE53" s="8"/>
      <c r="AR53" s="8"/>
      <c r="BO53" s="10"/>
      <c r="BP53" s="11"/>
      <c r="BQ53" s="3"/>
      <c r="BR53" s="12"/>
      <c r="BU53" s="8"/>
      <c r="BV53" s="8"/>
      <c r="BW53" s="28"/>
      <c r="BX53" s="29"/>
      <c r="BZ53" s="12"/>
      <c r="CA53" s="8"/>
      <c r="CB53" s="8"/>
      <c r="CE53" s="28"/>
      <c r="CF53" s="29"/>
      <c r="CH53" s="12"/>
      <c r="CI53" s="8"/>
      <c r="CJ53" s="8"/>
    </row>
    <row r="54" spans="1:88" ht="15.95" customHeight="1" x14ac:dyDescent="0.25">
      <c r="A54" s="53"/>
      <c r="B54" s="54"/>
      <c r="C54" s="54"/>
      <c r="D54" s="54"/>
      <c r="E54" s="54"/>
      <c r="F54" s="54"/>
      <c r="G54" s="54"/>
      <c r="H54" s="54"/>
      <c r="I54" s="55"/>
      <c r="J54" s="53"/>
      <c r="K54" s="54"/>
      <c r="L54" s="54"/>
      <c r="M54" s="54"/>
      <c r="N54" s="54"/>
      <c r="O54" s="54"/>
      <c r="P54" s="54"/>
      <c r="Q54" s="54"/>
      <c r="R54" s="55"/>
      <c r="S54" s="53"/>
      <c r="T54" s="54"/>
      <c r="U54" s="54"/>
      <c r="V54" s="54"/>
      <c r="W54" s="54"/>
      <c r="X54" s="54"/>
      <c r="Y54" s="54"/>
      <c r="Z54" s="54"/>
      <c r="AA54" s="55"/>
      <c r="BO54" s="10"/>
      <c r="BP54" s="11"/>
      <c r="BQ54" s="3"/>
      <c r="BR54" s="12"/>
      <c r="BU54" s="8"/>
      <c r="BV54" s="8"/>
      <c r="BW54" s="28"/>
      <c r="BX54" s="29"/>
      <c r="BZ54" s="12"/>
      <c r="CA54" s="8"/>
      <c r="CB54" s="8"/>
      <c r="CE54" s="28"/>
      <c r="CF54" s="29"/>
      <c r="CH54" s="12"/>
      <c r="CI54" s="8"/>
      <c r="CJ54" s="8"/>
    </row>
    <row r="55" spans="1:88" ht="18.75" x14ac:dyDescent="0.25">
      <c r="BO55" s="10"/>
      <c r="BP55" s="11"/>
      <c r="BQ55" s="3"/>
      <c r="BR55" s="12"/>
      <c r="BU55" s="8"/>
      <c r="BV55" s="8"/>
      <c r="BW55" s="28"/>
      <c r="BX55" s="29"/>
      <c r="BZ55" s="12"/>
      <c r="CA55" s="8"/>
      <c r="CB55" s="8"/>
      <c r="CE55" s="28"/>
      <c r="CF55" s="29"/>
      <c r="CH55" s="12"/>
      <c r="CI55" s="8"/>
      <c r="CJ55" s="8"/>
    </row>
    <row r="56" spans="1:88" ht="18.75" x14ac:dyDescent="0.25">
      <c r="BO56" s="10"/>
      <c r="BP56" s="11"/>
      <c r="BQ56" s="3"/>
      <c r="BR56" s="12"/>
      <c r="BU56" s="8"/>
      <c r="BV56" s="8"/>
      <c r="BW56" s="28"/>
      <c r="BX56" s="29"/>
      <c r="BZ56" s="12"/>
      <c r="CA56" s="8"/>
      <c r="CB56" s="8"/>
      <c r="CE56" s="28"/>
      <c r="CF56" s="29"/>
      <c r="CH56" s="12"/>
      <c r="CI56" s="8"/>
      <c r="CJ56" s="8"/>
    </row>
    <row r="57" spans="1:88" ht="18.75" x14ac:dyDescent="0.25">
      <c r="BO57" s="10"/>
      <c r="BP57" s="11"/>
      <c r="BQ57" s="3"/>
      <c r="BR57" s="12"/>
      <c r="BU57" s="8"/>
      <c r="BV57" s="8"/>
      <c r="BW57" s="28"/>
      <c r="BX57" s="29"/>
      <c r="BZ57" s="12"/>
      <c r="CA57" s="8"/>
      <c r="CB57" s="8"/>
      <c r="CE57" s="28"/>
      <c r="CF57" s="29"/>
      <c r="CH57" s="12"/>
      <c r="CI57" s="8"/>
      <c r="CJ57" s="8"/>
    </row>
    <row r="58" spans="1:88" ht="18.75" x14ac:dyDescent="0.25">
      <c r="BO58" s="10"/>
      <c r="BP58" s="11"/>
      <c r="BQ58" s="3"/>
      <c r="BR58" s="12"/>
      <c r="BU58" s="8"/>
      <c r="BV58" s="8"/>
      <c r="BW58" s="28"/>
      <c r="BX58" s="29"/>
      <c r="BZ58" s="12"/>
      <c r="CA58" s="8"/>
      <c r="CB58" s="8"/>
      <c r="CE58" s="28"/>
      <c r="CF58" s="29"/>
      <c r="CH58" s="12"/>
      <c r="CI58" s="8"/>
      <c r="CJ58" s="8"/>
    </row>
    <row r="59" spans="1:88" ht="18.75" x14ac:dyDescent="0.25">
      <c r="BO59" s="10"/>
      <c r="BP59" s="11"/>
      <c r="BQ59" s="3"/>
      <c r="BR59" s="12"/>
      <c r="BU59" s="8"/>
      <c r="BV59" s="8"/>
      <c r="BW59" s="28"/>
      <c r="BX59" s="29"/>
      <c r="BZ59" s="12"/>
      <c r="CA59" s="8"/>
      <c r="CB59" s="8"/>
      <c r="CE59" s="28"/>
      <c r="CF59" s="29"/>
      <c r="CH59" s="12"/>
      <c r="CI59" s="8"/>
      <c r="CJ59" s="8"/>
    </row>
    <row r="60" spans="1:88" ht="18.75" x14ac:dyDescent="0.25">
      <c r="BO60" s="10"/>
      <c r="BP60" s="11"/>
      <c r="BQ60" s="3"/>
      <c r="BR60" s="12"/>
      <c r="BU60" s="8"/>
      <c r="BV60" s="8"/>
      <c r="BW60" s="28"/>
      <c r="BX60" s="29"/>
      <c r="BZ60" s="12"/>
      <c r="CA60" s="8"/>
      <c r="CB60" s="8"/>
      <c r="CE60" s="28"/>
      <c r="CF60" s="29"/>
      <c r="CH60" s="12"/>
      <c r="CI60" s="8"/>
      <c r="CJ60" s="8"/>
    </row>
    <row r="61" spans="1:88" ht="18.75" x14ac:dyDescent="0.25">
      <c r="AC61" s="31"/>
      <c r="AD61" s="31"/>
      <c r="BO61" s="10"/>
      <c r="BP61" s="11"/>
      <c r="BQ61" s="3"/>
      <c r="BR61" s="12"/>
      <c r="BU61" s="8"/>
      <c r="BV61" s="8"/>
      <c r="BW61" s="28"/>
      <c r="BX61" s="29"/>
      <c r="BZ61" s="12"/>
      <c r="CA61" s="8"/>
      <c r="CB61" s="8"/>
      <c r="CE61" s="28"/>
      <c r="CF61" s="29"/>
      <c r="CH61" s="12"/>
      <c r="CI61" s="8"/>
      <c r="CJ61" s="8"/>
    </row>
    <row r="62" spans="1:88" ht="18.75" x14ac:dyDescent="0.25">
      <c r="BO62" s="10"/>
      <c r="BP62" s="11"/>
      <c r="BQ62" s="3"/>
      <c r="BR62" s="12"/>
      <c r="BU62" s="8"/>
      <c r="BV62" s="8"/>
      <c r="BW62" s="28"/>
      <c r="BX62" s="29"/>
      <c r="BZ62" s="12"/>
      <c r="CA62" s="8"/>
      <c r="CB62" s="8"/>
      <c r="CE62" s="28"/>
      <c r="CF62" s="29"/>
      <c r="CH62" s="12"/>
      <c r="CI62" s="8"/>
      <c r="CJ62" s="8"/>
    </row>
    <row r="63" spans="1:88" ht="18.75" x14ac:dyDescent="0.25">
      <c r="BO63" s="10"/>
      <c r="BP63" s="11"/>
      <c r="BQ63" s="3"/>
      <c r="BR63" s="12"/>
      <c r="BU63" s="8"/>
      <c r="BV63" s="8"/>
      <c r="BW63" s="28"/>
      <c r="BX63" s="29"/>
      <c r="BZ63" s="12"/>
      <c r="CA63" s="8"/>
      <c r="CB63" s="8"/>
      <c r="CE63" s="28"/>
      <c r="CF63" s="29"/>
      <c r="CH63" s="12"/>
      <c r="CI63" s="8"/>
      <c r="CJ63" s="8"/>
    </row>
    <row r="64" spans="1:88" ht="18.75" x14ac:dyDescent="0.25">
      <c r="BO64" s="10"/>
      <c r="BP64" s="11"/>
      <c r="BQ64" s="3"/>
      <c r="BR64" s="12"/>
      <c r="BU64" s="8"/>
      <c r="BV64" s="8"/>
      <c r="BW64" s="28"/>
      <c r="BX64" s="29"/>
      <c r="BZ64" s="12"/>
      <c r="CA64" s="8"/>
      <c r="CB64" s="8"/>
      <c r="CE64" s="28"/>
      <c r="CF64" s="29"/>
      <c r="CH64" s="12"/>
      <c r="CI64" s="8"/>
      <c r="CJ64" s="8"/>
    </row>
    <row r="65" spans="29:88" ht="18.75" x14ac:dyDescent="0.25">
      <c r="BO65" s="10"/>
      <c r="BP65" s="11"/>
      <c r="BQ65" s="3"/>
      <c r="BR65" s="12"/>
      <c r="BU65" s="8"/>
      <c r="BV65" s="8"/>
      <c r="BW65" s="28"/>
      <c r="BX65" s="29"/>
      <c r="BZ65" s="12"/>
      <c r="CA65" s="8"/>
      <c r="CB65" s="8"/>
      <c r="CE65" s="28"/>
      <c r="CF65" s="29"/>
      <c r="CH65" s="12"/>
      <c r="CI65" s="8"/>
      <c r="CJ65" s="8"/>
    </row>
    <row r="66" spans="29:88" ht="18.75" x14ac:dyDescent="0.25">
      <c r="BO66" s="10"/>
      <c r="BP66" s="11"/>
      <c r="BQ66" s="3"/>
      <c r="BR66" s="12"/>
      <c r="BU66" s="8"/>
      <c r="BV66" s="8"/>
      <c r="BW66" s="28"/>
      <c r="BX66" s="29"/>
      <c r="BZ66" s="12"/>
      <c r="CA66" s="8"/>
      <c r="CB66" s="8"/>
      <c r="CE66" s="28"/>
      <c r="CF66" s="29"/>
      <c r="CH66" s="12"/>
      <c r="CI66" s="8"/>
      <c r="CJ66" s="8"/>
    </row>
    <row r="67" spans="29:88" ht="18.75" x14ac:dyDescent="0.25">
      <c r="BO67" s="10"/>
      <c r="BP67" s="11"/>
      <c r="BQ67" s="3"/>
      <c r="BR67" s="12"/>
      <c r="BU67" s="8"/>
      <c r="BV67" s="8"/>
      <c r="BW67" s="28"/>
      <c r="BX67" s="29"/>
      <c r="BZ67" s="12"/>
      <c r="CA67" s="8"/>
      <c r="CB67" s="8"/>
      <c r="CE67" s="28"/>
      <c r="CF67" s="29"/>
      <c r="CH67" s="12"/>
      <c r="CI67" s="8"/>
      <c r="CJ67" s="8"/>
    </row>
    <row r="68" spans="29:88" ht="18.75" x14ac:dyDescent="0.25">
      <c r="AC68" s="31"/>
      <c r="AD68" s="31"/>
      <c r="BO68" s="10"/>
      <c r="BP68" s="11"/>
      <c r="BQ68" s="3"/>
      <c r="BR68" s="12"/>
      <c r="BU68" s="8"/>
      <c r="BV68" s="8"/>
      <c r="BW68" s="28"/>
      <c r="BX68" s="29"/>
      <c r="BZ68" s="12"/>
      <c r="CA68" s="8"/>
      <c r="CB68" s="8"/>
      <c r="CE68" s="28"/>
      <c r="CF68" s="29"/>
      <c r="CH68" s="12"/>
      <c r="CI68" s="8"/>
      <c r="CJ68" s="8"/>
    </row>
    <row r="69" spans="29:88" ht="18.75" x14ac:dyDescent="0.25">
      <c r="BO69" s="10"/>
      <c r="BP69" s="11"/>
      <c r="BQ69" s="3"/>
      <c r="BR69" s="12"/>
      <c r="BU69" s="8"/>
      <c r="BV69" s="8"/>
      <c r="BW69" s="28"/>
      <c r="BX69" s="29"/>
      <c r="BZ69" s="12"/>
      <c r="CA69" s="8"/>
      <c r="CB69" s="8"/>
      <c r="CE69" s="28"/>
      <c r="CF69" s="29"/>
      <c r="CH69" s="12"/>
      <c r="CI69" s="8"/>
      <c r="CJ69" s="8"/>
    </row>
    <row r="70" spans="29:88" ht="18.75" x14ac:dyDescent="0.25">
      <c r="BO70" s="10"/>
      <c r="BP70" s="11"/>
      <c r="BQ70" s="3"/>
      <c r="BR70" s="12"/>
      <c r="BU70" s="8"/>
      <c r="BV70" s="8"/>
      <c r="BW70" s="28"/>
      <c r="BX70" s="29"/>
      <c r="BZ70" s="12"/>
      <c r="CA70" s="8"/>
      <c r="CB70" s="8"/>
      <c r="CE70" s="28"/>
      <c r="CF70" s="29"/>
      <c r="CH70" s="12"/>
      <c r="CI70" s="8"/>
      <c r="CJ70" s="8"/>
    </row>
    <row r="71" spans="29:88" ht="18.75" x14ac:dyDescent="0.25">
      <c r="BO71" s="10"/>
      <c r="BP71" s="11"/>
      <c r="BQ71" s="3"/>
      <c r="BR71" s="12"/>
      <c r="BU71" s="8"/>
      <c r="BV71" s="8"/>
      <c r="BW71" s="28"/>
      <c r="BX71" s="29"/>
      <c r="BZ71" s="12"/>
      <c r="CA71" s="8"/>
      <c r="CB71" s="8"/>
      <c r="CE71" s="28"/>
      <c r="CF71" s="29"/>
      <c r="CH71" s="12"/>
      <c r="CI71" s="8"/>
      <c r="CJ71" s="8"/>
    </row>
    <row r="72" spans="29:88" ht="18.75" x14ac:dyDescent="0.25">
      <c r="BO72" s="10"/>
      <c r="BP72" s="11"/>
      <c r="BQ72" s="3"/>
      <c r="BR72" s="12"/>
      <c r="BU72" s="8"/>
      <c r="BV72" s="8"/>
      <c r="BW72" s="28"/>
      <c r="BX72" s="29"/>
      <c r="BZ72" s="12"/>
      <c r="CA72" s="8"/>
      <c r="CB72" s="8"/>
      <c r="CE72" s="28"/>
      <c r="CF72" s="29"/>
      <c r="CH72" s="12"/>
      <c r="CI72" s="8"/>
      <c r="CJ72" s="8"/>
    </row>
    <row r="73" spans="29:88" ht="18.75" x14ac:dyDescent="0.25">
      <c r="BO73" s="10"/>
      <c r="BP73" s="11"/>
      <c r="BQ73" s="3"/>
      <c r="BR73" s="12"/>
      <c r="BU73" s="8"/>
      <c r="BV73" s="8"/>
      <c r="BW73" s="28"/>
      <c r="BX73" s="29"/>
      <c r="BZ73" s="12"/>
      <c r="CA73" s="8"/>
      <c r="CB73" s="8"/>
      <c r="CE73" s="28"/>
      <c r="CF73" s="29"/>
      <c r="CH73" s="12"/>
      <c r="CI73" s="8"/>
      <c r="CJ73" s="8"/>
    </row>
    <row r="74" spans="29:88" ht="18.75" x14ac:dyDescent="0.25">
      <c r="BO74" s="10"/>
      <c r="BP74" s="11"/>
      <c r="BQ74" s="3"/>
      <c r="BR74" s="12"/>
      <c r="BU74" s="8"/>
      <c r="BV74" s="8"/>
      <c r="BW74" s="28"/>
      <c r="BX74" s="29"/>
      <c r="BZ74" s="12"/>
      <c r="CA74" s="8"/>
      <c r="CB74" s="8"/>
      <c r="CE74" s="28"/>
      <c r="CF74" s="29"/>
      <c r="CH74" s="12"/>
      <c r="CI74" s="8"/>
      <c r="CJ74" s="8"/>
    </row>
    <row r="75" spans="29:88" ht="18.75" x14ac:dyDescent="0.25">
      <c r="BO75" s="10"/>
      <c r="BP75" s="11"/>
      <c r="BQ75" s="3"/>
      <c r="BR75" s="12"/>
      <c r="BU75" s="8"/>
      <c r="BV75" s="8"/>
      <c r="BW75" s="28"/>
      <c r="BX75" s="29"/>
      <c r="BZ75" s="12"/>
      <c r="CA75" s="8"/>
      <c r="CB75" s="8"/>
      <c r="CE75" s="28"/>
      <c r="CF75" s="29"/>
      <c r="CH75" s="12"/>
      <c r="CI75" s="8"/>
      <c r="CJ75" s="8"/>
    </row>
    <row r="76" spans="29:88" ht="18.75" x14ac:dyDescent="0.25">
      <c r="BO76" s="10"/>
      <c r="BP76" s="11"/>
      <c r="BQ76" s="3"/>
      <c r="BR76" s="12"/>
      <c r="BU76" s="8"/>
      <c r="BV76" s="8"/>
      <c r="BW76" s="28"/>
      <c r="BX76" s="29"/>
      <c r="BZ76" s="12"/>
      <c r="CA76" s="8"/>
      <c r="CB76" s="8"/>
      <c r="CE76" s="28"/>
      <c r="CF76" s="29"/>
      <c r="CH76" s="12"/>
      <c r="CI76" s="8"/>
      <c r="CJ76" s="8"/>
    </row>
    <row r="77" spans="29:88" ht="18.75" x14ac:dyDescent="0.25">
      <c r="BO77" s="10"/>
      <c r="BP77" s="11"/>
      <c r="BQ77" s="3"/>
      <c r="BR77" s="12"/>
      <c r="BU77" s="8"/>
      <c r="BV77" s="8"/>
      <c r="BW77" s="28"/>
      <c r="BX77" s="29"/>
      <c r="BZ77" s="12"/>
      <c r="CA77" s="8"/>
      <c r="CE77" s="28"/>
      <c r="CF77" s="29"/>
      <c r="CH77" s="12"/>
      <c r="CI77" s="8"/>
      <c r="CJ77" s="8"/>
    </row>
    <row r="78" spans="29:88" ht="18.75" x14ac:dyDescent="0.25">
      <c r="BO78" s="10"/>
      <c r="BP78" s="11"/>
      <c r="BQ78" s="3"/>
      <c r="BR78" s="12"/>
      <c r="BU78" s="8"/>
      <c r="BV78" s="8"/>
      <c r="BW78" s="28"/>
      <c r="BX78" s="29"/>
      <c r="BZ78" s="12"/>
      <c r="CA78" s="8"/>
      <c r="CE78" s="28"/>
      <c r="CF78" s="29"/>
      <c r="CH78" s="12"/>
      <c r="CI78" s="8"/>
      <c r="CJ78" s="8"/>
    </row>
    <row r="79" spans="29:88" ht="18.75" x14ac:dyDescent="0.25">
      <c r="BO79" s="10"/>
      <c r="BP79" s="11"/>
      <c r="BQ79" s="3"/>
      <c r="BR79" s="12"/>
      <c r="BU79" s="8"/>
      <c r="BV79" s="8"/>
      <c r="BW79" s="28"/>
      <c r="BX79" s="29"/>
      <c r="BZ79" s="12"/>
      <c r="CA79" s="8"/>
      <c r="CE79" s="28"/>
      <c r="CF79" s="29"/>
      <c r="CH79" s="12"/>
      <c r="CI79" s="8"/>
      <c r="CJ79" s="8"/>
    </row>
    <row r="80" spans="29:88" ht="18.75" x14ac:dyDescent="0.25">
      <c r="BO80" s="10"/>
      <c r="BP80" s="11"/>
      <c r="BQ80" s="3"/>
      <c r="BR80" s="12"/>
      <c r="BU80" s="8"/>
      <c r="BV80" s="8"/>
      <c r="BW80" s="28"/>
      <c r="BX80" s="29"/>
      <c r="BZ80" s="12"/>
      <c r="CA80" s="8"/>
      <c r="CE80" s="28"/>
      <c r="CF80" s="29"/>
      <c r="CH80" s="12"/>
      <c r="CI80" s="8"/>
      <c r="CJ80" s="8"/>
    </row>
    <row r="81" spans="67:88" ht="18.75" x14ac:dyDescent="0.25">
      <c r="BO81" s="10"/>
      <c r="BP81" s="11"/>
      <c r="BQ81" s="3"/>
      <c r="BR81" s="12"/>
      <c r="BU81" s="8"/>
      <c r="BV81" s="8"/>
      <c r="BW81" s="28"/>
      <c r="BX81" s="29"/>
      <c r="BZ81" s="12"/>
      <c r="CA81" s="8"/>
      <c r="CE81" s="28"/>
      <c r="CF81" s="29"/>
      <c r="CH81" s="12"/>
      <c r="CI81" s="8"/>
      <c r="CJ81" s="8"/>
    </row>
    <row r="82" spans="67:88" ht="18.75" x14ac:dyDescent="0.25">
      <c r="BO82" s="10"/>
      <c r="BP82" s="11"/>
      <c r="BQ82" s="3"/>
      <c r="BR82" s="12"/>
      <c r="BU82" s="8"/>
      <c r="BV82" s="8"/>
      <c r="BW82" s="28"/>
      <c r="BX82" s="29"/>
      <c r="BZ82" s="12"/>
      <c r="CA82" s="8"/>
      <c r="CE82" s="28"/>
      <c r="CF82" s="29"/>
      <c r="CH82" s="12"/>
      <c r="CI82" s="8"/>
      <c r="CJ82" s="8"/>
    </row>
    <row r="83" spans="67:88" ht="18.75" x14ac:dyDescent="0.25">
      <c r="BO83" s="10"/>
      <c r="BP83" s="11"/>
      <c r="BQ83" s="3"/>
      <c r="BR83" s="12"/>
      <c r="BU83" s="8"/>
      <c r="BV83" s="8"/>
      <c r="BW83" s="28"/>
      <c r="BX83" s="29"/>
      <c r="BZ83" s="12"/>
      <c r="CA83" s="8"/>
      <c r="CE83" s="28"/>
      <c r="CF83" s="29"/>
      <c r="CH83" s="12"/>
      <c r="CI83" s="8"/>
      <c r="CJ83" s="8"/>
    </row>
    <row r="84" spans="67:88" ht="18.75" x14ac:dyDescent="0.25">
      <c r="BO84" s="10"/>
      <c r="BP84" s="11"/>
      <c r="BQ84" s="3"/>
      <c r="BR84" s="12"/>
      <c r="BU84" s="8"/>
      <c r="BV84" s="8"/>
      <c r="BW84" s="28"/>
      <c r="BX84" s="29"/>
      <c r="BZ84" s="12"/>
      <c r="CA84" s="8"/>
      <c r="CE84" s="28"/>
      <c r="CF84" s="29"/>
      <c r="CH84" s="12"/>
      <c r="CI84" s="8"/>
      <c r="CJ84" s="8"/>
    </row>
    <row r="85" spans="67:88" ht="18.75" x14ac:dyDescent="0.25">
      <c r="BO85" s="10"/>
      <c r="BP85" s="11"/>
      <c r="BQ85" s="3"/>
      <c r="BR85" s="12"/>
      <c r="BU85" s="8"/>
      <c r="BV85" s="8"/>
      <c r="BW85" s="28"/>
      <c r="BX85" s="29"/>
      <c r="BZ85" s="12"/>
      <c r="CA85" s="8"/>
      <c r="CE85" s="28"/>
      <c r="CF85" s="29"/>
      <c r="CH85" s="12"/>
      <c r="CI85" s="8"/>
      <c r="CJ85" s="8"/>
    </row>
    <row r="86" spans="67:88" ht="18.75" x14ac:dyDescent="0.25">
      <c r="BO86" s="10"/>
      <c r="BP86" s="11"/>
      <c r="BQ86" s="3"/>
      <c r="BR86" s="12"/>
      <c r="BU86" s="8"/>
      <c r="BV86" s="8"/>
      <c r="BW86" s="28"/>
      <c r="BX86" s="29"/>
      <c r="BZ86" s="12"/>
      <c r="CA86" s="8"/>
      <c r="CE86" s="28"/>
      <c r="CF86" s="29"/>
      <c r="CH86" s="12"/>
      <c r="CI86" s="8"/>
      <c r="CJ86" s="8"/>
    </row>
    <row r="87" spans="67:88" ht="18.75" x14ac:dyDescent="0.25">
      <c r="BO87" s="10"/>
      <c r="BP87" s="11"/>
      <c r="BQ87" s="3"/>
      <c r="BR87" s="12"/>
    </row>
    <row r="88" spans="67:88" ht="18.75" x14ac:dyDescent="0.25">
      <c r="BO88" s="10"/>
      <c r="BP88" s="11"/>
      <c r="BQ88" s="3"/>
      <c r="BR88" s="12"/>
    </row>
    <row r="89" spans="67:88" ht="18.75" x14ac:dyDescent="0.25">
      <c r="BO89" s="10"/>
      <c r="BP89" s="11"/>
      <c r="BQ89" s="3"/>
      <c r="BR89" s="12"/>
    </row>
    <row r="90" spans="67:88" ht="18.75" x14ac:dyDescent="0.25">
      <c r="BO90" s="10"/>
      <c r="BP90" s="11"/>
      <c r="BQ90" s="3"/>
      <c r="BR90" s="12"/>
    </row>
    <row r="91" spans="67:88" ht="18.75" x14ac:dyDescent="0.25">
      <c r="BO91" s="10"/>
      <c r="BP91" s="11"/>
      <c r="BQ91" s="3"/>
      <c r="BR91" s="12"/>
    </row>
    <row r="92" spans="67:88" ht="18.75" x14ac:dyDescent="0.25">
      <c r="BO92" s="10"/>
      <c r="BP92" s="11"/>
      <c r="BQ92" s="3"/>
      <c r="BR92" s="12"/>
    </row>
    <row r="93" spans="67:88" ht="18.75" x14ac:dyDescent="0.25">
      <c r="BO93" s="10"/>
      <c r="BP93" s="11"/>
      <c r="BQ93" s="3"/>
      <c r="BR93" s="12"/>
    </row>
    <row r="94" spans="67:88" ht="18.75" x14ac:dyDescent="0.25">
      <c r="BO94" s="10"/>
      <c r="BP94" s="11"/>
      <c r="BQ94" s="3"/>
      <c r="BR94" s="12"/>
    </row>
    <row r="95" spans="67:88" ht="18.75" x14ac:dyDescent="0.25">
      <c r="BO95" s="10"/>
      <c r="BP95" s="11"/>
      <c r="BQ95" s="3"/>
      <c r="BR95" s="12"/>
    </row>
    <row r="96" spans="67:88" ht="18.75" x14ac:dyDescent="0.25">
      <c r="BO96" s="10"/>
      <c r="BP96" s="11"/>
      <c r="BQ96" s="3"/>
      <c r="BR96" s="12"/>
    </row>
    <row r="97" spans="67:70" ht="18.75" x14ac:dyDescent="0.25">
      <c r="BO97" s="10"/>
      <c r="BP97" s="11"/>
      <c r="BQ97" s="3"/>
      <c r="BR97" s="12"/>
    </row>
    <row r="98" spans="67:70" ht="18.75" x14ac:dyDescent="0.25">
      <c r="BO98" s="10"/>
      <c r="BP98" s="11"/>
      <c r="BQ98" s="3"/>
      <c r="BR98" s="12"/>
    </row>
    <row r="99" spans="67:70" ht="18.75" x14ac:dyDescent="0.25">
      <c r="BO99" s="10"/>
      <c r="BP99" s="11"/>
      <c r="BQ99" s="3"/>
      <c r="BR99" s="12"/>
    </row>
    <row r="100" spans="67:70" ht="18.75" x14ac:dyDescent="0.25">
      <c r="BO100" s="10"/>
      <c r="BP100" s="11"/>
      <c r="BQ100" s="3"/>
      <c r="BR100" s="12"/>
    </row>
    <row r="101" spans="67:70" ht="18.75" x14ac:dyDescent="0.25">
      <c r="BO101" s="10"/>
      <c r="BP101" s="11"/>
      <c r="BQ101" s="3"/>
      <c r="BR101" s="12"/>
    </row>
    <row r="102" spans="67:70" ht="18.75" x14ac:dyDescent="0.25">
      <c r="BO102" s="10"/>
      <c r="BP102" s="11"/>
      <c r="BQ102" s="3"/>
      <c r="BR102" s="12"/>
    </row>
    <row r="103" spans="67:70" ht="18.75" x14ac:dyDescent="0.25">
      <c r="BO103" s="10"/>
      <c r="BP103" s="11"/>
      <c r="BQ103" s="3"/>
      <c r="BR103" s="12"/>
    </row>
    <row r="104" spans="67:70" ht="18.75" x14ac:dyDescent="0.25">
      <c r="BO104" s="10"/>
      <c r="BP104" s="11"/>
      <c r="BQ104" s="3"/>
      <c r="BR104" s="12"/>
    </row>
    <row r="105" spans="67:70" ht="18.75" x14ac:dyDescent="0.25">
      <c r="BO105" s="10"/>
      <c r="BP105" s="11"/>
      <c r="BQ105" s="3"/>
      <c r="BR105" s="12"/>
    </row>
    <row r="106" spans="67:70" ht="18.75" x14ac:dyDescent="0.25">
      <c r="BO106" s="10"/>
      <c r="BP106" s="11"/>
      <c r="BQ106" s="3"/>
      <c r="BR106" s="12"/>
    </row>
    <row r="107" spans="67:70" ht="18.75" x14ac:dyDescent="0.25">
      <c r="BO107" s="10"/>
      <c r="BP107" s="11"/>
      <c r="BQ107" s="3"/>
      <c r="BR107" s="12"/>
    </row>
    <row r="108" spans="67:70" ht="18.75" x14ac:dyDescent="0.25">
      <c r="BO108" s="10"/>
      <c r="BP108" s="11"/>
      <c r="BQ108" s="3"/>
      <c r="BR108" s="12"/>
    </row>
    <row r="109" spans="67:70" ht="18.75" x14ac:dyDescent="0.25">
      <c r="BO109" s="10"/>
      <c r="BP109" s="11"/>
      <c r="BQ109" s="3"/>
      <c r="BR109" s="12"/>
    </row>
    <row r="110" spans="67:70" ht="18.75" x14ac:dyDescent="0.25">
      <c r="BO110" s="10"/>
      <c r="BP110" s="11"/>
      <c r="BQ110" s="3"/>
      <c r="BR110" s="12"/>
    </row>
    <row r="111" spans="67:70" ht="18.75" x14ac:dyDescent="0.25">
      <c r="BO111" s="10"/>
      <c r="BP111" s="11"/>
      <c r="BQ111" s="3"/>
      <c r="BR111" s="12"/>
    </row>
    <row r="112" spans="67:70" ht="18.75" x14ac:dyDescent="0.25">
      <c r="BO112" s="10"/>
      <c r="BP112" s="11"/>
      <c r="BQ112" s="3"/>
      <c r="BR112" s="12"/>
    </row>
    <row r="113" spans="67:70" ht="18.75" x14ac:dyDescent="0.25">
      <c r="BO113" s="10"/>
      <c r="BP113" s="11"/>
      <c r="BQ113" s="3"/>
      <c r="BR113" s="12"/>
    </row>
    <row r="114" spans="67:70" ht="18.75" x14ac:dyDescent="0.25">
      <c r="BO114" s="10"/>
      <c r="BP114" s="11"/>
      <c r="BQ114" s="3"/>
      <c r="BR114" s="12"/>
    </row>
    <row r="115" spans="67:70" ht="18.75" x14ac:dyDescent="0.25">
      <c r="BO115" s="10"/>
      <c r="BP115" s="11"/>
      <c r="BQ115" s="3"/>
      <c r="BR115" s="12"/>
    </row>
    <row r="116" spans="67:70" ht="18.75" x14ac:dyDescent="0.25">
      <c r="BO116" s="10"/>
      <c r="BP116" s="11"/>
      <c r="BQ116" s="3"/>
      <c r="BR116" s="12"/>
    </row>
    <row r="117" spans="67:70" ht="18.75" x14ac:dyDescent="0.25">
      <c r="BO117" s="10"/>
      <c r="BP117" s="11"/>
      <c r="BQ117" s="3"/>
      <c r="BR117" s="12"/>
    </row>
    <row r="118" spans="67:70" ht="18.75" x14ac:dyDescent="0.25">
      <c r="BO118" s="10"/>
      <c r="BP118" s="11"/>
      <c r="BQ118" s="3"/>
      <c r="BR118" s="12"/>
    </row>
    <row r="119" spans="67:70" ht="18.75" x14ac:dyDescent="0.25">
      <c r="BO119" s="10"/>
      <c r="BP119" s="11"/>
      <c r="BQ119" s="3"/>
      <c r="BR119" s="12"/>
    </row>
    <row r="120" spans="67:70" ht="18.75" x14ac:dyDescent="0.25">
      <c r="BO120" s="10"/>
      <c r="BP120" s="11"/>
      <c r="BQ120" s="3"/>
      <c r="BR120" s="12"/>
    </row>
    <row r="121" spans="67:70" ht="18.75" x14ac:dyDescent="0.25">
      <c r="BO121" s="10"/>
      <c r="BP121" s="11"/>
      <c r="BQ121" s="3"/>
      <c r="BR121" s="12"/>
    </row>
    <row r="122" spans="67:70" ht="18.75" x14ac:dyDescent="0.25">
      <c r="BO122" s="10"/>
      <c r="BP122" s="11"/>
      <c r="BQ122" s="3"/>
      <c r="BR122" s="12"/>
    </row>
    <row r="123" spans="67:70" ht="18.75" x14ac:dyDescent="0.25">
      <c r="BO123" s="10"/>
      <c r="BP123" s="11"/>
      <c r="BQ123" s="3"/>
      <c r="BR123" s="12"/>
    </row>
    <row r="124" spans="67:70" ht="18.75" x14ac:dyDescent="0.25">
      <c r="BO124" s="10"/>
      <c r="BP124" s="11"/>
      <c r="BQ124" s="3"/>
      <c r="BR124" s="12"/>
    </row>
    <row r="125" spans="67:70" ht="18.75" x14ac:dyDescent="0.25">
      <c r="BO125" s="10"/>
      <c r="BP125" s="11"/>
      <c r="BQ125" s="3"/>
      <c r="BR125" s="12"/>
    </row>
    <row r="126" spans="67:70" ht="18.75" x14ac:dyDescent="0.25">
      <c r="BO126" s="10"/>
      <c r="BP126" s="11"/>
      <c r="BQ126" s="3"/>
      <c r="BR126" s="12"/>
    </row>
    <row r="127" spans="67:70" ht="18.75" x14ac:dyDescent="0.25">
      <c r="BO127" s="10"/>
      <c r="BP127" s="11"/>
      <c r="BQ127" s="3"/>
      <c r="BR127" s="12"/>
    </row>
    <row r="128" spans="67:70" ht="18.75" x14ac:dyDescent="0.25">
      <c r="BO128" s="10"/>
      <c r="BP128" s="11"/>
      <c r="BQ128" s="3"/>
      <c r="BR128" s="12"/>
    </row>
    <row r="129" spans="67:70" ht="18.75" x14ac:dyDescent="0.25">
      <c r="BO129" s="10"/>
      <c r="BP129" s="11"/>
      <c r="BQ129" s="3"/>
      <c r="BR129" s="12"/>
    </row>
    <row r="130" spans="67:70" ht="18.75" x14ac:dyDescent="0.25">
      <c r="BO130" s="10"/>
      <c r="BP130" s="11"/>
      <c r="BQ130" s="3"/>
      <c r="BR130" s="12"/>
    </row>
    <row r="131" spans="67:70" ht="18.75" x14ac:dyDescent="0.25">
      <c r="BO131" s="10"/>
      <c r="BP131" s="11"/>
      <c r="BQ131" s="3"/>
      <c r="BR131" s="12"/>
    </row>
    <row r="132" spans="67:70" ht="18.75" x14ac:dyDescent="0.25">
      <c r="BO132" s="10"/>
      <c r="BP132" s="11"/>
      <c r="BQ132" s="3"/>
      <c r="BR132" s="12"/>
    </row>
    <row r="133" spans="67:70" ht="18.75" x14ac:dyDescent="0.25">
      <c r="BO133" s="10"/>
      <c r="BP133" s="11"/>
      <c r="BQ133" s="3"/>
      <c r="BR133" s="12"/>
    </row>
    <row r="134" spans="67:70" ht="18.75" x14ac:dyDescent="0.25">
      <c r="BO134" s="10"/>
      <c r="BP134" s="11"/>
      <c r="BQ134" s="3"/>
      <c r="BR134" s="12"/>
    </row>
    <row r="135" spans="67:70" ht="18.75" x14ac:dyDescent="0.25">
      <c r="BO135" s="10"/>
      <c r="BP135" s="11"/>
      <c r="BQ135" s="3"/>
      <c r="BR135" s="12"/>
    </row>
    <row r="136" spans="67:70" ht="18.75" x14ac:dyDescent="0.25">
      <c r="BO136" s="10"/>
      <c r="BP136" s="11"/>
      <c r="BQ136" s="3"/>
      <c r="BR136" s="12"/>
    </row>
    <row r="137" spans="67:70" ht="18.75" x14ac:dyDescent="0.25">
      <c r="BO137" s="10"/>
      <c r="BP137" s="11"/>
      <c r="BQ137" s="3"/>
      <c r="BR137" s="12"/>
    </row>
    <row r="138" spans="67:70" ht="18.75" x14ac:dyDescent="0.25">
      <c r="BO138" s="10"/>
      <c r="BP138" s="11"/>
      <c r="BQ138" s="3"/>
      <c r="BR138" s="12"/>
    </row>
    <row r="139" spans="67:70" ht="18.75" x14ac:dyDescent="0.25">
      <c r="BO139" s="10"/>
      <c r="BP139" s="11"/>
      <c r="BQ139" s="3"/>
      <c r="BR139" s="12"/>
    </row>
    <row r="140" spans="67:70" ht="18.75" x14ac:dyDescent="0.25">
      <c r="BO140" s="10"/>
      <c r="BP140" s="11"/>
      <c r="BQ140" s="3"/>
      <c r="BR140" s="12"/>
    </row>
    <row r="141" spans="67:70" ht="18.75" x14ac:dyDescent="0.25">
      <c r="BO141" s="10"/>
      <c r="BP141" s="11"/>
      <c r="BQ141" s="3"/>
      <c r="BR141" s="12"/>
    </row>
    <row r="142" spans="67:70" ht="18.75" x14ac:dyDescent="0.25">
      <c r="BO142" s="10"/>
      <c r="BP142" s="11"/>
      <c r="BQ142" s="3"/>
      <c r="BR142" s="12"/>
    </row>
    <row r="143" spans="67:70" ht="18.75" x14ac:dyDescent="0.25">
      <c r="BO143" s="10"/>
      <c r="BP143" s="11"/>
      <c r="BQ143" s="3"/>
      <c r="BR143" s="12"/>
    </row>
    <row r="144" spans="67:70" ht="18.75" x14ac:dyDescent="0.25">
      <c r="BO144" s="10"/>
      <c r="BP144" s="11"/>
      <c r="BQ144" s="3"/>
      <c r="BR144" s="12"/>
    </row>
    <row r="145" spans="67:70" ht="18.75" x14ac:dyDescent="0.25">
      <c r="BO145" s="10"/>
      <c r="BP145" s="11"/>
      <c r="BQ145" s="3"/>
      <c r="BR145" s="12"/>
    </row>
    <row r="146" spans="67:70" ht="18.75" x14ac:dyDescent="0.25">
      <c r="BO146" s="10"/>
      <c r="BP146" s="11"/>
      <c r="BQ146" s="3"/>
      <c r="BR146" s="12"/>
    </row>
    <row r="147" spans="67:70" ht="18.75" x14ac:dyDescent="0.25">
      <c r="BO147" s="10"/>
      <c r="BP147" s="11"/>
      <c r="BQ147" s="3"/>
      <c r="BR147" s="12"/>
    </row>
    <row r="148" spans="67:70" ht="18.75" x14ac:dyDescent="0.25">
      <c r="BO148" s="10"/>
      <c r="BP148" s="11"/>
      <c r="BQ148" s="3"/>
      <c r="BR148" s="12"/>
    </row>
    <row r="149" spans="67:70" ht="18.75" x14ac:dyDescent="0.25">
      <c r="BO149" s="10"/>
      <c r="BP149" s="11"/>
      <c r="BQ149" s="3"/>
      <c r="BR149" s="12"/>
    </row>
    <row r="150" spans="67:70" ht="18.75" x14ac:dyDescent="0.25">
      <c r="BO150" s="10"/>
      <c r="BP150" s="11"/>
      <c r="BQ150" s="3"/>
      <c r="BR150" s="12"/>
    </row>
    <row r="151" spans="67:70" ht="18.75" x14ac:dyDescent="0.25">
      <c r="BO151" s="10"/>
      <c r="BP151" s="11"/>
      <c r="BQ151" s="3"/>
      <c r="BR151" s="12"/>
    </row>
    <row r="152" spans="67:70" ht="18.75" x14ac:dyDescent="0.25">
      <c r="BO152" s="10"/>
      <c r="BP152" s="11"/>
      <c r="BQ152" s="3"/>
      <c r="BR152" s="12"/>
    </row>
    <row r="153" spans="67:70" ht="18.75" x14ac:dyDescent="0.25">
      <c r="BO153" s="10"/>
      <c r="BP153" s="11"/>
      <c r="BQ153" s="3"/>
      <c r="BR153" s="12"/>
    </row>
    <row r="154" spans="67:70" ht="18.75" x14ac:dyDescent="0.25">
      <c r="BO154" s="10"/>
      <c r="BP154" s="11"/>
      <c r="BQ154" s="3"/>
      <c r="BR154" s="12"/>
    </row>
    <row r="155" spans="67:70" ht="18.75" x14ac:dyDescent="0.25">
      <c r="BO155" s="10"/>
      <c r="BP155" s="11"/>
      <c r="BQ155" s="3"/>
      <c r="BR155" s="12"/>
    </row>
    <row r="156" spans="67:70" ht="18.75" x14ac:dyDescent="0.25">
      <c r="BO156" s="10"/>
      <c r="BP156" s="11"/>
      <c r="BQ156" s="3"/>
      <c r="BR156" s="12"/>
    </row>
    <row r="157" spans="67:70" ht="18.75" x14ac:dyDescent="0.25">
      <c r="BO157" s="10"/>
      <c r="BP157" s="11"/>
      <c r="BQ157" s="3"/>
      <c r="BR157" s="12"/>
    </row>
    <row r="158" spans="67:70" ht="18.75" x14ac:dyDescent="0.25">
      <c r="BO158" s="10"/>
      <c r="BP158" s="11"/>
      <c r="BQ158" s="3"/>
      <c r="BR158" s="12"/>
    </row>
    <row r="159" spans="67:70" ht="18.75" x14ac:dyDescent="0.25">
      <c r="BO159" s="10"/>
      <c r="BP159" s="11"/>
      <c r="BQ159" s="3"/>
      <c r="BR159" s="12"/>
    </row>
    <row r="160" spans="67:70" ht="18.75" x14ac:dyDescent="0.25">
      <c r="BO160" s="10"/>
      <c r="BP160" s="11"/>
      <c r="BQ160" s="3"/>
      <c r="BR160" s="12"/>
    </row>
    <row r="161" spans="67:70" ht="18.75" x14ac:dyDescent="0.25">
      <c r="BO161" s="10"/>
      <c r="BP161" s="11"/>
      <c r="BQ161" s="3"/>
      <c r="BR161" s="12"/>
    </row>
    <row r="162" spans="67:70" ht="18.75" x14ac:dyDescent="0.25">
      <c r="BO162" s="10"/>
      <c r="BP162" s="11"/>
      <c r="BQ162" s="3"/>
      <c r="BR162" s="12"/>
    </row>
    <row r="163" spans="67:70" ht="18.75" x14ac:dyDescent="0.25">
      <c r="BO163" s="10"/>
      <c r="BP163" s="11"/>
      <c r="BQ163" s="3"/>
      <c r="BR163" s="12"/>
    </row>
    <row r="164" spans="67:70" ht="18.75" x14ac:dyDescent="0.25">
      <c r="BO164" s="10"/>
      <c r="BP164" s="11"/>
      <c r="BQ164" s="3"/>
      <c r="BR164" s="12"/>
    </row>
    <row r="165" spans="67:70" ht="18.75" x14ac:dyDescent="0.25">
      <c r="BO165" s="10"/>
      <c r="BP165" s="11"/>
      <c r="BQ165" s="3"/>
      <c r="BR165" s="12"/>
    </row>
    <row r="166" spans="67:70" ht="18.75" x14ac:dyDescent="0.25">
      <c r="BO166" s="10"/>
      <c r="BP166" s="11"/>
      <c r="BQ166" s="3"/>
      <c r="BR166" s="12"/>
    </row>
    <row r="167" spans="67:70" ht="18.75" x14ac:dyDescent="0.25">
      <c r="BO167" s="10"/>
      <c r="BP167" s="11"/>
      <c r="BQ167" s="3"/>
      <c r="BR167" s="12"/>
    </row>
    <row r="168" spans="67:70" ht="18.75" x14ac:dyDescent="0.25">
      <c r="BO168" s="10"/>
      <c r="BP168" s="11"/>
      <c r="BQ168" s="3"/>
      <c r="BR168" s="12"/>
    </row>
    <row r="169" spans="67:70" ht="18.75" x14ac:dyDescent="0.25">
      <c r="BO169" s="10"/>
      <c r="BP169" s="11"/>
      <c r="BQ169" s="3"/>
      <c r="BR169" s="12"/>
    </row>
    <row r="170" spans="67:70" ht="18.75" x14ac:dyDescent="0.25">
      <c r="BO170" s="10"/>
      <c r="BP170" s="11"/>
      <c r="BQ170" s="3"/>
      <c r="BR170" s="12"/>
    </row>
    <row r="171" spans="67:70" ht="18.75" x14ac:dyDescent="0.25">
      <c r="BO171" s="10"/>
      <c r="BP171" s="11"/>
      <c r="BQ171" s="3"/>
      <c r="BR171" s="12"/>
    </row>
    <row r="172" spans="67:70" ht="18.75" x14ac:dyDescent="0.25">
      <c r="BO172" s="10"/>
      <c r="BP172" s="11"/>
      <c r="BQ172" s="3"/>
      <c r="BR172" s="12"/>
    </row>
    <row r="173" spans="67:70" ht="18.75" x14ac:dyDescent="0.25">
      <c r="BO173" s="10"/>
      <c r="BP173" s="11"/>
      <c r="BQ173" s="3"/>
      <c r="BR173" s="12"/>
    </row>
    <row r="174" spans="67:70" ht="18.75" x14ac:dyDescent="0.25">
      <c r="BO174" s="10"/>
      <c r="BP174" s="11"/>
      <c r="BQ174" s="3"/>
      <c r="BR174" s="12"/>
    </row>
    <row r="175" spans="67:70" ht="18.75" x14ac:dyDescent="0.25">
      <c r="BO175" s="10"/>
      <c r="BP175" s="11"/>
      <c r="BQ175" s="3"/>
      <c r="BR175" s="12"/>
    </row>
    <row r="176" spans="67:70" ht="18.75" x14ac:dyDescent="0.25">
      <c r="BO176" s="10"/>
      <c r="BP176" s="11"/>
      <c r="BQ176" s="3"/>
      <c r="BR176" s="12"/>
    </row>
    <row r="177" spans="67:70" ht="18.75" x14ac:dyDescent="0.25">
      <c r="BO177" s="10"/>
      <c r="BP177" s="11"/>
      <c r="BQ177" s="3"/>
      <c r="BR177" s="12"/>
    </row>
    <row r="178" spans="67:70" ht="18.75" x14ac:dyDescent="0.25">
      <c r="BO178" s="10"/>
      <c r="BP178" s="11"/>
      <c r="BQ178" s="3"/>
      <c r="BR178" s="12"/>
    </row>
    <row r="179" spans="67:70" ht="18.75" x14ac:dyDescent="0.25">
      <c r="BO179" s="10"/>
      <c r="BP179" s="11"/>
      <c r="BQ179" s="3"/>
      <c r="BR179" s="12"/>
    </row>
    <row r="180" spans="67:70" ht="18.75" x14ac:dyDescent="0.25">
      <c r="BO180" s="10"/>
      <c r="BP180" s="11"/>
      <c r="BQ180" s="3"/>
      <c r="BR180" s="12"/>
    </row>
    <row r="181" spans="67:70" ht="18.75" x14ac:dyDescent="0.25">
      <c r="BO181" s="10"/>
      <c r="BP181" s="11"/>
      <c r="BQ181" s="3"/>
      <c r="BR181" s="12"/>
    </row>
    <row r="182" spans="67:70" ht="18.75" x14ac:dyDescent="0.25">
      <c r="BO182" s="10"/>
      <c r="BP182" s="11"/>
      <c r="BQ182" s="3"/>
      <c r="BR182" s="12"/>
    </row>
    <row r="183" spans="67:70" ht="18.75" x14ac:dyDescent="0.25">
      <c r="BO183" s="10"/>
      <c r="BP183" s="11"/>
      <c r="BQ183" s="3"/>
      <c r="BR183" s="12"/>
    </row>
    <row r="184" spans="67:70" ht="18.75" x14ac:dyDescent="0.25">
      <c r="BO184" s="10"/>
      <c r="BP184" s="11"/>
      <c r="BQ184" s="3"/>
      <c r="BR184" s="12"/>
    </row>
    <row r="185" spans="67:70" ht="18.75" x14ac:dyDescent="0.25">
      <c r="BO185" s="10"/>
      <c r="BP185" s="11"/>
      <c r="BQ185" s="3"/>
      <c r="BR185" s="12"/>
    </row>
    <row r="186" spans="67:70" ht="18.75" x14ac:dyDescent="0.25">
      <c r="BO186" s="10"/>
      <c r="BP186" s="11"/>
      <c r="BQ186" s="3"/>
      <c r="BR186" s="12"/>
    </row>
    <row r="187" spans="67:70" ht="18.75" x14ac:dyDescent="0.25">
      <c r="BO187" s="10"/>
      <c r="BP187" s="11"/>
      <c r="BQ187" s="3"/>
      <c r="BR187" s="12"/>
    </row>
    <row r="188" spans="67:70" ht="18.75" x14ac:dyDescent="0.25">
      <c r="BO188" s="10"/>
      <c r="BP188" s="11"/>
      <c r="BQ188" s="3"/>
      <c r="BR188" s="12"/>
    </row>
    <row r="189" spans="67:70" ht="18.75" x14ac:dyDescent="0.25">
      <c r="BO189" s="10"/>
      <c r="BP189" s="11"/>
      <c r="BQ189" s="3"/>
      <c r="BR189" s="12"/>
    </row>
    <row r="190" spans="67:70" ht="18.75" x14ac:dyDescent="0.25">
      <c r="BO190" s="10"/>
      <c r="BP190" s="11"/>
      <c r="BQ190" s="3"/>
      <c r="BR190" s="12"/>
    </row>
    <row r="191" spans="67:70" ht="18.75" x14ac:dyDescent="0.25">
      <c r="BO191" s="10"/>
      <c r="BP191" s="11"/>
      <c r="BQ191" s="3"/>
      <c r="BR191" s="12"/>
    </row>
    <row r="192" spans="67:70" ht="18.75" x14ac:dyDescent="0.25">
      <c r="BO192" s="10"/>
      <c r="BP192" s="11"/>
      <c r="BQ192" s="3"/>
      <c r="BR192" s="12"/>
    </row>
    <row r="193" spans="67:70" ht="18.75" x14ac:dyDescent="0.25">
      <c r="BO193" s="10"/>
      <c r="BP193" s="11"/>
      <c r="BQ193" s="3"/>
      <c r="BR193" s="12"/>
    </row>
    <row r="194" spans="67:70" ht="18.75" x14ac:dyDescent="0.25">
      <c r="BO194" s="10"/>
      <c r="BP194" s="11"/>
      <c r="BQ194" s="3"/>
      <c r="BR194" s="12"/>
    </row>
    <row r="195" spans="67:70" ht="18.75" x14ac:dyDescent="0.25">
      <c r="BO195" s="10"/>
      <c r="BP195" s="11"/>
      <c r="BQ195" s="3"/>
      <c r="BR195" s="12"/>
    </row>
    <row r="196" spans="67:70" ht="18.75" x14ac:dyDescent="0.25">
      <c r="BO196" s="10"/>
      <c r="BP196" s="11"/>
      <c r="BQ196" s="3"/>
      <c r="BR196" s="12"/>
    </row>
    <row r="197" spans="67:70" ht="18.75" x14ac:dyDescent="0.25">
      <c r="BO197" s="10"/>
      <c r="BP197" s="11"/>
      <c r="BQ197" s="3"/>
      <c r="BR197" s="12"/>
    </row>
    <row r="198" spans="67:70" ht="18.75" x14ac:dyDescent="0.25">
      <c r="BO198" s="10"/>
      <c r="BP198" s="11"/>
      <c r="BQ198" s="3"/>
      <c r="BR198" s="12"/>
    </row>
    <row r="199" spans="67:70" ht="18.75" x14ac:dyDescent="0.25">
      <c r="BO199" s="10"/>
      <c r="BP199" s="11"/>
      <c r="BQ199" s="3"/>
      <c r="BR199" s="12"/>
    </row>
    <row r="200" spans="67:70" ht="18.75" x14ac:dyDescent="0.25">
      <c r="BO200" s="10"/>
      <c r="BP200" s="11"/>
      <c r="BQ200" s="3"/>
      <c r="BR200" s="12"/>
    </row>
    <row r="201" spans="67:70" ht="18.75" x14ac:dyDescent="0.25">
      <c r="BO201" s="10"/>
      <c r="BP201" s="11"/>
      <c r="BQ201" s="3"/>
      <c r="BR201" s="12"/>
    </row>
    <row r="202" spans="67:70" ht="18.75" x14ac:dyDescent="0.25">
      <c r="BO202" s="10"/>
      <c r="BP202" s="11"/>
      <c r="BQ202" s="3"/>
      <c r="BR202" s="12"/>
    </row>
    <row r="203" spans="67:70" ht="18.75" x14ac:dyDescent="0.25">
      <c r="BO203" s="10"/>
      <c r="BP203" s="11"/>
      <c r="BQ203" s="3"/>
      <c r="BR203" s="12"/>
    </row>
    <row r="204" spans="67:70" ht="18.75" x14ac:dyDescent="0.25">
      <c r="BO204" s="10"/>
      <c r="BP204" s="11"/>
      <c r="BQ204" s="3"/>
      <c r="BR204" s="12"/>
    </row>
    <row r="205" spans="67:70" ht="18.75" x14ac:dyDescent="0.25">
      <c r="BO205" s="10"/>
      <c r="BP205" s="11"/>
      <c r="BQ205" s="3"/>
      <c r="BR205" s="12"/>
    </row>
    <row r="206" spans="67:70" ht="18.75" x14ac:dyDescent="0.25">
      <c r="BO206" s="10"/>
      <c r="BP206" s="11"/>
      <c r="BQ206" s="3"/>
      <c r="BR206" s="12"/>
    </row>
    <row r="207" spans="67:70" ht="18.75" x14ac:dyDescent="0.25">
      <c r="BO207" s="10"/>
      <c r="BP207" s="11"/>
      <c r="BQ207" s="3"/>
      <c r="BR207" s="12"/>
    </row>
    <row r="208" spans="67:70" ht="18.75" x14ac:dyDescent="0.25">
      <c r="BO208" s="10"/>
      <c r="BP208" s="11"/>
      <c r="BQ208" s="3"/>
      <c r="BR208" s="12"/>
    </row>
    <row r="209" spans="67:70" ht="18.75" x14ac:dyDescent="0.25">
      <c r="BO209" s="10"/>
      <c r="BP209" s="11"/>
      <c r="BQ209" s="3"/>
      <c r="BR209" s="12"/>
    </row>
    <row r="210" spans="67:70" ht="18.75" x14ac:dyDescent="0.25">
      <c r="BO210" s="10"/>
      <c r="BP210" s="11"/>
      <c r="BQ210" s="3"/>
      <c r="BR210" s="12"/>
    </row>
    <row r="211" spans="67:70" ht="18.75" x14ac:dyDescent="0.25">
      <c r="BO211" s="10"/>
      <c r="BP211" s="11"/>
      <c r="BQ211" s="3"/>
      <c r="BR211" s="12"/>
    </row>
    <row r="212" spans="67:70" ht="18.75" x14ac:dyDescent="0.25">
      <c r="BO212" s="10"/>
      <c r="BP212" s="11"/>
      <c r="BQ212" s="3"/>
      <c r="BR212" s="12"/>
    </row>
    <row r="213" spans="67:70" ht="18.75" x14ac:dyDescent="0.25">
      <c r="BO213" s="10"/>
      <c r="BP213" s="11"/>
      <c r="BQ213" s="3"/>
      <c r="BR213" s="12"/>
    </row>
    <row r="214" spans="67:70" ht="18.75" x14ac:dyDescent="0.25">
      <c r="BO214" s="10"/>
      <c r="BP214" s="11"/>
      <c r="BQ214" s="3"/>
      <c r="BR214" s="12"/>
    </row>
    <row r="215" spans="67:70" ht="18.75" x14ac:dyDescent="0.25">
      <c r="BO215" s="10"/>
      <c r="BP215" s="11"/>
      <c r="BQ215" s="3"/>
      <c r="BR215" s="12"/>
    </row>
    <row r="216" spans="67:70" ht="18.75" x14ac:dyDescent="0.25">
      <c r="BO216" s="10"/>
      <c r="BP216" s="11"/>
      <c r="BQ216" s="3"/>
      <c r="BR216" s="12"/>
    </row>
    <row r="217" spans="67:70" ht="18.75" x14ac:dyDescent="0.25">
      <c r="BO217" s="10"/>
      <c r="BP217" s="11"/>
      <c r="BQ217" s="3"/>
      <c r="BR217" s="12"/>
    </row>
    <row r="218" spans="67:70" ht="18.75" x14ac:dyDescent="0.25">
      <c r="BO218" s="10"/>
      <c r="BP218" s="11"/>
      <c r="BQ218" s="3"/>
      <c r="BR218" s="12"/>
    </row>
    <row r="219" spans="67:70" ht="18.75" x14ac:dyDescent="0.25">
      <c r="BO219" s="10"/>
      <c r="BP219" s="11"/>
      <c r="BQ219" s="3"/>
      <c r="BR219" s="12"/>
    </row>
    <row r="220" spans="67:70" ht="18.75" x14ac:dyDescent="0.25">
      <c r="BO220" s="10"/>
      <c r="BP220" s="11"/>
      <c r="BQ220" s="3"/>
      <c r="BR220" s="12"/>
    </row>
    <row r="221" spans="67:70" ht="18.75" x14ac:dyDescent="0.25">
      <c r="BO221" s="10"/>
      <c r="BP221" s="11"/>
      <c r="BQ221" s="3"/>
      <c r="BR221" s="12"/>
    </row>
    <row r="222" spans="67:70" ht="18.75" x14ac:dyDescent="0.25">
      <c r="BO222" s="10"/>
      <c r="BP222" s="11"/>
      <c r="BQ222" s="3"/>
      <c r="BR222" s="12"/>
    </row>
    <row r="223" spans="67:70" ht="18.75" x14ac:dyDescent="0.25">
      <c r="BO223" s="10"/>
      <c r="BP223" s="11"/>
      <c r="BQ223" s="3"/>
      <c r="BR223" s="12"/>
    </row>
    <row r="224" spans="67:70" ht="18.75" x14ac:dyDescent="0.25">
      <c r="BO224" s="10"/>
      <c r="BP224" s="11"/>
      <c r="BQ224" s="3"/>
      <c r="BR224" s="12"/>
    </row>
    <row r="225" spans="67:70" ht="18.75" x14ac:dyDescent="0.25">
      <c r="BO225" s="10"/>
      <c r="BP225" s="11"/>
      <c r="BQ225" s="3"/>
      <c r="BR225" s="12"/>
    </row>
    <row r="226" spans="67:70" ht="18.75" x14ac:dyDescent="0.25">
      <c r="BO226" s="10"/>
      <c r="BP226" s="11"/>
      <c r="BQ226" s="3"/>
      <c r="BR226" s="12"/>
    </row>
    <row r="227" spans="67:70" ht="18.75" x14ac:dyDescent="0.25">
      <c r="BO227" s="10"/>
      <c r="BP227" s="11"/>
      <c r="BQ227" s="3"/>
      <c r="BR227" s="12"/>
    </row>
    <row r="228" spans="67:70" ht="18.75" x14ac:dyDescent="0.25">
      <c r="BO228" s="10"/>
      <c r="BP228" s="11"/>
      <c r="BQ228" s="3"/>
      <c r="BR228" s="12"/>
    </row>
    <row r="229" spans="67:70" ht="18.75" x14ac:dyDescent="0.25">
      <c r="BO229" s="10"/>
      <c r="BP229" s="11"/>
      <c r="BQ229" s="3"/>
      <c r="BR229" s="12"/>
    </row>
    <row r="230" spans="67:70" ht="18.75" x14ac:dyDescent="0.25">
      <c r="BO230" s="10"/>
      <c r="BP230" s="11"/>
      <c r="BQ230" s="3"/>
      <c r="BR230" s="12"/>
    </row>
    <row r="231" spans="67:70" ht="18.75" x14ac:dyDescent="0.25">
      <c r="BO231" s="10"/>
      <c r="BP231" s="11"/>
      <c r="BQ231" s="3"/>
      <c r="BR231" s="12"/>
    </row>
    <row r="232" spans="67:70" ht="18.75" x14ac:dyDescent="0.25">
      <c r="BO232" s="10"/>
      <c r="BP232" s="11"/>
      <c r="BQ232" s="3"/>
      <c r="BR232" s="12"/>
    </row>
    <row r="233" spans="67:70" ht="18.75" x14ac:dyDescent="0.25">
      <c r="BO233" s="10"/>
      <c r="BP233" s="11"/>
      <c r="BQ233" s="3"/>
      <c r="BR233" s="12"/>
    </row>
    <row r="234" spans="67:70" ht="18.75" x14ac:dyDescent="0.25">
      <c r="BO234" s="10"/>
      <c r="BP234" s="11"/>
      <c r="BQ234" s="3"/>
      <c r="BR234" s="12"/>
    </row>
    <row r="235" spans="67:70" ht="18.75" x14ac:dyDescent="0.25">
      <c r="BO235" s="10"/>
      <c r="BP235" s="11"/>
      <c r="BQ235" s="3"/>
      <c r="BR235" s="12"/>
    </row>
    <row r="236" spans="67:70" ht="18.75" x14ac:dyDescent="0.25">
      <c r="BO236" s="10"/>
      <c r="BP236" s="11"/>
      <c r="BQ236" s="3"/>
      <c r="BR236" s="12"/>
    </row>
    <row r="237" spans="67:70" ht="18.75" x14ac:dyDescent="0.25">
      <c r="BO237" s="10"/>
      <c r="BP237" s="11"/>
      <c r="BQ237" s="3"/>
      <c r="BR237" s="12"/>
    </row>
    <row r="238" spans="67:70" ht="18.75" x14ac:dyDescent="0.25">
      <c r="BO238" s="10"/>
      <c r="BP238" s="11"/>
      <c r="BQ238" s="3"/>
      <c r="BR238" s="12"/>
    </row>
    <row r="239" spans="67:70" ht="18.75" x14ac:dyDescent="0.25">
      <c r="BO239" s="10"/>
      <c r="BP239" s="11"/>
      <c r="BQ239" s="3"/>
      <c r="BR239" s="12"/>
    </row>
    <row r="240" spans="67:70" ht="18.75" x14ac:dyDescent="0.25">
      <c r="BO240" s="10"/>
      <c r="BP240" s="11"/>
      <c r="BQ240" s="3"/>
      <c r="BR240" s="12"/>
    </row>
    <row r="241" spans="67:70" ht="18.75" x14ac:dyDescent="0.25">
      <c r="BO241" s="10"/>
      <c r="BP241" s="11"/>
      <c r="BQ241" s="3"/>
      <c r="BR241" s="12"/>
    </row>
    <row r="242" spans="67:70" ht="18.75" x14ac:dyDescent="0.25">
      <c r="BO242" s="10"/>
      <c r="BP242" s="11"/>
      <c r="BQ242" s="3"/>
      <c r="BR242" s="12"/>
    </row>
    <row r="243" spans="67:70" ht="18.75" x14ac:dyDescent="0.25">
      <c r="BO243" s="10"/>
      <c r="BP243" s="11"/>
      <c r="BQ243" s="3"/>
      <c r="BR243" s="12"/>
    </row>
    <row r="244" spans="67:70" ht="18.75" x14ac:dyDescent="0.25">
      <c r="BO244" s="10"/>
      <c r="BP244" s="11"/>
      <c r="BQ244" s="3"/>
      <c r="BR244" s="12"/>
    </row>
    <row r="245" spans="67:70" ht="18.75" x14ac:dyDescent="0.25">
      <c r="BO245" s="10"/>
      <c r="BP245" s="11"/>
      <c r="BQ245" s="3"/>
      <c r="BR245" s="12"/>
    </row>
    <row r="246" spans="67:70" ht="18.75" x14ac:dyDescent="0.25">
      <c r="BO246" s="10"/>
      <c r="BP246" s="11"/>
      <c r="BQ246" s="3"/>
      <c r="BR246" s="12"/>
    </row>
    <row r="247" spans="67:70" ht="18.75" x14ac:dyDescent="0.25">
      <c r="BO247" s="10"/>
      <c r="BP247" s="11"/>
      <c r="BQ247" s="3"/>
      <c r="BR247" s="12"/>
    </row>
    <row r="248" spans="67:70" ht="18.75" x14ac:dyDescent="0.25">
      <c r="BO248" s="10"/>
      <c r="BP248" s="11"/>
      <c r="BQ248" s="3"/>
      <c r="BR248" s="12"/>
    </row>
    <row r="249" spans="67:70" ht="18.75" x14ac:dyDescent="0.25">
      <c r="BO249" s="10"/>
      <c r="BP249" s="11"/>
      <c r="BQ249" s="3"/>
      <c r="BR249" s="12"/>
    </row>
    <row r="250" spans="67:70" ht="18.75" x14ac:dyDescent="0.25">
      <c r="BO250" s="10"/>
      <c r="BP250" s="11"/>
      <c r="BQ250" s="3"/>
      <c r="BR250" s="12"/>
    </row>
    <row r="251" spans="67:70" ht="18.75" x14ac:dyDescent="0.25">
      <c r="BO251" s="10"/>
      <c r="BP251" s="11"/>
      <c r="BQ251" s="3"/>
      <c r="BR251" s="12"/>
    </row>
    <row r="252" spans="67:70" ht="18.75" x14ac:dyDescent="0.25">
      <c r="BO252" s="10"/>
      <c r="BP252" s="11"/>
      <c r="BQ252" s="3"/>
      <c r="BR252" s="12"/>
    </row>
    <row r="253" spans="67:70" ht="18.75" x14ac:dyDescent="0.25">
      <c r="BO253" s="10"/>
      <c r="BP253" s="11"/>
      <c r="BQ253" s="3"/>
      <c r="BR253" s="12"/>
    </row>
    <row r="254" spans="67:70" ht="18.75" x14ac:dyDescent="0.25">
      <c r="BO254" s="10"/>
      <c r="BP254" s="11"/>
      <c r="BQ254" s="3"/>
      <c r="BR254" s="12"/>
    </row>
    <row r="255" spans="67:70" ht="18.75" x14ac:dyDescent="0.25">
      <c r="BO255" s="10"/>
      <c r="BP255" s="11"/>
      <c r="BQ255" s="3"/>
      <c r="BR255" s="12"/>
    </row>
    <row r="256" spans="67:70" ht="18.75" x14ac:dyDescent="0.25">
      <c r="BO256" s="10"/>
      <c r="BP256" s="11"/>
      <c r="BQ256" s="3"/>
      <c r="BR256" s="12"/>
    </row>
    <row r="257" spans="67:70" ht="18.75" x14ac:dyDescent="0.25">
      <c r="BO257" s="10"/>
      <c r="BP257" s="11"/>
      <c r="BQ257" s="3"/>
      <c r="BR257" s="12"/>
    </row>
    <row r="258" spans="67:70" ht="18.75" x14ac:dyDescent="0.25">
      <c r="BO258" s="10"/>
      <c r="BP258" s="11"/>
      <c r="BQ258" s="3"/>
      <c r="BR258" s="12"/>
    </row>
    <row r="259" spans="67:70" ht="18.75" x14ac:dyDescent="0.25">
      <c r="BO259" s="10"/>
      <c r="BP259" s="11"/>
      <c r="BQ259" s="3"/>
      <c r="BR259" s="12"/>
    </row>
    <row r="260" spans="67:70" ht="18.75" x14ac:dyDescent="0.25">
      <c r="BO260" s="10"/>
      <c r="BP260" s="11"/>
      <c r="BQ260" s="3"/>
      <c r="BR260" s="12"/>
    </row>
    <row r="261" spans="67:70" ht="18.75" x14ac:dyDescent="0.25">
      <c r="BO261" s="10"/>
      <c r="BP261" s="11"/>
      <c r="BQ261" s="3"/>
      <c r="BR261" s="12"/>
    </row>
    <row r="262" spans="67:70" ht="18.75" x14ac:dyDescent="0.25">
      <c r="BO262" s="10"/>
      <c r="BP262" s="11"/>
      <c r="BQ262" s="3"/>
      <c r="BR262" s="12"/>
    </row>
    <row r="263" spans="67:70" ht="18.75" x14ac:dyDescent="0.25">
      <c r="BO263" s="10"/>
      <c r="BP263" s="11"/>
      <c r="BQ263" s="3"/>
      <c r="BR263" s="12"/>
    </row>
    <row r="264" spans="67:70" ht="18.75" x14ac:dyDescent="0.25">
      <c r="BO264" s="10"/>
      <c r="BP264" s="11"/>
      <c r="BQ264" s="3"/>
      <c r="BR264" s="12"/>
    </row>
    <row r="265" spans="67:70" ht="18.75" x14ac:dyDescent="0.25">
      <c r="BO265" s="10"/>
      <c r="BP265" s="11"/>
      <c r="BQ265" s="3"/>
      <c r="BR265" s="12"/>
    </row>
    <row r="266" spans="67:70" ht="18.75" x14ac:dyDescent="0.25">
      <c r="BO266" s="10"/>
      <c r="BP266" s="11"/>
      <c r="BQ266" s="3"/>
      <c r="BR266" s="12"/>
    </row>
    <row r="267" spans="67:70" ht="18.75" x14ac:dyDescent="0.25">
      <c r="BO267" s="10"/>
      <c r="BP267" s="11"/>
      <c r="BQ267" s="3"/>
      <c r="BR267" s="12"/>
    </row>
    <row r="268" spans="67:70" ht="18.75" x14ac:dyDescent="0.25">
      <c r="BO268" s="10"/>
      <c r="BP268" s="11"/>
      <c r="BQ268" s="3"/>
      <c r="BR268" s="12"/>
    </row>
    <row r="269" spans="67:70" ht="18.75" x14ac:dyDescent="0.25">
      <c r="BO269" s="10"/>
      <c r="BP269" s="11"/>
      <c r="BQ269" s="3"/>
      <c r="BR269" s="12"/>
    </row>
    <row r="270" spans="67:70" ht="18.75" x14ac:dyDescent="0.25">
      <c r="BO270" s="10"/>
      <c r="BP270" s="11"/>
      <c r="BQ270" s="3"/>
      <c r="BR270" s="12"/>
    </row>
    <row r="271" spans="67:70" ht="18.75" x14ac:dyDescent="0.25">
      <c r="BO271" s="10"/>
      <c r="BP271" s="11"/>
      <c r="BQ271" s="3"/>
      <c r="BR271" s="12"/>
    </row>
    <row r="272" spans="67:70" ht="18.75" x14ac:dyDescent="0.25">
      <c r="BO272" s="10"/>
      <c r="BP272" s="11"/>
      <c r="BQ272" s="3"/>
      <c r="BR272" s="12"/>
    </row>
    <row r="273" spans="67:70" ht="18.75" x14ac:dyDescent="0.25">
      <c r="BO273" s="10"/>
      <c r="BP273" s="11"/>
      <c r="BQ273" s="3"/>
      <c r="BR273" s="12"/>
    </row>
    <row r="274" spans="67:70" ht="18.75" x14ac:dyDescent="0.25">
      <c r="BO274" s="10"/>
      <c r="BP274" s="11"/>
      <c r="BQ274" s="3"/>
      <c r="BR274" s="12"/>
    </row>
    <row r="275" spans="67:70" ht="18.75" x14ac:dyDescent="0.25">
      <c r="BO275" s="10"/>
      <c r="BP275" s="11"/>
      <c r="BQ275" s="3"/>
      <c r="BR275" s="12"/>
    </row>
    <row r="276" spans="67:70" ht="18.75" x14ac:dyDescent="0.25">
      <c r="BO276" s="10"/>
      <c r="BP276" s="11"/>
      <c r="BQ276" s="3"/>
      <c r="BR276" s="12"/>
    </row>
    <row r="277" spans="67:70" ht="18.75" x14ac:dyDescent="0.25">
      <c r="BO277" s="10"/>
      <c r="BP277" s="11"/>
      <c r="BQ277" s="3"/>
      <c r="BR277" s="12"/>
    </row>
    <row r="278" spans="67:70" ht="18.75" x14ac:dyDescent="0.25">
      <c r="BO278" s="10"/>
      <c r="BP278" s="11"/>
      <c r="BQ278" s="3"/>
      <c r="BR278" s="12"/>
    </row>
    <row r="279" spans="67:70" ht="18.75" x14ac:dyDescent="0.25">
      <c r="BO279" s="10"/>
      <c r="BP279" s="11"/>
      <c r="BQ279" s="3"/>
      <c r="BR279" s="12"/>
    </row>
    <row r="280" spans="67:70" ht="18.75" x14ac:dyDescent="0.25">
      <c r="BO280" s="10"/>
      <c r="BP280" s="11"/>
      <c r="BQ280" s="3"/>
      <c r="BR280" s="12"/>
    </row>
    <row r="281" spans="67:70" ht="18.75" x14ac:dyDescent="0.25">
      <c r="BO281" s="10"/>
      <c r="BP281" s="11"/>
      <c r="BQ281" s="3"/>
      <c r="BR281" s="12"/>
    </row>
    <row r="282" spans="67:70" ht="18.75" x14ac:dyDescent="0.25">
      <c r="BO282" s="10"/>
      <c r="BP282" s="11"/>
      <c r="BQ282" s="3"/>
      <c r="BR282" s="12"/>
    </row>
    <row r="283" spans="67:70" ht="18.75" x14ac:dyDescent="0.25">
      <c r="BO283" s="10"/>
      <c r="BP283" s="11"/>
      <c r="BQ283" s="3"/>
      <c r="BR283" s="12"/>
    </row>
    <row r="284" spans="67:70" ht="18.75" x14ac:dyDescent="0.25">
      <c r="BO284" s="10"/>
      <c r="BP284" s="11"/>
      <c r="BQ284" s="3"/>
      <c r="BR284" s="12"/>
    </row>
    <row r="285" spans="67:70" ht="18.75" x14ac:dyDescent="0.25">
      <c r="BO285" s="10"/>
      <c r="BP285" s="11"/>
      <c r="BQ285" s="3"/>
      <c r="BR285" s="12"/>
    </row>
    <row r="286" spans="67:70" ht="18.75" x14ac:dyDescent="0.25">
      <c r="BO286" s="10"/>
      <c r="BP286" s="11"/>
      <c r="BQ286" s="3"/>
      <c r="BR286" s="12"/>
    </row>
    <row r="287" spans="67:70" ht="18.75" x14ac:dyDescent="0.25">
      <c r="BO287" s="10"/>
      <c r="BP287" s="11"/>
      <c r="BQ287" s="3"/>
      <c r="BR287" s="12"/>
    </row>
    <row r="288" spans="67:70" ht="18.75" x14ac:dyDescent="0.25">
      <c r="BO288" s="10"/>
      <c r="BP288" s="11"/>
      <c r="BQ288" s="3"/>
      <c r="BR288" s="12"/>
    </row>
    <row r="289" spans="67:70" ht="18.75" x14ac:dyDescent="0.25">
      <c r="BO289" s="10"/>
      <c r="BP289" s="11"/>
      <c r="BQ289" s="3"/>
      <c r="BR289" s="12"/>
    </row>
    <row r="290" spans="67:70" ht="18.75" x14ac:dyDescent="0.25">
      <c r="BO290" s="10"/>
      <c r="BP290" s="11"/>
      <c r="BQ290" s="3"/>
      <c r="BR290" s="12"/>
    </row>
    <row r="291" spans="67:70" ht="18.75" x14ac:dyDescent="0.25">
      <c r="BO291" s="10"/>
      <c r="BP291" s="11"/>
      <c r="BQ291" s="3"/>
      <c r="BR291" s="12"/>
    </row>
    <row r="292" spans="67:70" ht="18.75" x14ac:dyDescent="0.25">
      <c r="BO292" s="10"/>
      <c r="BP292" s="11"/>
      <c r="BQ292" s="3"/>
      <c r="BR292" s="12"/>
    </row>
    <row r="293" spans="67:70" ht="18.75" x14ac:dyDescent="0.25">
      <c r="BO293" s="10"/>
      <c r="BP293" s="11"/>
      <c r="BQ293" s="3"/>
      <c r="BR293" s="12"/>
    </row>
    <row r="294" spans="67:70" ht="18.75" x14ac:dyDescent="0.25">
      <c r="BO294" s="10"/>
      <c r="BP294" s="11"/>
      <c r="BQ294" s="3"/>
      <c r="BR294" s="12"/>
    </row>
    <row r="295" spans="67:70" ht="18.75" x14ac:dyDescent="0.25">
      <c r="BO295" s="10"/>
      <c r="BP295" s="11"/>
      <c r="BQ295" s="3"/>
      <c r="BR295" s="12"/>
    </row>
    <row r="296" spans="67:70" ht="18.75" x14ac:dyDescent="0.25">
      <c r="BO296" s="10"/>
      <c r="BP296" s="11"/>
      <c r="BQ296" s="3"/>
      <c r="BR296" s="12"/>
    </row>
    <row r="297" spans="67:70" ht="18.75" x14ac:dyDescent="0.25">
      <c r="BO297" s="10"/>
      <c r="BP297" s="11"/>
      <c r="BQ297" s="3"/>
      <c r="BR297" s="12"/>
    </row>
    <row r="298" spans="67:70" ht="18.75" x14ac:dyDescent="0.25">
      <c r="BO298" s="10"/>
      <c r="BP298" s="11"/>
      <c r="BQ298" s="3"/>
      <c r="BR298" s="12"/>
    </row>
    <row r="299" spans="67:70" ht="18.75" x14ac:dyDescent="0.25">
      <c r="BO299" s="10"/>
      <c r="BP299" s="11"/>
      <c r="BQ299" s="3"/>
      <c r="BR299" s="12"/>
    </row>
    <row r="300" spans="67:70" ht="18.75" x14ac:dyDescent="0.25">
      <c r="BO300" s="10"/>
      <c r="BP300" s="11"/>
      <c r="BQ300" s="3"/>
      <c r="BR300" s="12"/>
    </row>
    <row r="301" spans="67:70" ht="18.75" x14ac:dyDescent="0.25">
      <c r="BO301" s="10"/>
      <c r="BP301" s="11"/>
      <c r="BQ301" s="3"/>
      <c r="BR301" s="12"/>
    </row>
    <row r="302" spans="67:70" ht="18.75" x14ac:dyDescent="0.25">
      <c r="BO302" s="10"/>
      <c r="BP302" s="11"/>
      <c r="BQ302" s="3"/>
      <c r="BR302" s="12"/>
    </row>
    <row r="303" spans="67:70" ht="18.75" x14ac:dyDescent="0.25">
      <c r="BO303" s="10"/>
      <c r="BP303" s="11"/>
      <c r="BQ303" s="3"/>
      <c r="BR303" s="12"/>
    </row>
    <row r="304" spans="67:70" ht="18.75" x14ac:dyDescent="0.25">
      <c r="BO304" s="10"/>
      <c r="BP304" s="11"/>
      <c r="BQ304" s="3"/>
      <c r="BR304" s="12"/>
    </row>
    <row r="305" spans="67:70" ht="18.75" x14ac:dyDescent="0.25">
      <c r="BO305" s="10"/>
      <c r="BP305" s="11"/>
      <c r="BQ305" s="3"/>
      <c r="BR305" s="12"/>
    </row>
    <row r="306" spans="67:70" ht="18.75" x14ac:dyDescent="0.25">
      <c r="BO306" s="10"/>
      <c r="BP306" s="11"/>
      <c r="BQ306" s="3"/>
      <c r="BR306" s="12"/>
    </row>
    <row r="307" spans="67:70" ht="18.75" x14ac:dyDescent="0.25">
      <c r="BO307" s="10"/>
      <c r="BP307" s="11"/>
      <c r="BQ307" s="3"/>
      <c r="BR307" s="12"/>
    </row>
    <row r="308" spans="67:70" ht="18.75" x14ac:dyDescent="0.25">
      <c r="BO308" s="10"/>
      <c r="BP308" s="11"/>
      <c r="BQ308" s="3"/>
      <c r="BR308" s="12"/>
    </row>
    <row r="309" spans="67:70" ht="18.75" x14ac:dyDescent="0.25">
      <c r="BO309" s="10"/>
      <c r="BP309" s="11"/>
      <c r="BQ309" s="3"/>
      <c r="BR309" s="12"/>
    </row>
    <row r="310" spans="67:70" ht="18.75" x14ac:dyDescent="0.25">
      <c r="BO310" s="10"/>
      <c r="BP310" s="11"/>
      <c r="BQ310" s="3"/>
      <c r="BR310" s="12"/>
    </row>
    <row r="311" spans="67:70" ht="18.75" x14ac:dyDescent="0.25">
      <c r="BO311" s="10"/>
      <c r="BP311" s="11"/>
      <c r="BQ311" s="3"/>
      <c r="BR311" s="12"/>
    </row>
    <row r="312" spans="67:70" ht="18.75" x14ac:dyDescent="0.25">
      <c r="BO312" s="10"/>
      <c r="BP312" s="11"/>
      <c r="BQ312" s="3"/>
      <c r="BR312" s="12"/>
    </row>
    <row r="313" spans="67:70" ht="18.75" x14ac:dyDescent="0.25">
      <c r="BO313" s="10"/>
      <c r="BP313" s="11"/>
      <c r="BQ313" s="3"/>
      <c r="BR313" s="12"/>
    </row>
    <row r="314" spans="67:70" ht="18.75" x14ac:dyDescent="0.25">
      <c r="BO314" s="10"/>
      <c r="BP314" s="11"/>
      <c r="BQ314" s="3"/>
      <c r="BR314" s="12"/>
    </row>
    <row r="315" spans="67:70" ht="18.75" x14ac:dyDescent="0.25">
      <c r="BO315" s="10"/>
      <c r="BP315" s="11"/>
      <c r="BQ315" s="3"/>
      <c r="BR315" s="12"/>
    </row>
    <row r="316" spans="67:70" ht="18.75" x14ac:dyDescent="0.25">
      <c r="BO316" s="10"/>
      <c r="BP316" s="11"/>
      <c r="BQ316" s="3"/>
      <c r="BR316" s="12"/>
    </row>
    <row r="317" spans="67:70" ht="18.75" x14ac:dyDescent="0.25">
      <c r="BO317" s="10"/>
      <c r="BP317" s="11"/>
      <c r="BQ317" s="3"/>
      <c r="BR317" s="12"/>
    </row>
    <row r="318" spans="67:70" ht="18.75" x14ac:dyDescent="0.25">
      <c r="BO318" s="10"/>
      <c r="BP318" s="11"/>
      <c r="BQ318" s="3"/>
      <c r="BR318" s="12"/>
    </row>
    <row r="319" spans="67:70" ht="18.75" x14ac:dyDescent="0.25">
      <c r="BO319" s="10"/>
      <c r="BP319" s="11"/>
      <c r="BQ319" s="3"/>
      <c r="BR319" s="12"/>
    </row>
    <row r="320" spans="67:70" ht="18.75" x14ac:dyDescent="0.25">
      <c r="BO320" s="10"/>
      <c r="BP320" s="11"/>
      <c r="BQ320" s="3"/>
      <c r="BR320" s="12"/>
    </row>
    <row r="321" spans="67:70" ht="18.75" x14ac:dyDescent="0.25">
      <c r="BO321" s="10"/>
      <c r="BP321" s="11"/>
      <c r="BQ321" s="3"/>
      <c r="BR321" s="12"/>
    </row>
    <row r="322" spans="67:70" ht="18.75" x14ac:dyDescent="0.25">
      <c r="BO322" s="10"/>
      <c r="BP322" s="11"/>
      <c r="BQ322" s="3"/>
      <c r="BR322" s="12"/>
    </row>
    <row r="323" spans="67:70" ht="18.75" x14ac:dyDescent="0.25">
      <c r="BO323" s="10"/>
      <c r="BP323" s="11"/>
      <c r="BQ323" s="3"/>
      <c r="BR323" s="12"/>
    </row>
    <row r="324" spans="67:70" ht="18.75" x14ac:dyDescent="0.25">
      <c r="BO324" s="10"/>
      <c r="BP324" s="11"/>
      <c r="BQ324" s="3"/>
      <c r="BR324" s="12"/>
    </row>
    <row r="325" spans="67:70" ht="18.75" x14ac:dyDescent="0.25">
      <c r="BO325" s="10"/>
      <c r="BP325" s="11"/>
      <c r="BQ325" s="3"/>
      <c r="BR325" s="12"/>
    </row>
    <row r="326" spans="67:70" ht="18.75" x14ac:dyDescent="0.25">
      <c r="BO326" s="10"/>
      <c r="BP326" s="11"/>
      <c r="BQ326" s="3"/>
      <c r="BR326" s="12"/>
    </row>
    <row r="327" spans="67:70" ht="18.75" x14ac:dyDescent="0.25">
      <c r="BO327" s="10"/>
      <c r="BP327" s="11"/>
      <c r="BQ327" s="3"/>
      <c r="BR327" s="12"/>
    </row>
    <row r="328" spans="67:70" ht="18.75" x14ac:dyDescent="0.25">
      <c r="BO328" s="10"/>
      <c r="BP328" s="11"/>
      <c r="BQ328" s="3"/>
      <c r="BR328" s="12"/>
    </row>
    <row r="329" spans="67:70" ht="18.75" x14ac:dyDescent="0.25">
      <c r="BO329" s="10"/>
      <c r="BP329" s="11"/>
      <c r="BQ329" s="3"/>
      <c r="BR329" s="12"/>
    </row>
    <row r="330" spans="67:70" ht="18.75" x14ac:dyDescent="0.25">
      <c r="BO330" s="10"/>
      <c r="BP330" s="11"/>
      <c r="BQ330" s="3"/>
      <c r="BR330" s="12"/>
    </row>
    <row r="331" spans="67:70" ht="18.75" x14ac:dyDescent="0.25">
      <c r="BO331" s="10"/>
      <c r="BP331" s="11"/>
      <c r="BQ331" s="3"/>
      <c r="BR331" s="12"/>
    </row>
    <row r="332" spans="67:70" ht="18.75" x14ac:dyDescent="0.25">
      <c r="BO332" s="10"/>
      <c r="BP332" s="11"/>
      <c r="BQ332" s="3"/>
      <c r="BR332" s="12"/>
    </row>
    <row r="333" spans="67:70" ht="18.75" x14ac:dyDescent="0.25">
      <c r="BO333" s="10"/>
      <c r="BP333" s="11"/>
      <c r="BQ333" s="3"/>
      <c r="BR333" s="12"/>
    </row>
    <row r="334" spans="67:70" ht="18.75" x14ac:dyDescent="0.25">
      <c r="BO334" s="10"/>
      <c r="BP334" s="11"/>
      <c r="BQ334" s="3"/>
      <c r="BR334" s="12"/>
    </row>
    <row r="335" spans="67:70" ht="18.75" x14ac:dyDescent="0.25">
      <c r="BO335" s="10"/>
      <c r="BP335" s="11"/>
      <c r="BQ335" s="3"/>
      <c r="BR335" s="12"/>
    </row>
    <row r="336" spans="67:70" ht="18.75" x14ac:dyDescent="0.25">
      <c r="BO336" s="10"/>
      <c r="BP336" s="11"/>
      <c r="BQ336" s="3"/>
      <c r="BR336" s="12"/>
    </row>
    <row r="337" spans="67:70" ht="18.75" x14ac:dyDescent="0.25">
      <c r="BO337" s="10"/>
      <c r="BP337" s="11"/>
      <c r="BQ337" s="3"/>
      <c r="BR337" s="12"/>
    </row>
    <row r="338" spans="67:70" ht="18.75" x14ac:dyDescent="0.25">
      <c r="BO338" s="10"/>
      <c r="BP338" s="11"/>
      <c r="BQ338" s="3"/>
      <c r="BR338" s="12"/>
    </row>
    <row r="339" spans="67:70" ht="18.75" x14ac:dyDescent="0.25">
      <c r="BO339" s="10"/>
      <c r="BP339" s="11"/>
      <c r="BQ339" s="3"/>
      <c r="BR339" s="12"/>
    </row>
    <row r="340" spans="67:70" ht="18.75" x14ac:dyDescent="0.25">
      <c r="BO340" s="10"/>
      <c r="BP340" s="11"/>
      <c r="BQ340" s="3"/>
      <c r="BR340" s="12"/>
    </row>
    <row r="341" spans="67:70" ht="18.75" x14ac:dyDescent="0.25">
      <c r="BO341" s="10"/>
      <c r="BP341" s="11"/>
      <c r="BQ341" s="3"/>
      <c r="BR341" s="12"/>
    </row>
    <row r="342" spans="67:70" ht="18.75" x14ac:dyDescent="0.25">
      <c r="BO342" s="10"/>
      <c r="BP342" s="11"/>
      <c r="BQ342" s="3"/>
      <c r="BR342" s="12"/>
    </row>
    <row r="343" spans="67:70" ht="18.75" x14ac:dyDescent="0.25">
      <c r="BO343" s="10"/>
      <c r="BP343" s="11"/>
      <c r="BQ343" s="3"/>
      <c r="BR343" s="12"/>
    </row>
    <row r="344" spans="67:70" ht="18.75" x14ac:dyDescent="0.25">
      <c r="BO344" s="10"/>
      <c r="BP344" s="11"/>
      <c r="BQ344" s="3"/>
      <c r="BR344" s="12"/>
    </row>
    <row r="345" spans="67:70" ht="18.75" x14ac:dyDescent="0.25">
      <c r="BO345" s="10"/>
      <c r="BP345" s="11"/>
      <c r="BQ345" s="3"/>
      <c r="BR345" s="12"/>
    </row>
    <row r="346" spans="67:70" ht="18.75" x14ac:dyDescent="0.25">
      <c r="BO346" s="10"/>
      <c r="BP346" s="11"/>
      <c r="BQ346" s="3"/>
      <c r="BR346" s="12"/>
    </row>
    <row r="347" spans="67:70" ht="18.75" x14ac:dyDescent="0.25">
      <c r="BO347" s="10"/>
      <c r="BP347" s="11"/>
      <c r="BQ347" s="3"/>
      <c r="BR347" s="12"/>
    </row>
    <row r="348" spans="67:70" ht="18.75" x14ac:dyDescent="0.25">
      <c r="BO348" s="10"/>
      <c r="BP348" s="11"/>
      <c r="BQ348" s="3"/>
      <c r="BR348" s="12"/>
    </row>
    <row r="349" spans="67:70" ht="18.75" x14ac:dyDescent="0.25">
      <c r="BO349" s="10"/>
      <c r="BP349" s="11"/>
      <c r="BQ349" s="3"/>
      <c r="BR349" s="12"/>
    </row>
    <row r="350" spans="67:70" ht="18.75" x14ac:dyDescent="0.25">
      <c r="BO350" s="10"/>
      <c r="BP350" s="11"/>
      <c r="BQ350" s="3"/>
      <c r="BR350" s="12"/>
    </row>
    <row r="351" spans="67:70" ht="18.75" x14ac:dyDescent="0.25">
      <c r="BO351" s="10"/>
      <c r="BP351" s="11"/>
      <c r="BQ351" s="3"/>
      <c r="BR351" s="12"/>
    </row>
    <row r="352" spans="67:70" ht="18.75" x14ac:dyDescent="0.25">
      <c r="BO352" s="10"/>
      <c r="BP352" s="11"/>
      <c r="BQ352" s="3"/>
      <c r="BR352" s="12"/>
    </row>
    <row r="353" spans="67:70" ht="18.75" x14ac:dyDescent="0.25">
      <c r="BO353" s="10"/>
      <c r="BP353" s="11"/>
      <c r="BQ353" s="3"/>
      <c r="BR353" s="12"/>
    </row>
    <row r="354" spans="67:70" ht="18.75" x14ac:dyDescent="0.25">
      <c r="BO354" s="10"/>
      <c r="BP354" s="11"/>
      <c r="BQ354" s="3"/>
      <c r="BR354" s="12"/>
    </row>
    <row r="355" spans="67:70" ht="18.75" x14ac:dyDescent="0.25">
      <c r="BO355" s="10"/>
      <c r="BP355" s="11"/>
      <c r="BQ355" s="3"/>
      <c r="BR355" s="12"/>
    </row>
    <row r="356" spans="67:70" ht="18.75" x14ac:dyDescent="0.25">
      <c r="BO356" s="10"/>
      <c r="BP356" s="11"/>
      <c r="BQ356" s="3"/>
      <c r="BR356" s="12"/>
    </row>
    <row r="357" spans="67:70" ht="18.75" x14ac:dyDescent="0.25">
      <c r="BO357" s="10"/>
      <c r="BP357" s="11"/>
      <c r="BQ357" s="3"/>
      <c r="BR357" s="12"/>
    </row>
    <row r="358" spans="67:70" ht="18.75" x14ac:dyDescent="0.25">
      <c r="BO358" s="10"/>
      <c r="BP358" s="11"/>
      <c r="BQ358" s="3"/>
      <c r="BR358" s="12"/>
    </row>
    <row r="359" spans="67:70" ht="18.75" x14ac:dyDescent="0.25">
      <c r="BO359" s="10"/>
      <c r="BP359" s="11"/>
      <c r="BQ359" s="3"/>
      <c r="BR359" s="12"/>
    </row>
    <row r="360" spans="67:70" ht="18.75" x14ac:dyDescent="0.25">
      <c r="BO360" s="10"/>
      <c r="BP360" s="11"/>
      <c r="BQ360" s="3"/>
      <c r="BR360" s="12"/>
    </row>
    <row r="361" spans="67:70" ht="18.75" x14ac:dyDescent="0.25">
      <c r="BO361" s="10"/>
      <c r="BP361" s="11"/>
      <c r="BQ361" s="3"/>
      <c r="BR361" s="12"/>
    </row>
    <row r="362" spans="67:70" ht="18.75" x14ac:dyDescent="0.25">
      <c r="BO362" s="10"/>
      <c r="BP362" s="11"/>
      <c r="BQ362" s="3"/>
      <c r="BR362" s="12"/>
    </row>
    <row r="363" spans="67:70" ht="18.75" x14ac:dyDescent="0.25">
      <c r="BO363" s="10"/>
      <c r="BP363" s="11"/>
      <c r="BQ363" s="3"/>
      <c r="BR363" s="12"/>
    </row>
    <row r="364" spans="67:70" ht="18.75" x14ac:dyDescent="0.25">
      <c r="BO364" s="10"/>
      <c r="BP364" s="11"/>
      <c r="BQ364" s="3"/>
      <c r="BR364" s="12"/>
    </row>
    <row r="365" spans="67:70" ht="18.75" x14ac:dyDescent="0.25">
      <c r="BO365" s="10"/>
      <c r="BP365" s="11"/>
      <c r="BQ365" s="3"/>
      <c r="BR365" s="12"/>
    </row>
    <row r="366" spans="67:70" ht="18.75" x14ac:dyDescent="0.25">
      <c r="BO366" s="10"/>
      <c r="BP366" s="11"/>
      <c r="BQ366" s="3"/>
      <c r="BR366" s="12"/>
    </row>
    <row r="367" spans="67:70" ht="18.75" x14ac:dyDescent="0.25">
      <c r="BO367" s="10"/>
      <c r="BP367" s="11"/>
      <c r="BQ367" s="3"/>
      <c r="BR367" s="12"/>
    </row>
    <row r="368" spans="67:70" ht="18.75" x14ac:dyDescent="0.25">
      <c r="BO368" s="10"/>
      <c r="BP368" s="11"/>
      <c r="BQ368" s="3"/>
      <c r="BR368" s="12"/>
    </row>
    <row r="369" spans="67:70" ht="18.75" x14ac:dyDescent="0.25">
      <c r="BO369" s="10"/>
      <c r="BP369" s="11"/>
      <c r="BQ369" s="3"/>
      <c r="BR369" s="12"/>
    </row>
    <row r="370" spans="67:70" ht="18.75" x14ac:dyDescent="0.25">
      <c r="BO370" s="10"/>
      <c r="BP370" s="11"/>
      <c r="BQ370" s="3"/>
      <c r="BR370" s="12"/>
    </row>
    <row r="371" spans="67:70" ht="18.75" x14ac:dyDescent="0.25">
      <c r="BO371" s="10"/>
      <c r="BP371" s="11"/>
      <c r="BQ371" s="3"/>
      <c r="BR371" s="12"/>
    </row>
    <row r="372" spans="67:70" ht="18.75" x14ac:dyDescent="0.25">
      <c r="BO372" s="10"/>
      <c r="BP372" s="11"/>
      <c r="BQ372" s="3"/>
      <c r="BR372" s="12"/>
    </row>
    <row r="373" spans="67:70" ht="18.75" x14ac:dyDescent="0.25">
      <c r="BO373" s="10"/>
      <c r="BP373" s="11"/>
      <c r="BQ373" s="3"/>
      <c r="BR373" s="12"/>
    </row>
    <row r="374" spans="67:70" ht="18.75" x14ac:dyDescent="0.25">
      <c r="BO374" s="10"/>
      <c r="BP374" s="11"/>
      <c r="BQ374" s="3"/>
      <c r="BR374" s="12"/>
    </row>
    <row r="375" spans="67:70" ht="18.75" x14ac:dyDescent="0.25">
      <c r="BO375" s="10"/>
      <c r="BP375" s="11"/>
      <c r="BQ375" s="3"/>
      <c r="BR375" s="12"/>
    </row>
    <row r="376" spans="67:70" ht="18.75" x14ac:dyDescent="0.25">
      <c r="BO376" s="10"/>
      <c r="BP376" s="11"/>
      <c r="BQ376" s="3"/>
      <c r="BR376" s="12"/>
    </row>
    <row r="377" spans="67:70" ht="18.75" x14ac:dyDescent="0.25">
      <c r="BO377" s="10"/>
      <c r="BP377" s="11"/>
      <c r="BQ377" s="3"/>
      <c r="BR377" s="12"/>
    </row>
    <row r="378" spans="67:70" ht="18.75" x14ac:dyDescent="0.25">
      <c r="BO378" s="10"/>
      <c r="BP378" s="11"/>
      <c r="BQ378" s="3"/>
      <c r="BR378" s="12"/>
    </row>
    <row r="379" spans="67:70" ht="18.75" x14ac:dyDescent="0.25">
      <c r="BO379" s="10"/>
      <c r="BP379" s="11"/>
      <c r="BQ379" s="3"/>
      <c r="BR379" s="12"/>
    </row>
    <row r="380" spans="67:70" ht="18.75" x14ac:dyDescent="0.25">
      <c r="BO380" s="10"/>
      <c r="BP380" s="11"/>
      <c r="BQ380" s="3"/>
      <c r="BR380" s="12"/>
    </row>
    <row r="381" spans="67:70" ht="18.75" x14ac:dyDescent="0.25">
      <c r="BO381" s="10"/>
      <c r="BP381" s="11"/>
      <c r="BQ381" s="3"/>
      <c r="BR381" s="12"/>
    </row>
    <row r="382" spans="67:70" ht="18.75" x14ac:dyDescent="0.25">
      <c r="BO382" s="10"/>
      <c r="BP382" s="11"/>
      <c r="BQ382" s="3"/>
      <c r="BR382" s="12"/>
    </row>
    <row r="383" spans="67:70" ht="18.75" x14ac:dyDescent="0.25">
      <c r="BO383" s="10"/>
      <c r="BP383" s="11"/>
      <c r="BQ383" s="3"/>
      <c r="BR383" s="12"/>
    </row>
    <row r="384" spans="67:70" ht="18.75" x14ac:dyDescent="0.25">
      <c r="BO384" s="10"/>
      <c r="BP384" s="11"/>
      <c r="BQ384" s="3"/>
      <c r="BR384" s="12"/>
    </row>
    <row r="385" spans="67:70" ht="18.75" x14ac:dyDescent="0.25">
      <c r="BO385" s="10"/>
      <c r="BP385" s="11"/>
      <c r="BQ385" s="3"/>
      <c r="BR385" s="12"/>
    </row>
    <row r="386" spans="67:70" ht="18.75" x14ac:dyDescent="0.25">
      <c r="BO386" s="10"/>
      <c r="BP386" s="11"/>
      <c r="BQ386" s="3"/>
      <c r="BR386" s="12"/>
    </row>
    <row r="387" spans="67:70" ht="18.75" x14ac:dyDescent="0.25">
      <c r="BO387" s="10"/>
      <c r="BP387" s="11"/>
      <c r="BQ387" s="3"/>
      <c r="BR387" s="12"/>
    </row>
    <row r="388" spans="67:70" ht="18.75" x14ac:dyDescent="0.25">
      <c r="BO388" s="10"/>
      <c r="BP388" s="11"/>
      <c r="BQ388" s="3"/>
      <c r="BR388" s="12"/>
    </row>
    <row r="389" spans="67:70" ht="18.75" x14ac:dyDescent="0.25">
      <c r="BO389" s="10"/>
      <c r="BP389" s="11"/>
      <c r="BQ389" s="3"/>
      <c r="BR389" s="12"/>
    </row>
    <row r="390" spans="67:70" ht="18.75" x14ac:dyDescent="0.25">
      <c r="BO390" s="10"/>
      <c r="BP390" s="11"/>
      <c r="BQ390" s="3"/>
      <c r="BR390" s="12"/>
    </row>
    <row r="391" spans="67:70" ht="18.75" x14ac:dyDescent="0.25">
      <c r="BO391" s="10"/>
      <c r="BP391" s="11"/>
      <c r="BQ391" s="3"/>
      <c r="BR391" s="12"/>
    </row>
    <row r="392" spans="67:70" ht="18.75" x14ac:dyDescent="0.25">
      <c r="BO392" s="10"/>
      <c r="BP392" s="11"/>
      <c r="BQ392" s="3"/>
      <c r="BR392" s="12"/>
    </row>
    <row r="393" spans="67:70" ht="18.75" x14ac:dyDescent="0.25">
      <c r="BO393" s="10"/>
      <c r="BP393" s="11"/>
      <c r="BQ393" s="3"/>
      <c r="BR393" s="12"/>
    </row>
    <row r="394" spans="67:70" ht="18.75" x14ac:dyDescent="0.25">
      <c r="BO394" s="10"/>
      <c r="BP394" s="11"/>
      <c r="BQ394" s="3"/>
      <c r="BR394" s="12"/>
    </row>
    <row r="395" spans="67:70" ht="18.75" x14ac:dyDescent="0.25">
      <c r="BO395" s="10"/>
      <c r="BP395" s="11"/>
      <c r="BQ395" s="3"/>
      <c r="BR395" s="12"/>
    </row>
    <row r="396" spans="67:70" ht="18.75" x14ac:dyDescent="0.25">
      <c r="BO396" s="10"/>
      <c r="BP396" s="11"/>
      <c r="BQ396" s="3"/>
      <c r="BR396" s="12"/>
    </row>
    <row r="397" spans="67:70" ht="18.75" x14ac:dyDescent="0.25">
      <c r="BO397" s="10"/>
      <c r="BP397" s="11"/>
      <c r="BQ397" s="3"/>
      <c r="BR397" s="12"/>
    </row>
    <row r="398" spans="67:70" ht="18.75" x14ac:dyDescent="0.25">
      <c r="BO398" s="10"/>
      <c r="BP398" s="11"/>
      <c r="BQ398" s="3"/>
      <c r="BR398" s="12"/>
    </row>
    <row r="399" spans="67:70" ht="18.75" x14ac:dyDescent="0.25">
      <c r="BO399" s="10"/>
      <c r="BP399" s="11"/>
      <c r="BQ399" s="3"/>
      <c r="BR399" s="12"/>
    </row>
    <row r="400" spans="67:70" ht="18.75" x14ac:dyDescent="0.25">
      <c r="BO400" s="10"/>
      <c r="BP400" s="11"/>
      <c r="BQ400" s="3"/>
      <c r="BR400" s="12"/>
    </row>
    <row r="401" spans="67:70" ht="18.75" x14ac:dyDescent="0.25">
      <c r="BO401" s="10"/>
      <c r="BP401" s="11"/>
      <c r="BQ401" s="3"/>
      <c r="BR401" s="12"/>
    </row>
    <row r="402" spans="67:70" ht="18.75" x14ac:dyDescent="0.25">
      <c r="BO402" s="10"/>
      <c r="BP402" s="11"/>
      <c r="BQ402" s="3"/>
      <c r="BR402" s="12"/>
    </row>
    <row r="403" spans="67:70" ht="18.75" x14ac:dyDescent="0.25">
      <c r="BO403" s="10"/>
      <c r="BP403" s="11"/>
      <c r="BQ403" s="3"/>
      <c r="BR403" s="12"/>
    </row>
    <row r="404" spans="67:70" ht="18.75" x14ac:dyDescent="0.25">
      <c r="BO404" s="10"/>
      <c r="BP404" s="11"/>
      <c r="BQ404" s="3"/>
      <c r="BR404" s="12"/>
    </row>
    <row r="405" spans="67:70" ht="18.75" x14ac:dyDescent="0.25">
      <c r="BO405" s="10"/>
      <c r="BP405" s="11"/>
      <c r="BQ405" s="3"/>
      <c r="BR405" s="12"/>
    </row>
    <row r="406" spans="67:70" ht="18.75" x14ac:dyDescent="0.25">
      <c r="BO406" s="10"/>
      <c r="BP406" s="11"/>
      <c r="BQ406" s="3"/>
      <c r="BR406" s="12"/>
    </row>
    <row r="407" spans="67:70" ht="18.75" x14ac:dyDescent="0.25">
      <c r="BO407" s="10"/>
      <c r="BP407" s="11"/>
      <c r="BQ407" s="3"/>
      <c r="BR407" s="12"/>
    </row>
    <row r="408" spans="67:70" ht="18.75" x14ac:dyDescent="0.25">
      <c r="BO408" s="10"/>
      <c r="BP408" s="11"/>
      <c r="BQ408" s="3"/>
      <c r="BR408" s="12"/>
    </row>
    <row r="409" spans="67:70" ht="18.75" x14ac:dyDescent="0.25">
      <c r="BO409" s="10"/>
      <c r="BP409" s="11"/>
      <c r="BQ409" s="3"/>
      <c r="BR409" s="12"/>
    </row>
    <row r="410" spans="67:70" ht="18.75" x14ac:dyDescent="0.25">
      <c r="BO410" s="10"/>
      <c r="BP410" s="11"/>
      <c r="BQ410" s="3"/>
      <c r="BR410" s="12"/>
    </row>
    <row r="411" spans="67:70" ht="18.75" x14ac:dyDescent="0.25">
      <c r="BO411" s="10"/>
      <c r="BP411" s="11"/>
      <c r="BQ411" s="3"/>
      <c r="BR411" s="12"/>
    </row>
    <row r="412" spans="67:70" ht="18.75" x14ac:dyDescent="0.25">
      <c r="BO412" s="10"/>
      <c r="BP412" s="11"/>
      <c r="BQ412" s="3"/>
      <c r="BR412" s="12"/>
    </row>
    <row r="413" spans="67:70" ht="18.75" x14ac:dyDescent="0.25">
      <c r="BO413" s="10"/>
      <c r="BP413" s="11"/>
      <c r="BQ413" s="3"/>
      <c r="BR413" s="12"/>
    </row>
    <row r="414" spans="67:70" ht="18.75" x14ac:dyDescent="0.25">
      <c r="BO414" s="10"/>
      <c r="BP414" s="11"/>
      <c r="BQ414" s="3"/>
      <c r="BR414" s="12"/>
    </row>
    <row r="415" spans="67:70" ht="18.75" x14ac:dyDescent="0.25">
      <c r="BO415" s="10"/>
      <c r="BP415" s="11"/>
      <c r="BQ415" s="3"/>
      <c r="BR415" s="12"/>
    </row>
    <row r="416" spans="67:70" ht="18.75" x14ac:dyDescent="0.25">
      <c r="BO416" s="10"/>
      <c r="BP416" s="11"/>
      <c r="BQ416" s="3"/>
      <c r="BR416" s="12"/>
    </row>
    <row r="417" spans="67:70" ht="18.75" x14ac:dyDescent="0.25">
      <c r="BO417" s="10"/>
      <c r="BP417" s="11"/>
      <c r="BQ417" s="3"/>
      <c r="BR417" s="12"/>
    </row>
    <row r="418" spans="67:70" ht="18.75" x14ac:dyDescent="0.25">
      <c r="BO418" s="10"/>
      <c r="BP418" s="11"/>
      <c r="BQ418" s="3"/>
      <c r="BR418" s="12"/>
    </row>
    <row r="419" spans="67:70" ht="18.75" x14ac:dyDescent="0.25">
      <c r="BO419" s="10"/>
      <c r="BP419" s="11"/>
      <c r="BQ419" s="3"/>
      <c r="BR419" s="12"/>
    </row>
    <row r="420" spans="67:70" ht="18.75" x14ac:dyDescent="0.25">
      <c r="BO420" s="10"/>
      <c r="BP420" s="11"/>
      <c r="BQ420" s="3"/>
      <c r="BR420" s="12"/>
    </row>
    <row r="421" spans="67:70" ht="18.75" x14ac:dyDescent="0.25">
      <c r="BO421" s="10"/>
      <c r="BP421" s="11"/>
      <c r="BQ421" s="3"/>
      <c r="BR421" s="12"/>
    </row>
    <row r="422" spans="67:70" ht="18.75" x14ac:dyDescent="0.25">
      <c r="BO422" s="10"/>
      <c r="BP422" s="11"/>
      <c r="BQ422" s="3"/>
      <c r="BR422" s="12"/>
    </row>
    <row r="423" spans="67:70" ht="18.75" x14ac:dyDescent="0.25">
      <c r="BO423" s="10"/>
      <c r="BP423" s="11"/>
      <c r="BQ423" s="3"/>
      <c r="BR423" s="12"/>
    </row>
    <row r="424" spans="67:70" ht="18.75" x14ac:dyDescent="0.25">
      <c r="BO424" s="10"/>
      <c r="BP424" s="11"/>
      <c r="BQ424" s="3"/>
      <c r="BR424" s="12"/>
    </row>
    <row r="425" spans="67:70" ht="18.75" x14ac:dyDescent="0.25">
      <c r="BO425" s="10"/>
      <c r="BP425" s="11"/>
      <c r="BQ425" s="3"/>
      <c r="BR425" s="12"/>
    </row>
    <row r="426" spans="67:70" ht="18.75" x14ac:dyDescent="0.25">
      <c r="BO426" s="10"/>
      <c r="BP426" s="11"/>
      <c r="BQ426" s="3"/>
      <c r="BR426" s="12"/>
    </row>
    <row r="427" spans="67:70" ht="18.75" x14ac:dyDescent="0.25">
      <c r="BO427" s="10"/>
      <c r="BP427" s="11"/>
      <c r="BQ427" s="3"/>
      <c r="BR427" s="12"/>
    </row>
    <row r="428" spans="67:70" ht="18.75" x14ac:dyDescent="0.25">
      <c r="BO428" s="10"/>
      <c r="BP428" s="11"/>
      <c r="BQ428" s="3"/>
      <c r="BR428" s="12"/>
    </row>
    <row r="429" spans="67:70" ht="18.75" x14ac:dyDescent="0.25">
      <c r="BO429" s="10"/>
      <c r="BP429" s="11"/>
      <c r="BQ429" s="3"/>
      <c r="BR429" s="12"/>
    </row>
    <row r="430" spans="67:70" ht="18.75" x14ac:dyDescent="0.25">
      <c r="BO430" s="10"/>
      <c r="BP430" s="11"/>
      <c r="BQ430" s="3"/>
      <c r="BR430" s="12"/>
    </row>
    <row r="431" spans="67:70" ht="18.75" x14ac:dyDescent="0.25">
      <c r="BO431" s="10"/>
      <c r="BP431" s="11"/>
      <c r="BQ431" s="3"/>
      <c r="BR431" s="12"/>
    </row>
    <row r="432" spans="67:70" ht="18.75" x14ac:dyDescent="0.25">
      <c r="BO432" s="10"/>
      <c r="BP432" s="11"/>
      <c r="BQ432" s="3"/>
      <c r="BR432" s="12"/>
    </row>
    <row r="433" spans="67:70" ht="18.75" x14ac:dyDescent="0.25">
      <c r="BO433" s="10"/>
      <c r="BP433" s="11"/>
      <c r="BQ433" s="3"/>
      <c r="BR433" s="12"/>
    </row>
    <row r="434" spans="67:70" ht="18.75" x14ac:dyDescent="0.25">
      <c r="BO434" s="10"/>
      <c r="BP434" s="11"/>
      <c r="BQ434" s="3"/>
      <c r="BR434" s="12"/>
    </row>
    <row r="435" spans="67:70" ht="18.75" x14ac:dyDescent="0.25">
      <c r="BO435" s="10"/>
      <c r="BP435" s="11"/>
      <c r="BQ435" s="3"/>
      <c r="BR435" s="12"/>
    </row>
    <row r="436" spans="67:70" ht="18.75" x14ac:dyDescent="0.25">
      <c r="BO436" s="10"/>
      <c r="BP436" s="11"/>
      <c r="BQ436" s="3"/>
      <c r="BR436" s="12"/>
    </row>
    <row r="437" spans="67:70" ht="18.75" x14ac:dyDescent="0.25">
      <c r="BO437" s="10"/>
      <c r="BP437" s="11"/>
      <c r="BQ437" s="3"/>
      <c r="BR437" s="12"/>
    </row>
    <row r="438" spans="67:70" ht="18.75" x14ac:dyDescent="0.25">
      <c r="BO438" s="10"/>
      <c r="BP438" s="11"/>
      <c r="BQ438" s="3"/>
      <c r="BR438" s="12"/>
    </row>
    <row r="439" spans="67:70" ht="18.75" x14ac:dyDescent="0.25">
      <c r="BO439" s="10"/>
      <c r="BP439" s="11"/>
      <c r="BQ439" s="3"/>
      <c r="BR439" s="12"/>
    </row>
    <row r="440" spans="67:70" ht="18.75" x14ac:dyDescent="0.25">
      <c r="BO440" s="10"/>
      <c r="BP440" s="11"/>
      <c r="BQ440" s="3"/>
      <c r="BR440" s="12"/>
    </row>
    <row r="441" spans="67:70" ht="18.75" x14ac:dyDescent="0.25">
      <c r="BO441" s="10"/>
      <c r="BP441" s="11"/>
      <c r="BQ441" s="3"/>
      <c r="BR441" s="12"/>
    </row>
    <row r="442" spans="67:70" ht="18.75" x14ac:dyDescent="0.25">
      <c r="BO442" s="10"/>
      <c r="BP442" s="11"/>
      <c r="BQ442" s="3"/>
      <c r="BR442" s="12"/>
    </row>
    <row r="443" spans="67:70" ht="18.75" x14ac:dyDescent="0.25">
      <c r="BO443" s="10"/>
      <c r="BP443" s="11"/>
      <c r="BQ443" s="3"/>
      <c r="BR443" s="12"/>
    </row>
    <row r="444" spans="67:70" ht="18.75" x14ac:dyDescent="0.25">
      <c r="BO444" s="10"/>
      <c r="BP444" s="11"/>
      <c r="BQ444" s="3"/>
      <c r="BR444" s="12"/>
    </row>
    <row r="445" spans="67:70" ht="18.75" x14ac:dyDescent="0.25">
      <c r="BO445" s="10"/>
      <c r="BP445" s="11"/>
      <c r="BQ445" s="3"/>
      <c r="BR445" s="12"/>
    </row>
    <row r="446" spans="67:70" ht="18.75" x14ac:dyDescent="0.25">
      <c r="BO446" s="10"/>
      <c r="BP446" s="11"/>
      <c r="BQ446" s="3"/>
      <c r="BR446" s="12"/>
    </row>
    <row r="447" spans="67:70" ht="18.75" x14ac:dyDescent="0.25">
      <c r="BO447" s="10"/>
      <c r="BP447" s="11"/>
      <c r="BQ447" s="3"/>
      <c r="BR447" s="12"/>
    </row>
    <row r="448" spans="67:70" ht="18.75" x14ac:dyDescent="0.25">
      <c r="BO448" s="10"/>
      <c r="BP448" s="11"/>
      <c r="BQ448" s="3"/>
      <c r="BR448" s="12"/>
    </row>
    <row r="449" spans="67:70" ht="18.75" x14ac:dyDescent="0.25">
      <c r="BO449" s="10"/>
      <c r="BP449" s="11"/>
      <c r="BQ449" s="3"/>
      <c r="BR449" s="12"/>
    </row>
    <row r="450" spans="67:70" ht="18.75" x14ac:dyDescent="0.25">
      <c r="BO450" s="10"/>
      <c r="BP450" s="11"/>
      <c r="BQ450" s="3"/>
      <c r="BR450" s="12"/>
    </row>
    <row r="451" spans="67:70" ht="18.75" x14ac:dyDescent="0.25">
      <c r="BO451" s="10"/>
      <c r="BP451" s="11"/>
      <c r="BQ451" s="3"/>
      <c r="BR451" s="12"/>
    </row>
    <row r="452" spans="67:70" ht="18.75" x14ac:dyDescent="0.25">
      <c r="BO452" s="10"/>
      <c r="BP452" s="11"/>
      <c r="BQ452" s="3"/>
      <c r="BR452" s="12"/>
    </row>
    <row r="453" spans="67:70" ht="18.75" x14ac:dyDescent="0.25">
      <c r="BO453" s="10"/>
      <c r="BP453" s="11"/>
      <c r="BQ453" s="3"/>
      <c r="BR453" s="12"/>
    </row>
    <row r="454" spans="67:70" ht="18.75" x14ac:dyDescent="0.25">
      <c r="BO454" s="10"/>
      <c r="BP454" s="11"/>
      <c r="BQ454" s="3"/>
      <c r="BR454" s="12"/>
    </row>
    <row r="455" spans="67:70" ht="18.75" x14ac:dyDescent="0.25">
      <c r="BO455" s="10"/>
      <c r="BP455" s="11"/>
      <c r="BQ455" s="3"/>
      <c r="BR455" s="12"/>
    </row>
    <row r="456" spans="67:70" ht="18.75" x14ac:dyDescent="0.25">
      <c r="BO456" s="10"/>
      <c r="BP456" s="11"/>
      <c r="BQ456" s="3"/>
      <c r="BR456" s="12"/>
    </row>
    <row r="457" spans="67:70" ht="18.75" x14ac:dyDescent="0.25">
      <c r="BO457" s="10"/>
      <c r="BP457" s="11"/>
      <c r="BQ457" s="3"/>
      <c r="BR457" s="12"/>
    </row>
    <row r="458" spans="67:70" ht="18.75" x14ac:dyDescent="0.25">
      <c r="BO458" s="10"/>
      <c r="BP458" s="11"/>
      <c r="BQ458" s="3"/>
      <c r="BR458" s="12"/>
    </row>
    <row r="459" spans="67:70" ht="18.75" x14ac:dyDescent="0.25">
      <c r="BO459" s="10"/>
      <c r="BP459" s="11"/>
      <c r="BQ459" s="3"/>
      <c r="BR459" s="12"/>
    </row>
    <row r="460" spans="67:70" ht="18.75" x14ac:dyDescent="0.25">
      <c r="BO460" s="10"/>
      <c r="BP460" s="11"/>
      <c r="BQ460" s="3"/>
      <c r="BR460" s="12"/>
    </row>
    <row r="461" spans="67:70" ht="18.75" x14ac:dyDescent="0.25">
      <c r="BO461" s="10"/>
      <c r="BP461" s="11"/>
      <c r="BQ461" s="3"/>
      <c r="BR461" s="12"/>
    </row>
    <row r="462" spans="67:70" ht="18.75" x14ac:dyDescent="0.25">
      <c r="BO462" s="10"/>
      <c r="BP462" s="11"/>
      <c r="BQ462" s="3"/>
      <c r="BR462" s="12"/>
    </row>
    <row r="463" spans="67:70" ht="18.75" x14ac:dyDescent="0.25">
      <c r="BO463" s="10"/>
      <c r="BP463" s="11"/>
      <c r="BQ463" s="3"/>
      <c r="BR463" s="12"/>
    </row>
    <row r="464" spans="67:70" ht="18.75" x14ac:dyDescent="0.25">
      <c r="BO464" s="10"/>
      <c r="BP464" s="11"/>
      <c r="BQ464" s="3"/>
      <c r="BR464" s="12"/>
    </row>
    <row r="465" spans="67:70" ht="18.75" x14ac:dyDescent="0.25">
      <c r="BO465" s="10"/>
      <c r="BP465" s="11"/>
      <c r="BQ465" s="3"/>
      <c r="BR465" s="12"/>
    </row>
    <row r="466" spans="67:70" ht="18.75" x14ac:dyDescent="0.25">
      <c r="BO466" s="10"/>
      <c r="BP466" s="11"/>
      <c r="BQ466" s="3"/>
      <c r="BR466" s="12"/>
    </row>
    <row r="467" spans="67:70" ht="18.75" x14ac:dyDescent="0.25">
      <c r="BO467" s="10"/>
      <c r="BP467" s="11"/>
      <c r="BQ467" s="3"/>
      <c r="BR467" s="12"/>
    </row>
    <row r="468" spans="67:70" ht="18.75" x14ac:dyDescent="0.25">
      <c r="BO468" s="10"/>
      <c r="BP468" s="11"/>
      <c r="BQ468" s="3"/>
      <c r="BR468" s="12"/>
    </row>
    <row r="469" spans="67:70" ht="18.75" x14ac:dyDescent="0.25">
      <c r="BO469" s="10"/>
      <c r="BP469" s="11"/>
      <c r="BQ469" s="3"/>
      <c r="BR469" s="12"/>
    </row>
    <row r="470" spans="67:70" ht="18.75" x14ac:dyDescent="0.25">
      <c r="BO470" s="10"/>
      <c r="BP470" s="11"/>
      <c r="BQ470" s="3"/>
      <c r="BR470" s="12"/>
    </row>
    <row r="471" spans="67:70" ht="18.75" x14ac:dyDescent="0.25">
      <c r="BO471" s="10"/>
      <c r="BP471" s="11"/>
      <c r="BQ471" s="3"/>
      <c r="BR471" s="12"/>
    </row>
    <row r="472" spans="67:70" ht="18.75" x14ac:dyDescent="0.25">
      <c r="BO472" s="10"/>
      <c r="BP472" s="11"/>
      <c r="BQ472" s="3"/>
      <c r="BR472" s="12"/>
    </row>
    <row r="473" spans="67:70" ht="18.75" x14ac:dyDescent="0.25">
      <c r="BO473" s="10"/>
      <c r="BP473" s="11"/>
      <c r="BQ473" s="3"/>
      <c r="BR473" s="12"/>
    </row>
    <row r="474" spans="67:70" ht="18.75" x14ac:dyDescent="0.25">
      <c r="BO474" s="10"/>
      <c r="BP474" s="11"/>
      <c r="BQ474" s="3"/>
      <c r="BR474" s="12"/>
    </row>
    <row r="475" spans="67:70" ht="18.75" x14ac:dyDescent="0.25">
      <c r="BO475" s="10"/>
      <c r="BP475" s="11"/>
      <c r="BQ475" s="3"/>
      <c r="BR475" s="12"/>
    </row>
    <row r="476" spans="67:70" ht="18.75" x14ac:dyDescent="0.25">
      <c r="BO476" s="10"/>
      <c r="BP476" s="11"/>
      <c r="BQ476" s="3"/>
      <c r="BR476" s="12"/>
    </row>
    <row r="477" spans="67:70" ht="18.75" x14ac:dyDescent="0.25">
      <c r="BO477" s="10"/>
      <c r="BP477" s="11"/>
      <c r="BQ477" s="3"/>
      <c r="BR477" s="12"/>
    </row>
    <row r="478" spans="67:70" ht="18.75" x14ac:dyDescent="0.25">
      <c r="BO478" s="10"/>
      <c r="BP478" s="11"/>
      <c r="BQ478" s="3"/>
      <c r="BR478" s="12"/>
    </row>
    <row r="479" spans="67:70" ht="18.75" x14ac:dyDescent="0.25">
      <c r="BO479" s="10"/>
      <c r="BP479" s="11"/>
      <c r="BQ479" s="3"/>
      <c r="BR479" s="12"/>
    </row>
    <row r="480" spans="67:70" ht="18.75" x14ac:dyDescent="0.25">
      <c r="BO480" s="10"/>
      <c r="BP480" s="11"/>
      <c r="BQ480" s="3"/>
      <c r="BR480" s="12"/>
    </row>
    <row r="481" spans="67:70" ht="18.75" x14ac:dyDescent="0.25">
      <c r="BO481" s="10"/>
      <c r="BP481" s="11"/>
      <c r="BQ481" s="3"/>
      <c r="BR481" s="12"/>
    </row>
    <row r="482" spans="67:70" ht="18.75" x14ac:dyDescent="0.25">
      <c r="BO482" s="10"/>
      <c r="BP482" s="11"/>
      <c r="BQ482" s="3"/>
      <c r="BR482" s="12"/>
    </row>
    <row r="483" spans="67:70" ht="18.75" x14ac:dyDescent="0.25">
      <c r="BO483" s="10"/>
      <c r="BP483" s="11"/>
      <c r="BQ483" s="3"/>
      <c r="BR483" s="12"/>
    </row>
    <row r="484" spans="67:70" ht="18.75" x14ac:dyDescent="0.25">
      <c r="BO484" s="10"/>
      <c r="BP484" s="11"/>
      <c r="BQ484" s="3"/>
      <c r="BR484" s="12"/>
    </row>
    <row r="485" spans="67:70" ht="18.75" x14ac:dyDescent="0.25">
      <c r="BO485" s="10"/>
      <c r="BP485" s="11"/>
      <c r="BQ485" s="3"/>
      <c r="BR485" s="12"/>
    </row>
    <row r="486" spans="67:70" ht="18.75" x14ac:dyDescent="0.25">
      <c r="BO486" s="10"/>
      <c r="BP486" s="11"/>
      <c r="BQ486" s="3"/>
      <c r="BR486" s="12"/>
    </row>
    <row r="487" spans="67:70" ht="18.75" x14ac:dyDescent="0.25">
      <c r="BO487" s="10"/>
      <c r="BP487" s="11"/>
      <c r="BQ487" s="3"/>
      <c r="BR487" s="12"/>
    </row>
    <row r="488" spans="67:70" ht="18.75" x14ac:dyDescent="0.25">
      <c r="BO488" s="10"/>
      <c r="BP488" s="11"/>
      <c r="BQ488" s="3"/>
      <c r="BR488" s="12"/>
    </row>
    <row r="489" spans="67:70" ht="18.75" x14ac:dyDescent="0.25">
      <c r="BO489" s="10"/>
      <c r="BP489" s="11"/>
      <c r="BQ489" s="3"/>
      <c r="BR489" s="12"/>
    </row>
    <row r="490" spans="67:70" ht="18.75" x14ac:dyDescent="0.25">
      <c r="BO490" s="10"/>
      <c r="BP490" s="11"/>
      <c r="BQ490" s="3"/>
      <c r="BR490" s="12"/>
    </row>
    <row r="491" spans="67:70" ht="18.75" x14ac:dyDescent="0.25">
      <c r="BO491" s="10"/>
      <c r="BP491" s="11"/>
      <c r="BQ491" s="3"/>
      <c r="BR491" s="12"/>
    </row>
    <row r="492" spans="67:70" ht="18.75" x14ac:dyDescent="0.25">
      <c r="BO492" s="10"/>
      <c r="BP492" s="11"/>
      <c r="BQ492" s="3"/>
      <c r="BR492" s="12"/>
    </row>
    <row r="493" spans="67:70" ht="18.75" x14ac:dyDescent="0.25">
      <c r="BO493" s="10"/>
      <c r="BP493" s="11"/>
      <c r="BQ493" s="3"/>
      <c r="BR493" s="12"/>
    </row>
    <row r="494" spans="67:70" ht="18.75" x14ac:dyDescent="0.25">
      <c r="BO494" s="10"/>
      <c r="BP494" s="11"/>
      <c r="BQ494" s="3"/>
      <c r="BR494" s="12"/>
    </row>
    <row r="495" spans="67:70" ht="18.75" x14ac:dyDescent="0.25">
      <c r="BO495" s="10"/>
      <c r="BP495" s="11"/>
      <c r="BQ495" s="3"/>
      <c r="BR495" s="12"/>
    </row>
    <row r="496" spans="67:70" ht="18.75" x14ac:dyDescent="0.25">
      <c r="BO496" s="10"/>
      <c r="BP496" s="11"/>
      <c r="BQ496" s="3"/>
      <c r="BR496" s="12"/>
    </row>
    <row r="497" spans="67:70" ht="18.75" x14ac:dyDescent="0.25">
      <c r="BO497" s="10"/>
      <c r="BP497" s="11"/>
      <c r="BQ497" s="3"/>
      <c r="BR497" s="12"/>
    </row>
    <row r="498" spans="67:70" ht="18.75" x14ac:dyDescent="0.25">
      <c r="BO498" s="10"/>
      <c r="BP498" s="11"/>
      <c r="BQ498" s="3"/>
      <c r="BR498" s="12"/>
    </row>
    <row r="499" spans="67:70" ht="18.75" x14ac:dyDescent="0.25">
      <c r="BO499" s="10"/>
      <c r="BP499" s="11"/>
      <c r="BQ499" s="3"/>
      <c r="BR499" s="12"/>
    </row>
    <row r="500" spans="67:70" ht="18.75" x14ac:dyDescent="0.25">
      <c r="BO500" s="10"/>
      <c r="BP500" s="11"/>
      <c r="BQ500" s="3"/>
      <c r="BR500" s="12"/>
    </row>
    <row r="501" spans="67:70" ht="18.75" x14ac:dyDescent="0.25">
      <c r="BO501" s="10"/>
      <c r="BP501" s="11"/>
      <c r="BQ501" s="3"/>
      <c r="BR501" s="12"/>
    </row>
    <row r="502" spans="67:70" ht="18.75" x14ac:dyDescent="0.25">
      <c r="BO502" s="10"/>
      <c r="BP502" s="11"/>
      <c r="BQ502" s="3"/>
      <c r="BR502" s="12"/>
    </row>
    <row r="503" spans="67:70" ht="18.75" x14ac:dyDescent="0.25">
      <c r="BO503" s="10"/>
      <c r="BP503" s="11"/>
      <c r="BQ503" s="3"/>
      <c r="BR503" s="12"/>
    </row>
    <row r="504" spans="67:70" ht="18.75" x14ac:dyDescent="0.25">
      <c r="BO504" s="10"/>
      <c r="BP504" s="11"/>
      <c r="BQ504" s="3"/>
      <c r="BR504" s="12"/>
    </row>
    <row r="505" spans="67:70" ht="18.75" x14ac:dyDescent="0.25">
      <c r="BO505" s="10"/>
      <c r="BP505" s="11"/>
      <c r="BQ505" s="3"/>
      <c r="BR505" s="12"/>
    </row>
    <row r="506" spans="67:70" ht="18.75" x14ac:dyDescent="0.25">
      <c r="BO506" s="10"/>
      <c r="BP506" s="11"/>
      <c r="BQ506" s="3"/>
      <c r="BR506" s="12"/>
    </row>
    <row r="507" spans="67:70" ht="18.75" x14ac:dyDescent="0.25">
      <c r="BO507" s="10"/>
      <c r="BP507" s="11"/>
      <c r="BQ507" s="3"/>
      <c r="BR507" s="12"/>
    </row>
    <row r="508" spans="67:70" ht="18.75" x14ac:dyDescent="0.25">
      <c r="BO508" s="10"/>
      <c r="BP508" s="11"/>
      <c r="BQ508" s="3"/>
      <c r="BR508" s="12"/>
    </row>
    <row r="509" spans="67:70" ht="18.75" x14ac:dyDescent="0.25">
      <c r="BO509" s="10"/>
      <c r="BP509" s="11"/>
      <c r="BQ509" s="3"/>
      <c r="BR509" s="12"/>
    </row>
    <row r="510" spans="67:70" ht="18.75" x14ac:dyDescent="0.25">
      <c r="BO510" s="10"/>
      <c r="BP510" s="11"/>
      <c r="BQ510" s="3"/>
      <c r="BR510" s="12"/>
    </row>
    <row r="511" spans="67:70" ht="18.75" x14ac:dyDescent="0.25">
      <c r="BO511" s="10"/>
      <c r="BP511" s="11"/>
      <c r="BQ511" s="3"/>
      <c r="BR511" s="12"/>
    </row>
    <row r="512" spans="67:70" ht="18.75" x14ac:dyDescent="0.25">
      <c r="BO512" s="10"/>
      <c r="BP512" s="11"/>
      <c r="BQ512" s="3"/>
      <c r="BR512" s="12"/>
    </row>
    <row r="513" spans="67:70" ht="18.75" x14ac:dyDescent="0.25">
      <c r="BO513" s="10"/>
      <c r="BP513" s="11"/>
      <c r="BQ513" s="3"/>
      <c r="BR513" s="12"/>
    </row>
    <row r="514" spans="67:70" ht="18.75" x14ac:dyDescent="0.25">
      <c r="BO514" s="10"/>
      <c r="BP514" s="11"/>
      <c r="BQ514" s="3"/>
      <c r="BR514" s="12"/>
    </row>
    <row r="515" spans="67:70" ht="18.75" x14ac:dyDescent="0.25">
      <c r="BO515" s="10"/>
      <c r="BP515" s="11"/>
      <c r="BQ515" s="3"/>
      <c r="BR515" s="12"/>
    </row>
    <row r="516" spans="67:70" ht="18.75" x14ac:dyDescent="0.25">
      <c r="BO516" s="10"/>
      <c r="BP516" s="11"/>
      <c r="BQ516" s="3"/>
      <c r="BR516" s="12"/>
    </row>
    <row r="517" spans="67:70" ht="18.75" x14ac:dyDescent="0.25">
      <c r="BO517" s="10"/>
      <c r="BP517" s="11"/>
      <c r="BQ517" s="3"/>
      <c r="BR517" s="12"/>
    </row>
    <row r="518" spans="67:70" ht="18.75" x14ac:dyDescent="0.25">
      <c r="BO518" s="10"/>
      <c r="BP518" s="11"/>
      <c r="BQ518" s="3"/>
      <c r="BR518" s="12"/>
    </row>
    <row r="519" spans="67:70" ht="18.75" x14ac:dyDescent="0.25">
      <c r="BO519" s="10"/>
      <c r="BP519" s="11"/>
      <c r="BQ519" s="3"/>
      <c r="BR519" s="12"/>
    </row>
    <row r="520" spans="67:70" ht="18.75" x14ac:dyDescent="0.25">
      <c r="BO520" s="10"/>
      <c r="BP520" s="11"/>
      <c r="BQ520" s="3"/>
      <c r="BR520" s="12"/>
    </row>
    <row r="521" spans="67:70" ht="18.75" x14ac:dyDescent="0.25">
      <c r="BO521" s="10"/>
      <c r="BP521" s="11"/>
      <c r="BQ521" s="3"/>
      <c r="BR521" s="12"/>
    </row>
    <row r="522" spans="67:70" ht="18.75" x14ac:dyDescent="0.25">
      <c r="BO522" s="10"/>
      <c r="BP522" s="11"/>
      <c r="BQ522" s="3"/>
      <c r="BR522" s="12"/>
    </row>
    <row r="523" spans="67:70" ht="18.75" x14ac:dyDescent="0.25">
      <c r="BO523" s="10"/>
      <c r="BP523" s="11"/>
      <c r="BQ523" s="3"/>
      <c r="BR523" s="12"/>
    </row>
    <row r="524" spans="67:70" ht="18.75" x14ac:dyDescent="0.25">
      <c r="BO524" s="10"/>
      <c r="BP524" s="11"/>
      <c r="BQ524" s="3"/>
      <c r="BR524" s="12"/>
    </row>
    <row r="525" spans="67:70" ht="18.75" x14ac:dyDescent="0.25">
      <c r="BO525" s="10"/>
      <c r="BP525" s="11"/>
      <c r="BQ525" s="3"/>
      <c r="BR525" s="12"/>
    </row>
    <row r="526" spans="67:70" ht="18.75" x14ac:dyDescent="0.25">
      <c r="BO526" s="10"/>
      <c r="BP526" s="11"/>
      <c r="BQ526" s="3"/>
      <c r="BR526" s="12"/>
    </row>
    <row r="527" spans="67:70" ht="18.75" x14ac:dyDescent="0.25">
      <c r="BO527" s="10"/>
      <c r="BP527" s="11"/>
      <c r="BQ527" s="3"/>
      <c r="BR527" s="12"/>
    </row>
    <row r="528" spans="67:70" ht="18.75" x14ac:dyDescent="0.25">
      <c r="BO528" s="10"/>
      <c r="BP528" s="11"/>
      <c r="BQ528" s="3"/>
      <c r="BR528" s="12"/>
    </row>
    <row r="529" spans="67:70" ht="18.75" x14ac:dyDescent="0.25">
      <c r="BO529" s="10"/>
      <c r="BP529" s="11"/>
      <c r="BQ529" s="3"/>
      <c r="BR529" s="12"/>
    </row>
    <row r="530" spans="67:70" ht="18.75" x14ac:dyDescent="0.25">
      <c r="BO530" s="10"/>
      <c r="BP530" s="11"/>
      <c r="BQ530" s="3"/>
      <c r="BR530" s="12"/>
    </row>
    <row r="531" spans="67:70" ht="18.75" x14ac:dyDescent="0.25">
      <c r="BO531" s="10"/>
      <c r="BP531" s="11"/>
      <c r="BQ531" s="3"/>
      <c r="BR531" s="12"/>
    </row>
    <row r="532" spans="67:70" ht="18.75" x14ac:dyDescent="0.25">
      <c r="BO532" s="10"/>
      <c r="BP532" s="11"/>
      <c r="BQ532" s="3"/>
      <c r="BR532" s="12"/>
    </row>
    <row r="533" spans="67:70" ht="18.75" x14ac:dyDescent="0.25">
      <c r="BO533" s="10"/>
      <c r="BP533" s="11"/>
      <c r="BQ533" s="3"/>
      <c r="BR533" s="12"/>
    </row>
    <row r="534" spans="67:70" ht="18.75" x14ac:dyDescent="0.25">
      <c r="BO534" s="10"/>
      <c r="BP534" s="11"/>
      <c r="BQ534" s="3"/>
      <c r="BR534" s="12"/>
    </row>
    <row r="535" spans="67:70" ht="18.75" x14ac:dyDescent="0.25">
      <c r="BO535" s="10"/>
      <c r="BP535" s="11"/>
      <c r="BQ535" s="3"/>
      <c r="BR535" s="12"/>
    </row>
    <row r="536" spans="67:70" ht="18.75" x14ac:dyDescent="0.25">
      <c r="BO536" s="10"/>
      <c r="BP536" s="11"/>
      <c r="BQ536" s="3"/>
      <c r="BR536" s="12"/>
    </row>
    <row r="537" spans="67:70" ht="18.75" x14ac:dyDescent="0.25">
      <c r="BO537" s="10"/>
      <c r="BP537" s="11"/>
      <c r="BQ537" s="3"/>
      <c r="BR537" s="12"/>
    </row>
    <row r="538" spans="67:70" ht="18.75" x14ac:dyDescent="0.25">
      <c r="BO538" s="10"/>
      <c r="BP538" s="11"/>
      <c r="BQ538" s="3"/>
      <c r="BR538" s="12"/>
    </row>
    <row r="539" spans="67:70" ht="18.75" x14ac:dyDescent="0.25">
      <c r="BO539" s="10"/>
      <c r="BP539" s="11"/>
      <c r="BQ539" s="3"/>
      <c r="BR539" s="12"/>
    </row>
    <row r="540" spans="67:70" ht="18.75" x14ac:dyDescent="0.25">
      <c r="BO540" s="10"/>
      <c r="BP540" s="11"/>
      <c r="BQ540" s="3"/>
      <c r="BR540" s="12"/>
    </row>
    <row r="541" spans="67:70" ht="18.75" x14ac:dyDescent="0.25">
      <c r="BO541" s="10"/>
      <c r="BP541" s="11"/>
      <c r="BQ541" s="3"/>
      <c r="BR541" s="12"/>
    </row>
    <row r="542" spans="67:70" ht="18.75" x14ac:dyDescent="0.25">
      <c r="BO542" s="10"/>
      <c r="BP542" s="11"/>
      <c r="BQ542" s="3"/>
      <c r="BR542" s="12"/>
    </row>
    <row r="543" spans="67:70" ht="18.75" x14ac:dyDescent="0.25">
      <c r="BO543" s="10"/>
      <c r="BP543" s="11"/>
      <c r="BQ543" s="3"/>
      <c r="BR543" s="12"/>
    </row>
    <row r="544" spans="67:70" ht="18.75" x14ac:dyDescent="0.25">
      <c r="BO544" s="10"/>
      <c r="BP544" s="11"/>
      <c r="BQ544" s="3"/>
      <c r="BR544" s="12"/>
    </row>
    <row r="545" spans="67:70" ht="18.75" x14ac:dyDescent="0.25">
      <c r="BO545" s="10"/>
      <c r="BP545" s="11"/>
      <c r="BQ545" s="3"/>
      <c r="BR545" s="12"/>
    </row>
    <row r="546" spans="67:70" ht="18.75" x14ac:dyDescent="0.25">
      <c r="BO546" s="10"/>
      <c r="BP546" s="11"/>
      <c r="BQ546" s="3"/>
      <c r="BR546" s="12"/>
    </row>
    <row r="547" spans="67:70" ht="18.75" x14ac:dyDescent="0.25">
      <c r="BO547" s="10"/>
      <c r="BP547" s="11"/>
      <c r="BQ547" s="3"/>
      <c r="BR547" s="12"/>
    </row>
    <row r="548" spans="67:70" ht="18.75" x14ac:dyDescent="0.25">
      <c r="BO548" s="10"/>
      <c r="BP548" s="11"/>
      <c r="BQ548" s="3"/>
      <c r="BR548" s="12"/>
    </row>
    <row r="549" spans="67:70" ht="18.75" x14ac:dyDescent="0.25">
      <c r="BO549" s="10"/>
      <c r="BP549" s="11"/>
      <c r="BQ549" s="3"/>
      <c r="BR549" s="12"/>
    </row>
    <row r="550" spans="67:70" ht="18.75" x14ac:dyDescent="0.25">
      <c r="BO550" s="10"/>
      <c r="BP550" s="11"/>
      <c r="BQ550" s="3"/>
      <c r="BR550" s="12"/>
    </row>
    <row r="551" spans="67:70" ht="18.75" x14ac:dyDescent="0.25">
      <c r="BO551" s="10"/>
      <c r="BP551" s="11"/>
      <c r="BQ551" s="3"/>
      <c r="BR551" s="12"/>
    </row>
    <row r="552" spans="67:70" ht="18.75" x14ac:dyDescent="0.25">
      <c r="BO552" s="10"/>
      <c r="BP552" s="11"/>
      <c r="BQ552" s="3"/>
      <c r="BR552" s="12"/>
    </row>
    <row r="553" spans="67:70" ht="18.75" x14ac:dyDescent="0.25">
      <c r="BO553" s="10"/>
      <c r="BP553" s="11"/>
      <c r="BQ553" s="3"/>
      <c r="BR553" s="12"/>
    </row>
    <row r="554" spans="67:70" ht="18.75" x14ac:dyDescent="0.25">
      <c r="BO554" s="10"/>
      <c r="BP554" s="11"/>
      <c r="BQ554" s="3"/>
      <c r="BR554" s="12"/>
    </row>
    <row r="555" spans="67:70" ht="18.75" x14ac:dyDescent="0.25">
      <c r="BO555" s="10"/>
      <c r="BP555" s="11"/>
      <c r="BQ555" s="3"/>
      <c r="BR555" s="12"/>
    </row>
    <row r="556" spans="67:70" ht="18.75" x14ac:dyDescent="0.25">
      <c r="BO556" s="10"/>
      <c r="BP556" s="11"/>
      <c r="BQ556" s="3"/>
      <c r="BR556" s="12"/>
    </row>
    <row r="557" spans="67:70" ht="18.75" x14ac:dyDescent="0.25">
      <c r="BO557" s="10"/>
      <c r="BP557" s="11"/>
      <c r="BQ557" s="3"/>
      <c r="BR557" s="12"/>
    </row>
    <row r="558" spans="67:70" ht="18.75" x14ac:dyDescent="0.25">
      <c r="BO558" s="10"/>
      <c r="BP558" s="11"/>
      <c r="BQ558" s="3"/>
      <c r="BR558" s="12"/>
    </row>
    <row r="559" spans="67:70" ht="18.75" x14ac:dyDescent="0.25">
      <c r="BO559" s="10"/>
      <c r="BP559" s="11"/>
      <c r="BQ559" s="3"/>
      <c r="BR559" s="12"/>
    </row>
    <row r="560" spans="67:70" ht="18.75" x14ac:dyDescent="0.25">
      <c r="BO560" s="10"/>
      <c r="BP560" s="11"/>
      <c r="BQ560" s="3"/>
      <c r="BR560" s="12"/>
    </row>
    <row r="561" spans="67:70" ht="18.75" x14ac:dyDescent="0.25">
      <c r="BO561" s="10"/>
      <c r="BP561" s="11"/>
      <c r="BQ561" s="3"/>
      <c r="BR561" s="12"/>
    </row>
    <row r="562" spans="67:70" ht="18.75" x14ac:dyDescent="0.25">
      <c r="BO562" s="10"/>
      <c r="BP562" s="11"/>
      <c r="BQ562" s="3"/>
      <c r="BR562" s="12"/>
    </row>
    <row r="563" spans="67:70" ht="18.75" x14ac:dyDescent="0.25">
      <c r="BO563" s="10"/>
      <c r="BP563" s="11"/>
      <c r="BQ563" s="3"/>
      <c r="BR563" s="12"/>
    </row>
    <row r="564" spans="67:70" ht="18.75" x14ac:dyDescent="0.25">
      <c r="BO564" s="10"/>
      <c r="BP564" s="11"/>
      <c r="BQ564" s="3"/>
      <c r="BR564" s="12"/>
    </row>
    <row r="565" spans="67:70" ht="18.75" x14ac:dyDescent="0.25">
      <c r="BO565" s="10"/>
      <c r="BP565" s="11"/>
      <c r="BQ565" s="3"/>
      <c r="BR565" s="12"/>
    </row>
    <row r="566" spans="67:70" ht="18.75" x14ac:dyDescent="0.25">
      <c r="BO566" s="10"/>
      <c r="BP566" s="11"/>
      <c r="BQ566" s="3"/>
      <c r="BR566" s="12"/>
    </row>
    <row r="567" spans="67:70" ht="18.75" x14ac:dyDescent="0.25">
      <c r="BO567" s="10"/>
      <c r="BP567" s="11"/>
      <c r="BQ567" s="3"/>
      <c r="BR567" s="12"/>
    </row>
    <row r="568" spans="67:70" ht="18.75" x14ac:dyDescent="0.25">
      <c r="BO568" s="10"/>
      <c r="BP568" s="11"/>
      <c r="BQ568" s="3"/>
      <c r="BR568" s="12"/>
    </row>
    <row r="569" spans="67:70" ht="18.75" x14ac:dyDescent="0.25">
      <c r="BO569" s="10"/>
      <c r="BP569" s="11"/>
      <c r="BQ569" s="3"/>
      <c r="BR569" s="12"/>
    </row>
    <row r="570" spans="67:70" ht="18.75" x14ac:dyDescent="0.25">
      <c r="BO570" s="10"/>
      <c r="BP570" s="11"/>
      <c r="BQ570" s="3"/>
      <c r="BR570" s="12"/>
    </row>
    <row r="571" spans="67:70" ht="18.75" x14ac:dyDescent="0.25">
      <c r="BO571" s="10"/>
      <c r="BP571" s="11"/>
      <c r="BQ571" s="3"/>
      <c r="BR571" s="12"/>
    </row>
    <row r="572" spans="67:70" ht="18.75" x14ac:dyDescent="0.25">
      <c r="BO572" s="10"/>
      <c r="BP572" s="11"/>
      <c r="BQ572" s="3"/>
      <c r="BR572" s="12"/>
    </row>
    <row r="573" spans="67:70" ht="18.75" x14ac:dyDescent="0.25">
      <c r="BO573" s="10"/>
      <c r="BP573" s="11"/>
      <c r="BQ573" s="3"/>
      <c r="BR573" s="12"/>
    </row>
    <row r="574" spans="67:70" ht="18.75" x14ac:dyDescent="0.25">
      <c r="BO574" s="10"/>
      <c r="BP574" s="11"/>
      <c r="BQ574" s="3"/>
      <c r="BR574" s="12"/>
    </row>
    <row r="575" spans="67:70" ht="18.75" x14ac:dyDescent="0.25">
      <c r="BO575" s="10"/>
      <c r="BP575" s="11"/>
      <c r="BQ575" s="3"/>
      <c r="BR575" s="12"/>
    </row>
    <row r="576" spans="67:70" ht="18.75" x14ac:dyDescent="0.25">
      <c r="BO576" s="10"/>
      <c r="BP576" s="11"/>
      <c r="BQ576" s="3"/>
      <c r="BR576" s="12"/>
    </row>
    <row r="577" spans="67:70" ht="18.75" x14ac:dyDescent="0.25">
      <c r="BO577" s="10"/>
      <c r="BP577" s="11"/>
      <c r="BQ577" s="3"/>
      <c r="BR577" s="12"/>
    </row>
    <row r="578" spans="67:70" ht="18.75" x14ac:dyDescent="0.25">
      <c r="BO578" s="10"/>
      <c r="BP578" s="11"/>
      <c r="BQ578" s="3"/>
      <c r="BR578" s="12"/>
    </row>
    <row r="579" spans="67:70" ht="18.75" x14ac:dyDescent="0.25">
      <c r="BO579" s="10"/>
      <c r="BP579" s="11"/>
      <c r="BQ579" s="3"/>
      <c r="BR579" s="12"/>
    </row>
    <row r="580" spans="67:70" ht="18.75" x14ac:dyDescent="0.25">
      <c r="BO580" s="10"/>
      <c r="BP580" s="11"/>
      <c r="BQ580" s="3"/>
      <c r="BR580" s="12"/>
    </row>
    <row r="581" spans="67:70" ht="18.75" x14ac:dyDescent="0.25">
      <c r="BO581" s="10"/>
      <c r="BP581" s="11"/>
      <c r="BQ581" s="3"/>
      <c r="BR581" s="12"/>
    </row>
    <row r="582" spans="67:70" ht="18.75" x14ac:dyDescent="0.25">
      <c r="BO582" s="10"/>
      <c r="BP582" s="11"/>
      <c r="BQ582" s="3"/>
      <c r="BR582" s="12"/>
    </row>
    <row r="583" spans="67:70" ht="18.75" x14ac:dyDescent="0.25">
      <c r="BO583" s="10"/>
      <c r="BP583" s="11"/>
      <c r="BQ583" s="3"/>
      <c r="BR583" s="12"/>
    </row>
    <row r="584" spans="67:70" ht="18.75" x14ac:dyDescent="0.25">
      <c r="BO584" s="10"/>
      <c r="BP584" s="11"/>
      <c r="BQ584" s="3"/>
      <c r="BR584" s="12"/>
    </row>
    <row r="585" spans="67:70" ht="18.75" x14ac:dyDescent="0.25">
      <c r="BO585" s="10"/>
      <c r="BP585" s="11"/>
      <c r="BQ585" s="3"/>
      <c r="BR585" s="12"/>
    </row>
    <row r="586" spans="67:70" ht="18.75" x14ac:dyDescent="0.25">
      <c r="BO586" s="10"/>
      <c r="BP586" s="11"/>
      <c r="BQ586" s="3"/>
      <c r="BR586" s="12"/>
    </row>
    <row r="587" spans="67:70" ht="18.75" x14ac:dyDescent="0.25">
      <c r="BO587" s="10"/>
      <c r="BP587" s="11"/>
      <c r="BQ587" s="3"/>
      <c r="BR587" s="12"/>
    </row>
    <row r="588" spans="67:70" ht="18.75" x14ac:dyDescent="0.25">
      <c r="BO588" s="10"/>
      <c r="BP588" s="11"/>
      <c r="BQ588" s="3"/>
      <c r="BR588" s="12"/>
    </row>
    <row r="589" spans="67:70" ht="18.75" x14ac:dyDescent="0.25">
      <c r="BO589" s="10"/>
      <c r="BP589" s="11"/>
      <c r="BQ589" s="3"/>
      <c r="BR589" s="12"/>
    </row>
    <row r="590" spans="67:70" ht="18.75" x14ac:dyDescent="0.25">
      <c r="BO590" s="10"/>
      <c r="BP590" s="11"/>
      <c r="BQ590" s="3"/>
      <c r="BR590" s="12"/>
    </row>
    <row r="591" spans="67:70" ht="18.75" x14ac:dyDescent="0.25">
      <c r="BO591" s="10"/>
      <c r="BP591" s="11"/>
      <c r="BQ591" s="3"/>
      <c r="BR591" s="12"/>
    </row>
    <row r="592" spans="67:70" ht="18.75" x14ac:dyDescent="0.25">
      <c r="BO592" s="10"/>
      <c r="BP592" s="11"/>
      <c r="BQ592" s="3"/>
      <c r="BR592" s="12"/>
    </row>
    <row r="593" spans="67:70" ht="18.75" x14ac:dyDescent="0.25">
      <c r="BO593" s="10"/>
      <c r="BP593" s="11"/>
      <c r="BQ593" s="3"/>
      <c r="BR593" s="12"/>
    </row>
    <row r="594" spans="67:70" ht="18.75" x14ac:dyDescent="0.25">
      <c r="BO594" s="10"/>
      <c r="BP594" s="11"/>
      <c r="BQ594" s="3"/>
      <c r="BR594" s="12"/>
    </row>
    <row r="595" spans="67:70" ht="18.75" x14ac:dyDescent="0.25">
      <c r="BO595" s="10"/>
      <c r="BP595" s="11"/>
      <c r="BQ595" s="3"/>
      <c r="BR595" s="12"/>
    </row>
    <row r="596" spans="67:70" ht="18.75" x14ac:dyDescent="0.25">
      <c r="BO596" s="10"/>
      <c r="BP596" s="11"/>
      <c r="BQ596" s="3"/>
      <c r="BR596" s="12"/>
    </row>
    <row r="597" spans="67:70" ht="18.75" x14ac:dyDescent="0.25">
      <c r="BO597" s="10"/>
      <c r="BP597" s="11"/>
      <c r="BQ597" s="3"/>
      <c r="BR597" s="12"/>
    </row>
    <row r="598" spans="67:70" ht="18.75" x14ac:dyDescent="0.25">
      <c r="BO598" s="10"/>
      <c r="BP598" s="11"/>
      <c r="BQ598" s="3"/>
      <c r="BR598" s="12"/>
    </row>
    <row r="599" spans="67:70" ht="18.75" x14ac:dyDescent="0.25">
      <c r="BO599" s="10"/>
      <c r="BP599" s="11"/>
      <c r="BQ599" s="3"/>
      <c r="BR599" s="12"/>
    </row>
    <row r="600" spans="67:70" ht="18.75" x14ac:dyDescent="0.25">
      <c r="BO600" s="10"/>
      <c r="BP600" s="11"/>
      <c r="BQ600" s="3"/>
      <c r="BR600" s="12"/>
    </row>
    <row r="601" spans="67:70" ht="18.75" x14ac:dyDescent="0.25">
      <c r="BO601" s="10"/>
      <c r="BP601" s="11"/>
      <c r="BQ601" s="3"/>
      <c r="BR601" s="12"/>
    </row>
    <row r="602" spans="67:70" ht="18.75" x14ac:dyDescent="0.25">
      <c r="BO602" s="10"/>
      <c r="BP602" s="11"/>
      <c r="BQ602" s="3"/>
      <c r="BR602" s="12"/>
    </row>
    <row r="603" spans="67:70" ht="18.75" x14ac:dyDescent="0.25">
      <c r="BO603" s="10"/>
      <c r="BP603" s="11"/>
      <c r="BQ603" s="3"/>
      <c r="BR603" s="12"/>
    </row>
    <row r="604" spans="67:70" ht="18.75" x14ac:dyDescent="0.25">
      <c r="BO604" s="10"/>
      <c r="BP604" s="11"/>
      <c r="BQ604" s="3"/>
      <c r="BR604" s="12"/>
    </row>
    <row r="605" spans="67:70" ht="18.75" x14ac:dyDescent="0.25">
      <c r="BO605" s="10"/>
      <c r="BP605" s="11"/>
      <c r="BQ605" s="3"/>
      <c r="BR605" s="12"/>
    </row>
    <row r="606" spans="67:70" ht="18.75" x14ac:dyDescent="0.25">
      <c r="BO606" s="10"/>
      <c r="BP606" s="11"/>
      <c r="BQ606" s="3"/>
      <c r="BR606" s="12"/>
    </row>
    <row r="607" spans="67:70" ht="18.75" x14ac:dyDescent="0.25">
      <c r="BO607" s="10"/>
      <c r="BP607" s="11"/>
      <c r="BQ607" s="3"/>
      <c r="BR607" s="12"/>
    </row>
    <row r="608" spans="67:70" ht="18.75" x14ac:dyDescent="0.25">
      <c r="BO608" s="10"/>
      <c r="BP608" s="11"/>
      <c r="BQ608" s="3"/>
      <c r="BR608" s="12"/>
    </row>
    <row r="609" spans="67:70" ht="18.75" x14ac:dyDescent="0.25">
      <c r="BO609" s="10"/>
      <c r="BP609" s="11"/>
      <c r="BQ609" s="3"/>
      <c r="BR609" s="12"/>
    </row>
    <row r="610" spans="67:70" ht="18.75" x14ac:dyDescent="0.25">
      <c r="BO610" s="10"/>
      <c r="BP610" s="11"/>
      <c r="BQ610" s="3"/>
      <c r="BR610" s="12"/>
    </row>
    <row r="611" spans="67:70" ht="18.75" x14ac:dyDescent="0.25">
      <c r="BO611" s="10"/>
      <c r="BP611" s="11"/>
      <c r="BQ611" s="3"/>
      <c r="BR611" s="12"/>
    </row>
    <row r="612" spans="67:70" ht="18.75" x14ac:dyDescent="0.25">
      <c r="BO612" s="10"/>
      <c r="BP612" s="11"/>
      <c r="BQ612" s="3"/>
      <c r="BR612" s="12"/>
    </row>
    <row r="613" spans="67:70" ht="18.75" x14ac:dyDescent="0.25">
      <c r="BO613" s="10"/>
      <c r="BP613" s="11"/>
      <c r="BQ613" s="3"/>
      <c r="BR613" s="12"/>
    </row>
    <row r="614" spans="67:70" ht="18.75" x14ac:dyDescent="0.25">
      <c r="BO614" s="10"/>
      <c r="BP614" s="11"/>
      <c r="BQ614" s="3"/>
      <c r="BR614" s="12"/>
    </row>
    <row r="615" spans="67:70" ht="18.75" x14ac:dyDescent="0.25">
      <c r="BO615" s="10"/>
      <c r="BP615" s="11"/>
      <c r="BQ615" s="3"/>
      <c r="BR615" s="12"/>
    </row>
    <row r="616" spans="67:70" ht="18.75" x14ac:dyDescent="0.25">
      <c r="BO616" s="10"/>
      <c r="BP616" s="11"/>
      <c r="BQ616" s="3"/>
      <c r="BR616" s="12"/>
    </row>
    <row r="617" spans="67:70" ht="18.75" x14ac:dyDescent="0.25">
      <c r="BO617" s="10"/>
      <c r="BP617" s="11"/>
      <c r="BQ617" s="3"/>
      <c r="BR617" s="12"/>
    </row>
    <row r="618" spans="67:70" ht="18.75" x14ac:dyDescent="0.25">
      <c r="BO618" s="10"/>
      <c r="BP618" s="11"/>
      <c r="BQ618" s="3"/>
      <c r="BR618" s="12"/>
    </row>
    <row r="619" spans="67:70" ht="18.75" x14ac:dyDescent="0.25">
      <c r="BO619" s="10"/>
      <c r="BP619" s="11"/>
      <c r="BQ619" s="3"/>
      <c r="BR619" s="12"/>
    </row>
    <row r="620" spans="67:70" ht="18.75" x14ac:dyDescent="0.25">
      <c r="BO620" s="10"/>
      <c r="BP620" s="11"/>
      <c r="BQ620" s="3"/>
      <c r="BR620" s="12"/>
    </row>
    <row r="621" spans="67:70" ht="18.75" x14ac:dyDescent="0.25">
      <c r="BO621" s="10"/>
      <c r="BP621" s="11"/>
      <c r="BQ621" s="3"/>
      <c r="BR621" s="12"/>
    </row>
    <row r="622" spans="67:70" ht="18.75" x14ac:dyDescent="0.25">
      <c r="BO622" s="10"/>
      <c r="BP622" s="11"/>
      <c r="BQ622" s="3"/>
      <c r="BR622" s="12"/>
    </row>
    <row r="623" spans="67:70" ht="18.75" x14ac:dyDescent="0.25">
      <c r="BO623" s="10"/>
      <c r="BP623" s="11"/>
      <c r="BQ623" s="3"/>
      <c r="BR623" s="12"/>
    </row>
    <row r="624" spans="67:70" ht="18.75" x14ac:dyDescent="0.25">
      <c r="BO624" s="10"/>
      <c r="BP624" s="11"/>
      <c r="BQ624" s="3"/>
      <c r="BR624" s="12"/>
    </row>
    <row r="625" spans="67:70" ht="18.75" x14ac:dyDescent="0.25">
      <c r="BO625" s="10"/>
      <c r="BP625" s="11"/>
      <c r="BQ625" s="3"/>
      <c r="BR625" s="12"/>
    </row>
    <row r="626" spans="67:70" ht="18.75" x14ac:dyDescent="0.25">
      <c r="BO626" s="10"/>
      <c r="BP626" s="11"/>
      <c r="BQ626" s="3"/>
      <c r="BR626" s="12"/>
    </row>
    <row r="627" spans="67:70" ht="18.75" x14ac:dyDescent="0.25">
      <c r="BO627" s="10"/>
      <c r="BP627" s="11"/>
      <c r="BQ627" s="3"/>
      <c r="BR627" s="12"/>
    </row>
    <row r="628" spans="67:70" ht="18.75" x14ac:dyDescent="0.25">
      <c r="BO628" s="10"/>
      <c r="BP628" s="11"/>
      <c r="BQ628" s="3"/>
      <c r="BR628" s="12"/>
    </row>
    <row r="629" spans="67:70" ht="18.75" x14ac:dyDescent="0.25">
      <c r="BO629" s="10"/>
      <c r="BP629" s="11"/>
      <c r="BQ629" s="3"/>
      <c r="BR629" s="12"/>
    </row>
    <row r="630" spans="67:70" ht="18.75" x14ac:dyDescent="0.25">
      <c r="BO630" s="10"/>
      <c r="BP630" s="11"/>
      <c r="BQ630" s="3"/>
      <c r="BR630" s="12"/>
    </row>
    <row r="631" spans="67:70" ht="18.75" x14ac:dyDescent="0.25">
      <c r="BO631" s="10"/>
      <c r="BP631" s="11"/>
      <c r="BQ631" s="3"/>
      <c r="BR631" s="12"/>
    </row>
    <row r="632" spans="67:70" ht="18.75" x14ac:dyDescent="0.25">
      <c r="BO632" s="10"/>
      <c r="BP632" s="11"/>
      <c r="BQ632" s="3"/>
      <c r="BR632" s="12"/>
    </row>
    <row r="633" spans="67:70" ht="18.75" x14ac:dyDescent="0.25">
      <c r="BO633" s="10"/>
      <c r="BP633" s="11"/>
      <c r="BQ633" s="3"/>
      <c r="BR633" s="12"/>
    </row>
    <row r="634" spans="67:70" ht="18.75" x14ac:dyDescent="0.25">
      <c r="BO634" s="10"/>
      <c r="BP634" s="11"/>
      <c r="BQ634" s="3"/>
      <c r="BR634" s="12"/>
    </row>
    <row r="635" spans="67:70" ht="18.75" x14ac:dyDescent="0.25">
      <c r="BO635" s="10"/>
      <c r="BP635" s="11"/>
      <c r="BQ635" s="3"/>
      <c r="BR635" s="12"/>
    </row>
    <row r="636" spans="67:70" ht="18.75" x14ac:dyDescent="0.25">
      <c r="BO636" s="10"/>
      <c r="BP636" s="11"/>
      <c r="BQ636" s="3"/>
      <c r="BR636" s="12"/>
    </row>
    <row r="637" spans="67:70" ht="18.75" x14ac:dyDescent="0.25">
      <c r="BO637" s="10"/>
      <c r="BP637" s="11"/>
      <c r="BQ637" s="3"/>
      <c r="BR637" s="12"/>
    </row>
    <row r="638" spans="67:70" ht="18.75" x14ac:dyDescent="0.25">
      <c r="BO638" s="10"/>
      <c r="BP638" s="11"/>
      <c r="BQ638" s="3"/>
      <c r="BR638" s="12"/>
    </row>
    <row r="639" spans="67:70" ht="18.75" x14ac:dyDescent="0.25">
      <c r="BO639" s="10"/>
      <c r="BP639" s="11"/>
      <c r="BQ639" s="3"/>
      <c r="BR639" s="12"/>
    </row>
    <row r="640" spans="67:70" ht="18.75" x14ac:dyDescent="0.25">
      <c r="BO640" s="10"/>
      <c r="BP640" s="11"/>
      <c r="BQ640" s="3"/>
      <c r="BR640" s="12"/>
    </row>
    <row r="641" spans="67:70" ht="18.75" x14ac:dyDescent="0.25">
      <c r="BO641" s="10"/>
      <c r="BP641" s="11"/>
      <c r="BQ641" s="3"/>
      <c r="BR641" s="12"/>
    </row>
    <row r="642" spans="67:70" ht="18.75" x14ac:dyDescent="0.25">
      <c r="BO642" s="10"/>
      <c r="BP642" s="11"/>
      <c r="BQ642" s="3"/>
      <c r="BR642" s="12"/>
    </row>
    <row r="643" spans="67:70" ht="18.75" x14ac:dyDescent="0.25">
      <c r="BO643" s="10"/>
      <c r="BP643" s="11"/>
      <c r="BQ643" s="3"/>
      <c r="BR643" s="12"/>
    </row>
    <row r="644" spans="67:70" ht="18.75" x14ac:dyDescent="0.25">
      <c r="BO644" s="10"/>
      <c r="BP644" s="11"/>
      <c r="BQ644" s="3"/>
      <c r="BR644" s="12"/>
    </row>
    <row r="645" spans="67:70" ht="18.75" x14ac:dyDescent="0.25">
      <c r="BO645" s="10"/>
      <c r="BP645" s="11"/>
      <c r="BQ645" s="3"/>
      <c r="BR645" s="12"/>
    </row>
    <row r="646" spans="67:70" ht="18.75" x14ac:dyDescent="0.25">
      <c r="BO646" s="10"/>
      <c r="BP646" s="11"/>
      <c r="BQ646" s="3"/>
      <c r="BR646" s="12"/>
    </row>
    <row r="647" spans="67:70" ht="18.75" x14ac:dyDescent="0.25">
      <c r="BO647" s="10"/>
      <c r="BP647" s="11"/>
      <c r="BQ647" s="3"/>
      <c r="BR647" s="12"/>
    </row>
    <row r="648" spans="67:70" ht="18.75" x14ac:dyDescent="0.25">
      <c r="BO648" s="10"/>
      <c r="BP648" s="11"/>
      <c r="BQ648" s="3"/>
      <c r="BR648" s="12"/>
    </row>
    <row r="649" spans="67:70" ht="18.75" x14ac:dyDescent="0.25">
      <c r="BO649" s="10"/>
      <c r="BP649" s="11"/>
      <c r="BQ649" s="3"/>
      <c r="BR649" s="12"/>
    </row>
    <row r="650" spans="67:70" ht="18.75" x14ac:dyDescent="0.25">
      <c r="BO650" s="10"/>
      <c r="BP650" s="11"/>
      <c r="BQ650" s="3"/>
      <c r="BR650" s="12"/>
    </row>
    <row r="651" spans="67:70" ht="18.75" x14ac:dyDescent="0.25">
      <c r="BO651" s="10"/>
      <c r="BP651" s="11"/>
      <c r="BQ651" s="3"/>
      <c r="BR651" s="12"/>
    </row>
    <row r="652" spans="67:70" ht="18.75" x14ac:dyDescent="0.25">
      <c r="BO652" s="10"/>
      <c r="BP652" s="11"/>
      <c r="BQ652" s="3"/>
      <c r="BR652" s="12"/>
    </row>
    <row r="653" spans="67:70" ht="18.75" x14ac:dyDescent="0.25">
      <c r="BO653" s="10"/>
      <c r="BP653" s="11"/>
      <c r="BQ653" s="3"/>
      <c r="BR653" s="12"/>
    </row>
    <row r="654" spans="67:70" ht="18.75" x14ac:dyDescent="0.25">
      <c r="BO654" s="10"/>
      <c r="BP654" s="11"/>
      <c r="BQ654" s="3"/>
      <c r="BR654" s="12"/>
    </row>
    <row r="655" spans="67:70" ht="18.75" x14ac:dyDescent="0.25">
      <c r="BO655" s="10"/>
      <c r="BP655" s="11"/>
      <c r="BQ655" s="3"/>
      <c r="BR655" s="12"/>
    </row>
    <row r="656" spans="67:70" ht="18.75" x14ac:dyDescent="0.25">
      <c r="BO656" s="10"/>
      <c r="BP656" s="11"/>
      <c r="BQ656" s="3"/>
      <c r="BR656" s="12"/>
    </row>
    <row r="657" spans="67:70" ht="18.75" x14ac:dyDescent="0.25">
      <c r="BO657" s="10"/>
      <c r="BP657" s="11"/>
      <c r="BQ657" s="3"/>
      <c r="BR657" s="12"/>
    </row>
    <row r="658" spans="67:70" ht="18.75" x14ac:dyDescent="0.25">
      <c r="BO658" s="10"/>
      <c r="BP658" s="11"/>
      <c r="BQ658" s="3"/>
      <c r="BR658" s="12"/>
    </row>
    <row r="659" spans="67:70" ht="18.75" x14ac:dyDescent="0.25">
      <c r="BO659" s="10"/>
      <c r="BP659" s="11"/>
      <c r="BQ659" s="3"/>
      <c r="BR659" s="12"/>
    </row>
    <row r="660" spans="67:70" ht="18.75" x14ac:dyDescent="0.25">
      <c r="BO660" s="10"/>
      <c r="BP660" s="11"/>
      <c r="BQ660" s="3"/>
      <c r="BR660" s="12"/>
    </row>
    <row r="661" spans="67:70" ht="18.75" x14ac:dyDescent="0.25">
      <c r="BO661" s="10"/>
      <c r="BP661" s="11"/>
      <c r="BQ661" s="3"/>
      <c r="BR661" s="12"/>
    </row>
    <row r="662" spans="67:70" ht="18.75" x14ac:dyDescent="0.25">
      <c r="BO662" s="10"/>
      <c r="BP662" s="11"/>
      <c r="BQ662" s="3"/>
      <c r="BR662" s="12"/>
    </row>
    <row r="663" spans="67:70" ht="18.75" x14ac:dyDescent="0.25">
      <c r="BO663" s="10"/>
      <c r="BP663" s="11"/>
      <c r="BQ663" s="3"/>
      <c r="BR663" s="12"/>
    </row>
    <row r="664" spans="67:70" ht="18.75" x14ac:dyDescent="0.25">
      <c r="BO664" s="10"/>
      <c r="BP664" s="11"/>
      <c r="BQ664" s="3"/>
      <c r="BR664" s="12"/>
    </row>
    <row r="665" spans="67:70" ht="18.75" x14ac:dyDescent="0.25">
      <c r="BO665" s="10"/>
      <c r="BP665" s="11"/>
      <c r="BQ665" s="3"/>
      <c r="BR665" s="12"/>
    </row>
    <row r="666" spans="67:70" ht="18.75" x14ac:dyDescent="0.25">
      <c r="BO666" s="10"/>
      <c r="BP666" s="11"/>
      <c r="BQ666" s="3"/>
      <c r="BR666" s="12"/>
    </row>
    <row r="667" spans="67:70" ht="18.75" x14ac:dyDescent="0.25">
      <c r="BO667" s="10"/>
      <c r="BP667" s="11"/>
      <c r="BQ667" s="3"/>
      <c r="BR667" s="12"/>
    </row>
    <row r="668" spans="67:70" ht="18.75" x14ac:dyDescent="0.25">
      <c r="BO668" s="10"/>
      <c r="BP668" s="11"/>
      <c r="BQ668" s="3"/>
      <c r="BR668" s="12"/>
    </row>
    <row r="669" spans="67:70" ht="18.75" x14ac:dyDescent="0.25">
      <c r="BO669" s="10"/>
      <c r="BP669" s="11"/>
      <c r="BQ669" s="3"/>
      <c r="BR669" s="12"/>
    </row>
    <row r="670" spans="67:70" ht="18.75" x14ac:dyDescent="0.25">
      <c r="BO670" s="10"/>
      <c r="BP670" s="11"/>
      <c r="BQ670" s="3"/>
      <c r="BR670" s="12"/>
    </row>
    <row r="671" spans="67:70" ht="18.75" x14ac:dyDescent="0.25">
      <c r="BO671" s="10"/>
      <c r="BP671" s="11"/>
      <c r="BQ671" s="3"/>
      <c r="BR671" s="12"/>
    </row>
    <row r="672" spans="67:70" ht="18.75" x14ac:dyDescent="0.25">
      <c r="BO672" s="10"/>
      <c r="BP672" s="11"/>
      <c r="BQ672" s="3"/>
      <c r="BR672" s="12"/>
    </row>
    <row r="673" spans="67:70" ht="18.75" x14ac:dyDescent="0.25">
      <c r="BO673" s="10"/>
      <c r="BP673" s="11"/>
      <c r="BQ673" s="3"/>
      <c r="BR673" s="12"/>
    </row>
    <row r="674" spans="67:70" ht="18.75" x14ac:dyDescent="0.25">
      <c r="BO674" s="10"/>
      <c r="BP674" s="11"/>
      <c r="BQ674" s="3"/>
      <c r="BR674" s="12"/>
    </row>
    <row r="675" spans="67:70" ht="18.75" x14ac:dyDescent="0.25">
      <c r="BO675" s="10"/>
      <c r="BP675" s="11"/>
      <c r="BQ675" s="3"/>
      <c r="BR675" s="12"/>
    </row>
    <row r="676" spans="67:70" ht="18.75" x14ac:dyDescent="0.25">
      <c r="BO676" s="10"/>
      <c r="BP676" s="11"/>
      <c r="BQ676" s="3"/>
      <c r="BR676" s="12"/>
    </row>
    <row r="677" spans="67:70" ht="18.75" x14ac:dyDescent="0.25">
      <c r="BO677" s="10"/>
      <c r="BP677" s="11"/>
      <c r="BQ677" s="3"/>
      <c r="BR677" s="12"/>
    </row>
    <row r="678" spans="67:70" ht="18.75" x14ac:dyDescent="0.25">
      <c r="BO678" s="10"/>
      <c r="BP678" s="11"/>
      <c r="BQ678" s="3"/>
      <c r="BR678" s="12"/>
    </row>
    <row r="679" spans="67:70" ht="18.75" x14ac:dyDescent="0.25">
      <c r="BO679" s="10"/>
      <c r="BP679" s="11"/>
      <c r="BQ679" s="3"/>
      <c r="BR679" s="12"/>
    </row>
    <row r="680" spans="67:70" ht="18.75" x14ac:dyDescent="0.25">
      <c r="BO680" s="10"/>
      <c r="BP680" s="11"/>
      <c r="BQ680" s="3"/>
      <c r="BR680" s="12"/>
    </row>
    <row r="681" spans="67:70" ht="18.75" x14ac:dyDescent="0.25">
      <c r="BO681" s="10"/>
      <c r="BP681" s="11"/>
      <c r="BQ681" s="3"/>
      <c r="BR681" s="12"/>
    </row>
    <row r="682" spans="67:70" ht="18.75" x14ac:dyDescent="0.25">
      <c r="BO682" s="10"/>
      <c r="BP682" s="11"/>
      <c r="BQ682" s="3"/>
      <c r="BR682" s="12"/>
    </row>
    <row r="683" spans="67:70" ht="18.75" x14ac:dyDescent="0.25">
      <c r="BO683" s="10"/>
      <c r="BP683" s="11"/>
      <c r="BQ683" s="3"/>
      <c r="BR683" s="12"/>
    </row>
    <row r="684" spans="67:70" ht="18.75" x14ac:dyDescent="0.25">
      <c r="BO684" s="10"/>
      <c r="BP684" s="11"/>
      <c r="BQ684" s="3"/>
      <c r="BR684" s="12"/>
    </row>
    <row r="685" spans="67:70" ht="18.75" x14ac:dyDescent="0.25">
      <c r="BO685" s="10"/>
      <c r="BP685" s="11"/>
      <c r="BQ685" s="3"/>
      <c r="BR685" s="12"/>
    </row>
    <row r="686" spans="67:70" ht="18.75" x14ac:dyDescent="0.25">
      <c r="BO686" s="10"/>
      <c r="BP686" s="11"/>
      <c r="BQ686" s="3"/>
      <c r="BR686" s="12"/>
    </row>
    <row r="687" spans="67:70" ht="18.75" x14ac:dyDescent="0.25">
      <c r="BO687" s="10"/>
      <c r="BP687" s="11"/>
      <c r="BQ687" s="3"/>
      <c r="BR687" s="12"/>
    </row>
    <row r="688" spans="67:70" ht="18.75" x14ac:dyDescent="0.25">
      <c r="BO688" s="10"/>
      <c r="BP688" s="11"/>
      <c r="BQ688" s="3"/>
      <c r="BR688" s="12"/>
    </row>
    <row r="689" spans="67:70" ht="18.75" x14ac:dyDescent="0.25">
      <c r="BO689" s="10"/>
      <c r="BP689" s="11"/>
      <c r="BQ689" s="3"/>
      <c r="BR689" s="12"/>
    </row>
    <row r="690" spans="67:70" ht="18.75" x14ac:dyDescent="0.25">
      <c r="BO690" s="10"/>
      <c r="BP690" s="11"/>
      <c r="BQ690" s="3"/>
      <c r="BR690" s="12"/>
    </row>
    <row r="691" spans="67:70" ht="18.75" x14ac:dyDescent="0.25">
      <c r="BO691" s="10"/>
      <c r="BP691" s="11"/>
      <c r="BQ691" s="3"/>
      <c r="BR691" s="12"/>
    </row>
    <row r="692" spans="67:70" ht="18.75" x14ac:dyDescent="0.25">
      <c r="BO692" s="10"/>
      <c r="BP692" s="11"/>
      <c r="BQ692" s="3"/>
      <c r="BR692" s="12"/>
    </row>
    <row r="693" spans="67:70" ht="18.75" x14ac:dyDescent="0.25">
      <c r="BO693" s="10"/>
      <c r="BP693" s="11"/>
      <c r="BQ693" s="3"/>
      <c r="BR693" s="12"/>
    </row>
    <row r="694" spans="67:70" ht="18.75" x14ac:dyDescent="0.25">
      <c r="BO694" s="10"/>
      <c r="BP694" s="11"/>
      <c r="BQ694" s="3"/>
      <c r="BR694" s="12"/>
    </row>
    <row r="695" spans="67:70" ht="18.75" x14ac:dyDescent="0.25">
      <c r="BO695" s="10"/>
      <c r="BP695" s="11"/>
      <c r="BQ695" s="3"/>
      <c r="BR695" s="12"/>
    </row>
    <row r="696" spans="67:70" ht="18.75" x14ac:dyDescent="0.25">
      <c r="BO696" s="10"/>
      <c r="BP696" s="11"/>
      <c r="BQ696" s="3"/>
      <c r="BR696" s="12"/>
    </row>
    <row r="697" spans="67:70" ht="18.75" x14ac:dyDescent="0.25">
      <c r="BO697" s="10"/>
      <c r="BP697" s="11"/>
      <c r="BQ697" s="3"/>
      <c r="BR697" s="12"/>
    </row>
    <row r="698" spans="67:70" ht="18.75" x14ac:dyDescent="0.25">
      <c r="BO698" s="10"/>
      <c r="BP698" s="11"/>
      <c r="BQ698" s="3"/>
      <c r="BR698" s="12"/>
    </row>
    <row r="699" spans="67:70" ht="18.75" x14ac:dyDescent="0.25">
      <c r="BO699" s="10"/>
      <c r="BP699" s="11"/>
      <c r="BQ699" s="3"/>
      <c r="BR699" s="12"/>
    </row>
    <row r="700" spans="67:70" ht="18.75" x14ac:dyDescent="0.25">
      <c r="BO700" s="10"/>
      <c r="BP700" s="11"/>
      <c r="BQ700" s="3"/>
      <c r="BR700" s="12"/>
    </row>
    <row r="701" spans="67:70" ht="18.75" x14ac:dyDescent="0.25">
      <c r="BO701" s="10"/>
      <c r="BP701" s="11"/>
      <c r="BQ701" s="3"/>
      <c r="BR701" s="12"/>
    </row>
    <row r="702" spans="67:70" ht="18.75" x14ac:dyDescent="0.25">
      <c r="BO702" s="10"/>
      <c r="BP702" s="11"/>
      <c r="BQ702" s="3"/>
      <c r="BR702" s="12"/>
    </row>
    <row r="703" spans="67:70" ht="18.75" x14ac:dyDescent="0.25">
      <c r="BO703" s="10"/>
      <c r="BP703" s="11"/>
      <c r="BQ703" s="3"/>
      <c r="BR703" s="12"/>
    </row>
    <row r="704" spans="67:70" ht="18.75" x14ac:dyDescent="0.25">
      <c r="BO704" s="10"/>
      <c r="BP704" s="11"/>
      <c r="BQ704" s="3"/>
      <c r="BR704" s="12"/>
    </row>
    <row r="705" spans="67:70" ht="18.75" x14ac:dyDescent="0.25">
      <c r="BO705" s="10"/>
      <c r="BP705" s="11"/>
      <c r="BQ705" s="3"/>
      <c r="BR705" s="12"/>
    </row>
    <row r="706" spans="67:70" ht="18.75" x14ac:dyDescent="0.25">
      <c r="BO706" s="10"/>
      <c r="BP706" s="11"/>
      <c r="BQ706" s="3"/>
      <c r="BR706" s="12"/>
    </row>
    <row r="707" spans="67:70" ht="18.75" x14ac:dyDescent="0.25">
      <c r="BO707" s="10"/>
      <c r="BP707" s="11"/>
      <c r="BQ707" s="3"/>
      <c r="BR707" s="12"/>
    </row>
    <row r="708" spans="67:70" ht="18.75" x14ac:dyDescent="0.25">
      <c r="BO708" s="10"/>
      <c r="BP708" s="11"/>
      <c r="BQ708" s="3"/>
      <c r="BR708" s="12"/>
    </row>
    <row r="709" spans="67:70" ht="18.75" x14ac:dyDescent="0.25">
      <c r="BO709" s="10"/>
      <c r="BP709" s="11"/>
      <c r="BQ709" s="3"/>
      <c r="BR709" s="12"/>
    </row>
    <row r="710" spans="67:70" ht="18.75" x14ac:dyDescent="0.25">
      <c r="BO710" s="10"/>
      <c r="BP710" s="11"/>
      <c r="BQ710" s="3"/>
      <c r="BR710" s="12"/>
    </row>
    <row r="711" spans="67:70" ht="18.75" x14ac:dyDescent="0.25">
      <c r="BO711" s="10"/>
      <c r="BP711" s="11"/>
      <c r="BQ711" s="3"/>
      <c r="BR711" s="12"/>
    </row>
    <row r="712" spans="67:70" ht="18.75" x14ac:dyDescent="0.25">
      <c r="BO712" s="10"/>
      <c r="BP712" s="11"/>
      <c r="BQ712" s="3"/>
      <c r="BR712" s="12"/>
    </row>
    <row r="713" spans="67:70" ht="18.75" x14ac:dyDescent="0.25">
      <c r="BO713" s="10"/>
      <c r="BP713" s="11"/>
      <c r="BQ713" s="3"/>
      <c r="BR713" s="12"/>
    </row>
    <row r="714" spans="67:70" ht="18.75" x14ac:dyDescent="0.25">
      <c r="BO714" s="10"/>
      <c r="BP714" s="11"/>
      <c r="BQ714" s="3"/>
      <c r="BR714" s="12"/>
    </row>
    <row r="715" spans="67:70" ht="18.75" x14ac:dyDescent="0.25">
      <c r="BO715" s="10"/>
      <c r="BP715" s="11"/>
      <c r="BQ715" s="3"/>
      <c r="BR715" s="12"/>
    </row>
    <row r="716" spans="67:70" ht="18.75" x14ac:dyDescent="0.25">
      <c r="BO716" s="10"/>
      <c r="BP716" s="11"/>
      <c r="BQ716" s="3"/>
      <c r="BR716" s="12"/>
    </row>
    <row r="717" spans="67:70" ht="18.75" x14ac:dyDescent="0.25">
      <c r="BO717" s="10"/>
      <c r="BP717" s="11"/>
      <c r="BQ717" s="3"/>
      <c r="BR717" s="12"/>
    </row>
    <row r="718" spans="67:70" ht="18.75" x14ac:dyDescent="0.25">
      <c r="BO718" s="10"/>
      <c r="BP718" s="11"/>
      <c r="BQ718" s="3"/>
      <c r="BR718" s="12"/>
    </row>
    <row r="719" spans="67:70" ht="18.75" x14ac:dyDescent="0.25">
      <c r="BO719" s="10"/>
      <c r="BP719" s="11"/>
      <c r="BQ719" s="3"/>
      <c r="BR719" s="12"/>
    </row>
    <row r="720" spans="67:70" ht="18.75" x14ac:dyDescent="0.25">
      <c r="BO720" s="10"/>
      <c r="BP720" s="11"/>
      <c r="BQ720" s="3"/>
      <c r="BR720" s="12"/>
    </row>
    <row r="721" spans="67:70" ht="18.75" x14ac:dyDescent="0.25">
      <c r="BO721" s="10"/>
      <c r="BP721" s="11"/>
      <c r="BQ721" s="3"/>
      <c r="BR721" s="12"/>
    </row>
    <row r="722" spans="67:70" ht="18.75" x14ac:dyDescent="0.25">
      <c r="BO722" s="10"/>
      <c r="BP722" s="11"/>
      <c r="BQ722" s="3"/>
      <c r="BR722" s="12"/>
    </row>
    <row r="723" spans="67:70" ht="18.75" x14ac:dyDescent="0.25">
      <c r="BO723" s="10"/>
      <c r="BP723" s="11"/>
      <c r="BQ723" s="3"/>
      <c r="BR723" s="12"/>
    </row>
    <row r="724" spans="67:70" ht="18.75" x14ac:dyDescent="0.25">
      <c r="BO724" s="10"/>
      <c r="BP724" s="11"/>
      <c r="BQ724" s="3"/>
      <c r="BR724" s="12"/>
    </row>
    <row r="725" spans="67:70" ht="18.75" x14ac:dyDescent="0.25">
      <c r="BO725" s="10"/>
      <c r="BP725" s="11"/>
      <c r="BQ725" s="3"/>
      <c r="BR725" s="12"/>
    </row>
    <row r="726" spans="67:70" ht="18.75" x14ac:dyDescent="0.25">
      <c r="BO726" s="10"/>
      <c r="BP726" s="11"/>
      <c r="BQ726" s="3"/>
      <c r="BR726" s="12"/>
    </row>
    <row r="727" spans="67:70" ht="18.75" x14ac:dyDescent="0.25">
      <c r="BO727" s="10"/>
      <c r="BP727" s="11"/>
      <c r="BQ727" s="3"/>
      <c r="BR727" s="12"/>
    </row>
    <row r="728" spans="67:70" ht="18.75" x14ac:dyDescent="0.25">
      <c r="BO728" s="10"/>
      <c r="BP728" s="11"/>
      <c r="BQ728" s="3"/>
      <c r="BR728" s="12"/>
    </row>
    <row r="729" spans="67:70" ht="18.75" x14ac:dyDescent="0.25">
      <c r="BO729" s="10"/>
      <c r="BP729" s="11"/>
      <c r="BQ729" s="3"/>
      <c r="BR729" s="12"/>
    </row>
    <row r="730" spans="67:70" ht="18.75" x14ac:dyDescent="0.25">
      <c r="BO730" s="10"/>
      <c r="BP730" s="11"/>
      <c r="BQ730" s="3"/>
      <c r="BR730" s="12"/>
    </row>
    <row r="731" spans="67:70" ht="18.75" x14ac:dyDescent="0.25">
      <c r="BO731" s="10"/>
      <c r="BP731" s="11"/>
      <c r="BQ731" s="3"/>
      <c r="BR731" s="12"/>
    </row>
    <row r="732" spans="67:70" ht="18.75" x14ac:dyDescent="0.25">
      <c r="BO732" s="10"/>
      <c r="BP732" s="11"/>
      <c r="BQ732" s="3"/>
      <c r="BR732" s="12"/>
    </row>
    <row r="733" spans="67:70" ht="18.75" x14ac:dyDescent="0.25">
      <c r="BO733" s="10"/>
      <c r="BP733" s="11"/>
      <c r="BQ733" s="3"/>
      <c r="BR733" s="12"/>
    </row>
    <row r="734" spans="67:70" ht="18.75" x14ac:dyDescent="0.25">
      <c r="BO734" s="10"/>
      <c r="BP734" s="11"/>
      <c r="BQ734" s="3"/>
      <c r="BR734" s="12"/>
    </row>
    <row r="735" spans="67:70" ht="18.75" x14ac:dyDescent="0.25">
      <c r="BO735" s="10"/>
      <c r="BP735" s="11"/>
      <c r="BQ735" s="3"/>
      <c r="BR735" s="12"/>
    </row>
    <row r="736" spans="67:70" ht="18.75" x14ac:dyDescent="0.25">
      <c r="BO736" s="10"/>
      <c r="BP736" s="11"/>
      <c r="BQ736" s="3"/>
      <c r="BR736" s="12"/>
    </row>
    <row r="737" spans="67:70" ht="18.75" x14ac:dyDescent="0.25">
      <c r="BO737" s="10"/>
      <c r="BP737" s="11"/>
      <c r="BQ737" s="3"/>
      <c r="BR737" s="12"/>
    </row>
    <row r="738" spans="67:70" ht="18.75" x14ac:dyDescent="0.25">
      <c r="BO738" s="10"/>
      <c r="BP738" s="11"/>
      <c r="BQ738" s="3"/>
      <c r="BR738" s="12"/>
    </row>
    <row r="739" spans="67:70" ht="18.75" x14ac:dyDescent="0.25">
      <c r="BO739" s="10"/>
      <c r="BP739" s="11"/>
      <c r="BQ739" s="3"/>
      <c r="BR739" s="12"/>
    </row>
    <row r="740" spans="67:70" ht="18.75" x14ac:dyDescent="0.25">
      <c r="BO740" s="10"/>
      <c r="BP740" s="11"/>
      <c r="BQ740" s="3"/>
      <c r="BR740" s="12"/>
    </row>
    <row r="741" spans="67:70" ht="18.75" x14ac:dyDescent="0.25">
      <c r="BO741" s="10"/>
      <c r="BP741" s="11"/>
      <c r="BQ741" s="3"/>
      <c r="BR741" s="12"/>
    </row>
    <row r="742" spans="67:70" ht="18.75" x14ac:dyDescent="0.25">
      <c r="BO742" s="10"/>
      <c r="BP742" s="11"/>
      <c r="BQ742" s="3"/>
      <c r="BR742" s="12"/>
    </row>
    <row r="743" spans="67:70" ht="18.75" x14ac:dyDescent="0.25">
      <c r="BO743" s="10"/>
      <c r="BP743" s="11"/>
      <c r="BQ743" s="3"/>
      <c r="BR743" s="12"/>
    </row>
    <row r="744" spans="67:70" ht="18.75" x14ac:dyDescent="0.25">
      <c r="BO744" s="10"/>
      <c r="BP744" s="11"/>
      <c r="BQ744" s="3"/>
      <c r="BR744" s="12"/>
    </row>
    <row r="745" spans="67:70" ht="18.75" x14ac:dyDescent="0.25">
      <c r="BO745" s="10"/>
      <c r="BP745" s="11"/>
      <c r="BQ745" s="3"/>
      <c r="BR745" s="12"/>
    </row>
    <row r="746" spans="67:70" ht="18.75" x14ac:dyDescent="0.25">
      <c r="BO746" s="10"/>
      <c r="BP746" s="11"/>
      <c r="BQ746" s="3"/>
      <c r="BR746" s="12"/>
    </row>
    <row r="747" spans="67:70" ht="18.75" x14ac:dyDescent="0.25">
      <c r="BO747" s="10"/>
      <c r="BP747" s="11"/>
      <c r="BQ747" s="3"/>
      <c r="BR747" s="12"/>
    </row>
    <row r="748" spans="67:70" ht="18.75" x14ac:dyDescent="0.25">
      <c r="BO748" s="10"/>
      <c r="BP748" s="11"/>
      <c r="BQ748" s="3"/>
      <c r="BR748" s="12"/>
    </row>
    <row r="749" spans="67:70" ht="18.75" x14ac:dyDescent="0.25">
      <c r="BO749" s="10"/>
      <c r="BP749" s="11"/>
      <c r="BQ749" s="3"/>
      <c r="BR749" s="12"/>
    </row>
    <row r="750" spans="67:70" ht="18.75" x14ac:dyDescent="0.25">
      <c r="BO750" s="10"/>
      <c r="BP750" s="11"/>
      <c r="BQ750" s="3"/>
      <c r="BR750" s="12"/>
    </row>
    <row r="751" spans="67:70" ht="18.75" x14ac:dyDescent="0.25">
      <c r="BO751" s="10"/>
      <c r="BP751" s="11"/>
      <c r="BQ751" s="3"/>
      <c r="BR751" s="12"/>
    </row>
    <row r="752" spans="67:70" ht="18.75" x14ac:dyDescent="0.25">
      <c r="BO752" s="10"/>
      <c r="BP752" s="11"/>
      <c r="BQ752" s="3"/>
      <c r="BR752" s="12"/>
    </row>
    <row r="753" spans="67:70" ht="18.75" x14ac:dyDescent="0.25">
      <c r="BO753" s="10"/>
      <c r="BP753" s="11"/>
      <c r="BQ753" s="3"/>
      <c r="BR753" s="12"/>
    </row>
    <row r="754" spans="67:70" ht="18.75" x14ac:dyDescent="0.25">
      <c r="BO754" s="10"/>
      <c r="BP754" s="11"/>
      <c r="BQ754" s="3"/>
      <c r="BR754" s="12"/>
    </row>
    <row r="755" spans="67:70" ht="18.75" x14ac:dyDescent="0.25">
      <c r="BO755" s="10"/>
      <c r="BP755" s="11"/>
      <c r="BQ755" s="3"/>
      <c r="BR755" s="12"/>
    </row>
    <row r="756" spans="67:70" ht="18.75" x14ac:dyDescent="0.25">
      <c r="BO756" s="10"/>
      <c r="BP756" s="11"/>
      <c r="BQ756" s="3"/>
      <c r="BR756" s="12"/>
    </row>
    <row r="757" spans="67:70" ht="18.75" x14ac:dyDescent="0.25">
      <c r="BO757" s="10"/>
      <c r="BP757" s="11"/>
      <c r="BQ757" s="3"/>
      <c r="BR757" s="12"/>
    </row>
    <row r="758" spans="67:70" ht="18.75" x14ac:dyDescent="0.25">
      <c r="BO758" s="10"/>
      <c r="BP758" s="11"/>
      <c r="BQ758" s="3"/>
      <c r="BR758" s="12"/>
    </row>
    <row r="759" spans="67:70" ht="18.75" x14ac:dyDescent="0.25">
      <c r="BO759" s="10"/>
      <c r="BP759" s="11"/>
      <c r="BQ759" s="3"/>
      <c r="BR759" s="12"/>
    </row>
    <row r="760" spans="67:70" ht="18.75" x14ac:dyDescent="0.25">
      <c r="BO760" s="10"/>
      <c r="BP760" s="11"/>
      <c r="BQ760" s="3"/>
      <c r="BR760" s="12"/>
    </row>
    <row r="761" spans="67:70" ht="18.75" x14ac:dyDescent="0.25">
      <c r="BO761" s="10"/>
      <c r="BP761" s="11"/>
      <c r="BQ761" s="3"/>
      <c r="BR761" s="12"/>
    </row>
    <row r="762" spans="67:70" ht="18.75" x14ac:dyDescent="0.25">
      <c r="BO762" s="10"/>
      <c r="BP762" s="11"/>
      <c r="BQ762" s="3"/>
      <c r="BR762" s="12"/>
    </row>
    <row r="763" spans="67:70" ht="18.75" x14ac:dyDescent="0.25">
      <c r="BO763" s="10"/>
      <c r="BP763" s="11"/>
      <c r="BQ763" s="3"/>
      <c r="BR763" s="12"/>
    </row>
    <row r="764" spans="67:70" ht="18.75" x14ac:dyDescent="0.25">
      <c r="BO764" s="10"/>
      <c r="BP764" s="11"/>
      <c r="BQ764" s="3"/>
      <c r="BR764" s="12"/>
    </row>
    <row r="765" spans="67:70" ht="18.75" x14ac:dyDescent="0.25">
      <c r="BO765" s="10"/>
      <c r="BP765" s="11"/>
      <c r="BQ765" s="3"/>
      <c r="BR765" s="12"/>
    </row>
    <row r="766" spans="67:70" ht="18.75" x14ac:dyDescent="0.25">
      <c r="BO766" s="10"/>
      <c r="BP766" s="11"/>
      <c r="BQ766" s="3"/>
      <c r="BR766" s="12"/>
    </row>
    <row r="767" spans="67:70" ht="18.75" x14ac:dyDescent="0.25">
      <c r="BO767" s="10"/>
      <c r="BP767" s="11"/>
      <c r="BQ767" s="3"/>
      <c r="BR767" s="12"/>
    </row>
    <row r="768" spans="67:70" ht="18.75" x14ac:dyDescent="0.25">
      <c r="BO768" s="10"/>
      <c r="BP768" s="11"/>
      <c r="BQ768" s="3"/>
      <c r="BR768" s="12"/>
    </row>
    <row r="769" spans="67:70" ht="18.75" x14ac:dyDescent="0.25">
      <c r="BO769" s="10"/>
      <c r="BP769" s="11"/>
      <c r="BQ769" s="3"/>
      <c r="BR769" s="12"/>
    </row>
    <row r="770" spans="67:70" ht="18.75" x14ac:dyDescent="0.25">
      <c r="BO770" s="10"/>
      <c r="BP770" s="11"/>
      <c r="BQ770" s="3"/>
      <c r="BR770" s="12"/>
    </row>
    <row r="771" spans="67:70" ht="18.75" x14ac:dyDescent="0.25">
      <c r="BO771" s="10"/>
      <c r="BP771" s="11"/>
      <c r="BQ771" s="3"/>
      <c r="BR771" s="12"/>
    </row>
    <row r="772" spans="67:70" ht="18.75" x14ac:dyDescent="0.25">
      <c r="BO772" s="10"/>
      <c r="BP772" s="11"/>
      <c r="BQ772" s="3"/>
      <c r="BR772" s="12"/>
    </row>
    <row r="773" spans="67:70" ht="18.75" x14ac:dyDescent="0.25">
      <c r="BO773" s="10"/>
      <c r="BP773" s="11"/>
      <c r="BQ773" s="3"/>
      <c r="BR773" s="12"/>
    </row>
    <row r="774" spans="67:70" ht="18.75" x14ac:dyDescent="0.25">
      <c r="BO774" s="10"/>
      <c r="BP774" s="11"/>
      <c r="BQ774" s="3"/>
      <c r="BR774" s="12"/>
    </row>
    <row r="775" spans="67:70" ht="18.75" x14ac:dyDescent="0.25">
      <c r="BO775" s="10"/>
      <c r="BP775" s="11"/>
      <c r="BQ775" s="3"/>
      <c r="BR775" s="12"/>
    </row>
    <row r="776" spans="67:70" ht="18.75" x14ac:dyDescent="0.25">
      <c r="BO776" s="10"/>
      <c r="BP776" s="11"/>
      <c r="BQ776" s="3"/>
      <c r="BR776" s="12"/>
    </row>
    <row r="777" spans="67:70" ht="18.75" x14ac:dyDescent="0.25">
      <c r="BO777" s="10"/>
      <c r="BP777" s="11"/>
      <c r="BQ777" s="3"/>
      <c r="BR777" s="12"/>
    </row>
    <row r="778" spans="67:70" ht="18.75" x14ac:dyDescent="0.25">
      <c r="BO778" s="10"/>
      <c r="BP778" s="11"/>
      <c r="BQ778" s="3"/>
      <c r="BR778" s="12"/>
    </row>
    <row r="779" spans="67:70" ht="18.75" x14ac:dyDescent="0.25">
      <c r="BO779" s="10"/>
      <c r="BP779" s="11"/>
      <c r="BQ779" s="3"/>
      <c r="BR779" s="12"/>
    </row>
    <row r="780" spans="67:70" ht="18.75" x14ac:dyDescent="0.25">
      <c r="BO780" s="10"/>
      <c r="BP780" s="11"/>
      <c r="BQ780" s="3"/>
      <c r="BR780" s="12"/>
    </row>
    <row r="781" spans="67:70" ht="18.75" x14ac:dyDescent="0.25">
      <c r="BO781" s="10"/>
      <c r="BP781" s="11"/>
      <c r="BQ781" s="3"/>
      <c r="BR781" s="12"/>
    </row>
    <row r="782" spans="67:70" ht="18.75" x14ac:dyDescent="0.25">
      <c r="BO782" s="10"/>
      <c r="BP782" s="11"/>
      <c r="BQ782" s="3"/>
      <c r="BR782" s="12"/>
    </row>
    <row r="783" spans="67:70" ht="18.75" x14ac:dyDescent="0.25">
      <c r="BO783" s="10"/>
      <c r="BP783" s="11"/>
      <c r="BQ783" s="3"/>
      <c r="BR783" s="12"/>
    </row>
    <row r="784" spans="67:70" ht="18.75" x14ac:dyDescent="0.25">
      <c r="BO784" s="10"/>
      <c r="BP784" s="11"/>
      <c r="BQ784" s="3"/>
      <c r="BR784" s="12"/>
    </row>
    <row r="785" spans="67:70" ht="18.75" x14ac:dyDescent="0.25">
      <c r="BO785" s="10"/>
      <c r="BP785" s="11"/>
      <c r="BQ785" s="3"/>
      <c r="BR785" s="12"/>
    </row>
    <row r="786" spans="67:70" ht="18.75" x14ac:dyDescent="0.25">
      <c r="BO786" s="10"/>
      <c r="BP786" s="11"/>
      <c r="BQ786" s="3"/>
      <c r="BR786" s="12"/>
    </row>
    <row r="787" spans="67:70" ht="18.75" x14ac:dyDescent="0.25">
      <c r="BO787" s="10"/>
      <c r="BP787" s="11"/>
      <c r="BQ787" s="3"/>
      <c r="BR787" s="12"/>
    </row>
    <row r="788" spans="67:70" ht="18.75" x14ac:dyDescent="0.25">
      <c r="BO788" s="10"/>
      <c r="BP788" s="11"/>
      <c r="BQ788" s="3"/>
      <c r="BR788" s="12"/>
    </row>
    <row r="789" spans="67:70" ht="18.75" x14ac:dyDescent="0.25">
      <c r="BO789" s="10"/>
      <c r="BP789" s="11"/>
      <c r="BQ789" s="3"/>
      <c r="BR789" s="12"/>
    </row>
    <row r="790" spans="67:70" ht="18.75" x14ac:dyDescent="0.25">
      <c r="BO790" s="10"/>
      <c r="BP790" s="11"/>
      <c r="BQ790" s="3"/>
      <c r="BR790" s="12"/>
    </row>
    <row r="791" spans="67:70" ht="18.75" x14ac:dyDescent="0.25">
      <c r="BO791" s="10"/>
      <c r="BP791" s="11"/>
      <c r="BQ791" s="3"/>
      <c r="BR791" s="12"/>
    </row>
    <row r="792" spans="67:70" ht="18.75" x14ac:dyDescent="0.25">
      <c r="BO792" s="10"/>
      <c r="BP792" s="11"/>
      <c r="BQ792" s="3"/>
      <c r="BR792" s="12"/>
    </row>
    <row r="793" spans="67:70" ht="18.75" x14ac:dyDescent="0.25">
      <c r="BO793" s="10"/>
      <c r="BP793" s="11"/>
      <c r="BQ793" s="3"/>
      <c r="BR793" s="12"/>
    </row>
    <row r="794" spans="67:70" ht="18.75" x14ac:dyDescent="0.25">
      <c r="BO794" s="10"/>
      <c r="BP794" s="11"/>
      <c r="BQ794" s="3"/>
      <c r="BR794" s="12"/>
    </row>
    <row r="795" spans="67:70" ht="18.75" x14ac:dyDescent="0.25">
      <c r="BO795" s="10"/>
      <c r="BP795" s="11"/>
      <c r="BQ795" s="3"/>
      <c r="BR795" s="12"/>
    </row>
    <row r="796" spans="67:70" ht="18.75" x14ac:dyDescent="0.25">
      <c r="BO796" s="10"/>
      <c r="BP796" s="11"/>
      <c r="BQ796" s="3"/>
      <c r="BR796" s="12"/>
    </row>
    <row r="797" spans="67:70" ht="18.75" x14ac:dyDescent="0.25">
      <c r="BO797" s="10"/>
      <c r="BP797" s="11"/>
      <c r="BQ797" s="3"/>
      <c r="BR797" s="12"/>
    </row>
    <row r="798" spans="67:70" ht="18.75" x14ac:dyDescent="0.25">
      <c r="BO798" s="10"/>
      <c r="BP798" s="11"/>
      <c r="BQ798" s="3"/>
      <c r="BR798" s="12"/>
    </row>
    <row r="799" spans="67:70" ht="18.75" x14ac:dyDescent="0.25">
      <c r="BO799" s="10"/>
      <c r="BP799" s="11"/>
      <c r="BQ799" s="3"/>
      <c r="BR799" s="12"/>
    </row>
    <row r="800" spans="67:70" ht="18.75" x14ac:dyDescent="0.25">
      <c r="BO800" s="10"/>
      <c r="BP800" s="11"/>
      <c r="BQ800" s="3"/>
      <c r="BR800" s="12"/>
    </row>
    <row r="801" spans="67:70" ht="18.75" x14ac:dyDescent="0.25">
      <c r="BO801" s="10"/>
      <c r="BP801" s="11"/>
      <c r="BQ801" s="3"/>
      <c r="BR801" s="12"/>
    </row>
    <row r="802" spans="67:70" ht="18.75" x14ac:dyDescent="0.25">
      <c r="BO802" s="10"/>
      <c r="BP802" s="11"/>
      <c r="BQ802" s="3"/>
      <c r="BR802" s="12"/>
    </row>
    <row r="803" spans="67:70" ht="18.75" x14ac:dyDescent="0.25">
      <c r="BO803" s="10"/>
      <c r="BP803" s="11"/>
      <c r="BQ803" s="3"/>
      <c r="BR803" s="12"/>
    </row>
    <row r="804" spans="67:70" ht="18.75" x14ac:dyDescent="0.25">
      <c r="BO804" s="10"/>
      <c r="BP804" s="11"/>
      <c r="BQ804" s="3"/>
      <c r="BR804" s="12"/>
    </row>
    <row r="805" spans="67:70" ht="18.75" x14ac:dyDescent="0.25">
      <c r="BO805" s="10"/>
      <c r="BP805" s="11"/>
      <c r="BQ805" s="3"/>
      <c r="BR805" s="12"/>
    </row>
    <row r="806" spans="67:70" ht="18.75" x14ac:dyDescent="0.25">
      <c r="BO806" s="10"/>
      <c r="BP806" s="11"/>
      <c r="BQ806" s="3"/>
      <c r="BR806" s="12"/>
    </row>
    <row r="807" spans="67:70" ht="18.75" x14ac:dyDescent="0.25">
      <c r="BO807" s="10"/>
      <c r="BP807" s="11"/>
      <c r="BQ807" s="3"/>
      <c r="BR807" s="12"/>
    </row>
    <row r="808" spans="67:70" ht="18.75" x14ac:dyDescent="0.25">
      <c r="BO808" s="10"/>
      <c r="BP808" s="11"/>
      <c r="BQ808" s="3"/>
      <c r="BR808" s="12"/>
    </row>
    <row r="809" spans="67:70" ht="18.75" x14ac:dyDescent="0.25">
      <c r="BO809" s="10"/>
      <c r="BP809" s="11"/>
      <c r="BQ809" s="3"/>
      <c r="BR809" s="12"/>
    </row>
    <row r="810" spans="67:70" ht="18.75" x14ac:dyDescent="0.25">
      <c r="BO810" s="10"/>
      <c r="BP810" s="11"/>
      <c r="BQ810" s="3"/>
      <c r="BR810" s="12"/>
    </row>
    <row r="811" spans="67:70" ht="18.75" x14ac:dyDescent="0.25">
      <c r="BO811" s="10"/>
      <c r="BP811" s="11"/>
      <c r="BQ811" s="3"/>
      <c r="BR811" s="12"/>
    </row>
    <row r="812" spans="67:70" ht="18.75" x14ac:dyDescent="0.25">
      <c r="BO812" s="10"/>
      <c r="BP812" s="11"/>
      <c r="BQ812" s="3"/>
      <c r="BR812" s="12"/>
    </row>
    <row r="813" spans="67:70" ht="18.75" x14ac:dyDescent="0.25">
      <c r="BO813" s="10"/>
      <c r="BP813" s="11"/>
      <c r="BQ813" s="3"/>
      <c r="BR813" s="12"/>
    </row>
    <row r="814" spans="67:70" ht="18.75" x14ac:dyDescent="0.25">
      <c r="BO814" s="10"/>
      <c r="BP814" s="11"/>
      <c r="BQ814" s="3"/>
      <c r="BR814" s="12"/>
    </row>
    <row r="815" spans="67:70" ht="18.75" x14ac:dyDescent="0.25">
      <c r="BO815" s="10"/>
      <c r="BP815" s="11"/>
      <c r="BQ815" s="3"/>
      <c r="BR815" s="12"/>
    </row>
    <row r="816" spans="67:70" ht="18.75" x14ac:dyDescent="0.25">
      <c r="BO816" s="10"/>
      <c r="BP816" s="11"/>
      <c r="BQ816" s="3"/>
      <c r="BR816" s="12"/>
    </row>
    <row r="817" spans="67:70" ht="18.75" x14ac:dyDescent="0.25">
      <c r="BO817" s="10"/>
      <c r="BP817" s="11"/>
      <c r="BQ817" s="3"/>
      <c r="BR817" s="12"/>
    </row>
    <row r="818" spans="67:70" ht="18.75" x14ac:dyDescent="0.25">
      <c r="BO818" s="10"/>
      <c r="BP818" s="11"/>
      <c r="BQ818" s="3"/>
      <c r="BR818" s="12"/>
    </row>
    <row r="819" spans="67:70" ht="18.75" x14ac:dyDescent="0.25">
      <c r="BO819" s="10"/>
      <c r="BP819" s="11"/>
      <c r="BQ819" s="3"/>
      <c r="BR819" s="12"/>
    </row>
    <row r="820" spans="67:70" ht="18.75" x14ac:dyDescent="0.25">
      <c r="BO820" s="10"/>
      <c r="BP820" s="11"/>
      <c r="BQ820" s="3"/>
      <c r="BR820" s="12"/>
    </row>
    <row r="821" spans="67:70" ht="18.75" x14ac:dyDescent="0.25">
      <c r="BO821" s="10"/>
      <c r="BP821" s="11"/>
      <c r="BQ821" s="3"/>
      <c r="BR821" s="12"/>
    </row>
    <row r="822" spans="67:70" ht="18.75" x14ac:dyDescent="0.25">
      <c r="BO822" s="10"/>
      <c r="BP822" s="11"/>
      <c r="BQ822" s="3"/>
      <c r="BR822" s="12"/>
    </row>
    <row r="823" spans="67:70" ht="18.75" x14ac:dyDescent="0.25">
      <c r="BO823" s="10"/>
      <c r="BP823" s="11"/>
      <c r="BQ823" s="3"/>
      <c r="BR823" s="12"/>
    </row>
    <row r="824" spans="67:70" ht="18.75" x14ac:dyDescent="0.25">
      <c r="BO824" s="10"/>
      <c r="BP824" s="11"/>
      <c r="BQ824" s="3"/>
      <c r="BR824" s="12"/>
    </row>
    <row r="825" spans="67:70" ht="18.75" x14ac:dyDescent="0.25">
      <c r="BO825" s="10"/>
      <c r="BP825" s="11"/>
      <c r="BQ825" s="3"/>
      <c r="BR825" s="12"/>
    </row>
    <row r="826" spans="67:70" ht="18.75" x14ac:dyDescent="0.25">
      <c r="BO826" s="10"/>
      <c r="BP826" s="11"/>
      <c r="BQ826" s="3"/>
      <c r="BR826" s="12"/>
    </row>
    <row r="827" spans="67:70" ht="18.75" x14ac:dyDescent="0.25">
      <c r="BO827" s="10"/>
      <c r="BP827" s="11"/>
      <c r="BQ827" s="3"/>
      <c r="BR827" s="12"/>
    </row>
    <row r="828" spans="67:70" ht="18.75" x14ac:dyDescent="0.25">
      <c r="BO828" s="10"/>
      <c r="BP828" s="11"/>
      <c r="BQ828" s="3"/>
      <c r="BR828" s="12"/>
    </row>
    <row r="829" spans="67:70" ht="18.75" x14ac:dyDescent="0.25">
      <c r="BO829" s="10"/>
      <c r="BP829" s="11"/>
      <c r="BQ829" s="3"/>
      <c r="BR829" s="12"/>
    </row>
    <row r="830" spans="67:70" ht="18.75" x14ac:dyDescent="0.25">
      <c r="BO830" s="10"/>
      <c r="BP830" s="11"/>
      <c r="BQ830" s="3"/>
      <c r="BR830" s="12"/>
    </row>
    <row r="831" spans="67:70" ht="18.75" x14ac:dyDescent="0.25">
      <c r="BO831" s="10"/>
      <c r="BP831" s="11"/>
      <c r="BQ831" s="3"/>
      <c r="BR831" s="12"/>
    </row>
    <row r="832" spans="67:70" ht="18.75" x14ac:dyDescent="0.25">
      <c r="BO832" s="10"/>
      <c r="BP832" s="11"/>
      <c r="BQ832" s="3"/>
      <c r="BR832" s="12"/>
    </row>
    <row r="833" spans="67:70" ht="18.75" x14ac:dyDescent="0.25">
      <c r="BO833" s="10"/>
      <c r="BP833" s="11"/>
      <c r="BQ833" s="3"/>
      <c r="BR833" s="12"/>
    </row>
    <row r="834" spans="67:70" ht="18.75" x14ac:dyDescent="0.25">
      <c r="BO834" s="10"/>
      <c r="BP834" s="11"/>
      <c r="BQ834" s="3"/>
      <c r="BR834" s="12"/>
    </row>
    <row r="835" spans="67:70" ht="18.75" x14ac:dyDescent="0.25">
      <c r="BO835" s="10"/>
      <c r="BP835" s="11"/>
      <c r="BQ835" s="3"/>
      <c r="BR835" s="12"/>
    </row>
    <row r="836" spans="67:70" ht="18.75" x14ac:dyDescent="0.25">
      <c r="BO836" s="10"/>
      <c r="BP836" s="11"/>
      <c r="BQ836" s="3"/>
      <c r="BR836" s="12"/>
    </row>
    <row r="837" spans="67:70" ht="18.75" x14ac:dyDescent="0.25">
      <c r="BO837" s="10"/>
      <c r="BP837" s="11"/>
      <c r="BQ837" s="3"/>
      <c r="BR837" s="12"/>
    </row>
    <row r="838" spans="67:70" ht="18.75" x14ac:dyDescent="0.25">
      <c r="BO838" s="10"/>
      <c r="BP838" s="11"/>
      <c r="BQ838" s="3"/>
      <c r="BR838" s="12"/>
    </row>
    <row r="839" spans="67:70" ht="18.75" x14ac:dyDescent="0.25">
      <c r="BO839" s="10"/>
      <c r="BP839" s="11"/>
      <c r="BQ839" s="3"/>
      <c r="BR839" s="12"/>
    </row>
    <row r="840" spans="67:70" ht="18.75" x14ac:dyDescent="0.25">
      <c r="BO840" s="10"/>
      <c r="BP840" s="11"/>
      <c r="BQ840" s="3"/>
      <c r="BR840" s="12"/>
    </row>
    <row r="841" spans="67:70" ht="18.75" x14ac:dyDescent="0.25">
      <c r="BO841" s="10"/>
      <c r="BP841" s="11"/>
      <c r="BQ841" s="3"/>
      <c r="BR841" s="12"/>
    </row>
    <row r="842" spans="67:70" ht="18.75" x14ac:dyDescent="0.25">
      <c r="BO842" s="10"/>
      <c r="BP842" s="11"/>
      <c r="BQ842" s="3"/>
      <c r="BR842" s="12"/>
    </row>
    <row r="843" spans="67:70" ht="18.75" x14ac:dyDescent="0.25">
      <c r="BO843" s="10"/>
      <c r="BP843" s="11"/>
      <c r="BQ843" s="3"/>
      <c r="BR843" s="12"/>
    </row>
    <row r="844" spans="67:70" ht="18.75" x14ac:dyDescent="0.25">
      <c r="BO844" s="10"/>
      <c r="BP844" s="11"/>
      <c r="BQ844" s="3"/>
      <c r="BR844" s="12"/>
    </row>
    <row r="845" spans="67:70" ht="18.75" x14ac:dyDescent="0.25">
      <c r="BO845" s="10"/>
      <c r="BP845" s="11"/>
      <c r="BQ845" s="3"/>
      <c r="BR845" s="12"/>
    </row>
    <row r="846" spans="67:70" ht="18.75" x14ac:dyDescent="0.25">
      <c r="BO846" s="10"/>
      <c r="BP846" s="11"/>
      <c r="BQ846" s="3"/>
      <c r="BR846" s="12"/>
    </row>
    <row r="847" spans="67:70" ht="18.75" x14ac:dyDescent="0.25">
      <c r="BO847" s="10"/>
      <c r="BP847" s="11"/>
      <c r="BQ847" s="3"/>
      <c r="BR847" s="12"/>
    </row>
    <row r="848" spans="67:70" ht="18.75" x14ac:dyDescent="0.25">
      <c r="BO848" s="10"/>
      <c r="BP848" s="11"/>
      <c r="BQ848" s="3"/>
      <c r="BR848" s="12"/>
    </row>
    <row r="849" spans="67:70" ht="18.75" x14ac:dyDescent="0.25">
      <c r="BO849" s="10"/>
      <c r="BP849" s="11"/>
      <c r="BQ849" s="3"/>
      <c r="BR849" s="12"/>
    </row>
    <row r="850" spans="67:70" ht="18.75" x14ac:dyDescent="0.25">
      <c r="BO850" s="10"/>
      <c r="BP850" s="11"/>
      <c r="BQ850" s="3"/>
      <c r="BR850" s="12"/>
    </row>
    <row r="851" spans="67:70" ht="18.75" x14ac:dyDescent="0.25">
      <c r="BO851" s="10"/>
      <c r="BP851" s="11"/>
      <c r="BQ851" s="3"/>
      <c r="BR851" s="12"/>
    </row>
    <row r="852" spans="67:70" ht="18.75" x14ac:dyDescent="0.25">
      <c r="BO852" s="10"/>
      <c r="BP852" s="11"/>
      <c r="BQ852" s="3"/>
      <c r="BR852" s="12"/>
    </row>
    <row r="853" spans="67:70" ht="18.75" x14ac:dyDescent="0.25">
      <c r="BO853" s="10"/>
      <c r="BP853" s="11"/>
      <c r="BQ853" s="3"/>
      <c r="BR853" s="12"/>
    </row>
    <row r="854" spans="67:70" ht="18.75" x14ac:dyDescent="0.25">
      <c r="BO854" s="10"/>
      <c r="BP854" s="11"/>
      <c r="BQ854" s="3"/>
      <c r="BR854" s="12"/>
    </row>
    <row r="855" spans="67:70" ht="18.75" x14ac:dyDescent="0.25">
      <c r="BO855" s="10"/>
      <c r="BP855" s="11"/>
      <c r="BQ855" s="3"/>
      <c r="BR855" s="12"/>
    </row>
    <row r="856" spans="67:70" ht="18.75" x14ac:dyDescent="0.25">
      <c r="BO856" s="10"/>
      <c r="BP856" s="11"/>
      <c r="BQ856" s="3"/>
      <c r="BR856" s="12"/>
    </row>
    <row r="857" spans="67:70" ht="18.75" x14ac:dyDescent="0.25">
      <c r="BO857" s="10"/>
      <c r="BP857" s="11"/>
      <c r="BQ857" s="3"/>
      <c r="BR857" s="12"/>
    </row>
    <row r="858" spans="67:70" ht="18.75" x14ac:dyDescent="0.25">
      <c r="BO858" s="10"/>
      <c r="BP858" s="11"/>
      <c r="BQ858" s="3"/>
      <c r="BR858" s="12"/>
    </row>
    <row r="859" spans="67:70" ht="18.75" x14ac:dyDescent="0.25">
      <c r="BO859" s="10"/>
      <c r="BP859" s="11"/>
      <c r="BQ859" s="3"/>
      <c r="BR859" s="12"/>
    </row>
    <row r="860" spans="67:70" ht="18.75" x14ac:dyDescent="0.25">
      <c r="BO860" s="10"/>
      <c r="BP860" s="11"/>
      <c r="BQ860" s="3"/>
      <c r="BR860" s="12"/>
    </row>
    <row r="861" spans="67:70" ht="18.75" x14ac:dyDescent="0.25">
      <c r="BO861" s="10"/>
      <c r="BP861" s="11"/>
      <c r="BQ861" s="3"/>
      <c r="BR861" s="12"/>
    </row>
    <row r="862" spans="67:70" ht="18.75" x14ac:dyDescent="0.25">
      <c r="BO862" s="10"/>
      <c r="BP862" s="11"/>
      <c r="BQ862" s="3"/>
      <c r="BR862" s="12"/>
    </row>
    <row r="863" spans="67:70" ht="18.75" x14ac:dyDescent="0.25">
      <c r="BO863" s="10"/>
      <c r="BP863" s="11"/>
      <c r="BQ863" s="3"/>
      <c r="BR863" s="12"/>
    </row>
    <row r="864" spans="67:70" ht="18.75" x14ac:dyDescent="0.25">
      <c r="BO864" s="10"/>
      <c r="BP864" s="11"/>
      <c r="BQ864" s="3"/>
      <c r="BR864" s="12"/>
    </row>
    <row r="865" spans="67:70" ht="18.75" x14ac:dyDescent="0.25">
      <c r="BO865" s="10"/>
      <c r="BP865" s="11"/>
      <c r="BQ865" s="3"/>
      <c r="BR865" s="12"/>
    </row>
    <row r="866" spans="67:70" ht="18.75" x14ac:dyDescent="0.25">
      <c r="BO866" s="10"/>
      <c r="BP866" s="11"/>
      <c r="BQ866" s="3"/>
      <c r="BR866" s="12"/>
    </row>
    <row r="867" spans="67:70" ht="18.75" x14ac:dyDescent="0.25">
      <c r="BO867" s="10"/>
      <c r="BP867" s="11"/>
      <c r="BQ867" s="3"/>
      <c r="BR867" s="12"/>
    </row>
    <row r="868" spans="67:70" ht="18.75" x14ac:dyDescent="0.25">
      <c r="BO868" s="10"/>
      <c r="BP868" s="11"/>
      <c r="BQ868" s="3"/>
      <c r="BR868" s="12"/>
    </row>
    <row r="869" spans="67:70" ht="18.75" x14ac:dyDescent="0.25">
      <c r="BO869" s="10"/>
      <c r="BP869" s="11"/>
      <c r="BQ869" s="3"/>
      <c r="BR869" s="12"/>
    </row>
    <row r="870" spans="67:70" ht="18.75" x14ac:dyDescent="0.25">
      <c r="BO870" s="10"/>
      <c r="BP870" s="11"/>
      <c r="BQ870" s="3"/>
      <c r="BR870" s="12"/>
    </row>
    <row r="871" spans="67:70" ht="18.75" x14ac:dyDescent="0.25">
      <c r="BO871" s="10"/>
      <c r="BP871" s="11"/>
      <c r="BQ871" s="3"/>
      <c r="BR871" s="12"/>
    </row>
    <row r="872" spans="67:70" ht="18.75" x14ac:dyDescent="0.25">
      <c r="BO872" s="10"/>
      <c r="BP872" s="11"/>
      <c r="BQ872" s="3"/>
      <c r="BR872" s="12"/>
    </row>
    <row r="873" spans="67:70" ht="18.75" x14ac:dyDescent="0.25">
      <c r="BO873" s="10"/>
      <c r="BP873" s="11"/>
      <c r="BQ873" s="3"/>
      <c r="BR873" s="12"/>
    </row>
    <row r="874" spans="67:70" ht="18.75" x14ac:dyDescent="0.25">
      <c r="BO874" s="10"/>
      <c r="BP874" s="11"/>
      <c r="BQ874" s="3"/>
      <c r="BR874" s="12"/>
    </row>
    <row r="875" spans="67:70" ht="18.75" x14ac:dyDescent="0.25">
      <c r="BO875" s="10"/>
      <c r="BP875" s="11"/>
      <c r="BQ875" s="3"/>
      <c r="BR875" s="12"/>
    </row>
    <row r="876" spans="67:70" ht="18.75" x14ac:dyDescent="0.25">
      <c r="BO876" s="10"/>
      <c r="BP876" s="11"/>
      <c r="BQ876" s="3"/>
      <c r="BR876" s="12"/>
    </row>
    <row r="877" spans="67:70" ht="18.75" x14ac:dyDescent="0.25">
      <c r="BO877" s="10"/>
      <c r="BP877" s="11"/>
      <c r="BQ877" s="3"/>
      <c r="BR877" s="12"/>
    </row>
    <row r="878" spans="67:70" ht="18.75" x14ac:dyDescent="0.25">
      <c r="BO878" s="10"/>
      <c r="BP878" s="11"/>
      <c r="BQ878" s="3"/>
      <c r="BR878" s="12"/>
    </row>
    <row r="879" spans="67:70" ht="18.75" x14ac:dyDescent="0.25">
      <c r="BO879" s="10"/>
      <c r="BP879" s="11"/>
      <c r="BQ879" s="3"/>
      <c r="BR879" s="12"/>
    </row>
    <row r="880" spans="67:70" ht="18.75" x14ac:dyDescent="0.25">
      <c r="BO880" s="10"/>
      <c r="BP880" s="11"/>
      <c r="BQ880" s="3"/>
      <c r="BR880" s="12"/>
    </row>
    <row r="881" spans="67:70" ht="18.75" x14ac:dyDescent="0.25">
      <c r="BO881" s="10"/>
      <c r="BP881" s="11"/>
      <c r="BQ881" s="3"/>
      <c r="BR881" s="12"/>
    </row>
    <row r="882" spans="67:70" ht="18.75" x14ac:dyDescent="0.25">
      <c r="BO882" s="10"/>
      <c r="BP882" s="11"/>
      <c r="BQ882" s="3"/>
      <c r="BR882" s="12"/>
    </row>
    <row r="883" spans="67:70" ht="18.75" x14ac:dyDescent="0.25">
      <c r="BO883" s="10"/>
      <c r="BP883" s="11"/>
      <c r="BQ883" s="3"/>
      <c r="BR883" s="12"/>
    </row>
    <row r="884" spans="67:70" ht="18.75" x14ac:dyDescent="0.25">
      <c r="BO884" s="10"/>
      <c r="BP884" s="11"/>
      <c r="BQ884" s="3"/>
      <c r="BR884" s="12"/>
    </row>
    <row r="885" spans="67:70" ht="18.75" x14ac:dyDescent="0.25">
      <c r="BO885" s="10"/>
      <c r="BP885" s="11"/>
      <c r="BQ885" s="3"/>
      <c r="BR885" s="12"/>
    </row>
    <row r="886" spans="67:70" ht="18.75" x14ac:dyDescent="0.25">
      <c r="BO886" s="10"/>
      <c r="BP886" s="11"/>
      <c r="BQ886" s="3"/>
      <c r="BR886" s="12"/>
    </row>
    <row r="887" spans="67:70" ht="18.75" x14ac:dyDescent="0.25">
      <c r="BO887" s="10"/>
      <c r="BP887" s="11"/>
      <c r="BQ887" s="3"/>
      <c r="BR887" s="12"/>
    </row>
    <row r="888" spans="67:70" ht="18.75" x14ac:dyDescent="0.25">
      <c r="BO888" s="10"/>
      <c r="BP888" s="11"/>
      <c r="BQ888" s="3"/>
      <c r="BR888" s="12"/>
    </row>
    <row r="889" spans="67:70" ht="18.75" x14ac:dyDescent="0.25">
      <c r="BO889" s="10"/>
      <c r="BP889" s="11"/>
      <c r="BQ889" s="3"/>
      <c r="BR889" s="12"/>
    </row>
    <row r="890" spans="67:70" ht="18.75" x14ac:dyDescent="0.25">
      <c r="BO890" s="10"/>
      <c r="BP890" s="11"/>
      <c r="BQ890" s="3"/>
      <c r="BR890" s="12"/>
    </row>
    <row r="891" spans="67:70" ht="18.75" x14ac:dyDescent="0.25">
      <c r="BO891" s="10"/>
      <c r="BP891" s="11"/>
      <c r="BQ891" s="3"/>
      <c r="BR891" s="12"/>
    </row>
    <row r="892" spans="67:70" ht="18.75" x14ac:dyDescent="0.25">
      <c r="BO892" s="10"/>
      <c r="BP892" s="11"/>
      <c r="BQ892" s="3"/>
      <c r="BR892" s="12"/>
    </row>
    <row r="893" spans="67:70" ht="18.75" x14ac:dyDescent="0.25">
      <c r="BO893" s="10"/>
      <c r="BP893" s="11"/>
      <c r="BQ893" s="3"/>
      <c r="BR893" s="12"/>
    </row>
    <row r="894" spans="67:70" ht="18.75" x14ac:dyDescent="0.25">
      <c r="BO894" s="10"/>
      <c r="BP894" s="11"/>
      <c r="BQ894" s="3"/>
      <c r="BR894" s="12"/>
    </row>
    <row r="895" spans="67:70" ht="18.75" x14ac:dyDescent="0.25">
      <c r="BO895" s="10"/>
      <c r="BP895" s="11"/>
      <c r="BQ895" s="3"/>
      <c r="BR895" s="12"/>
    </row>
    <row r="896" spans="67:70" ht="18.75" x14ac:dyDescent="0.25">
      <c r="BO896" s="10"/>
      <c r="BP896" s="11"/>
      <c r="BQ896" s="3"/>
      <c r="BR896" s="12"/>
    </row>
    <row r="897" spans="67:70" ht="18.75" x14ac:dyDescent="0.25">
      <c r="BO897" s="10"/>
      <c r="BP897" s="11"/>
      <c r="BQ897" s="3"/>
      <c r="BR897" s="12"/>
    </row>
    <row r="898" spans="67:70" ht="18.75" x14ac:dyDescent="0.25">
      <c r="BO898" s="10"/>
      <c r="BP898" s="11"/>
      <c r="BQ898" s="3"/>
      <c r="BR898" s="12"/>
    </row>
    <row r="899" spans="67:70" ht="18.75" x14ac:dyDescent="0.25">
      <c r="BO899" s="10"/>
      <c r="BP899" s="11"/>
      <c r="BQ899" s="3"/>
      <c r="BR899" s="12"/>
    </row>
    <row r="900" spans="67:70" ht="18.75" x14ac:dyDescent="0.25">
      <c r="BO900" s="10"/>
      <c r="BP900" s="11"/>
      <c r="BQ900" s="3"/>
      <c r="BR900" s="12"/>
    </row>
    <row r="901" spans="67:70" ht="18.75" x14ac:dyDescent="0.25">
      <c r="BO901" s="10"/>
      <c r="BP901" s="11"/>
      <c r="BQ901" s="3"/>
      <c r="BR901" s="12"/>
    </row>
    <row r="902" spans="67:70" ht="18.75" x14ac:dyDescent="0.25">
      <c r="BO902" s="10"/>
      <c r="BP902" s="11"/>
      <c r="BQ902" s="3"/>
      <c r="BR902" s="12"/>
    </row>
    <row r="903" spans="67:70" ht="18.75" x14ac:dyDescent="0.25">
      <c r="BO903" s="10"/>
      <c r="BP903" s="11"/>
      <c r="BQ903" s="3"/>
      <c r="BR903" s="12"/>
    </row>
    <row r="904" spans="67:70" ht="18.75" x14ac:dyDescent="0.25">
      <c r="BO904" s="10"/>
      <c r="BP904" s="11"/>
      <c r="BQ904" s="3"/>
      <c r="BR904" s="12"/>
    </row>
    <row r="905" spans="67:70" ht="18.75" x14ac:dyDescent="0.25">
      <c r="BO905" s="10"/>
      <c r="BP905" s="11"/>
      <c r="BQ905" s="3"/>
      <c r="BR905" s="12"/>
    </row>
    <row r="906" spans="67:70" ht="18.75" x14ac:dyDescent="0.25">
      <c r="BO906" s="10"/>
      <c r="BP906" s="11"/>
      <c r="BQ906" s="3"/>
      <c r="BR906" s="12"/>
    </row>
    <row r="907" spans="67:70" ht="18.75" x14ac:dyDescent="0.25">
      <c r="BO907" s="10"/>
      <c r="BP907" s="11"/>
      <c r="BQ907" s="3"/>
      <c r="BR907" s="12"/>
    </row>
    <row r="908" spans="67:70" ht="18.75" x14ac:dyDescent="0.25">
      <c r="BO908" s="10"/>
      <c r="BP908" s="11"/>
      <c r="BQ908" s="3"/>
      <c r="BR908" s="12"/>
    </row>
    <row r="909" spans="67:70" ht="18.75" x14ac:dyDescent="0.25">
      <c r="BO909" s="10"/>
      <c r="BP909" s="11"/>
      <c r="BQ909" s="3"/>
      <c r="BR909" s="12"/>
    </row>
    <row r="910" spans="67:70" ht="18.75" x14ac:dyDescent="0.25">
      <c r="BO910" s="10"/>
      <c r="BP910" s="11"/>
      <c r="BQ910" s="3"/>
      <c r="BR910" s="12"/>
    </row>
    <row r="911" spans="67:70" ht="18.75" x14ac:dyDescent="0.25">
      <c r="BO911" s="10"/>
      <c r="BP911" s="11"/>
      <c r="BQ911" s="3"/>
      <c r="BR911" s="12"/>
    </row>
    <row r="912" spans="67:70" ht="18.75" x14ac:dyDescent="0.25">
      <c r="BO912" s="10"/>
      <c r="BP912" s="11"/>
      <c r="BQ912" s="3"/>
      <c r="BR912" s="12"/>
    </row>
    <row r="913" spans="67:70" ht="18.75" x14ac:dyDescent="0.25">
      <c r="BO913" s="10"/>
      <c r="BP913" s="11"/>
      <c r="BQ913" s="3"/>
      <c r="BR913" s="12"/>
    </row>
    <row r="914" spans="67:70" ht="18.75" x14ac:dyDescent="0.25">
      <c r="BO914" s="10"/>
      <c r="BP914" s="11"/>
      <c r="BQ914" s="3"/>
      <c r="BR914" s="12"/>
    </row>
    <row r="915" spans="67:70" ht="18.75" x14ac:dyDescent="0.25">
      <c r="BO915" s="10"/>
      <c r="BP915" s="11"/>
      <c r="BQ915" s="3"/>
      <c r="BR915" s="12"/>
    </row>
    <row r="916" spans="67:70" ht="18.75" x14ac:dyDescent="0.25">
      <c r="BO916" s="10"/>
      <c r="BP916" s="11"/>
      <c r="BQ916" s="3"/>
      <c r="BR916" s="12"/>
    </row>
    <row r="917" spans="67:70" ht="18.75" x14ac:dyDescent="0.25">
      <c r="BO917" s="10"/>
      <c r="BP917" s="11"/>
      <c r="BQ917" s="3"/>
      <c r="BR917" s="12"/>
    </row>
    <row r="918" spans="67:70" ht="18.75" x14ac:dyDescent="0.25">
      <c r="BO918" s="10"/>
      <c r="BP918" s="11"/>
      <c r="BQ918" s="3"/>
      <c r="BR918" s="12"/>
    </row>
    <row r="919" spans="67:70" ht="18.75" x14ac:dyDescent="0.25">
      <c r="BO919" s="10"/>
      <c r="BP919" s="11"/>
      <c r="BQ919" s="3"/>
      <c r="BR919" s="12"/>
    </row>
    <row r="920" spans="67:70" ht="18.75" x14ac:dyDescent="0.25">
      <c r="BO920" s="10"/>
      <c r="BP920" s="11"/>
      <c r="BQ920" s="3"/>
      <c r="BR920" s="12"/>
    </row>
    <row r="921" spans="67:70" ht="18.75" x14ac:dyDescent="0.25">
      <c r="BO921" s="10"/>
      <c r="BP921" s="11"/>
      <c r="BQ921" s="3"/>
      <c r="BR921" s="12"/>
    </row>
    <row r="922" spans="67:70" ht="18.75" x14ac:dyDescent="0.25">
      <c r="BO922" s="10"/>
      <c r="BP922" s="11"/>
      <c r="BQ922" s="3"/>
      <c r="BR922" s="12"/>
    </row>
    <row r="923" spans="67:70" ht="18.75" x14ac:dyDescent="0.25">
      <c r="BO923" s="10"/>
      <c r="BP923" s="11"/>
      <c r="BQ923" s="3"/>
      <c r="BR923" s="12"/>
    </row>
    <row r="924" spans="67:70" ht="18.75" x14ac:dyDescent="0.25">
      <c r="BO924" s="10"/>
      <c r="BP924" s="11"/>
      <c r="BQ924" s="3"/>
      <c r="BR924" s="12"/>
    </row>
    <row r="925" spans="67:70" ht="18.75" x14ac:dyDescent="0.25">
      <c r="BO925" s="10"/>
      <c r="BP925" s="11"/>
      <c r="BQ925" s="3"/>
      <c r="BR925" s="12"/>
    </row>
    <row r="926" spans="67:70" ht="18.75" x14ac:dyDescent="0.25">
      <c r="BO926" s="10"/>
      <c r="BP926" s="11"/>
      <c r="BQ926" s="3"/>
      <c r="BR926" s="12"/>
    </row>
    <row r="927" spans="67:70" ht="18.75" x14ac:dyDescent="0.25">
      <c r="BO927" s="10"/>
      <c r="BP927" s="11"/>
      <c r="BQ927" s="3"/>
      <c r="BR927" s="12"/>
    </row>
    <row r="928" spans="67:70" ht="18.75" x14ac:dyDescent="0.25">
      <c r="BO928" s="10"/>
      <c r="BP928" s="11"/>
      <c r="BQ928" s="3"/>
      <c r="BR928" s="12"/>
    </row>
    <row r="929" spans="67:70" ht="18.75" x14ac:dyDescent="0.25">
      <c r="BO929" s="10"/>
      <c r="BP929" s="11"/>
      <c r="BQ929" s="3"/>
      <c r="BR929" s="12"/>
    </row>
    <row r="930" spans="67:70" ht="18.75" x14ac:dyDescent="0.25">
      <c r="BO930" s="10"/>
      <c r="BP930" s="11"/>
      <c r="BQ930" s="3"/>
      <c r="BR930" s="12"/>
    </row>
    <row r="931" spans="67:70" ht="18.75" x14ac:dyDescent="0.25">
      <c r="BO931" s="10"/>
      <c r="BP931" s="11"/>
      <c r="BQ931" s="3"/>
      <c r="BR931" s="12"/>
    </row>
    <row r="932" spans="67:70" ht="18.75" x14ac:dyDescent="0.25">
      <c r="BO932" s="10"/>
      <c r="BP932" s="11"/>
      <c r="BQ932" s="3"/>
      <c r="BR932" s="12"/>
    </row>
    <row r="933" spans="67:70" ht="18.75" x14ac:dyDescent="0.25">
      <c r="BO933" s="10"/>
      <c r="BP933" s="11"/>
      <c r="BQ933" s="3"/>
      <c r="BR933" s="12"/>
    </row>
    <row r="934" spans="67:70" ht="18.75" x14ac:dyDescent="0.25">
      <c r="BO934" s="10"/>
      <c r="BP934" s="11"/>
      <c r="BQ934" s="3"/>
      <c r="BR934" s="12"/>
    </row>
    <row r="935" spans="67:70" ht="18.75" x14ac:dyDescent="0.25">
      <c r="BO935" s="10"/>
      <c r="BP935" s="11"/>
      <c r="BQ935" s="3"/>
      <c r="BR935" s="12"/>
    </row>
    <row r="936" spans="67:70" ht="18.75" x14ac:dyDescent="0.25">
      <c r="BO936" s="10"/>
      <c r="BP936" s="11"/>
      <c r="BQ936" s="3"/>
      <c r="BR936" s="12"/>
    </row>
    <row r="937" spans="67:70" ht="18.75" x14ac:dyDescent="0.25">
      <c r="BO937" s="10"/>
      <c r="BP937" s="11"/>
      <c r="BQ937" s="3"/>
      <c r="BR937" s="12"/>
    </row>
    <row r="938" spans="67:70" ht="18.75" x14ac:dyDescent="0.25">
      <c r="BO938" s="10"/>
      <c r="BP938" s="11"/>
      <c r="BQ938" s="3"/>
      <c r="BR938" s="12"/>
    </row>
    <row r="939" spans="67:70" ht="18.75" x14ac:dyDescent="0.25">
      <c r="BO939" s="10"/>
      <c r="BP939" s="11"/>
      <c r="BQ939" s="3"/>
      <c r="BR939" s="12"/>
    </row>
    <row r="940" spans="67:70" ht="18.75" x14ac:dyDescent="0.25">
      <c r="BO940" s="10"/>
      <c r="BP940" s="11"/>
      <c r="BQ940" s="3"/>
      <c r="BR940" s="12"/>
    </row>
    <row r="941" spans="67:70" ht="18.75" x14ac:dyDescent="0.25">
      <c r="BO941" s="10"/>
      <c r="BP941" s="11"/>
      <c r="BQ941" s="3"/>
      <c r="BR941" s="12"/>
    </row>
    <row r="942" spans="67:70" ht="18.75" x14ac:dyDescent="0.25">
      <c r="BO942" s="10"/>
      <c r="BP942" s="11"/>
      <c r="BQ942" s="3"/>
      <c r="BR942" s="12"/>
    </row>
    <row r="943" spans="67:70" ht="18.75" x14ac:dyDescent="0.25">
      <c r="BO943" s="10"/>
      <c r="BP943" s="11"/>
      <c r="BQ943" s="3"/>
      <c r="BR943" s="12"/>
    </row>
    <row r="944" spans="67:70" ht="18.75" x14ac:dyDescent="0.25">
      <c r="BO944" s="10"/>
      <c r="BP944" s="11"/>
      <c r="BQ944" s="3"/>
      <c r="BR944" s="12"/>
    </row>
    <row r="945" spans="67:70" ht="18.75" x14ac:dyDescent="0.25">
      <c r="BO945" s="10"/>
      <c r="BP945" s="11"/>
      <c r="BQ945" s="3"/>
      <c r="BR945" s="12"/>
    </row>
    <row r="946" spans="67:70" ht="18.75" x14ac:dyDescent="0.25">
      <c r="BO946" s="10"/>
      <c r="BP946" s="11"/>
      <c r="BQ946" s="3"/>
      <c r="BR946" s="12"/>
    </row>
    <row r="947" spans="67:70" ht="18.75" x14ac:dyDescent="0.25">
      <c r="BO947" s="10"/>
      <c r="BP947" s="11"/>
      <c r="BQ947" s="3"/>
      <c r="BR947" s="12"/>
    </row>
    <row r="948" spans="67:70" ht="18.75" x14ac:dyDescent="0.25">
      <c r="BO948" s="10"/>
      <c r="BP948" s="11"/>
      <c r="BQ948" s="3"/>
      <c r="BR948" s="12"/>
    </row>
    <row r="949" spans="67:70" ht="18.75" x14ac:dyDescent="0.25">
      <c r="BO949" s="10"/>
      <c r="BP949" s="11"/>
      <c r="BQ949" s="3"/>
      <c r="BR949" s="12"/>
    </row>
    <row r="950" spans="67:70" ht="18.75" x14ac:dyDescent="0.25">
      <c r="BO950" s="10"/>
      <c r="BP950" s="11"/>
      <c r="BQ950" s="3"/>
      <c r="BR950" s="12"/>
    </row>
    <row r="951" spans="67:70" ht="18.75" x14ac:dyDescent="0.25">
      <c r="BO951" s="10"/>
      <c r="BP951" s="11"/>
      <c r="BQ951" s="3"/>
      <c r="BR951" s="12"/>
    </row>
    <row r="952" spans="67:70" ht="18.75" x14ac:dyDescent="0.25">
      <c r="BO952" s="10"/>
      <c r="BP952" s="11"/>
      <c r="BQ952" s="3"/>
      <c r="BR952" s="12"/>
    </row>
    <row r="953" spans="67:70" ht="18.75" x14ac:dyDescent="0.25">
      <c r="BO953" s="10"/>
      <c r="BP953" s="11"/>
      <c r="BQ953" s="3"/>
      <c r="BR953" s="12"/>
    </row>
    <row r="954" spans="67:70" ht="18.75" x14ac:dyDescent="0.25">
      <c r="BO954" s="10"/>
      <c r="BP954" s="11"/>
      <c r="BQ954" s="3"/>
      <c r="BR954" s="12"/>
    </row>
    <row r="955" spans="67:70" ht="18.75" x14ac:dyDescent="0.25">
      <c r="BO955" s="10"/>
      <c r="BP955" s="11"/>
      <c r="BQ955" s="3"/>
      <c r="BR955" s="12"/>
    </row>
    <row r="956" spans="67:70" ht="18.75" x14ac:dyDescent="0.25">
      <c r="BO956" s="10"/>
      <c r="BP956" s="11"/>
      <c r="BQ956" s="3"/>
      <c r="BR956" s="12"/>
    </row>
    <row r="957" spans="67:70" ht="18.75" x14ac:dyDescent="0.25">
      <c r="BO957" s="10"/>
      <c r="BP957" s="11"/>
      <c r="BQ957" s="3"/>
      <c r="BR957" s="12"/>
    </row>
    <row r="958" spans="67:70" ht="18.75" x14ac:dyDescent="0.25">
      <c r="BO958" s="10"/>
      <c r="BP958" s="11"/>
      <c r="BQ958" s="3"/>
      <c r="BR958" s="12"/>
    </row>
    <row r="959" spans="67:70" ht="18.75" x14ac:dyDescent="0.25">
      <c r="BO959" s="10"/>
      <c r="BP959" s="11"/>
      <c r="BQ959" s="3"/>
      <c r="BR959" s="12"/>
    </row>
    <row r="960" spans="67:70" ht="18.75" x14ac:dyDescent="0.25">
      <c r="BO960" s="10"/>
      <c r="BP960" s="11"/>
      <c r="BQ960" s="3"/>
      <c r="BR960" s="12"/>
    </row>
    <row r="961" spans="67:70" ht="18.75" x14ac:dyDescent="0.25">
      <c r="BO961" s="10"/>
      <c r="BP961" s="11"/>
      <c r="BQ961" s="3"/>
      <c r="BR961" s="12"/>
    </row>
    <row r="962" spans="67:70" ht="18.75" x14ac:dyDescent="0.25">
      <c r="BO962" s="10"/>
      <c r="BP962" s="11"/>
      <c r="BQ962" s="3"/>
      <c r="BR962" s="12"/>
    </row>
    <row r="963" spans="67:70" ht="18.75" x14ac:dyDescent="0.25">
      <c r="BO963" s="10"/>
      <c r="BP963" s="11"/>
      <c r="BQ963" s="3"/>
      <c r="BR963" s="12"/>
    </row>
    <row r="964" spans="67:70" ht="18.75" x14ac:dyDescent="0.25">
      <c r="BO964" s="10"/>
      <c r="BP964" s="11"/>
      <c r="BQ964" s="3"/>
      <c r="BR964" s="12"/>
    </row>
    <row r="965" spans="67:70" ht="18.75" x14ac:dyDescent="0.25">
      <c r="BO965" s="10"/>
      <c r="BP965" s="11"/>
      <c r="BQ965" s="3"/>
      <c r="BR965" s="12"/>
    </row>
    <row r="966" spans="67:70" ht="18.75" x14ac:dyDescent="0.25">
      <c r="BO966" s="10"/>
      <c r="BP966" s="11"/>
      <c r="BQ966" s="3"/>
      <c r="BR966" s="12"/>
    </row>
    <row r="967" spans="67:70" ht="18.75" x14ac:dyDescent="0.25">
      <c r="BO967" s="10"/>
      <c r="BP967" s="11"/>
      <c r="BQ967" s="3"/>
      <c r="BR967" s="12"/>
    </row>
    <row r="968" spans="67:70" ht="18.75" x14ac:dyDescent="0.25">
      <c r="BO968" s="10"/>
      <c r="BP968" s="11"/>
      <c r="BQ968" s="3"/>
      <c r="BR968" s="12"/>
    </row>
    <row r="969" spans="67:70" ht="18.75" x14ac:dyDescent="0.25">
      <c r="BO969" s="10"/>
      <c r="BP969" s="11"/>
      <c r="BQ969" s="3"/>
      <c r="BR969" s="12"/>
    </row>
    <row r="970" spans="67:70" ht="18.75" x14ac:dyDescent="0.25">
      <c r="BO970" s="10"/>
      <c r="BP970" s="11"/>
      <c r="BQ970" s="3"/>
      <c r="BR970" s="12"/>
    </row>
    <row r="971" spans="67:70" ht="18.75" x14ac:dyDescent="0.25">
      <c r="BO971" s="10"/>
      <c r="BP971" s="11"/>
      <c r="BQ971" s="3"/>
      <c r="BR971" s="12"/>
    </row>
    <row r="972" spans="67:70" ht="18.75" x14ac:dyDescent="0.25">
      <c r="BO972" s="10"/>
      <c r="BP972" s="11"/>
      <c r="BQ972" s="3"/>
      <c r="BR972" s="12"/>
    </row>
    <row r="973" spans="67:70" ht="18.75" x14ac:dyDescent="0.25">
      <c r="BO973" s="10"/>
      <c r="BP973" s="11"/>
      <c r="BQ973" s="3"/>
      <c r="BR973" s="12"/>
    </row>
    <row r="974" spans="67:70" ht="18.75" x14ac:dyDescent="0.25">
      <c r="BO974" s="10"/>
      <c r="BP974" s="11"/>
      <c r="BQ974" s="3"/>
      <c r="BR974" s="12"/>
    </row>
    <row r="975" spans="67:70" ht="18.75" x14ac:dyDescent="0.25">
      <c r="BO975" s="10"/>
      <c r="BP975" s="11"/>
      <c r="BQ975" s="3"/>
      <c r="BR975" s="12"/>
    </row>
    <row r="976" spans="67:70" ht="18.75" x14ac:dyDescent="0.25">
      <c r="BO976" s="10"/>
      <c r="BP976" s="11"/>
      <c r="BQ976" s="3"/>
      <c r="BR976" s="12"/>
    </row>
    <row r="977" spans="67:70" ht="18.75" x14ac:dyDescent="0.25">
      <c r="BO977" s="10"/>
      <c r="BP977" s="11"/>
      <c r="BQ977" s="3"/>
      <c r="BR977" s="12"/>
    </row>
    <row r="978" spans="67:70" ht="18.75" x14ac:dyDescent="0.25">
      <c r="BO978" s="10"/>
      <c r="BP978" s="11"/>
      <c r="BQ978" s="3"/>
      <c r="BR978" s="12"/>
    </row>
    <row r="979" spans="67:70" ht="18.75" x14ac:dyDescent="0.25">
      <c r="BO979" s="10"/>
      <c r="BP979" s="11"/>
      <c r="BQ979" s="3"/>
      <c r="BR979" s="12"/>
    </row>
    <row r="980" spans="67:70" ht="18.75" x14ac:dyDescent="0.25">
      <c r="BO980" s="10"/>
      <c r="BP980" s="11"/>
      <c r="BQ980" s="3"/>
      <c r="BR980" s="12"/>
    </row>
    <row r="981" spans="67:70" ht="18.75" x14ac:dyDescent="0.25">
      <c r="BO981" s="10"/>
      <c r="BP981" s="11"/>
      <c r="BQ981" s="3"/>
      <c r="BR981" s="12"/>
    </row>
    <row r="982" spans="67:70" ht="18.75" x14ac:dyDescent="0.25">
      <c r="BO982" s="10"/>
      <c r="BP982" s="11"/>
      <c r="BQ982" s="3"/>
      <c r="BR982" s="12"/>
    </row>
    <row r="983" spans="67:70" ht="18.75" x14ac:dyDescent="0.25">
      <c r="BO983" s="10"/>
      <c r="BP983" s="11"/>
      <c r="BQ983" s="3"/>
      <c r="BR983" s="12"/>
    </row>
    <row r="984" spans="67:70" ht="18.75" x14ac:dyDescent="0.25">
      <c r="BO984" s="10"/>
      <c r="BP984" s="11"/>
      <c r="BQ984" s="3"/>
      <c r="BR984" s="12"/>
    </row>
    <row r="985" spans="67:70" ht="18.75" x14ac:dyDescent="0.25">
      <c r="BO985" s="10"/>
      <c r="BP985" s="11"/>
      <c r="BQ985" s="3"/>
      <c r="BR985" s="12"/>
    </row>
    <row r="986" spans="67:70" ht="18.75" x14ac:dyDescent="0.25">
      <c r="BO986" s="10"/>
      <c r="BP986" s="11"/>
      <c r="BQ986" s="3"/>
      <c r="BR986" s="12"/>
    </row>
    <row r="987" spans="67:70" ht="18.75" x14ac:dyDescent="0.25">
      <c r="BO987" s="10"/>
      <c r="BP987" s="11"/>
      <c r="BQ987" s="3"/>
      <c r="BR987" s="12"/>
    </row>
    <row r="988" spans="67:70" ht="18.75" x14ac:dyDescent="0.25">
      <c r="BO988" s="10"/>
      <c r="BP988" s="11"/>
      <c r="BQ988" s="3"/>
      <c r="BR988" s="12"/>
    </row>
    <row r="989" spans="67:70" ht="18.75" x14ac:dyDescent="0.25">
      <c r="BO989" s="10"/>
      <c r="BP989" s="11"/>
      <c r="BQ989" s="3"/>
      <c r="BR989" s="12"/>
    </row>
    <row r="990" spans="67:70" ht="18.75" x14ac:dyDescent="0.25">
      <c r="BO990" s="10"/>
      <c r="BP990" s="11"/>
      <c r="BQ990" s="3"/>
      <c r="BR990" s="12"/>
    </row>
    <row r="991" spans="67:70" ht="18.75" x14ac:dyDescent="0.25">
      <c r="BO991" s="10"/>
      <c r="BP991" s="11"/>
      <c r="BQ991" s="3"/>
      <c r="BR991" s="12"/>
    </row>
    <row r="992" spans="67:70" ht="18.75" x14ac:dyDescent="0.25">
      <c r="BO992" s="10"/>
      <c r="BP992" s="11"/>
      <c r="BQ992" s="3"/>
      <c r="BR992" s="12"/>
    </row>
    <row r="993" spans="67:70" ht="18.75" x14ac:dyDescent="0.25">
      <c r="BO993" s="10"/>
      <c r="BP993" s="11"/>
      <c r="BQ993" s="3"/>
      <c r="BR993" s="12"/>
    </row>
    <row r="994" spans="67:70" ht="18.75" x14ac:dyDescent="0.25">
      <c r="BO994" s="10"/>
      <c r="BP994" s="11"/>
      <c r="BQ994" s="3"/>
      <c r="BR994" s="12"/>
    </row>
    <row r="995" spans="67:70" ht="18.75" x14ac:dyDescent="0.25">
      <c r="BO995" s="10"/>
      <c r="BP995" s="11"/>
      <c r="BQ995" s="3"/>
      <c r="BR995" s="12"/>
    </row>
    <row r="996" spans="67:70" ht="18.75" x14ac:dyDescent="0.25">
      <c r="BO996" s="10"/>
      <c r="BP996" s="11"/>
      <c r="BQ996" s="3"/>
      <c r="BR996" s="12"/>
    </row>
    <row r="997" spans="67:70" ht="18.75" x14ac:dyDescent="0.25">
      <c r="BO997" s="10"/>
      <c r="BP997" s="11"/>
      <c r="BQ997" s="3"/>
      <c r="BR997" s="12"/>
    </row>
    <row r="998" spans="67:70" ht="18.75" x14ac:dyDescent="0.25">
      <c r="BO998" s="10"/>
      <c r="BP998" s="11"/>
      <c r="BQ998" s="3"/>
      <c r="BR998" s="12"/>
    </row>
    <row r="999" spans="67:70" ht="18.75" x14ac:dyDescent="0.25">
      <c r="BO999" s="10"/>
      <c r="BP999" s="11"/>
      <c r="BQ999" s="3"/>
      <c r="BR999" s="12"/>
    </row>
    <row r="1000" spans="67:70" ht="18.75" x14ac:dyDescent="0.25">
      <c r="BO1000" s="10"/>
      <c r="BP1000" s="11"/>
      <c r="BQ1000" s="3"/>
      <c r="BR1000" s="12"/>
    </row>
    <row r="1001" spans="67:70" ht="18.75" x14ac:dyDescent="0.25">
      <c r="BO1001" s="10"/>
      <c r="BP1001" s="11"/>
      <c r="BQ1001" s="3"/>
      <c r="BR1001" s="12"/>
    </row>
    <row r="1002" spans="67:70" ht="18.75" x14ac:dyDescent="0.25">
      <c r="BO1002" s="10"/>
      <c r="BP1002" s="11"/>
      <c r="BQ1002" s="3"/>
      <c r="BR1002" s="12"/>
    </row>
    <row r="1003" spans="67:70" ht="18.75" x14ac:dyDescent="0.25">
      <c r="BO1003" s="10"/>
      <c r="BP1003" s="11"/>
      <c r="BQ1003" s="3"/>
      <c r="BR1003" s="12"/>
    </row>
    <row r="1004" spans="67:70" ht="18.75" x14ac:dyDescent="0.25">
      <c r="BO1004" s="10"/>
      <c r="BP1004" s="11"/>
      <c r="BQ1004" s="3"/>
      <c r="BR1004" s="12"/>
    </row>
    <row r="1005" spans="67:70" ht="18.75" x14ac:dyDescent="0.25">
      <c r="BO1005" s="10"/>
      <c r="BP1005" s="11"/>
      <c r="BQ1005" s="3"/>
      <c r="BR1005" s="12"/>
    </row>
    <row r="1006" spans="67:70" ht="18.75" x14ac:dyDescent="0.25">
      <c r="BO1006" s="10"/>
      <c r="BP1006" s="11"/>
      <c r="BQ1006" s="3"/>
      <c r="BR1006" s="12"/>
    </row>
    <row r="1007" spans="67:70" ht="18.75" x14ac:dyDescent="0.25">
      <c r="BO1007" s="10"/>
      <c r="BP1007" s="11"/>
      <c r="BQ1007" s="3"/>
      <c r="BR1007" s="12"/>
    </row>
    <row r="1008" spans="67:70" ht="18.75" x14ac:dyDescent="0.25">
      <c r="BO1008" s="10"/>
      <c r="BP1008" s="11"/>
      <c r="BQ1008" s="3"/>
      <c r="BR1008" s="12"/>
    </row>
    <row r="1009" spans="67:70" ht="18.75" x14ac:dyDescent="0.25">
      <c r="BO1009" s="10"/>
      <c r="BP1009" s="11"/>
      <c r="BQ1009" s="3"/>
      <c r="BR1009" s="12"/>
    </row>
    <row r="1010" spans="67:70" ht="18.75" x14ac:dyDescent="0.25">
      <c r="BO1010" s="10"/>
      <c r="BP1010" s="11"/>
      <c r="BQ1010" s="3"/>
      <c r="BR1010" s="12"/>
    </row>
    <row r="1011" spans="67:70" ht="18.75" x14ac:dyDescent="0.25">
      <c r="BO1011" s="10"/>
      <c r="BP1011" s="11"/>
      <c r="BQ1011" s="3"/>
      <c r="BR1011" s="12"/>
    </row>
    <row r="1012" spans="67:70" ht="18.75" x14ac:dyDescent="0.25">
      <c r="BO1012" s="10"/>
      <c r="BP1012" s="11"/>
      <c r="BQ1012" s="3"/>
      <c r="BR1012" s="12"/>
    </row>
    <row r="1013" spans="67:70" ht="18.75" x14ac:dyDescent="0.25">
      <c r="BO1013" s="10"/>
      <c r="BP1013" s="11"/>
      <c r="BQ1013" s="3"/>
      <c r="BR1013" s="12"/>
    </row>
    <row r="1014" spans="67:70" ht="18.75" x14ac:dyDescent="0.25">
      <c r="BO1014" s="10"/>
      <c r="BP1014" s="11"/>
      <c r="BQ1014" s="3"/>
      <c r="BR1014" s="12"/>
    </row>
    <row r="1015" spans="67:70" ht="18.75" x14ac:dyDescent="0.25">
      <c r="BO1015" s="10"/>
      <c r="BP1015" s="11"/>
      <c r="BQ1015" s="3"/>
      <c r="BR1015" s="12"/>
    </row>
    <row r="1016" spans="67:70" ht="18.75" x14ac:dyDescent="0.25">
      <c r="BO1016" s="10"/>
      <c r="BP1016" s="11"/>
      <c r="BQ1016" s="3"/>
      <c r="BR1016" s="12"/>
    </row>
    <row r="1017" spans="67:70" ht="18.75" x14ac:dyDescent="0.25">
      <c r="BO1017" s="10"/>
      <c r="BP1017" s="11"/>
      <c r="BQ1017" s="3"/>
      <c r="BR1017" s="12"/>
    </row>
    <row r="1018" spans="67:70" ht="18.75" x14ac:dyDescent="0.25">
      <c r="BO1018" s="10"/>
      <c r="BP1018" s="11"/>
      <c r="BQ1018" s="3"/>
      <c r="BR1018" s="12"/>
    </row>
    <row r="1019" spans="67:70" ht="18.75" x14ac:dyDescent="0.25">
      <c r="BO1019" s="10"/>
      <c r="BP1019" s="11"/>
      <c r="BQ1019" s="3"/>
      <c r="BR1019" s="12"/>
    </row>
    <row r="1020" spans="67:70" ht="18.75" x14ac:dyDescent="0.25">
      <c r="BO1020" s="10"/>
      <c r="BP1020" s="11"/>
      <c r="BQ1020" s="3"/>
      <c r="BR1020" s="12"/>
    </row>
    <row r="1021" spans="67:70" ht="18.75" x14ac:dyDescent="0.25">
      <c r="BO1021" s="10"/>
      <c r="BP1021" s="11"/>
      <c r="BQ1021" s="3"/>
      <c r="BR1021" s="12"/>
    </row>
    <row r="1022" spans="67:70" ht="18.75" x14ac:dyDescent="0.25">
      <c r="BO1022" s="10"/>
      <c r="BP1022" s="11"/>
      <c r="BQ1022" s="3"/>
      <c r="BR1022" s="12"/>
    </row>
    <row r="1023" spans="67:70" ht="18.75" x14ac:dyDescent="0.25">
      <c r="BO1023" s="10"/>
      <c r="BP1023" s="11"/>
      <c r="BQ1023" s="3"/>
      <c r="BR1023" s="12"/>
    </row>
    <row r="1024" spans="67:70" ht="18.75" x14ac:dyDescent="0.25">
      <c r="BO1024" s="10"/>
      <c r="BP1024" s="11"/>
      <c r="BQ1024" s="3"/>
      <c r="BR1024" s="12"/>
    </row>
    <row r="1025" spans="67:70" ht="18.75" x14ac:dyDescent="0.25">
      <c r="BO1025" s="10"/>
      <c r="BP1025" s="11"/>
      <c r="BQ1025" s="3"/>
      <c r="BR1025" s="12"/>
    </row>
    <row r="1026" spans="67:70" ht="18.75" x14ac:dyDescent="0.25">
      <c r="BO1026" s="10"/>
      <c r="BP1026" s="11"/>
      <c r="BQ1026" s="3"/>
      <c r="BR1026" s="12"/>
    </row>
    <row r="1027" spans="67:70" ht="18.75" x14ac:dyDescent="0.25">
      <c r="BO1027" s="10"/>
      <c r="BP1027" s="11"/>
      <c r="BQ1027" s="3"/>
      <c r="BR1027" s="12"/>
    </row>
    <row r="1028" spans="67:70" ht="18.75" x14ac:dyDescent="0.25">
      <c r="BO1028" s="10"/>
      <c r="BP1028" s="11"/>
      <c r="BQ1028" s="3"/>
      <c r="BR1028" s="12"/>
    </row>
    <row r="1029" spans="67:70" ht="18.75" x14ac:dyDescent="0.25">
      <c r="BO1029" s="10"/>
      <c r="BP1029" s="11"/>
      <c r="BQ1029" s="3"/>
      <c r="BR1029" s="12"/>
    </row>
    <row r="1030" spans="67:70" ht="18.75" x14ac:dyDescent="0.25">
      <c r="BO1030" s="10"/>
      <c r="BP1030" s="11"/>
      <c r="BQ1030" s="3"/>
      <c r="BR1030" s="12"/>
    </row>
    <row r="1031" spans="67:70" ht="18.75" x14ac:dyDescent="0.25">
      <c r="BO1031" s="10"/>
      <c r="BP1031" s="11"/>
      <c r="BQ1031" s="3"/>
      <c r="BR1031" s="12"/>
    </row>
    <row r="1032" spans="67:70" ht="18.75" x14ac:dyDescent="0.25">
      <c r="BO1032" s="10"/>
      <c r="BP1032" s="11"/>
      <c r="BQ1032" s="3"/>
      <c r="BR1032" s="12"/>
    </row>
    <row r="1033" spans="67:70" ht="18.75" x14ac:dyDescent="0.25">
      <c r="BO1033" s="10"/>
      <c r="BP1033" s="11"/>
      <c r="BQ1033" s="3"/>
      <c r="BR1033" s="12"/>
    </row>
    <row r="1034" spans="67:70" ht="18.75" x14ac:dyDescent="0.25">
      <c r="BO1034" s="10"/>
      <c r="BP1034" s="11"/>
      <c r="BQ1034" s="3"/>
      <c r="BR1034" s="12"/>
    </row>
    <row r="1035" spans="67:70" ht="18.75" x14ac:dyDescent="0.25">
      <c r="BO1035" s="10"/>
      <c r="BP1035" s="11"/>
      <c r="BQ1035" s="3"/>
      <c r="BR1035" s="12"/>
    </row>
    <row r="1036" spans="67:70" ht="18.75" x14ac:dyDescent="0.25">
      <c r="BO1036" s="10"/>
      <c r="BP1036" s="11"/>
      <c r="BQ1036" s="3"/>
      <c r="BR1036" s="12"/>
    </row>
    <row r="1037" spans="67:70" ht="18.75" x14ac:dyDescent="0.25">
      <c r="BO1037" s="10"/>
      <c r="BP1037" s="11"/>
      <c r="BQ1037" s="3"/>
      <c r="BR1037" s="12"/>
    </row>
    <row r="1038" spans="67:70" ht="18.75" x14ac:dyDescent="0.25">
      <c r="BO1038" s="10"/>
      <c r="BP1038" s="11"/>
      <c r="BQ1038" s="3"/>
      <c r="BR1038" s="12"/>
    </row>
    <row r="1039" spans="67:70" ht="18.75" x14ac:dyDescent="0.25">
      <c r="BO1039" s="10"/>
      <c r="BP1039" s="11"/>
      <c r="BQ1039" s="3"/>
      <c r="BR1039" s="12"/>
    </row>
    <row r="1040" spans="67:70" ht="18.75" x14ac:dyDescent="0.25">
      <c r="BO1040" s="10"/>
      <c r="BP1040" s="11"/>
      <c r="BQ1040" s="3"/>
      <c r="BR1040" s="12"/>
    </row>
    <row r="1041" spans="67:70" ht="18.75" x14ac:dyDescent="0.25">
      <c r="BO1041" s="10"/>
      <c r="BP1041" s="11"/>
      <c r="BQ1041" s="3"/>
      <c r="BR1041" s="12"/>
    </row>
    <row r="1042" spans="67:70" ht="18.75" x14ac:dyDescent="0.25">
      <c r="BO1042" s="10"/>
      <c r="BP1042" s="11"/>
      <c r="BQ1042" s="3"/>
      <c r="BR1042" s="12"/>
    </row>
    <row r="1043" spans="67:70" ht="18.75" x14ac:dyDescent="0.25">
      <c r="BO1043" s="10"/>
      <c r="BP1043" s="11"/>
      <c r="BQ1043" s="3"/>
      <c r="BR1043" s="12"/>
    </row>
    <row r="1044" spans="67:70" ht="18.75" x14ac:dyDescent="0.25">
      <c r="BO1044" s="10"/>
      <c r="BP1044" s="11"/>
      <c r="BQ1044" s="3"/>
      <c r="BR1044" s="12"/>
    </row>
    <row r="1045" spans="67:70" ht="18.75" x14ac:dyDescent="0.25">
      <c r="BO1045" s="10"/>
      <c r="BP1045" s="11"/>
      <c r="BQ1045" s="3"/>
      <c r="BR1045" s="12"/>
    </row>
    <row r="1046" spans="67:70" ht="18.75" x14ac:dyDescent="0.25">
      <c r="BO1046" s="10"/>
      <c r="BP1046" s="11"/>
      <c r="BQ1046" s="3"/>
      <c r="BR1046" s="12"/>
    </row>
    <row r="1047" spans="67:70" ht="18.75" x14ac:dyDescent="0.25">
      <c r="BO1047" s="10"/>
      <c r="BP1047" s="11"/>
      <c r="BQ1047" s="3"/>
      <c r="BR1047" s="12"/>
    </row>
    <row r="1048" spans="67:70" ht="18.75" x14ac:dyDescent="0.25">
      <c r="BO1048" s="10"/>
      <c r="BP1048" s="11"/>
      <c r="BQ1048" s="3"/>
      <c r="BR1048" s="12"/>
    </row>
    <row r="1049" spans="67:70" ht="18.75" x14ac:dyDescent="0.25">
      <c r="BO1049" s="10"/>
      <c r="BP1049" s="11"/>
      <c r="BQ1049" s="3"/>
      <c r="BR1049" s="12"/>
    </row>
    <row r="1050" spans="67:70" ht="18.75" x14ac:dyDescent="0.25">
      <c r="BO1050" s="10"/>
      <c r="BP1050" s="11"/>
      <c r="BQ1050" s="3"/>
      <c r="BR1050" s="12"/>
    </row>
    <row r="1051" spans="67:70" ht="18.75" x14ac:dyDescent="0.25">
      <c r="BO1051" s="10"/>
      <c r="BP1051" s="11"/>
      <c r="BQ1051" s="3"/>
      <c r="BR1051" s="12"/>
    </row>
    <row r="1052" spans="67:70" ht="18.75" x14ac:dyDescent="0.25">
      <c r="BO1052" s="10"/>
      <c r="BP1052" s="11"/>
      <c r="BQ1052" s="3"/>
      <c r="BR1052" s="12"/>
    </row>
    <row r="1053" spans="67:70" ht="18.75" x14ac:dyDescent="0.25">
      <c r="BO1053" s="10"/>
      <c r="BP1053" s="11"/>
      <c r="BQ1053" s="3"/>
      <c r="BR1053" s="12"/>
    </row>
    <row r="1054" spans="67:70" ht="18.75" x14ac:dyDescent="0.25">
      <c r="BO1054" s="10"/>
      <c r="BP1054" s="11"/>
      <c r="BQ1054" s="3"/>
      <c r="BR1054" s="12"/>
    </row>
    <row r="1055" spans="67:70" ht="18.75" x14ac:dyDescent="0.25">
      <c r="BO1055" s="10"/>
      <c r="BP1055" s="11"/>
      <c r="BQ1055" s="3"/>
      <c r="BR1055" s="12"/>
    </row>
    <row r="1056" spans="67:70" ht="18.75" x14ac:dyDescent="0.25">
      <c r="BO1056" s="10"/>
      <c r="BP1056" s="11"/>
      <c r="BQ1056" s="3"/>
      <c r="BR1056" s="12"/>
    </row>
    <row r="1057" spans="67:70" ht="18.75" x14ac:dyDescent="0.25">
      <c r="BO1057" s="10"/>
      <c r="BP1057" s="11"/>
      <c r="BQ1057" s="3"/>
      <c r="BR1057" s="12"/>
    </row>
    <row r="1058" spans="67:70" ht="18.75" x14ac:dyDescent="0.25">
      <c r="BO1058" s="10"/>
      <c r="BP1058" s="11"/>
      <c r="BQ1058" s="3"/>
      <c r="BR1058" s="12"/>
    </row>
    <row r="1059" spans="67:70" ht="18.75" x14ac:dyDescent="0.25">
      <c r="BO1059" s="10"/>
      <c r="BP1059" s="11"/>
      <c r="BQ1059" s="3"/>
      <c r="BR1059" s="12"/>
    </row>
    <row r="1060" spans="67:70" ht="18.75" x14ac:dyDescent="0.25">
      <c r="BO1060" s="10"/>
      <c r="BP1060" s="11"/>
      <c r="BQ1060" s="3"/>
      <c r="BR1060" s="12"/>
    </row>
    <row r="1061" spans="67:70" ht="18.75" x14ac:dyDescent="0.25">
      <c r="BO1061" s="10"/>
      <c r="BP1061" s="11"/>
      <c r="BQ1061" s="3"/>
      <c r="BR1061" s="12"/>
    </row>
    <row r="1062" spans="67:70" ht="18.75" x14ac:dyDescent="0.25">
      <c r="BO1062" s="10"/>
      <c r="BP1062" s="11"/>
      <c r="BQ1062" s="3"/>
      <c r="BR1062" s="12"/>
    </row>
    <row r="1063" spans="67:70" ht="18.75" x14ac:dyDescent="0.25">
      <c r="BO1063" s="10"/>
      <c r="BP1063" s="11"/>
      <c r="BQ1063" s="3"/>
      <c r="BR1063" s="12"/>
    </row>
    <row r="1064" spans="67:70" ht="18.75" x14ac:dyDescent="0.25">
      <c r="BO1064" s="10"/>
      <c r="BP1064" s="11"/>
      <c r="BQ1064" s="3"/>
      <c r="BR1064" s="12"/>
    </row>
    <row r="1065" spans="67:70" ht="18.75" x14ac:dyDescent="0.25">
      <c r="BO1065" s="10"/>
      <c r="BP1065" s="11"/>
      <c r="BQ1065" s="3"/>
      <c r="BR1065" s="12"/>
    </row>
    <row r="1066" spans="67:70" ht="18.75" x14ac:dyDescent="0.25">
      <c r="BO1066" s="10"/>
      <c r="BP1066" s="11"/>
      <c r="BQ1066" s="3"/>
      <c r="BR1066" s="12"/>
    </row>
    <row r="1067" spans="67:70" ht="18.75" x14ac:dyDescent="0.25">
      <c r="BO1067" s="10"/>
      <c r="BP1067" s="11"/>
      <c r="BQ1067" s="3"/>
      <c r="BR1067" s="12"/>
    </row>
    <row r="1068" spans="67:70" ht="18.75" x14ac:dyDescent="0.25">
      <c r="BO1068" s="10"/>
      <c r="BP1068" s="11"/>
      <c r="BQ1068" s="3"/>
      <c r="BR1068" s="12"/>
    </row>
    <row r="1069" spans="67:70" ht="18.75" x14ac:dyDescent="0.25">
      <c r="BO1069" s="10"/>
      <c r="BP1069" s="11"/>
      <c r="BQ1069" s="3"/>
      <c r="BR1069" s="12"/>
    </row>
    <row r="1070" spans="67:70" ht="18.75" x14ac:dyDescent="0.25">
      <c r="BO1070" s="10"/>
      <c r="BP1070" s="11"/>
      <c r="BQ1070" s="3"/>
      <c r="BR1070" s="12"/>
    </row>
    <row r="1071" spans="67:70" ht="18.75" x14ac:dyDescent="0.25">
      <c r="BO1071" s="10"/>
      <c r="BP1071" s="11"/>
      <c r="BQ1071" s="3"/>
      <c r="BR1071" s="12"/>
    </row>
    <row r="1072" spans="67:70" ht="18.75" x14ac:dyDescent="0.25">
      <c r="BO1072" s="10"/>
      <c r="BP1072" s="11"/>
      <c r="BQ1072" s="3"/>
      <c r="BR1072" s="12"/>
    </row>
    <row r="1073" spans="67:70" ht="18.75" x14ac:dyDescent="0.25">
      <c r="BO1073" s="10"/>
      <c r="BP1073" s="11"/>
      <c r="BQ1073" s="3"/>
      <c r="BR1073" s="12"/>
    </row>
    <row r="1074" spans="67:70" ht="18.75" x14ac:dyDescent="0.25">
      <c r="BO1074" s="10"/>
      <c r="BP1074" s="11"/>
      <c r="BQ1074" s="3"/>
      <c r="BR1074" s="12"/>
    </row>
    <row r="1075" spans="67:70" ht="18.75" x14ac:dyDescent="0.25">
      <c r="BO1075" s="10"/>
      <c r="BP1075" s="11"/>
      <c r="BQ1075" s="3"/>
      <c r="BR1075" s="12"/>
    </row>
    <row r="1076" spans="67:70" ht="18.75" x14ac:dyDescent="0.25">
      <c r="BO1076" s="10"/>
      <c r="BP1076" s="11"/>
      <c r="BQ1076" s="3"/>
      <c r="BR1076" s="12"/>
    </row>
    <row r="1077" spans="67:70" ht="18.75" x14ac:dyDescent="0.25">
      <c r="BO1077" s="10"/>
      <c r="BP1077" s="11"/>
      <c r="BQ1077" s="3"/>
      <c r="BR1077" s="12"/>
    </row>
    <row r="1078" spans="67:70" ht="18.75" x14ac:dyDescent="0.25">
      <c r="BO1078" s="10"/>
      <c r="BP1078" s="11"/>
      <c r="BQ1078" s="3"/>
      <c r="BR1078" s="12"/>
    </row>
    <row r="1079" spans="67:70" ht="18.75" x14ac:dyDescent="0.25">
      <c r="BO1079" s="10"/>
      <c r="BP1079" s="11"/>
      <c r="BQ1079" s="3"/>
      <c r="BR1079" s="12"/>
    </row>
    <row r="1080" spans="67:70" ht="18.75" x14ac:dyDescent="0.25">
      <c r="BO1080" s="10"/>
      <c r="BP1080" s="11"/>
      <c r="BQ1080" s="3"/>
      <c r="BR1080" s="12"/>
    </row>
    <row r="1081" spans="67:70" ht="18.75" x14ac:dyDescent="0.25">
      <c r="BO1081" s="10"/>
      <c r="BP1081" s="11"/>
      <c r="BQ1081" s="3"/>
      <c r="BR1081" s="12"/>
    </row>
    <row r="1082" spans="67:70" ht="18.75" x14ac:dyDescent="0.25">
      <c r="BO1082" s="10"/>
      <c r="BP1082" s="11"/>
      <c r="BQ1082" s="3"/>
      <c r="BR1082" s="12"/>
    </row>
    <row r="1083" spans="67:70" ht="18.75" x14ac:dyDescent="0.25">
      <c r="BO1083" s="10"/>
      <c r="BP1083" s="11"/>
      <c r="BQ1083" s="3"/>
      <c r="BR1083" s="12"/>
    </row>
    <row r="1084" spans="67:70" ht="18.75" x14ac:dyDescent="0.25">
      <c r="BO1084" s="10"/>
      <c r="BP1084" s="11"/>
      <c r="BQ1084" s="3"/>
      <c r="BR1084" s="12"/>
    </row>
    <row r="1085" spans="67:70" ht="18.75" x14ac:dyDescent="0.25">
      <c r="BO1085" s="10"/>
      <c r="BP1085" s="11"/>
      <c r="BQ1085" s="3"/>
      <c r="BR1085" s="12"/>
    </row>
    <row r="1086" spans="67:70" ht="18.75" x14ac:dyDescent="0.25">
      <c r="BO1086" s="10"/>
      <c r="BP1086" s="11"/>
      <c r="BQ1086" s="3"/>
      <c r="BR1086" s="12"/>
    </row>
    <row r="1087" spans="67:70" ht="18.75" x14ac:dyDescent="0.25">
      <c r="BO1087" s="10"/>
      <c r="BP1087" s="11"/>
      <c r="BQ1087" s="3"/>
      <c r="BR1087" s="12"/>
    </row>
    <row r="1088" spans="67:70" ht="18.75" x14ac:dyDescent="0.25">
      <c r="BO1088" s="10"/>
      <c r="BP1088" s="11"/>
      <c r="BQ1088" s="3"/>
      <c r="BR1088" s="12"/>
    </row>
    <row r="1089" spans="67:70" ht="18.75" x14ac:dyDescent="0.25">
      <c r="BO1089" s="10"/>
      <c r="BP1089" s="11"/>
      <c r="BQ1089" s="3"/>
      <c r="BR1089" s="12"/>
    </row>
    <row r="1090" spans="67:70" ht="18.75" x14ac:dyDescent="0.25">
      <c r="BO1090" s="10"/>
      <c r="BP1090" s="11"/>
      <c r="BQ1090" s="3"/>
      <c r="BR1090" s="12"/>
    </row>
    <row r="1091" spans="67:70" ht="18.75" x14ac:dyDescent="0.25">
      <c r="BO1091" s="10"/>
      <c r="BP1091" s="11"/>
      <c r="BQ1091" s="3"/>
      <c r="BR1091" s="12"/>
    </row>
    <row r="1092" spans="67:70" ht="18.75" x14ac:dyDescent="0.25">
      <c r="BO1092" s="10"/>
      <c r="BP1092" s="11"/>
      <c r="BQ1092" s="3"/>
      <c r="BR1092" s="12"/>
    </row>
    <row r="1093" spans="67:70" ht="18.75" x14ac:dyDescent="0.25">
      <c r="BO1093" s="10"/>
      <c r="BP1093" s="11"/>
      <c r="BQ1093" s="3"/>
      <c r="BR1093" s="12"/>
    </row>
    <row r="1094" spans="67:70" ht="18.75" x14ac:dyDescent="0.25">
      <c r="BO1094" s="10"/>
      <c r="BP1094" s="11"/>
      <c r="BQ1094" s="3"/>
      <c r="BR1094" s="12"/>
    </row>
    <row r="1095" spans="67:70" ht="18.75" x14ac:dyDescent="0.25">
      <c r="BO1095" s="10"/>
      <c r="BP1095" s="11"/>
      <c r="BQ1095" s="3"/>
      <c r="BR1095" s="12"/>
    </row>
    <row r="1096" spans="67:70" ht="18.75" x14ac:dyDescent="0.25">
      <c r="BO1096" s="10"/>
      <c r="BP1096" s="11"/>
      <c r="BQ1096" s="3"/>
      <c r="BR1096" s="12"/>
    </row>
    <row r="1097" spans="67:70" ht="18.75" x14ac:dyDescent="0.25">
      <c r="BO1097" s="10"/>
      <c r="BP1097" s="11"/>
      <c r="BQ1097" s="3"/>
      <c r="BR1097" s="12"/>
    </row>
    <row r="1098" spans="67:70" ht="18.75" x14ac:dyDescent="0.25">
      <c r="BO1098" s="10"/>
      <c r="BP1098" s="11"/>
      <c r="BQ1098" s="3"/>
      <c r="BR1098" s="12"/>
    </row>
    <row r="1099" spans="67:70" ht="18.75" x14ac:dyDescent="0.25">
      <c r="BO1099" s="10"/>
      <c r="BP1099" s="11"/>
      <c r="BQ1099" s="3"/>
      <c r="BR1099" s="12"/>
    </row>
    <row r="1100" spans="67:70" ht="18.75" x14ac:dyDescent="0.25">
      <c r="BO1100" s="10"/>
      <c r="BP1100" s="11"/>
      <c r="BQ1100" s="3"/>
      <c r="BR1100" s="12"/>
    </row>
    <row r="1101" spans="67:70" ht="18.75" x14ac:dyDescent="0.25">
      <c r="BO1101" s="10"/>
      <c r="BP1101" s="11"/>
      <c r="BQ1101" s="3"/>
      <c r="BR1101" s="12"/>
    </row>
    <row r="1102" spans="67:70" ht="18.75" x14ac:dyDescent="0.25">
      <c r="BO1102" s="10"/>
      <c r="BP1102" s="11"/>
      <c r="BQ1102" s="3"/>
      <c r="BR1102" s="12"/>
    </row>
    <row r="1103" spans="67:70" ht="18.75" x14ac:dyDescent="0.25">
      <c r="BO1103" s="10"/>
      <c r="BP1103" s="11"/>
      <c r="BQ1103" s="3"/>
      <c r="BR1103" s="12"/>
    </row>
    <row r="1104" spans="67:70" ht="18.75" x14ac:dyDescent="0.25">
      <c r="BO1104" s="10"/>
      <c r="BP1104" s="11"/>
      <c r="BQ1104" s="3"/>
      <c r="BR1104" s="12"/>
    </row>
    <row r="1105" spans="67:70" ht="18.75" x14ac:dyDescent="0.25">
      <c r="BO1105" s="10"/>
      <c r="BP1105" s="11"/>
      <c r="BQ1105" s="3"/>
      <c r="BR1105" s="12"/>
    </row>
    <row r="1106" spans="67:70" ht="18.75" x14ac:dyDescent="0.25">
      <c r="BO1106" s="10"/>
      <c r="BP1106" s="11"/>
      <c r="BQ1106" s="3"/>
      <c r="BR1106" s="12"/>
    </row>
    <row r="1107" spans="67:70" ht="18.75" x14ac:dyDescent="0.25">
      <c r="BO1107" s="10"/>
      <c r="BP1107" s="11"/>
      <c r="BQ1107" s="3"/>
      <c r="BR1107" s="12"/>
    </row>
    <row r="1108" spans="67:70" ht="18.75" x14ac:dyDescent="0.25">
      <c r="BO1108" s="10"/>
      <c r="BP1108" s="11"/>
      <c r="BQ1108" s="3"/>
      <c r="BR1108" s="12"/>
    </row>
    <row r="1109" spans="67:70" ht="18.75" x14ac:dyDescent="0.25">
      <c r="BO1109" s="10"/>
      <c r="BP1109" s="11"/>
      <c r="BQ1109" s="3"/>
      <c r="BR1109" s="12"/>
    </row>
    <row r="1110" spans="67:70" ht="18.75" x14ac:dyDescent="0.25">
      <c r="BO1110" s="10"/>
      <c r="BP1110" s="11"/>
      <c r="BQ1110" s="3"/>
      <c r="BR1110" s="12"/>
    </row>
    <row r="1111" spans="67:70" ht="18.75" x14ac:dyDescent="0.25">
      <c r="BO1111" s="10"/>
      <c r="BP1111" s="11"/>
      <c r="BQ1111" s="3"/>
      <c r="BR1111" s="12"/>
    </row>
    <row r="1112" spans="67:70" ht="18.75" x14ac:dyDescent="0.25">
      <c r="BO1112" s="10"/>
      <c r="BP1112" s="11"/>
      <c r="BQ1112" s="3"/>
      <c r="BR1112" s="12"/>
    </row>
    <row r="1113" spans="67:70" ht="18.75" x14ac:dyDescent="0.25">
      <c r="BO1113" s="10"/>
      <c r="BP1113" s="11"/>
      <c r="BQ1113" s="3"/>
      <c r="BR1113" s="12"/>
    </row>
    <row r="1114" spans="67:70" ht="18.75" x14ac:dyDescent="0.25">
      <c r="BO1114" s="10"/>
      <c r="BP1114" s="11"/>
      <c r="BQ1114" s="3"/>
      <c r="BR1114" s="12"/>
    </row>
    <row r="1115" spans="67:70" ht="18.75" x14ac:dyDescent="0.25">
      <c r="BO1115" s="10"/>
      <c r="BP1115" s="11"/>
      <c r="BQ1115" s="3"/>
      <c r="BR1115" s="12"/>
    </row>
    <row r="1116" spans="67:70" ht="18.75" x14ac:dyDescent="0.25">
      <c r="BO1116" s="10"/>
      <c r="BP1116" s="11"/>
      <c r="BQ1116" s="3"/>
      <c r="BR1116" s="12"/>
    </row>
    <row r="1117" spans="67:70" ht="18.75" x14ac:dyDescent="0.25">
      <c r="BO1117" s="10"/>
      <c r="BP1117" s="11"/>
      <c r="BQ1117" s="3"/>
      <c r="BR1117" s="12"/>
    </row>
    <row r="1118" spans="67:70" ht="18.75" x14ac:dyDescent="0.25">
      <c r="BO1118" s="10"/>
      <c r="BP1118" s="11"/>
      <c r="BQ1118" s="3"/>
      <c r="BR1118" s="12"/>
    </row>
    <row r="1119" spans="67:70" ht="18.75" x14ac:dyDescent="0.25">
      <c r="BO1119" s="10"/>
      <c r="BP1119" s="11"/>
      <c r="BQ1119" s="3"/>
      <c r="BR1119" s="12"/>
    </row>
    <row r="1120" spans="67:70" ht="18.75" x14ac:dyDescent="0.25">
      <c r="BO1120" s="10"/>
      <c r="BP1120" s="11"/>
      <c r="BQ1120" s="3"/>
      <c r="BR1120" s="12"/>
    </row>
    <row r="1121" spans="67:70" ht="18.75" x14ac:dyDescent="0.25">
      <c r="BO1121" s="10"/>
      <c r="BP1121" s="11"/>
      <c r="BQ1121" s="3"/>
      <c r="BR1121" s="12"/>
    </row>
    <row r="1122" spans="67:70" ht="18.75" x14ac:dyDescent="0.25">
      <c r="BO1122" s="10"/>
      <c r="BP1122" s="11"/>
      <c r="BQ1122" s="3"/>
      <c r="BR1122" s="12"/>
    </row>
    <row r="1123" spans="67:70" ht="18.75" x14ac:dyDescent="0.25">
      <c r="BO1123" s="10"/>
      <c r="BP1123" s="11"/>
      <c r="BQ1123" s="3"/>
      <c r="BR1123" s="12"/>
    </row>
    <row r="1124" spans="67:70" ht="18.75" x14ac:dyDescent="0.25">
      <c r="BO1124" s="10"/>
      <c r="BP1124" s="11"/>
      <c r="BQ1124" s="3"/>
      <c r="BR1124" s="12"/>
    </row>
    <row r="1125" spans="67:70" ht="18.75" x14ac:dyDescent="0.25">
      <c r="BO1125" s="10"/>
      <c r="BP1125" s="11"/>
      <c r="BQ1125" s="3"/>
      <c r="BR1125" s="12"/>
    </row>
    <row r="1126" spans="67:70" ht="18.75" x14ac:dyDescent="0.25">
      <c r="BO1126" s="10"/>
      <c r="BP1126" s="11"/>
      <c r="BQ1126" s="3"/>
      <c r="BR1126" s="12"/>
    </row>
    <row r="1127" spans="67:70" ht="18.75" x14ac:dyDescent="0.25">
      <c r="BO1127" s="10"/>
      <c r="BP1127" s="11"/>
      <c r="BQ1127" s="3"/>
      <c r="BR1127" s="12"/>
    </row>
    <row r="1128" spans="67:70" ht="18.75" x14ac:dyDescent="0.25">
      <c r="BO1128" s="10"/>
      <c r="BP1128" s="11"/>
      <c r="BQ1128" s="3"/>
      <c r="BR1128" s="12"/>
    </row>
    <row r="1129" spans="67:70" ht="18.75" x14ac:dyDescent="0.25">
      <c r="BO1129" s="10"/>
      <c r="BP1129" s="11"/>
      <c r="BQ1129" s="3"/>
      <c r="BR1129" s="12"/>
    </row>
    <row r="1130" spans="67:70" ht="18.75" x14ac:dyDescent="0.25">
      <c r="BO1130" s="10"/>
      <c r="BP1130" s="11"/>
      <c r="BQ1130" s="3"/>
      <c r="BR1130" s="12"/>
    </row>
    <row r="1131" spans="67:70" ht="18.75" x14ac:dyDescent="0.25">
      <c r="BO1131" s="10"/>
      <c r="BP1131" s="11"/>
      <c r="BQ1131" s="3"/>
      <c r="BR1131" s="12"/>
    </row>
    <row r="1132" spans="67:70" ht="18.75" x14ac:dyDescent="0.25">
      <c r="BO1132" s="10"/>
      <c r="BP1132" s="11"/>
      <c r="BQ1132" s="3"/>
      <c r="BR1132" s="12"/>
    </row>
    <row r="1133" spans="67:70" ht="18.75" x14ac:dyDescent="0.25">
      <c r="BO1133" s="10"/>
      <c r="BP1133" s="11"/>
      <c r="BQ1133" s="3"/>
      <c r="BR1133" s="12"/>
    </row>
    <row r="1134" spans="67:70" ht="18.75" x14ac:dyDescent="0.25">
      <c r="BO1134" s="10"/>
      <c r="BP1134" s="11"/>
      <c r="BQ1134" s="3"/>
      <c r="BR1134" s="12"/>
    </row>
    <row r="1135" spans="67:70" ht="18.75" x14ac:dyDescent="0.25">
      <c r="BO1135" s="10"/>
      <c r="BP1135" s="11"/>
      <c r="BQ1135" s="3"/>
      <c r="BR1135" s="12"/>
    </row>
    <row r="1136" spans="67:70" ht="18.75" x14ac:dyDescent="0.25">
      <c r="BO1136" s="10"/>
      <c r="BP1136" s="11"/>
      <c r="BQ1136" s="3"/>
      <c r="BR1136" s="12"/>
    </row>
    <row r="1137" spans="67:70" ht="18.75" x14ac:dyDescent="0.25">
      <c r="BO1137" s="10"/>
      <c r="BP1137" s="11"/>
      <c r="BQ1137" s="3"/>
      <c r="BR1137" s="12"/>
    </row>
    <row r="1138" spans="67:70" ht="18.75" x14ac:dyDescent="0.25">
      <c r="BO1138" s="10"/>
      <c r="BP1138" s="11"/>
      <c r="BQ1138" s="3"/>
      <c r="BR1138" s="12"/>
    </row>
    <row r="1139" spans="67:70" ht="18.75" x14ac:dyDescent="0.25">
      <c r="BO1139" s="10"/>
      <c r="BP1139" s="11"/>
      <c r="BQ1139" s="3"/>
      <c r="BR1139" s="12"/>
    </row>
    <row r="1140" spans="67:70" ht="18.75" x14ac:dyDescent="0.25">
      <c r="BO1140" s="10"/>
      <c r="BP1140" s="11"/>
      <c r="BQ1140" s="3"/>
      <c r="BR1140" s="12"/>
    </row>
    <row r="1141" spans="67:70" ht="18.75" x14ac:dyDescent="0.25">
      <c r="BO1141" s="10"/>
      <c r="BP1141" s="11"/>
      <c r="BQ1141" s="3"/>
      <c r="BR1141" s="12"/>
    </row>
    <row r="1142" spans="67:70" ht="18.75" x14ac:dyDescent="0.25">
      <c r="BO1142" s="10"/>
      <c r="BP1142" s="11"/>
      <c r="BQ1142" s="3"/>
      <c r="BR1142" s="12"/>
    </row>
    <row r="1143" spans="67:70" ht="18.75" x14ac:dyDescent="0.25">
      <c r="BO1143" s="10"/>
      <c r="BP1143" s="11"/>
      <c r="BQ1143" s="3"/>
      <c r="BR1143" s="12"/>
    </row>
    <row r="1144" spans="67:70" ht="18.75" x14ac:dyDescent="0.25">
      <c r="BO1144" s="10"/>
      <c r="BP1144" s="11"/>
      <c r="BQ1144" s="3"/>
      <c r="BR1144" s="12"/>
    </row>
    <row r="1145" spans="67:70" ht="18.75" x14ac:dyDescent="0.25">
      <c r="BO1145" s="10"/>
      <c r="BP1145" s="11"/>
      <c r="BQ1145" s="3"/>
      <c r="BR1145" s="12"/>
    </row>
    <row r="1146" spans="67:70" ht="18.75" x14ac:dyDescent="0.25">
      <c r="BO1146" s="10"/>
      <c r="BP1146" s="11"/>
      <c r="BQ1146" s="3"/>
      <c r="BR1146" s="12"/>
    </row>
    <row r="1147" spans="67:70" ht="18.75" x14ac:dyDescent="0.25">
      <c r="BO1147" s="10"/>
      <c r="BP1147" s="11"/>
      <c r="BQ1147" s="3"/>
      <c r="BR1147" s="12"/>
    </row>
    <row r="1148" spans="67:70" ht="18.75" x14ac:dyDescent="0.25">
      <c r="BO1148" s="10"/>
      <c r="BP1148" s="11"/>
      <c r="BQ1148" s="3"/>
      <c r="BR1148" s="12"/>
    </row>
    <row r="1149" spans="67:70" ht="18.75" x14ac:dyDescent="0.25">
      <c r="BO1149" s="10"/>
      <c r="BP1149" s="11"/>
      <c r="BQ1149" s="3"/>
      <c r="BR1149" s="12"/>
    </row>
    <row r="1150" spans="67:70" ht="18.75" x14ac:dyDescent="0.25">
      <c r="BO1150" s="10"/>
      <c r="BP1150" s="11"/>
      <c r="BQ1150" s="3"/>
      <c r="BR1150" s="12"/>
    </row>
    <row r="1151" spans="67:70" ht="18.75" x14ac:dyDescent="0.25">
      <c r="BO1151" s="10"/>
      <c r="BP1151" s="11"/>
      <c r="BQ1151" s="3"/>
      <c r="BR1151" s="12"/>
    </row>
    <row r="1152" spans="67:70" ht="18.75" x14ac:dyDescent="0.25">
      <c r="BO1152" s="10"/>
      <c r="BP1152" s="11"/>
      <c r="BQ1152" s="3"/>
      <c r="BR1152" s="12"/>
    </row>
    <row r="1153" spans="67:70" ht="18.75" x14ac:dyDescent="0.25">
      <c r="BO1153" s="10"/>
      <c r="BP1153" s="11"/>
      <c r="BQ1153" s="3"/>
      <c r="BR1153" s="12"/>
    </row>
    <row r="1154" spans="67:70" ht="18.75" x14ac:dyDescent="0.25">
      <c r="BO1154" s="10"/>
      <c r="BP1154" s="11"/>
      <c r="BQ1154" s="3"/>
      <c r="BR1154" s="12"/>
    </row>
    <row r="1155" spans="67:70" ht="18.75" x14ac:dyDescent="0.25">
      <c r="BO1155" s="10"/>
      <c r="BP1155" s="11"/>
      <c r="BQ1155" s="3"/>
      <c r="BR1155" s="12"/>
    </row>
    <row r="1156" spans="67:70" ht="18.75" x14ac:dyDescent="0.25">
      <c r="BO1156" s="10"/>
      <c r="BP1156" s="11"/>
      <c r="BQ1156" s="3"/>
      <c r="BR1156" s="12"/>
    </row>
    <row r="1157" spans="67:70" ht="18.75" x14ac:dyDescent="0.25">
      <c r="BO1157" s="10"/>
      <c r="BP1157" s="11"/>
      <c r="BQ1157" s="3"/>
      <c r="BR1157" s="12"/>
    </row>
    <row r="1158" spans="67:70" ht="18.75" x14ac:dyDescent="0.25">
      <c r="BO1158" s="10"/>
      <c r="BP1158" s="11"/>
      <c r="BQ1158" s="3"/>
      <c r="BR1158" s="12"/>
    </row>
    <row r="1159" spans="67:70" ht="18.75" x14ac:dyDescent="0.25">
      <c r="BO1159" s="10"/>
      <c r="BP1159" s="11"/>
      <c r="BQ1159" s="3"/>
      <c r="BR1159" s="12"/>
    </row>
    <row r="1160" spans="67:70" ht="18.75" x14ac:dyDescent="0.25">
      <c r="BO1160" s="10"/>
      <c r="BP1160" s="11"/>
      <c r="BQ1160" s="3"/>
      <c r="BR1160" s="12"/>
    </row>
    <row r="1161" spans="67:70" ht="18.75" x14ac:dyDescent="0.25">
      <c r="BO1161" s="10"/>
      <c r="BP1161" s="11"/>
      <c r="BQ1161" s="3"/>
      <c r="BR1161" s="12"/>
    </row>
    <row r="1162" spans="67:70" ht="18.75" x14ac:dyDescent="0.25">
      <c r="BO1162" s="10"/>
      <c r="BP1162" s="11"/>
      <c r="BQ1162" s="3"/>
      <c r="BR1162" s="12"/>
    </row>
    <row r="1163" spans="67:70" ht="18.75" x14ac:dyDescent="0.25">
      <c r="BO1163" s="10"/>
      <c r="BP1163" s="11"/>
      <c r="BQ1163" s="3"/>
      <c r="BR1163" s="12"/>
    </row>
    <row r="1164" spans="67:70" ht="18.75" x14ac:dyDescent="0.25">
      <c r="BO1164" s="10"/>
      <c r="BP1164" s="11"/>
      <c r="BQ1164" s="3"/>
      <c r="BR1164" s="12"/>
    </row>
    <row r="1165" spans="67:70" ht="18.75" x14ac:dyDescent="0.25">
      <c r="BO1165" s="10"/>
      <c r="BP1165" s="11"/>
      <c r="BQ1165" s="3"/>
      <c r="BR1165" s="12"/>
    </row>
    <row r="1166" spans="67:70" ht="18.75" x14ac:dyDescent="0.25">
      <c r="BO1166" s="10"/>
      <c r="BP1166" s="11"/>
      <c r="BQ1166" s="3"/>
      <c r="BR1166" s="12"/>
    </row>
    <row r="1167" spans="67:70" ht="18.75" x14ac:dyDescent="0.25">
      <c r="BO1167" s="10"/>
      <c r="BP1167" s="11"/>
      <c r="BQ1167" s="3"/>
      <c r="BR1167" s="12"/>
    </row>
    <row r="1168" spans="67:70" ht="18.75" x14ac:dyDescent="0.25">
      <c r="BO1168" s="10"/>
      <c r="BP1168" s="11"/>
      <c r="BQ1168" s="3"/>
      <c r="BR1168" s="12"/>
    </row>
    <row r="1169" spans="67:70" ht="18.75" x14ac:dyDescent="0.25">
      <c r="BO1169" s="10"/>
      <c r="BP1169" s="11"/>
      <c r="BQ1169" s="3"/>
      <c r="BR1169" s="12"/>
    </row>
    <row r="1170" spans="67:70" ht="18.75" x14ac:dyDescent="0.25">
      <c r="BO1170" s="10"/>
      <c r="BP1170" s="11"/>
      <c r="BQ1170" s="3"/>
      <c r="BR1170" s="12"/>
    </row>
    <row r="1171" spans="67:70" ht="18.75" x14ac:dyDescent="0.25">
      <c r="BO1171" s="10"/>
      <c r="BP1171" s="11"/>
      <c r="BQ1171" s="3"/>
      <c r="BR1171" s="12"/>
    </row>
    <row r="1172" spans="67:70" ht="18.75" x14ac:dyDescent="0.25">
      <c r="BO1172" s="10"/>
      <c r="BP1172" s="11"/>
      <c r="BQ1172" s="3"/>
      <c r="BR1172" s="12"/>
    </row>
    <row r="1173" spans="67:70" ht="18.75" x14ac:dyDescent="0.25">
      <c r="BO1173" s="10"/>
      <c r="BP1173" s="11"/>
      <c r="BQ1173" s="3"/>
      <c r="BR1173" s="12"/>
    </row>
    <row r="1174" spans="67:70" ht="18.75" x14ac:dyDescent="0.25">
      <c r="BO1174" s="10"/>
      <c r="BP1174" s="11"/>
      <c r="BQ1174" s="3"/>
      <c r="BR1174" s="12"/>
    </row>
    <row r="1175" spans="67:70" ht="18.75" x14ac:dyDescent="0.25">
      <c r="BO1175" s="10"/>
      <c r="BP1175" s="11"/>
      <c r="BQ1175" s="3"/>
      <c r="BR1175" s="12"/>
    </row>
    <row r="1176" spans="67:70" ht="18.75" x14ac:dyDescent="0.25">
      <c r="BO1176" s="10"/>
      <c r="BP1176" s="11"/>
      <c r="BQ1176" s="3"/>
      <c r="BR1176" s="12"/>
    </row>
    <row r="1177" spans="67:70" ht="18.75" x14ac:dyDescent="0.25">
      <c r="BO1177" s="10"/>
      <c r="BP1177" s="11"/>
      <c r="BQ1177" s="3"/>
      <c r="BR1177" s="12"/>
    </row>
    <row r="1178" spans="67:70" ht="18.75" x14ac:dyDescent="0.25">
      <c r="BO1178" s="10"/>
      <c r="BP1178" s="11"/>
      <c r="BQ1178" s="3"/>
      <c r="BR1178" s="12"/>
    </row>
    <row r="1179" spans="67:70" ht="18.75" x14ac:dyDescent="0.25">
      <c r="BO1179" s="10"/>
      <c r="BP1179" s="11"/>
      <c r="BQ1179" s="3"/>
      <c r="BR1179" s="12"/>
    </row>
    <row r="1180" spans="67:70" ht="18.75" x14ac:dyDescent="0.25">
      <c r="BO1180" s="10"/>
      <c r="BP1180" s="11"/>
      <c r="BQ1180" s="3"/>
      <c r="BR1180" s="12"/>
    </row>
    <row r="1181" spans="67:70" ht="18.75" x14ac:dyDescent="0.25">
      <c r="BO1181" s="10"/>
      <c r="BP1181" s="11"/>
      <c r="BQ1181" s="3"/>
      <c r="BR1181" s="12"/>
    </row>
    <row r="1182" spans="67:70" ht="18.75" x14ac:dyDescent="0.25">
      <c r="BO1182" s="10"/>
      <c r="BP1182" s="11"/>
      <c r="BQ1182" s="3"/>
      <c r="BR1182" s="12"/>
    </row>
    <row r="1183" spans="67:70" ht="18.75" x14ac:dyDescent="0.25">
      <c r="BO1183" s="10"/>
      <c r="BP1183" s="11"/>
      <c r="BQ1183" s="3"/>
      <c r="BR1183" s="12"/>
    </row>
    <row r="1184" spans="67:70" ht="18.75" x14ac:dyDescent="0.25">
      <c r="BO1184" s="10"/>
      <c r="BP1184" s="11"/>
      <c r="BQ1184" s="3"/>
      <c r="BR1184" s="12"/>
    </row>
    <row r="1185" spans="67:70" ht="18.75" x14ac:dyDescent="0.25">
      <c r="BO1185" s="10"/>
      <c r="BP1185" s="11"/>
      <c r="BQ1185" s="3"/>
      <c r="BR1185" s="12"/>
    </row>
    <row r="1186" spans="67:70" ht="18.75" x14ac:dyDescent="0.25">
      <c r="BO1186" s="10"/>
      <c r="BP1186" s="11"/>
      <c r="BQ1186" s="3"/>
      <c r="BR1186" s="12"/>
    </row>
    <row r="1187" spans="67:70" ht="18.75" x14ac:dyDescent="0.25">
      <c r="BO1187" s="10"/>
      <c r="BP1187" s="11"/>
      <c r="BQ1187" s="3"/>
      <c r="BR1187" s="12"/>
    </row>
    <row r="1188" spans="67:70" ht="18.75" x14ac:dyDescent="0.25">
      <c r="BO1188" s="10"/>
      <c r="BP1188" s="11"/>
      <c r="BQ1188" s="3"/>
      <c r="BR1188" s="12"/>
    </row>
    <row r="1189" spans="67:70" ht="18.75" x14ac:dyDescent="0.25">
      <c r="BO1189" s="10"/>
      <c r="BP1189" s="11"/>
      <c r="BQ1189" s="3"/>
      <c r="BR1189" s="12"/>
    </row>
    <row r="1190" spans="67:70" ht="18.75" x14ac:dyDescent="0.25">
      <c r="BO1190" s="10"/>
      <c r="BP1190" s="11"/>
      <c r="BQ1190" s="3"/>
      <c r="BR1190" s="12"/>
    </row>
    <row r="1191" spans="67:70" ht="18.75" x14ac:dyDescent="0.25">
      <c r="BO1191" s="10"/>
      <c r="BP1191" s="11"/>
      <c r="BQ1191" s="3"/>
      <c r="BR1191" s="12"/>
    </row>
    <row r="1192" spans="67:70" ht="18.75" x14ac:dyDescent="0.25">
      <c r="BO1192" s="10"/>
      <c r="BP1192" s="11"/>
      <c r="BQ1192" s="3"/>
      <c r="BR1192" s="12"/>
    </row>
    <row r="1193" spans="67:70" ht="18.75" x14ac:dyDescent="0.25">
      <c r="BO1193" s="10"/>
      <c r="BP1193" s="11"/>
      <c r="BQ1193" s="3"/>
      <c r="BR1193" s="12"/>
    </row>
    <row r="1194" spans="67:70" ht="18.75" x14ac:dyDescent="0.25">
      <c r="BO1194" s="10"/>
      <c r="BP1194" s="11"/>
      <c r="BQ1194" s="3"/>
      <c r="BR1194" s="12"/>
    </row>
    <row r="1195" spans="67:70" ht="18.75" x14ac:dyDescent="0.25">
      <c r="BO1195" s="10"/>
      <c r="BP1195" s="11"/>
      <c r="BQ1195" s="3"/>
      <c r="BR1195" s="12"/>
    </row>
    <row r="1196" spans="67:70" ht="18.75" x14ac:dyDescent="0.25">
      <c r="BO1196" s="10"/>
      <c r="BP1196" s="11"/>
      <c r="BQ1196" s="3"/>
      <c r="BR1196" s="12"/>
    </row>
    <row r="1197" spans="67:70" ht="18.75" x14ac:dyDescent="0.25">
      <c r="BO1197" s="10"/>
      <c r="BP1197" s="11"/>
      <c r="BQ1197" s="3"/>
      <c r="BR1197" s="12"/>
    </row>
    <row r="1198" spans="67:70" ht="18.75" x14ac:dyDescent="0.25">
      <c r="BO1198" s="10"/>
      <c r="BP1198" s="11"/>
      <c r="BQ1198" s="3"/>
      <c r="BR1198" s="12"/>
    </row>
    <row r="1199" spans="67:70" ht="18.75" x14ac:dyDescent="0.25">
      <c r="BO1199" s="10"/>
      <c r="BP1199" s="11"/>
      <c r="BQ1199" s="3"/>
      <c r="BR1199" s="12"/>
    </row>
    <row r="1200" spans="67:70" ht="18.75" x14ac:dyDescent="0.25">
      <c r="BO1200" s="10"/>
      <c r="BP1200" s="11"/>
      <c r="BQ1200" s="3"/>
      <c r="BR1200" s="12"/>
    </row>
    <row r="1201" spans="67:70" ht="18.75" x14ac:dyDescent="0.25">
      <c r="BO1201" s="10"/>
      <c r="BP1201" s="11"/>
      <c r="BQ1201" s="3"/>
      <c r="BR1201" s="12"/>
    </row>
    <row r="1202" spans="67:70" ht="18.75" x14ac:dyDescent="0.25">
      <c r="BO1202" s="10"/>
      <c r="BP1202" s="11"/>
      <c r="BQ1202" s="3"/>
      <c r="BR1202" s="12"/>
    </row>
    <row r="1203" spans="67:70" ht="18.75" x14ac:dyDescent="0.25">
      <c r="BO1203" s="10"/>
      <c r="BP1203" s="11"/>
      <c r="BQ1203" s="3"/>
      <c r="BR1203" s="12"/>
    </row>
    <row r="1204" spans="67:70" ht="18.75" x14ac:dyDescent="0.25">
      <c r="BO1204" s="10"/>
      <c r="BP1204" s="11"/>
      <c r="BR1204" s="12"/>
    </row>
    <row r="1205" spans="67:70" ht="18.75" x14ac:dyDescent="0.25">
      <c r="BO1205" s="10"/>
      <c r="BP1205" s="11"/>
      <c r="BR1205" s="12"/>
    </row>
    <row r="1206" spans="67:70" ht="18.75" x14ac:dyDescent="0.25">
      <c r="BO1206" s="10"/>
      <c r="BP1206" s="11"/>
      <c r="BR1206" s="12"/>
    </row>
    <row r="1207" spans="67:70" ht="18.75" x14ac:dyDescent="0.25">
      <c r="BO1207" s="10"/>
      <c r="BP1207" s="11"/>
      <c r="BR1207" s="12"/>
    </row>
    <row r="1208" spans="67:70" ht="18.75" x14ac:dyDescent="0.25">
      <c r="BO1208" s="10"/>
      <c r="BP1208" s="11"/>
      <c r="BR1208" s="12"/>
    </row>
    <row r="1209" spans="67:70" ht="18.75" x14ac:dyDescent="0.25">
      <c r="BO1209" s="10"/>
      <c r="BP1209" s="11"/>
      <c r="BR1209" s="12"/>
    </row>
    <row r="1210" spans="67:70" ht="18.75" x14ac:dyDescent="0.25">
      <c r="BO1210" s="10"/>
      <c r="BP1210" s="11"/>
      <c r="BR1210" s="12"/>
    </row>
    <row r="1211" spans="67:70" ht="18.75" x14ac:dyDescent="0.25">
      <c r="BO1211" s="10"/>
      <c r="BP1211" s="11"/>
      <c r="BR1211" s="12"/>
    </row>
    <row r="1212" spans="67:70" ht="18.75" x14ac:dyDescent="0.25">
      <c r="BO1212" s="10"/>
      <c r="BP1212" s="11"/>
      <c r="BR1212" s="12"/>
    </row>
    <row r="1213" spans="67:70" ht="18.75" x14ac:dyDescent="0.25">
      <c r="BO1213" s="10"/>
      <c r="BP1213" s="11"/>
      <c r="BR1213" s="12"/>
    </row>
    <row r="1214" spans="67:70" ht="18.75" x14ac:dyDescent="0.25">
      <c r="BO1214" s="10"/>
      <c r="BP1214" s="11"/>
      <c r="BR1214" s="12"/>
    </row>
    <row r="1215" spans="67:70" ht="18.75" x14ac:dyDescent="0.25">
      <c r="BO1215" s="10"/>
      <c r="BP1215" s="11"/>
      <c r="BR1215" s="12"/>
    </row>
    <row r="1216" spans="67:70" ht="18.75" x14ac:dyDescent="0.25">
      <c r="BO1216" s="10"/>
      <c r="BP1216" s="11"/>
      <c r="BR1216" s="12"/>
    </row>
    <row r="1217" spans="67:70" ht="18.75" x14ac:dyDescent="0.25">
      <c r="BO1217" s="10"/>
      <c r="BP1217" s="11"/>
      <c r="BR1217" s="12"/>
    </row>
    <row r="1218" spans="67:70" ht="18.75" x14ac:dyDescent="0.25">
      <c r="BO1218" s="10"/>
      <c r="BP1218" s="11"/>
      <c r="BR1218" s="12"/>
    </row>
    <row r="1219" spans="67:70" ht="18.75" x14ac:dyDescent="0.25">
      <c r="BO1219" s="10"/>
      <c r="BP1219" s="11"/>
      <c r="BR1219" s="12"/>
    </row>
    <row r="1220" spans="67:70" ht="18.75" x14ac:dyDescent="0.25">
      <c r="BO1220" s="10"/>
      <c r="BP1220" s="11"/>
      <c r="BR1220" s="12"/>
    </row>
    <row r="1221" spans="67:70" ht="18.75" x14ac:dyDescent="0.25">
      <c r="BO1221" s="10"/>
      <c r="BP1221" s="11"/>
      <c r="BR1221" s="12"/>
    </row>
    <row r="1222" spans="67:70" ht="18.75" x14ac:dyDescent="0.25">
      <c r="BO1222" s="10"/>
      <c r="BP1222" s="11"/>
      <c r="BR1222" s="12"/>
    </row>
    <row r="1223" spans="67:70" ht="18.75" x14ac:dyDescent="0.25">
      <c r="BO1223" s="10"/>
      <c r="BP1223" s="11"/>
      <c r="BR1223" s="12"/>
    </row>
    <row r="1224" spans="67:70" ht="18.75" x14ac:dyDescent="0.25">
      <c r="BO1224" s="10"/>
      <c r="BP1224" s="11"/>
      <c r="BR1224" s="12"/>
    </row>
    <row r="1225" spans="67:70" ht="18.75" x14ac:dyDescent="0.25">
      <c r="BO1225" s="10"/>
      <c r="BP1225" s="11"/>
      <c r="BR1225" s="12"/>
    </row>
    <row r="1226" spans="67:70" ht="18.75" x14ac:dyDescent="0.25">
      <c r="BO1226" s="10"/>
      <c r="BP1226" s="11"/>
      <c r="BR1226" s="12"/>
    </row>
    <row r="1227" spans="67:70" ht="18.75" x14ac:dyDescent="0.25">
      <c r="BO1227" s="10"/>
      <c r="BP1227" s="11"/>
      <c r="BR1227" s="12"/>
    </row>
    <row r="1228" spans="67:70" ht="18.75" x14ac:dyDescent="0.25">
      <c r="BO1228" s="10"/>
      <c r="BP1228" s="11"/>
      <c r="BR1228" s="12"/>
    </row>
    <row r="1229" spans="67:70" ht="18.75" x14ac:dyDescent="0.25">
      <c r="BO1229" s="10"/>
      <c r="BP1229" s="11"/>
      <c r="BR1229" s="12"/>
    </row>
    <row r="1230" spans="67:70" ht="18.75" x14ac:dyDescent="0.25">
      <c r="BO1230" s="10"/>
      <c r="BP1230" s="11"/>
      <c r="BR1230" s="12"/>
    </row>
    <row r="1231" spans="67:70" ht="18.75" x14ac:dyDescent="0.25">
      <c r="BO1231" s="10"/>
      <c r="BP1231" s="11"/>
      <c r="BR1231" s="12"/>
    </row>
    <row r="1232" spans="67:70" ht="18.75" x14ac:dyDescent="0.25">
      <c r="BO1232" s="10"/>
      <c r="BP1232" s="11"/>
      <c r="BR1232" s="12"/>
    </row>
    <row r="1233" spans="67:70" ht="18.75" x14ac:dyDescent="0.25">
      <c r="BO1233" s="10"/>
      <c r="BP1233" s="11"/>
      <c r="BR1233" s="12"/>
    </row>
    <row r="1234" spans="67:70" ht="18.75" x14ac:dyDescent="0.25">
      <c r="BO1234" s="10"/>
      <c r="BP1234" s="11"/>
      <c r="BR1234" s="12"/>
    </row>
    <row r="1235" spans="67:70" ht="18.75" x14ac:dyDescent="0.25">
      <c r="BO1235" s="10"/>
      <c r="BP1235" s="11"/>
      <c r="BR1235" s="12"/>
    </row>
    <row r="1236" spans="67:70" ht="18.75" x14ac:dyDescent="0.25">
      <c r="BO1236" s="10"/>
      <c r="BP1236" s="11"/>
      <c r="BR1236" s="12"/>
    </row>
    <row r="1237" spans="67:70" ht="18.75" x14ac:dyDescent="0.25">
      <c r="BO1237" s="10"/>
      <c r="BP1237" s="11"/>
      <c r="BR1237" s="12"/>
    </row>
    <row r="1238" spans="67:70" ht="18.75" x14ac:dyDescent="0.25">
      <c r="BO1238" s="10"/>
      <c r="BP1238" s="11"/>
      <c r="BR1238" s="12"/>
    </row>
    <row r="1239" spans="67:70" ht="18.75" x14ac:dyDescent="0.25">
      <c r="BO1239" s="10"/>
      <c r="BP1239" s="11"/>
      <c r="BR1239" s="12"/>
    </row>
    <row r="1240" spans="67:70" ht="18.75" x14ac:dyDescent="0.25">
      <c r="BO1240" s="10"/>
      <c r="BP1240" s="11"/>
      <c r="BR1240" s="12"/>
    </row>
    <row r="1241" spans="67:70" ht="18.75" x14ac:dyDescent="0.25">
      <c r="BO1241" s="10"/>
      <c r="BP1241" s="11"/>
      <c r="BR1241" s="12"/>
    </row>
    <row r="1242" spans="67:70" ht="18.75" x14ac:dyDescent="0.25">
      <c r="BO1242" s="10"/>
      <c r="BP1242" s="11"/>
      <c r="BR1242" s="12"/>
    </row>
    <row r="1243" spans="67:70" ht="18.75" x14ac:dyDescent="0.25">
      <c r="BO1243" s="10"/>
      <c r="BP1243" s="11"/>
      <c r="BR1243" s="12"/>
    </row>
    <row r="1244" spans="67:70" ht="18.75" x14ac:dyDescent="0.25">
      <c r="BO1244" s="10"/>
      <c r="BP1244" s="11"/>
      <c r="BR1244" s="12"/>
    </row>
    <row r="1245" spans="67:70" ht="18.75" x14ac:dyDescent="0.25">
      <c r="BO1245" s="10"/>
      <c r="BP1245" s="11"/>
      <c r="BR1245" s="12"/>
    </row>
    <row r="1246" spans="67:70" ht="18.75" x14ac:dyDescent="0.25">
      <c r="BO1246" s="10"/>
      <c r="BP1246" s="11"/>
      <c r="BR1246" s="12"/>
    </row>
    <row r="1247" spans="67:70" ht="18.75" x14ac:dyDescent="0.25">
      <c r="BO1247" s="10"/>
      <c r="BP1247" s="11"/>
      <c r="BR1247" s="12"/>
    </row>
    <row r="1248" spans="67:70" ht="18.75" x14ac:dyDescent="0.25">
      <c r="BO1248" s="10"/>
      <c r="BP1248" s="11"/>
      <c r="BR1248" s="12"/>
    </row>
    <row r="1249" spans="67:70" ht="18.75" x14ac:dyDescent="0.25">
      <c r="BO1249" s="10"/>
      <c r="BP1249" s="11"/>
      <c r="BR1249" s="12"/>
    </row>
    <row r="1250" spans="67:70" ht="18.75" x14ac:dyDescent="0.25">
      <c r="BO1250" s="10"/>
      <c r="BP1250" s="11"/>
      <c r="BR1250" s="12"/>
    </row>
    <row r="1251" spans="67:70" ht="18.75" x14ac:dyDescent="0.25">
      <c r="BO1251" s="10"/>
      <c r="BP1251" s="11"/>
      <c r="BR1251" s="12"/>
    </row>
    <row r="1252" spans="67:70" ht="18.75" x14ac:dyDescent="0.25">
      <c r="BO1252" s="10"/>
      <c r="BP1252" s="11"/>
      <c r="BR1252" s="12"/>
    </row>
    <row r="1253" spans="67:70" ht="18.75" x14ac:dyDescent="0.25">
      <c r="BO1253" s="10"/>
      <c r="BP1253" s="11"/>
      <c r="BR1253" s="12"/>
    </row>
    <row r="1254" spans="67:70" ht="18.75" x14ac:dyDescent="0.25">
      <c r="BO1254" s="10"/>
      <c r="BP1254" s="11"/>
      <c r="BR1254" s="12"/>
    </row>
    <row r="1255" spans="67:70" ht="18.75" x14ac:dyDescent="0.25">
      <c r="BO1255" s="10"/>
      <c r="BP1255" s="11"/>
      <c r="BR1255" s="12"/>
    </row>
    <row r="1256" spans="67:70" ht="18.75" x14ac:dyDescent="0.25">
      <c r="BO1256" s="10"/>
      <c r="BP1256" s="11"/>
      <c r="BR1256" s="12"/>
    </row>
    <row r="1257" spans="67:70" ht="18.75" x14ac:dyDescent="0.25">
      <c r="BO1257" s="10"/>
      <c r="BP1257" s="11"/>
      <c r="BR1257" s="12"/>
    </row>
    <row r="1258" spans="67:70" ht="18.75" x14ac:dyDescent="0.25">
      <c r="BO1258" s="10"/>
      <c r="BP1258" s="11"/>
      <c r="BR1258" s="12"/>
    </row>
    <row r="1259" spans="67:70" ht="18.75" x14ac:dyDescent="0.25">
      <c r="BO1259" s="10"/>
      <c r="BP1259" s="11"/>
      <c r="BR1259" s="12"/>
    </row>
    <row r="1260" spans="67:70" ht="18.75" x14ac:dyDescent="0.25">
      <c r="BO1260" s="10"/>
      <c r="BP1260" s="11"/>
      <c r="BR1260" s="12"/>
    </row>
    <row r="1261" spans="67:70" ht="18.75" x14ac:dyDescent="0.25">
      <c r="BO1261" s="10"/>
      <c r="BP1261" s="11"/>
      <c r="BR1261" s="12"/>
    </row>
    <row r="1262" spans="67:70" ht="18.75" x14ac:dyDescent="0.25">
      <c r="BO1262" s="10"/>
      <c r="BP1262" s="11"/>
      <c r="BR1262" s="12"/>
    </row>
    <row r="1263" spans="67:70" ht="18.75" x14ac:dyDescent="0.25">
      <c r="BO1263" s="10"/>
      <c r="BP1263" s="11"/>
      <c r="BR1263" s="12"/>
    </row>
    <row r="1264" spans="67:70" ht="18.75" x14ac:dyDescent="0.25">
      <c r="BO1264" s="10"/>
      <c r="BP1264" s="11"/>
      <c r="BR1264" s="12"/>
    </row>
    <row r="1265" spans="67:70" ht="18.75" x14ac:dyDescent="0.25">
      <c r="BO1265" s="10"/>
      <c r="BP1265" s="11"/>
      <c r="BR1265" s="12"/>
    </row>
    <row r="1266" spans="67:70" ht="18.75" x14ac:dyDescent="0.25">
      <c r="BO1266" s="10"/>
      <c r="BP1266" s="11"/>
      <c r="BR1266" s="12"/>
    </row>
    <row r="1267" spans="67:70" ht="18.75" x14ac:dyDescent="0.25">
      <c r="BO1267" s="10"/>
      <c r="BP1267" s="11"/>
      <c r="BR1267" s="12"/>
    </row>
    <row r="1268" spans="67:70" ht="18.75" x14ac:dyDescent="0.25">
      <c r="BO1268" s="10"/>
      <c r="BP1268" s="11"/>
      <c r="BR1268" s="12"/>
    </row>
    <row r="1269" spans="67:70" ht="18.75" x14ac:dyDescent="0.25">
      <c r="BO1269" s="10"/>
      <c r="BP1269" s="11"/>
      <c r="BR1269" s="12"/>
    </row>
    <row r="1270" spans="67:70" ht="18.75" x14ac:dyDescent="0.25">
      <c r="BO1270" s="10"/>
      <c r="BP1270" s="11"/>
      <c r="BR1270" s="12"/>
    </row>
    <row r="1271" spans="67:70" ht="18.75" x14ac:dyDescent="0.25">
      <c r="BO1271" s="10"/>
      <c r="BP1271" s="11"/>
      <c r="BR1271" s="12"/>
    </row>
    <row r="1272" spans="67:70" ht="18.75" x14ac:dyDescent="0.25">
      <c r="BO1272" s="10"/>
      <c r="BP1272" s="11"/>
      <c r="BR1272" s="12"/>
    </row>
    <row r="1273" spans="67:70" ht="18.75" x14ac:dyDescent="0.25">
      <c r="BO1273" s="10"/>
      <c r="BP1273" s="11"/>
      <c r="BR1273" s="12"/>
    </row>
    <row r="1274" spans="67:70" ht="18.75" x14ac:dyDescent="0.25">
      <c r="BO1274" s="10"/>
      <c r="BP1274" s="11"/>
      <c r="BR1274" s="12"/>
    </row>
    <row r="1275" spans="67:70" ht="18.75" x14ac:dyDescent="0.25">
      <c r="BO1275" s="10"/>
      <c r="BP1275" s="11"/>
      <c r="BR1275" s="12"/>
    </row>
    <row r="1276" spans="67:70" ht="18.75" x14ac:dyDescent="0.25">
      <c r="BO1276" s="10"/>
      <c r="BP1276" s="11"/>
      <c r="BR1276" s="12"/>
    </row>
    <row r="1277" spans="67:70" ht="18.75" x14ac:dyDescent="0.25">
      <c r="BO1277" s="10"/>
      <c r="BP1277" s="11"/>
      <c r="BR1277" s="12"/>
    </row>
    <row r="1278" spans="67:70" ht="18.75" x14ac:dyDescent="0.25">
      <c r="BO1278" s="10"/>
      <c r="BP1278" s="11"/>
      <c r="BR1278" s="12"/>
    </row>
    <row r="1279" spans="67:70" ht="18.75" x14ac:dyDescent="0.25">
      <c r="BO1279" s="10"/>
      <c r="BP1279" s="11"/>
      <c r="BR1279" s="12"/>
    </row>
    <row r="1280" spans="67:70" ht="18.75" x14ac:dyDescent="0.25">
      <c r="BO1280" s="10"/>
      <c r="BP1280" s="11"/>
      <c r="BR1280" s="12"/>
    </row>
    <row r="1281" spans="67:70" ht="18.75" x14ac:dyDescent="0.25">
      <c r="BO1281" s="10"/>
      <c r="BP1281" s="11"/>
      <c r="BR1281" s="12"/>
    </row>
    <row r="1282" spans="67:70" ht="18.75" x14ac:dyDescent="0.25">
      <c r="BO1282" s="10"/>
      <c r="BP1282" s="11"/>
      <c r="BR1282" s="12"/>
    </row>
    <row r="1283" spans="67:70" ht="18.75" x14ac:dyDescent="0.25">
      <c r="BO1283" s="10"/>
      <c r="BP1283" s="11"/>
      <c r="BR1283" s="12"/>
    </row>
    <row r="1284" spans="67:70" ht="18.75" x14ac:dyDescent="0.25">
      <c r="BO1284" s="10"/>
      <c r="BP1284" s="11"/>
      <c r="BR1284" s="12"/>
    </row>
    <row r="1285" spans="67:70" ht="18.75" x14ac:dyDescent="0.25">
      <c r="BO1285" s="10"/>
      <c r="BP1285" s="11"/>
      <c r="BR1285" s="12"/>
    </row>
    <row r="1286" spans="67:70" ht="18.75" x14ac:dyDescent="0.25">
      <c r="BO1286" s="10"/>
      <c r="BP1286" s="11"/>
      <c r="BR1286" s="12"/>
    </row>
    <row r="1287" spans="67:70" ht="18.75" x14ac:dyDescent="0.25">
      <c r="BO1287" s="10"/>
      <c r="BP1287" s="11"/>
      <c r="BR1287" s="12"/>
    </row>
    <row r="1288" spans="67:70" ht="18.75" x14ac:dyDescent="0.25">
      <c r="BO1288" s="10"/>
      <c r="BP1288" s="11"/>
      <c r="BR1288" s="12"/>
    </row>
    <row r="1289" spans="67:70" ht="18.75" x14ac:dyDescent="0.25">
      <c r="BO1289" s="10"/>
      <c r="BP1289" s="11"/>
      <c r="BR1289" s="12"/>
    </row>
    <row r="1290" spans="67:70" ht="18.75" x14ac:dyDescent="0.25">
      <c r="BO1290" s="10"/>
      <c r="BP1290" s="11"/>
      <c r="BR1290" s="12"/>
    </row>
    <row r="1291" spans="67:70" ht="18.75" x14ac:dyDescent="0.25">
      <c r="BO1291" s="10"/>
      <c r="BP1291" s="11"/>
      <c r="BR1291" s="12"/>
    </row>
    <row r="1292" spans="67:70" ht="18.75" x14ac:dyDescent="0.25">
      <c r="BO1292" s="10"/>
      <c r="BP1292" s="11"/>
      <c r="BR1292" s="12"/>
    </row>
    <row r="1293" spans="67:70" ht="18.75" x14ac:dyDescent="0.25">
      <c r="BO1293" s="10"/>
      <c r="BP1293" s="11"/>
      <c r="BR1293" s="12"/>
    </row>
    <row r="1294" spans="67:70" ht="18.75" x14ac:dyDescent="0.25">
      <c r="BO1294" s="10"/>
      <c r="BP1294" s="11"/>
      <c r="BR1294" s="12"/>
    </row>
    <row r="1295" spans="67:70" ht="18.75" x14ac:dyDescent="0.25">
      <c r="BO1295" s="10"/>
      <c r="BP1295" s="11"/>
      <c r="BR1295" s="12"/>
    </row>
    <row r="1296" spans="67:70" ht="18.75" x14ac:dyDescent="0.25">
      <c r="BO1296" s="10"/>
      <c r="BP1296" s="11"/>
      <c r="BR1296" s="12"/>
    </row>
    <row r="1297" spans="67:70" ht="18.75" x14ac:dyDescent="0.25">
      <c r="BO1297" s="10"/>
      <c r="BP1297" s="11"/>
      <c r="BR1297" s="12"/>
    </row>
    <row r="1298" spans="67:70" ht="18.75" x14ac:dyDescent="0.25">
      <c r="BO1298" s="10"/>
      <c r="BP1298" s="11"/>
      <c r="BR1298" s="12"/>
    </row>
    <row r="1299" spans="67:70" ht="18.75" x14ac:dyDescent="0.25">
      <c r="BO1299" s="10"/>
      <c r="BP1299" s="11"/>
      <c r="BR1299" s="12"/>
    </row>
    <row r="1300" spans="67:70" ht="18.75" x14ac:dyDescent="0.25">
      <c r="BO1300" s="10"/>
      <c r="BP1300" s="11"/>
      <c r="BR1300" s="12"/>
    </row>
    <row r="1301" spans="67:70" ht="18.75" x14ac:dyDescent="0.25">
      <c r="BO1301" s="10"/>
      <c r="BP1301" s="11"/>
      <c r="BR1301" s="12"/>
    </row>
    <row r="1302" spans="67:70" ht="18.75" x14ac:dyDescent="0.25">
      <c r="BO1302" s="10"/>
      <c r="BP1302" s="11"/>
      <c r="BR1302" s="12"/>
    </row>
    <row r="1303" spans="67:70" ht="18.75" x14ac:dyDescent="0.25">
      <c r="BO1303" s="10"/>
      <c r="BP1303" s="11"/>
      <c r="BR1303" s="12"/>
    </row>
    <row r="1304" spans="67:70" ht="18.75" x14ac:dyDescent="0.25">
      <c r="BO1304" s="10"/>
      <c r="BP1304" s="11"/>
      <c r="BR1304" s="12"/>
    </row>
    <row r="1305" spans="67:70" ht="18.75" x14ac:dyDescent="0.25">
      <c r="BO1305" s="10"/>
      <c r="BP1305" s="11"/>
      <c r="BR1305" s="12"/>
    </row>
    <row r="1306" spans="67:70" ht="18.75" x14ac:dyDescent="0.25">
      <c r="BO1306" s="10"/>
      <c r="BP1306" s="11"/>
      <c r="BR1306" s="12"/>
    </row>
    <row r="1307" spans="67:70" ht="18.75" x14ac:dyDescent="0.25">
      <c r="BO1307" s="10"/>
      <c r="BP1307" s="11"/>
      <c r="BR1307" s="12"/>
    </row>
    <row r="1308" spans="67:70" ht="18.75" x14ac:dyDescent="0.25">
      <c r="BO1308" s="10"/>
      <c r="BP1308" s="11"/>
      <c r="BR1308" s="12"/>
    </row>
    <row r="1309" spans="67:70" ht="18.75" x14ac:dyDescent="0.25">
      <c r="BO1309" s="10"/>
      <c r="BP1309" s="11"/>
      <c r="BR1309" s="12"/>
    </row>
    <row r="1310" spans="67:70" ht="18.75" x14ac:dyDescent="0.25">
      <c r="BO1310" s="10"/>
      <c r="BP1310" s="11"/>
      <c r="BR1310" s="12"/>
    </row>
    <row r="1311" spans="67:70" ht="18.75" x14ac:dyDescent="0.25">
      <c r="BO1311" s="10"/>
      <c r="BP1311" s="11"/>
      <c r="BR1311" s="12"/>
    </row>
    <row r="1312" spans="67:70" ht="18.75" x14ac:dyDescent="0.25">
      <c r="BO1312" s="10"/>
      <c r="BP1312" s="11"/>
      <c r="BR1312" s="12"/>
    </row>
    <row r="1313" spans="67:70" ht="18.75" x14ac:dyDescent="0.25">
      <c r="BO1313" s="10"/>
      <c r="BP1313" s="11"/>
      <c r="BR1313" s="12"/>
    </row>
    <row r="1314" spans="67:70" ht="18.75" x14ac:dyDescent="0.25">
      <c r="BO1314" s="10"/>
      <c r="BP1314" s="11"/>
      <c r="BR1314" s="12"/>
    </row>
    <row r="1315" spans="67:70" ht="18.75" x14ac:dyDescent="0.25">
      <c r="BO1315" s="10"/>
      <c r="BP1315" s="11"/>
      <c r="BR1315" s="12"/>
    </row>
    <row r="1316" spans="67:70" ht="18.75" x14ac:dyDescent="0.25">
      <c r="BO1316" s="10"/>
      <c r="BP1316" s="11"/>
      <c r="BR1316" s="12"/>
    </row>
    <row r="1317" spans="67:70" ht="18.75" x14ac:dyDescent="0.25">
      <c r="BO1317" s="10"/>
      <c r="BP1317" s="11"/>
      <c r="BR1317" s="12"/>
    </row>
    <row r="1318" spans="67:70" ht="18.75" x14ac:dyDescent="0.25">
      <c r="BO1318" s="10"/>
      <c r="BP1318" s="11"/>
      <c r="BR1318" s="12"/>
    </row>
    <row r="1319" spans="67:70" ht="18.75" x14ac:dyDescent="0.25">
      <c r="BO1319" s="10"/>
      <c r="BP1319" s="11"/>
      <c r="BR1319" s="12"/>
    </row>
    <row r="1320" spans="67:70" ht="18.75" x14ac:dyDescent="0.25">
      <c r="BO1320" s="10"/>
      <c r="BP1320" s="11"/>
      <c r="BR1320" s="12"/>
    </row>
    <row r="1321" spans="67:70" ht="18.75" x14ac:dyDescent="0.25">
      <c r="BO1321" s="10"/>
      <c r="BP1321" s="11"/>
      <c r="BR1321" s="12"/>
    </row>
    <row r="1322" spans="67:70" ht="18.75" x14ac:dyDescent="0.25">
      <c r="BO1322" s="10"/>
      <c r="BP1322" s="11"/>
      <c r="BR1322" s="12"/>
    </row>
    <row r="1323" spans="67:70" ht="18.75" x14ac:dyDescent="0.25">
      <c r="BO1323" s="10"/>
      <c r="BP1323" s="11"/>
      <c r="BR1323" s="12"/>
    </row>
    <row r="1324" spans="67:70" ht="18.75" x14ac:dyDescent="0.25">
      <c r="BO1324" s="10"/>
      <c r="BP1324" s="11"/>
      <c r="BR1324" s="12"/>
    </row>
    <row r="1325" spans="67:70" ht="18.75" x14ac:dyDescent="0.25">
      <c r="BO1325" s="10"/>
      <c r="BP1325" s="11"/>
      <c r="BR1325" s="12"/>
    </row>
    <row r="1326" spans="67:70" ht="18.75" x14ac:dyDescent="0.25">
      <c r="BO1326" s="10"/>
      <c r="BP1326" s="11"/>
      <c r="BR1326" s="12"/>
    </row>
    <row r="1327" spans="67:70" ht="18.75" x14ac:dyDescent="0.25">
      <c r="BO1327" s="10"/>
      <c r="BP1327" s="11"/>
      <c r="BR1327" s="12"/>
    </row>
    <row r="1328" spans="67:70" ht="18.75" x14ac:dyDescent="0.25">
      <c r="BO1328" s="10"/>
      <c r="BP1328" s="11"/>
      <c r="BR1328" s="12"/>
    </row>
    <row r="1329" spans="67:70" ht="18.75" x14ac:dyDescent="0.25">
      <c r="BO1329" s="10"/>
      <c r="BP1329" s="11"/>
      <c r="BR1329" s="12"/>
    </row>
    <row r="1330" spans="67:70" ht="18.75" x14ac:dyDescent="0.25">
      <c r="BO1330" s="10"/>
      <c r="BP1330" s="11"/>
      <c r="BR1330" s="12"/>
    </row>
    <row r="1331" spans="67:70" ht="18.75" x14ac:dyDescent="0.25">
      <c r="BO1331" s="10"/>
      <c r="BP1331" s="11"/>
      <c r="BR1331" s="12"/>
    </row>
    <row r="1332" spans="67:70" ht="18.75" x14ac:dyDescent="0.25">
      <c r="BO1332" s="10"/>
      <c r="BP1332" s="11"/>
      <c r="BR1332" s="12"/>
    </row>
    <row r="1333" spans="67:70" ht="18.75" x14ac:dyDescent="0.25">
      <c r="BO1333" s="10"/>
      <c r="BP1333" s="11"/>
      <c r="BR1333" s="12"/>
    </row>
    <row r="1334" spans="67:70" ht="18.75" x14ac:dyDescent="0.25">
      <c r="BO1334" s="10"/>
      <c r="BP1334" s="11"/>
      <c r="BR1334" s="12"/>
    </row>
    <row r="1335" spans="67:70" ht="18.75" x14ac:dyDescent="0.25">
      <c r="BO1335" s="10"/>
      <c r="BP1335" s="11"/>
      <c r="BR1335" s="12"/>
    </row>
    <row r="1336" spans="67:70" ht="18.75" x14ac:dyDescent="0.25">
      <c r="BO1336" s="10"/>
      <c r="BP1336" s="11"/>
      <c r="BR1336" s="12"/>
    </row>
    <row r="1337" spans="67:70" ht="18.75" x14ac:dyDescent="0.25">
      <c r="BO1337" s="10"/>
      <c r="BP1337" s="11"/>
      <c r="BR1337" s="12"/>
    </row>
    <row r="1338" spans="67:70" ht="18.75" x14ac:dyDescent="0.25">
      <c r="BO1338" s="10"/>
      <c r="BP1338" s="11"/>
      <c r="BR1338" s="12"/>
    </row>
    <row r="1339" spans="67:70" ht="18.75" x14ac:dyDescent="0.25">
      <c r="BO1339" s="10"/>
      <c r="BP1339" s="11"/>
      <c r="BR1339" s="12"/>
    </row>
    <row r="1340" spans="67:70" ht="18.75" x14ac:dyDescent="0.25">
      <c r="BO1340" s="10"/>
      <c r="BP1340" s="11"/>
      <c r="BR1340" s="12"/>
    </row>
    <row r="1341" spans="67:70" ht="18.75" x14ac:dyDescent="0.25">
      <c r="BO1341" s="10"/>
      <c r="BP1341" s="11"/>
      <c r="BR1341" s="12"/>
    </row>
    <row r="1342" spans="67:70" ht="18.75" x14ac:dyDescent="0.25">
      <c r="BO1342" s="10"/>
      <c r="BP1342" s="11"/>
      <c r="BR1342" s="12"/>
    </row>
    <row r="1343" spans="67:70" ht="18.75" x14ac:dyDescent="0.25">
      <c r="BO1343" s="10"/>
      <c r="BP1343" s="11"/>
      <c r="BR1343" s="12"/>
    </row>
    <row r="1344" spans="67:70" ht="18.75" x14ac:dyDescent="0.25">
      <c r="BO1344" s="10"/>
      <c r="BP1344" s="11"/>
      <c r="BR1344" s="12"/>
    </row>
    <row r="1345" spans="67:70" ht="18.75" x14ac:dyDescent="0.25">
      <c r="BO1345" s="10"/>
      <c r="BP1345" s="11"/>
      <c r="BR1345" s="12"/>
    </row>
    <row r="1346" spans="67:70" ht="18.75" x14ac:dyDescent="0.25">
      <c r="BO1346" s="10"/>
      <c r="BP1346" s="11"/>
      <c r="BR1346" s="12"/>
    </row>
    <row r="1347" spans="67:70" ht="18.75" x14ac:dyDescent="0.25">
      <c r="BO1347" s="10"/>
      <c r="BP1347" s="11"/>
      <c r="BR1347" s="12"/>
    </row>
    <row r="1348" spans="67:70" ht="18.75" x14ac:dyDescent="0.25">
      <c r="BO1348" s="10"/>
      <c r="BP1348" s="11"/>
      <c r="BR1348" s="12"/>
    </row>
    <row r="1349" spans="67:70" ht="18.75" x14ac:dyDescent="0.25">
      <c r="BO1349" s="10"/>
      <c r="BP1349" s="11"/>
      <c r="BR1349" s="12"/>
    </row>
    <row r="1350" spans="67:70" ht="18.75" x14ac:dyDescent="0.25">
      <c r="BO1350" s="10"/>
      <c r="BP1350" s="11"/>
      <c r="BR1350" s="12"/>
    </row>
    <row r="1351" spans="67:70" ht="18.75" x14ac:dyDescent="0.25">
      <c r="BO1351" s="10"/>
      <c r="BP1351" s="11"/>
      <c r="BR1351" s="12"/>
    </row>
    <row r="1352" spans="67:70" ht="18.75" x14ac:dyDescent="0.25">
      <c r="BO1352" s="10"/>
      <c r="BP1352" s="11"/>
      <c r="BR1352" s="12"/>
    </row>
    <row r="1353" spans="67:70" ht="18.75" x14ac:dyDescent="0.25">
      <c r="BO1353" s="10"/>
      <c r="BP1353" s="11"/>
      <c r="BR1353" s="12"/>
    </row>
    <row r="1354" spans="67:70" ht="18.75" x14ac:dyDescent="0.25">
      <c r="BO1354" s="10"/>
      <c r="BP1354" s="11"/>
      <c r="BR1354" s="12"/>
    </row>
    <row r="1355" spans="67:70" ht="18.75" x14ac:dyDescent="0.25">
      <c r="BO1355" s="10"/>
      <c r="BP1355" s="11"/>
      <c r="BR1355" s="12"/>
    </row>
    <row r="1356" spans="67:70" ht="18.75" x14ac:dyDescent="0.25">
      <c r="BO1356" s="10"/>
      <c r="BP1356" s="11"/>
      <c r="BR1356" s="12"/>
    </row>
    <row r="1357" spans="67:70" ht="18.75" x14ac:dyDescent="0.25">
      <c r="BO1357" s="10"/>
      <c r="BP1357" s="11"/>
      <c r="BR1357" s="12"/>
    </row>
    <row r="1358" spans="67:70" ht="18.75" x14ac:dyDescent="0.25">
      <c r="BO1358" s="10"/>
      <c r="BP1358" s="11"/>
      <c r="BR1358" s="12"/>
    </row>
    <row r="1359" spans="67:70" ht="18.75" x14ac:dyDescent="0.25">
      <c r="BO1359" s="10"/>
      <c r="BP1359" s="11"/>
      <c r="BR1359" s="12"/>
    </row>
    <row r="1360" spans="67:70" ht="18.75" x14ac:dyDescent="0.25">
      <c r="BO1360" s="10"/>
      <c r="BP1360" s="11"/>
      <c r="BR1360" s="12"/>
    </row>
    <row r="1361" spans="67:70" ht="18.75" x14ac:dyDescent="0.25">
      <c r="BO1361" s="10"/>
      <c r="BP1361" s="11"/>
      <c r="BR1361" s="12"/>
    </row>
    <row r="1362" spans="67:70" ht="18.75" x14ac:dyDescent="0.25">
      <c r="BO1362" s="10"/>
      <c r="BP1362" s="11"/>
      <c r="BR1362" s="12"/>
    </row>
    <row r="1363" spans="67:70" ht="18.75" x14ac:dyDescent="0.25">
      <c r="BO1363" s="10"/>
      <c r="BP1363" s="11"/>
      <c r="BR1363" s="12"/>
    </row>
    <row r="1364" spans="67:70" ht="18.75" x14ac:dyDescent="0.25">
      <c r="BO1364" s="10"/>
      <c r="BP1364" s="11"/>
      <c r="BR1364" s="12"/>
    </row>
    <row r="1365" spans="67:70" ht="18.75" x14ac:dyDescent="0.25">
      <c r="BO1365" s="10"/>
      <c r="BP1365" s="11"/>
      <c r="BR1365" s="12"/>
    </row>
    <row r="1366" spans="67:70" ht="18.75" x14ac:dyDescent="0.25">
      <c r="BO1366" s="10"/>
      <c r="BP1366" s="11"/>
      <c r="BR1366" s="12"/>
    </row>
    <row r="1367" spans="67:70" ht="18.75" x14ac:dyDescent="0.25">
      <c r="BO1367" s="10"/>
      <c r="BP1367" s="11"/>
      <c r="BR1367" s="12"/>
    </row>
    <row r="1368" spans="67:70" ht="18.75" x14ac:dyDescent="0.25">
      <c r="BO1368" s="10"/>
      <c r="BP1368" s="11"/>
      <c r="BR1368" s="12"/>
    </row>
    <row r="1369" spans="67:70" ht="18.75" x14ac:dyDescent="0.25">
      <c r="BO1369" s="10"/>
      <c r="BP1369" s="11"/>
      <c r="BR1369" s="12"/>
    </row>
    <row r="1370" spans="67:70" ht="18.75" x14ac:dyDescent="0.25">
      <c r="BO1370" s="10"/>
      <c r="BP1370" s="11"/>
      <c r="BR1370" s="12"/>
    </row>
    <row r="1371" spans="67:70" ht="18.75" x14ac:dyDescent="0.25">
      <c r="BO1371" s="10"/>
      <c r="BP1371" s="11"/>
      <c r="BR1371" s="12"/>
    </row>
    <row r="1372" spans="67:70" ht="18.75" x14ac:dyDescent="0.25">
      <c r="BO1372" s="10"/>
      <c r="BP1372" s="11"/>
      <c r="BR1372" s="12"/>
    </row>
    <row r="1373" spans="67:70" ht="18.75" x14ac:dyDescent="0.25">
      <c r="BO1373" s="10"/>
      <c r="BP1373" s="11"/>
      <c r="BR1373" s="12"/>
    </row>
    <row r="1374" spans="67:70" ht="18.75" x14ac:dyDescent="0.25">
      <c r="BO1374" s="10"/>
      <c r="BP1374" s="11"/>
      <c r="BR1374" s="12"/>
    </row>
    <row r="1375" spans="67:70" ht="18.75" x14ac:dyDescent="0.25">
      <c r="BO1375" s="10"/>
      <c r="BP1375" s="11"/>
      <c r="BR1375" s="12"/>
    </row>
    <row r="1376" spans="67:70" ht="18.75" x14ac:dyDescent="0.25">
      <c r="BO1376" s="10"/>
      <c r="BP1376" s="11"/>
      <c r="BR1376" s="12"/>
    </row>
    <row r="1377" spans="67:70" ht="18.75" x14ac:dyDescent="0.25">
      <c r="BO1377" s="10"/>
      <c r="BP1377" s="11"/>
      <c r="BR1377" s="12"/>
    </row>
    <row r="1378" spans="67:70" ht="18.75" x14ac:dyDescent="0.25">
      <c r="BO1378" s="10"/>
      <c r="BP1378" s="11"/>
      <c r="BR1378" s="12"/>
    </row>
    <row r="1379" spans="67:70" ht="18.75" x14ac:dyDescent="0.25">
      <c r="BO1379" s="10"/>
      <c r="BP1379" s="11"/>
      <c r="BR1379" s="12"/>
    </row>
    <row r="1380" spans="67:70" ht="18.75" x14ac:dyDescent="0.25">
      <c r="BO1380" s="10"/>
      <c r="BP1380" s="11"/>
      <c r="BR1380" s="12"/>
    </row>
    <row r="1381" spans="67:70" ht="18.75" x14ac:dyDescent="0.25">
      <c r="BO1381" s="10"/>
      <c r="BP1381" s="11"/>
      <c r="BR1381" s="12"/>
    </row>
    <row r="1382" spans="67:70" ht="18.75" x14ac:dyDescent="0.25">
      <c r="BO1382" s="10"/>
      <c r="BP1382" s="11"/>
      <c r="BR1382" s="12"/>
    </row>
    <row r="1383" spans="67:70" ht="18.75" x14ac:dyDescent="0.25">
      <c r="BO1383" s="10"/>
      <c r="BP1383" s="11"/>
      <c r="BR1383" s="12"/>
    </row>
    <row r="1384" spans="67:70" ht="18.75" x14ac:dyDescent="0.25">
      <c r="BO1384" s="10"/>
      <c r="BP1384" s="11"/>
      <c r="BR1384" s="12"/>
    </row>
    <row r="1385" spans="67:70" ht="18.75" x14ac:dyDescent="0.25">
      <c r="BO1385" s="10"/>
      <c r="BP1385" s="11"/>
      <c r="BR1385" s="12"/>
    </row>
    <row r="1386" spans="67:70" ht="18.75" x14ac:dyDescent="0.25">
      <c r="BO1386" s="10"/>
      <c r="BP1386" s="11"/>
      <c r="BR1386" s="12"/>
    </row>
    <row r="1387" spans="67:70" ht="18.75" x14ac:dyDescent="0.25">
      <c r="BO1387" s="10"/>
      <c r="BP1387" s="11"/>
      <c r="BR1387" s="12"/>
    </row>
    <row r="1388" spans="67:70" ht="18.75" x14ac:dyDescent="0.25">
      <c r="BO1388" s="10"/>
      <c r="BP1388" s="11"/>
      <c r="BR1388" s="12"/>
    </row>
    <row r="1389" spans="67:70" ht="18.75" x14ac:dyDescent="0.25">
      <c r="BO1389" s="10"/>
      <c r="BP1389" s="11"/>
      <c r="BR1389" s="12"/>
    </row>
    <row r="1390" spans="67:70" ht="18.75" x14ac:dyDescent="0.25">
      <c r="BO1390" s="10"/>
      <c r="BP1390" s="11"/>
      <c r="BR1390" s="12"/>
    </row>
    <row r="1391" spans="67:70" ht="18.75" x14ac:dyDescent="0.25">
      <c r="BO1391" s="10"/>
      <c r="BP1391" s="11"/>
      <c r="BR1391" s="12"/>
    </row>
    <row r="1392" spans="67:70" ht="18.75" x14ac:dyDescent="0.25">
      <c r="BO1392" s="10"/>
      <c r="BP1392" s="11"/>
      <c r="BR1392" s="12"/>
    </row>
    <row r="1393" spans="67:70" ht="18.75" x14ac:dyDescent="0.25">
      <c r="BO1393" s="10"/>
      <c r="BP1393" s="11"/>
      <c r="BR1393" s="12"/>
    </row>
    <row r="1394" spans="67:70" ht="18.75" x14ac:dyDescent="0.25">
      <c r="BO1394" s="10"/>
      <c r="BP1394" s="11"/>
      <c r="BR1394" s="12"/>
    </row>
    <row r="1395" spans="67:70" ht="18.75" x14ac:dyDescent="0.25">
      <c r="BO1395" s="10"/>
      <c r="BP1395" s="11"/>
      <c r="BR1395" s="12"/>
    </row>
    <row r="1396" spans="67:70" ht="18.75" x14ac:dyDescent="0.25">
      <c r="BO1396" s="10"/>
      <c r="BP1396" s="11"/>
      <c r="BR1396" s="12"/>
    </row>
    <row r="1397" spans="67:70" ht="18.75" x14ac:dyDescent="0.25">
      <c r="BO1397" s="10"/>
      <c r="BP1397" s="11"/>
      <c r="BR1397" s="12"/>
    </row>
    <row r="1398" spans="67:70" ht="18.75" x14ac:dyDescent="0.25">
      <c r="BO1398" s="10"/>
      <c r="BP1398" s="11"/>
      <c r="BR1398" s="12"/>
    </row>
    <row r="1399" spans="67:70" ht="18.75" x14ac:dyDescent="0.25">
      <c r="BO1399" s="10"/>
      <c r="BP1399" s="11"/>
      <c r="BR1399" s="12"/>
    </row>
    <row r="1400" spans="67:70" ht="18.75" x14ac:dyDescent="0.25">
      <c r="BO1400" s="10"/>
      <c r="BP1400" s="11"/>
      <c r="BR1400" s="12"/>
    </row>
    <row r="1401" spans="67:70" ht="18.75" x14ac:dyDescent="0.25">
      <c r="BO1401" s="10"/>
      <c r="BP1401" s="11"/>
      <c r="BR1401" s="12"/>
    </row>
    <row r="1402" spans="67:70" ht="18.75" x14ac:dyDescent="0.25">
      <c r="BO1402" s="10"/>
      <c r="BP1402" s="11"/>
      <c r="BR1402" s="12"/>
    </row>
    <row r="1403" spans="67:70" ht="18.75" x14ac:dyDescent="0.25">
      <c r="BO1403" s="10"/>
      <c r="BP1403" s="11"/>
      <c r="BR1403" s="12"/>
    </row>
    <row r="1404" spans="67:70" ht="18.75" x14ac:dyDescent="0.25">
      <c r="BO1404" s="10"/>
      <c r="BP1404" s="11"/>
      <c r="BR1404" s="12"/>
    </row>
    <row r="1405" spans="67:70" ht="18.75" x14ac:dyDescent="0.25">
      <c r="BO1405" s="10"/>
      <c r="BP1405" s="11"/>
      <c r="BR1405" s="12"/>
    </row>
    <row r="1406" spans="67:70" ht="18.75" x14ac:dyDescent="0.25">
      <c r="BO1406" s="10"/>
      <c r="BP1406" s="11"/>
      <c r="BR1406" s="12"/>
    </row>
    <row r="1407" spans="67:70" ht="18.75" x14ac:dyDescent="0.25">
      <c r="BO1407" s="10"/>
      <c r="BP1407" s="11"/>
      <c r="BR1407" s="12"/>
    </row>
    <row r="1408" spans="67:70" ht="18.75" x14ac:dyDescent="0.25">
      <c r="BO1408" s="10"/>
      <c r="BP1408" s="11"/>
      <c r="BR1408" s="12"/>
    </row>
    <row r="1409" spans="67:70" ht="18.75" x14ac:dyDescent="0.25">
      <c r="BO1409" s="10"/>
      <c r="BP1409" s="11"/>
      <c r="BR1409" s="12"/>
    </row>
    <row r="1410" spans="67:70" ht="18.75" x14ac:dyDescent="0.25">
      <c r="BO1410" s="10"/>
      <c r="BP1410" s="11"/>
      <c r="BR1410" s="12"/>
    </row>
    <row r="1411" spans="67:70" ht="18.75" x14ac:dyDescent="0.25">
      <c r="BO1411" s="10"/>
      <c r="BP1411" s="11"/>
      <c r="BR1411" s="12"/>
    </row>
    <row r="1412" spans="67:70" ht="18.75" x14ac:dyDescent="0.25">
      <c r="BO1412" s="10"/>
      <c r="BP1412" s="11"/>
      <c r="BR1412" s="12"/>
    </row>
    <row r="1413" spans="67:70" ht="18.75" x14ac:dyDescent="0.25">
      <c r="BO1413" s="10"/>
      <c r="BP1413" s="11"/>
      <c r="BR1413" s="12"/>
    </row>
    <row r="1414" spans="67:70" ht="18.75" x14ac:dyDescent="0.25">
      <c r="BO1414" s="10"/>
      <c r="BP1414" s="11"/>
      <c r="BR1414" s="12"/>
    </row>
    <row r="1415" spans="67:70" ht="18.75" x14ac:dyDescent="0.25">
      <c r="BO1415" s="10"/>
      <c r="BP1415" s="11"/>
      <c r="BR1415" s="12"/>
    </row>
    <row r="1416" spans="67:70" ht="18.75" x14ac:dyDescent="0.25">
      <c r="BO1416" s="10"/>
      <c r="BP1416" s="11"/>
      <c r="BR1416" s="12"/>
    </row>
    <row r="1417" spans="67:70" ht="18.75" x14ac:dyDescent="0.25">
      <c r="BO1417" s="10"/>
      <c r="BP1417" s="11"/>
      <c r="BR1417" s="12"/>
    </row>
    <row r="1418" spans="67:70" ht="18.75" x14ac:dyDescent="0.25">
      <c r="BO1418" s="10"/>
      <c r="BP1418" s="11"/>
      <c r="BR1418" s="12"/>
    </row>
    <row r="1419" spans="67:70" ht="18.75" x14ac:dyDescent="0.25">
      <c r="BO1419" s="10"/>
      <c r="BP1419" s="11"/>
      <c r="BR1419" s="12"/>
    </row>
    <row r="1420" spans="67:70" ht="18.75" x14ac:dyDescent="0.25">
      <c r="BO1420" s="10"/>
      <c r="BP1420" s="11"/>
      <c r="BR1420" s="12"/>
    </row>
    <row r="1421" spans="67:70" ht="18.75" x14ac:dyDescent="0.25">
      <c r="BO1421" s="10"/>
      <c r="BP1421" s="11"/>
      <c r="BR1421" s="12"/>
    </row>
    <row r="1422" spans="67:70" ht="18.75" x14ac:dyDescent="0.25">
      <c r="BO1422" s="10"/>
      <c r="BP1422" s="11"/>
      <c r="BR1422" s="12"/>
    </row>
    <row r="1423" spans="67:70" ht="18.75" x14ac:dyDescent="0.25">
      <c r="BO1423" s="10"/>
      <c r="BP1423" s="11"/>
      <c r="BR1423" s="12"/>
    </row>
    <row r="1424" spans="67:70" ht="18.75" x14ac:dyDescent="0.25">
      <c r="BO1424" s="10"/>
      <c r="BP1424" s="11"/>
      <c r="BR1424" s="12"/>
    </row>
    <row r="1425" spans="67:70" ht="18.75" x14ac:dyDescent="0.25">
      <c r="BO1425" s="10"/>
      <c r="BP1425" s="11"/>
      <c r="BR1425" s="12"/>
    </row>
    <row r="1426" spans="67:70" ht="18.75" x14ac:dyDescent="0.25">
      <c r="BO1426" s="10"/>
      <c r="BP1426" s="11"/>
      <c r="BR1426" s="12"/>
    </row>
    <row r="1427" spans="67:70" ht="18.75" x14ac:dyDescent="0.25">
      <c r="BO1427" s="10"/>
      <c r="BP1427" s="11"/>
      <c r="BR1427" s="12"/>
    </row>
    <row r="1428" spans="67:70" ht="18.75" x14ac:dyDescent="0.25">
      <c r="BO1428" s="10"/>
      <c r="BP1428" s="11"/>
      <c r="BR1428" s="12"/>
    </row>
    <row r="1429" spans="67:70" ht="18.75" x14ac:dyDescent="0.25">
      <c r="BO1429" s="10"/>
      <c r="BP1429" s="11"/>
      <c r="BR1429" s="12"/>
    </row>
    <row r="1430" spans="67:70" ht="18.75" x14ac:dyDescent="0.25">
      <c r="BO1430" s="10"/>
      <c r="BP1430" s="11"/>
      <c r="BR1430" s="12"/>
    </row>
    <row r="1431" spans="67:70" ht="18.75" x14ac:dyDescent="0.25">
      <c r="BO1431" s="10"/>
      <c r="BP1431" s="11"/>
      <c r="BR1431" s="12"/>
    </row>
    <row r="1432" spans="67:70" ht="18.75" x14ac:dyDescent="0.25">
      <c r="BO1432" s="10"/>
      <c r="BP1432" s="11"/>
      <c r="BR1432" s="12"/>
    </row>
    <row r="1433" spans="67:70" ht="18.75" x14ac:dyDescent="0.25">
      <c r="BO1433" s="10"/>
      <c r="BP1433" s="11"/>
      <c r="BR1433" s="12"/>
    </row>
    <row r="1434" spans="67:70" ht="18.75" x14ac:dyDescent="0.25">
      <c r="BO1434" s="10"/>
      <c r="BP1434" s="11"/>
      <c r="BR1434" s="12"/>
    </row>
    <row r="1435" spans="67:70" ht="18.75" x14ac:dyDescent="0.25">
      <c r="BO1435" s="10"/>
      <c r="BP1435" s="11"/>
      <c r="BR1435" s="12"/>
    </row>
    <row r="1436" spans="67:70" ht="18.75" x14ac:dyDescent="0.25">
      <c r="BO1436" s="10"/>
      <c r="BP1436" s="11"/>
      <c r="BR1436" s="12"/>
    </row>
    <row r="1437" spans="67:70" ht="18.75" x14ac:dyDescent="0.25">
      <c r="BO1437" s="10"/>
      <c r="BP1437" s="11"/>
      <c r="BR1437" s="12"/>
    </row>
    <row r="1438" spans="67:70" ht="18.75" x14ac:dyDescent="0.25">
      <c r="BO1438" s="10"/>
      <c r="BP1438" s="11"/>
      <c r="BR1438" s="12"/>
    </row>
    <row r="1439" spans="67:70" ht="18.75" x14ac:dyDescent="0.25">
      <c r="BO1439" s="10"/>
      <c r="BP1439" s="11"/>
      <c r="BR1439" s="12"/>
    </row>
    <row r="1440" spans="67:70" ht="18.75" x14ac:dyDescent="0.25">
      <c r="BO1440" s="10"/>
      <c r="BP1440" s="11"/>
      <c r="BR1440" s="12"/>
    </row>
    <row r="1441" spans="67:70" ht="18.75" x14ac:dyDescent="0.25">
      <c r="BO1441" s="10"/>
      <c r="BP1441" s="11"/>
      <c r="BR1441" s="12"/>
    </row>
    <row r="1442" spans="67:70" ht="18.75" x14ac:dyDescent="0.25">
      <c r="BO1442" s="10"/>
      <c r="BP1442" s="11"/>
      <c r="BR1442" s="12"/>
    </row>
    <row r="1443" spans="67:70" ht="18.75" x14ac:dyDescent="0.25">
      <c r="BO1443" s="10"/>
      <c r="BP1443" s="11"/>
      <c r="BR1443" s="12"/>
    </row>
    <row r="1444" spans="67:70" ht="18.75" x14ac:dyDescent="0.25">
      <c r="BO1444" s="10"/>
      <c r="BP1444" s="11"/>
      <c r="BR1444" s="12"/>
    </row>
    <row r="1445" spans="67:70" ht="18.75" x14ac:dyDescent="0.25">
      <c r="BO1445" s="10"/>
      <c r="BP1445" s="11"/>
      <c r="BR1445" s="12"/>
    </row>
    <row r="1446" spans="67:70" ht="18.75" x14ac:dyDescent="0.25">
      <c r="BO1446" s="10"/>
      <c r="BP1446" s="11"/>
      <c r="BR1446" s="12"/>
    </row>
    <row r="1447" spans="67:70" ht="18.75" x14ac:dyDescent="0.25">
      <c r="BO1447" s="10"/>
      <c r="BP1447" s="11"/>
      <c r="BR1447" s="12"/>
    </row>
    <row r="1448" spans="67:70" ht="18.75" x14ac:dyDescent="0.25">
      <c r="BO1448" s="10"/>
      <c r="BP1448" s="11"/>
      <c r="BR1448" s="12"/>
    </row>
    <row r="1449" spans="67:70" ht="18.75" x14ac:dyDescent="0.25">
      <c r="BO1449" s="10"/>
      <c r="BP1449" s="11"/>
      <c r="BR1449" s="12"/>
    </row>
    <row r="1450" spans="67:70" ht="18.75" x14ac:dyDescent="0.25">
      <c r="BO1450" s="10"/>
      <c r="BP1450" s="11"/>
      <c r="BR1450" s="12"/>
    </row>
    <row r="1451" spans="67:70" ht="18.75" x14ac:dyDescent="0.25">
      <c r="BO1451" s="10"/>
      <c r="BP1451" s="11"/>
      <c r="BR1451" s="12"/>
    </row>
    <row r="1452" spans="67:70" ht="18.75" x14ac:dyDescent="0.25">
      <c r="BO1452" s="10"/>
      <c r="BP1452" s="11"/>
      <c r="BR1452" s="12"/>
    </row>
    <row r="1453" spans="67:70" ht="18.75" x14ac:dyDescent="0.25">
      <c r="BO1453" s="10"/>
      <c r="BP1453" s="11"/>
      <c r="BR1453" s="12"/>
    </row>
    <row r="1454" spans="67:70" ht="18.75" x14ac:dyDescent="0.25">
      <c r="BO1454" s="10"/>
      <c r="BP1454" s="11"/>
      <c r="BR1454" s="12"/>
    </row>
    <row r="1455" spans="67:70" ht="18.75" x14ac:dyDescent="0.25">
      <c r="BO1455" s="10"/>
      <c r="BP1455" s="11"/>
      <c r="BR1455" s="12"/>
    </row>
    <row r="1456" spans="67:70" ht="18.75" x14ac:dyDescent="0.25">
      <c r="BO1456" s="10"/>
      <c r="BP1456" s="11"/>
      <c r="BR1456" s="12"/>
    </row>
    <row r="1457" spans="67:70" ht="18.75" x14ac:dyDescent="0.25">
      <c r="BO1457" s="10"/>
      <c r="BP1457" s="11"/>
      <c r="BR1457" s="12"/>
    </row>
    <row r="1458" spans="67:70" ht="18.75" x14ac:dyDescent="0.25">
      <c r="BO1458" s="10"/>
      <c r="BP1458" s="11"/>
      <c r="BR1458" s="12"/>
    </row>
    <row r="1459" spans="67:70" ht="18.75" x14ac:dyDescent="0.25">
      <c r="BO1459" s="10"/>
      <c r="BP1459" s="11"/>
      <c r="BR1459" s="12"/>
    </row>
    <row r="1460" spans="67:70" ht="18.75" x14ac:dyDescent="0.25">
      <c r="BO1460" s="10"/>
      <c r="BP1460" s="11"/>
      <c r="BR1460" s="12"/>
    </row>
    <row r="1461" spans="67:70" ht="18.75" x14ac:dyDescent="0.25">
      <c r="BO1461" s="10"/>
      <c r="BP1461" s="11"/>
      <c r="BR1461" s="12"/>
    </row>
    <row r="1462" spans="67:70" ht="18.75" x14ac:dyDescent="0.25">
      <c r="BO1462" s="10"/>
      <c r="BP1462" s="11"/>
      <c r="BR1462" s="12"/>
    </row>
    <row r="1463" spans="67:70" ht="18.75" x14ac:dyDescent="0.25">
      <c r="BO1463" s="10"/>
      <c r="BP1463" s="11"/>
      <c r="BR1463" s="12"/>
    </row>
    <row r="1464" spans="67:70" ht="18.75" x14ac:dyDescent="0.25">
      <c r="BO1464" s="10"/>
      <c r="BP1464" s="11"/>
      <c r="BR1464" s="12"/>
    </row>
    <row r="1465" spans="67:70" ht="18.75" x14ac:dyDescent="0.25">
      <c r="BO1465" s="10"/>
      <c r="BP1465" s="11"/>
      <c r="BR1465" s="12"/>
    </row>
    <row r="1466" spans="67:70" ht="18.75" x14ac:dyDescent="0.25">
      <c r="BO1466" s="10"/>
      <c r="BP1466" s="11"/>
      <c r="BR1466" s="12"/>
    </row>
    <row r="1467" spans="67:70" ht="18.75" x14ac:dyDescent="0.25">
      <c r="BO1467" s="10"/>
      <c r="BP1467" s="11"/>
      <c r="BR1467" s="12"/>
    </row>
    <row r="1468" spans="67:70" ht="18.75" x14ac:dyDescent="0.25">
      <c r="BO1468" s="10"/>
      <c r="BP1468" s="11"/>
      <c r="BR1468" s="12"/>
    </row>
    <row r="1469" spans="67:70" ht="18.75" x14ac:dyDescent="0.25">
      <c r="BO1469" s="10"/>
      <c r="BP1469" s="11"/>
      <c r="BR1469" s="12"/>
    </row>
    <row r="1470" spans="67:70" ht="18.75" x14ac:dyDescent="0.25">
      <c r="BO1470" s="10"/>
      <c r="BP1470" s="11"/>
      <c r="BR1470" s="12"/>
    </row>
    <row r="1471" spans="67:70" ht="18.75" x14ac:dyDescent="0.25">
      <c r="BO1471" s="10"/>
      <c r="BP1471" s="11"/>
      <c r="BR1471" s="12"/>
    </row>
    <row r="1472" spans="67:70" ht="18.75" x14ac:dyDescent="0.25">
      <c r="BO1472" s="10"/>
      <c r="BP1472" s="11"/>
      <c r="BR1472" s="12"/>
    </row>
    <row r="1473" spans="67:70" ht="18.75" x14ac:dyDescent="0.25">
      <c r="BO1473" s="10"/>
      <c r="BP1473" s="11"/>
      <c r="BR1473" s="12"/>
    </row>
    <row r="1474" spans="67:70" ht="18.75" x14ac:dyDescent="0.25">
      <c r="BO1474" s="10"/>
      <c r="BP1474" s="11"/>
      <c r="BR1474" s="12"/>
    </row>
    <row r="1475" spans="67:70" ht="18.75" x14ac:dyDescent="0.25">
      <c r="BO1475" s="10"/>
      <c r="BP1475" s="11"/>
      <c r="BR1475" s="12"/>
    </row>
    <row r="1476" spans="67:70" ht="18.75" x14ac:dyDescent="0.25">
      <c r="BO1476" s="10"/>
      <c r="BP1476" s="11"/>
      <c r="BR1476" s="12"/>
    </row>
    <row r="1477" spans="67:70" ht="18.75" x14ac:dyDescent="0.25">
      <c r="BO1477" s="10"/>
      <c r="BP1477" s="11"/>
      <c r="BR1477" s="12"/>
    </row>
    <row r="1478" spans="67:70" ht="18.75" x14ac:dyDescent="0.25">
      <c r="BO1478" s="10"/>
      <c r="BP1478" s="11"/>
      <c r="BR1478" s="12"/>
    </row>
    <row r="1479" spans="67:70" ht="18.75" x14ac:dyDescent="0.25">
      <c r="BO1479" s="10"/>
      <c r="BP1479" s="11"/>
      <c r="BR1479" s="12"/>
    </row>
    <row r="1480" spans="67:70" ht="18.75" x14ac:dyDescent="0.25">
      <c r="BO1480" s="10"/>
      <c r="BP1480" s="11"/>
      <c r="BR1480" s="12"/>
    </row>
    <row r="1481" spans="67:70" ht="18.75" x14ac:dyDescent="0.25">
      <c r="BO1481" s="10"/>
      <c r="BP1481" s="11"/>
      <c r="BR1481" s="12"/>
    </row>
    <row r="1482" spans="67:70" ht="18.75" x14ac:dyDescent="0.25">
      <c r="BO1482" s="10"/>
      <c r="BP1482" s="11"/>
      <c r="BR1482" s="12"/>
    </row>
    <row r="1483" spans="67:70" ht="18.75" x14ac:dyDescent="0.25">
      <c r="BO1483" s="10"/>
      <c r="BP1483" s="11"/>
      <c r="BR1483" s="12"/>
    </row>
    <row r="1484" spans="67:70" ht="18.75" x14ac:dyDescent="0.25">
      <c r="BO1484" s="10"/>
      <c r="BP1484" s="11"/>
      <c r="BR1484" s="12"/>
    </row>
    <row r="1485" spans="67:70" ht="18.75" x14ac:dyDescent="0.25">
      <c r="BO1485" s="10"/>
      <c r="BP1485" s="11"/>
      <c r="BR1485" s="12"/>
    </row>
    <row r="1486" spans="67:70" ht="18.75" x14ac:dyDescent="0.25">
      <c r="BO1486" s="10"/>
      <c r="BP1486" s="11"/>
      <c r="BR1486" s="12"/>
    </row>
    <row r="1487" spans="67:70" ht="18.75" x14ac:dyDescent="0.25">
      <c r="BO1487" s="10"/>
      <c r="BP1487" s="11"/>
      <c r="BR1487" s="12"/>
    </row>
    <row r="1488" spans="67:70" ht="18.75" x14ac:dyDescent="0.25">
      <c r="BO1488" s="10"/>
      <c r="BP1488" s="11"/>
      <c r="BR1488" s="12"/>
    </row>
    <row r="1489" spans="67:70" ht="18.75" x14ac:dyDescent="0.25">
      <c r="BO1489" s="10"/>
      <c r="BP1489" s="11"/>
      <c r="BR1489" s="12"/>
    </row>
    <row r="1490" spans="67:70" ht="18.75" x14ac:dyDescent="0.25">
      <c r="BO1490" s="10"/>
      <c r="BP1490" s="11"/>
      <c r="BR1490" s="12"/>
    </row>
    <row r="1491" spans="67:70" ht="18.75" x14ac:dyDescent="0.25">
      <c r="BO1491" s="10"/>
      <c r="BP1491" s="11"/>
      <c r="BR1491" s="12"/>
    </row>
    <row r="1492" spans="67:70" ht="18.75" x14ac:dyDescent="0.25">
      <c r="BO1492" s="10"/>
      <c r="BP1492" s="11"/>
      <c r="BR1492" s="12"/>
    </row>
    <row r="1493" spans="67:70" ht="18.75" x14ac:dyDescent="0.25">
      <c r="BO1493" s="10"/>
      <c r="BP1493" s="11"/>
      <c r="BR1493" s="12"/>
    </row>
    <row r="1494" spans="67:70" ht="18.75" x14ac:dyDescent="0.25">
      <c r="BO1494" s="10"/>
      <c r="BP1494" s="11"/>
      <c r="BR1494" s="12"/>
    </row>
    <row r="1495" spans="67:70" ht="18.75" x14ac:dyDescent="0.25">
      <c r="BO1495" s="10"/>
      <c r="BP1495" s="11"/>
      <c r="BR1495" s="12"/>
    </row>
    <row r="1496" spans="67:70" ht="18.75" x14ac:dyDescent="0.25">
      <c r="BO1496" s="10"/>
      <c r="BP1496" s="11"/>
      <c r="BR1496" s="12"/>
    </row>
    <row r="1497" spans="67:70" ht="18.75" x14ac:dyDescent="0.25">
      <c r="BO1497" s="10"/>
      <c r="BP1497" s="11"/>
      <c r="BR1497" s="12"/>
    </row>
    <row r="1498" spans="67:70" ht="18.75" x14ac:dyDescent="0.25">
      <c r="BO1498" s="10"/>
      <c r="BP1498" s="11"/>
      <c r="BR1498" s="12"/>
    </row>
    <row r="1499" spans="67:70" ht="18.75" x14ac:dyDescent="0.25">
      <c r="BO1499" s="10"/>
      <c r="BP1499" s="11"/>
      <c r="BR1499" s="12"/>
    </row>
    <row r="1500" spans="67:70" ht="18.75" x14ac:dyDescent="0.25">
      <c r="BO1500" s="10"/>
      <c r="BP1500" s="11"/>
      <c r="BR1500" s="12"/>
    </row>
    <row r="1501" spans="67:70" ht="18.75" x14ac:dyDescent="0.25">
      <c r="BO1501" s="10"/>
      <c r="BP1501" s="11"/>
      <c r="BR1501" s="12"/>
    </row>
    <row r="1502" spans="67:70" ht="18.75" x14ac:dyDescent="0.25">
      <c r="BO1502" s="10"/>
      <c r="BP1502" s="11"/>
      <c r="BR1502" s="12"/>
    </row>
    <row r="1503" spans="67:70" ht="18.75" x14ac:dyDescent="0.25">
      <c r="BO1503" s="10"/>
      <c r="BP1503" s="11"/>
      <c r="BR1503" s="12"/>
    </row>
    <row r="1504" spans="67:70" ht="18.75" x14ac:dyDescent="0.25">
      <c r="BO1504" s="10"/>
      <c r="BP1504" s="11"/>
      <c r="BR1504" s="12"/>
    </row>
    <row r="1505" spans="67:70" ht="18.75" x14ac:dyDescent="0.25">
      <c r="BO1505" s="10"/>
      <c r="BP1505" s="11"/>
      <c r="BR1505" s="12"/>
    </row>
    <row r="1506" spans="67:70" ht="18.75" x14ac:dyDescent="0.25">
      <c r="BO1506" s="10"/>
      <c r="BP1506" s="11"/>
      <c r="BR1506" s="12"/>
    </row>
    <row r="1507" spans="67:70" ht="18.75" x14ac:dyDescent="0.25">
      <c r="BO1507" s="10"/>
      <c r="BP1507" s="11"/>
      <c r="BR1507" s="12"/>
    </row>
    <row r="1508" spans="67:70" ht="18.75" x14ac:dyDescent="0.25">
      <c r="BO1508" s="10"/>
      <c r="BP1508" s="11"/>
      <c r="BR1508" s="12"/>
    </row>
    <row r="1509" spans="67:70" ht="18.75" x14ac:dyDescent="0.25">
      <c r="BO1509" s="10"/>
      <c r="BP1509" s="11"/>
      <c r="BR1509" s="12"/>
    </row>
    <row r="1510" spans="67:70" ht="18.75" x14ac:dyDescent="0.25">
      <c r="BO1510" s="10"/>
      <c r="BP1510" s="11"/>
      <c r="BR1510" s="12"/>
    </row>
    <row r="1511" spans="67:70" ht="18.75" x14ac:dyDescent="0.25">
      <c r="BO1511" s="10"/>
      <c r="BP1511" s="11"/>
      <c r="BR1511" s="12"/>
    </row>
    <row r="1512" spans="67:70" ht="18.75" x14ac:dyDescent="0.25">
      <c r="BO1512" s="10"/>
      <c r="BP1512" s="11"/>
      <c r="BR1512" s="12"/>
    </row>
    <row r="1513" spans="67:70" ht="18.75" x14ac:dyDescent="0.25">
      <c r="BO1513" s="10"/>
      <c r="BP1513" s="11"/>
      <c r="BR1513" s="12"/>
    </row>
    <row r="1514" spans="67:70" ht="18.75" x14ac:dyDescent="0.25">
      <c r="BO1514" s="10"/>
      <c r="BP1514" s="11"/>
      <c r="BR1514" s="12"/>
    </row>
    <row r="1515" spans="67:70" ht="18.75" x14ac:dyDescent="0.25">
      <c r="BO1515" s="10"/>
      <c r="BP1515" s="11"/>
      <c r="BR1515" s="12"/>
    </row>
    <row r="1516" spans="67:70" ht="18.75" x14ac:dyDescent="0.25">
      <c r="BO1516" s="10"/>
      <c r="BP1516" s="11"/>
      <c r="BR1516" s="12"/>
    </row>
    <row r="1517" spans="67:70" ht="18.75" x14ac:dyDescent="0.25">
      <c r="BO1517" s="10"/>
      <c r="BP1517" s="11"/>
      <c r="BR1517" s="12"/>
    </row>
    <row r="1518" spans="67:70" ht="18.75" x14ac:dyDescent="0.25">
      <c r="BO1518" s="10"/>
      <c r="BP1518" s="11"/>
      <c r="BR1518" s="12"/>
    </row>
    <row r="1519" spans="67:70" ht="18.75" x14ac:dyDescent="0.25">
      <c r="BO1519" s="10"/>
      <c r="BP1519" s="11"/>
      <c r="BR1519" s="12"/>
    </row>
    <row r="1520" spans="67:70" ht="18.75" x14ac:dyDescent="0.25">
      <c r="BO1520" s="10"/>
      <c r="BP1520" s="11"/>
      <c r="BR1520" s="12"/>
    </row>
    <row r="1521" spans="67:70" ht="18.75" x14ac:dyDescent="0.25">
      <c r="BO1521" s="10"/>
      <c r="BP1521" s="11"/>
      <c r="BR1521" s="12"/>
    </row>
    <row r="1522" spans="67:70" ht="18.75" x14ac:dyDescent="0.25">
      <c r="BO1522" s="10"/>
      <c r="BP1522" s="11"/>
      <c r="BR1522" s="12"/>
    </row>
    <row r="1523" spans="67:70" ht="18.75" x14ac:dyDescent="0.25">
      <c r="BO1523" s="10"/>
      <c r="BP1523" s="11"/>
      <c r="BR1523" s="12"/>
    </row>
    <row r="1524" spans="67:70" ht="18.75" x14ac:dyDescent="0.25">
      <c r="BO1524" s="10"/>
      <c r="BP1524" s="11"/>
      <c r="BR1524" s="12"/>
    </row>
    <row r="1525" spans="67:70" ht="18.75" x14ac:dyDescent="0.25">
      <c r="BO1525" s="10"/>
      <c r="BP1525" s="11"/>
      <c r="BR1525" s="12"/>
    </row>
    <row r="1526" spans="67:70" ht="18.75" x14ac:dyDescent="0.25">
      <c r="BO1526" s="10"/>
      <c r="BP1526" s="11"/>
      <c r="BR1526" s="12"/>
    </row>
    <row r="1527" spans="67:70" ht="18.75" x14ac:dyDescent="0.25">
      <c r="BO1527" s="10"/>
      <c r="BP1527" s="11"/>
      <c r="BR1527" s="12"/>
    </row>
    <row r="1528" spans="67:70" ht="18.75" x14ac:dyDescent="0.25">
      <c r="BO1528" s="10"/>
      <c r="BP1528" s="11"/>
      <c r="BR1528" s="12"/>
    </row>
    <row r="1529" spans="67:70" ht="18.75" x14ac:dyDescent="0.25">
      <c r="BO1529" s="10"/>
      <c r="BP1529" s="11"/>
      <c r="BR1529" s="12"/>
    </row>
    <row r="1530" spans="67:70" ht="18.75" x14ac:dyDescent="0.25">
      <c r="BO1530" s="10"/>
      <c r="BP1530" s="11"/>
      <c r="BR1530" s="12"/>
    </row>
    <row r="1531" spans="67:70" ht="18.75" x14ac:dyDescent="0.25">
      <c r="BO1531" s="10"/>
      <c r="BP1531" s="11"/>
      <c r="BR1531" s="12"/>
    </row>
    <row r="1532" spans="67:70" ht="18.75" x14ac:dyDescent="0.25">
      <c r="BO1532" s="10"/>
      <c r="BP1532" s="11"/>
      <c r="BR1532" s="12"/>
    </row>
    <row r="1533" spans="67:70" ht="18.75" x14ac:dyDescent="0.25">
      <c r="BO1533" s="10"/>
      <c r="BP1533" s="11"/>
      <c r="BR1533" s="12"/>
    </row>
    <row r="1534" spans="67:70" ht="18.75" x14ac:dyDescent="0.25">
      <c r="BO1534" s="10"/>
      <c r="BP1534" s="11"/>
      <c r="BR1534" s="12"/>
    </row>
    <row r="1535" spans="67:70" ht="18.75" x14ac:dyDescent="0.25">
      <c r="BO1535" s="10"/>
      <c r="BP1535" s="11"/>
      <c r="BR1535" s="12"/>
    </row>
    <row r="1536" spans="67:70" ht="18.75" x14ac:dyDescent="0.25">
      <c r="BO1536" s="10"/>
      <c r="BP1536" s="11"/>
      <c r="BR1536" s="12"/>
    </row>
    <row r="1537" spans="67:70" ht="18.75" x14ac:dyDescent="0.25">
      <c r="BO1537" s="10"/>
      <c r="BP1537" s="11"/>
      <c r="BR1537" s="12"/>
    </row>
    <row r="1538" spans="67:70" ht="18.75" x14ac:dyDescent="0.25">
      <c r="BO1538" s="10"/>
      <c r="BP1538" s="11"/>
      <c r="BR1538" s="12"/>
    </row>
    <row r="1539" spans="67:70" ht="18.75" x14ac:dyDescent="0.25">
      <c r="BO1539" s="10"/>
      <c r="BP1539" s="11"/>
      <c r="BR1539" s="12"/>
    </row>
    <row r="1540" spans="67:70" ht="18.75" x14ac:dyDescent="0.25">
      <c r="BO1540" s="10"/>
      <c r="BP1540" s="11"/>
      <c r="BR1540" s="12"/>
    </row>
    <row r="1541" spans="67:70" ht="18.75" x14ac:dyDescent="0.25">
      <c r="BO1541" s="10"/>
      <c r="BP1541" s="11"/>
      <c r="BR1541" s="12"/>
    </row>
    <row r="1542" spans="67:70" ht="18.75" x14ac:dyDescent="0.25">
      <c r="BO1542" s="10"/>
      <c r="BP1542" s="11"/>
      <c r="BR1542" s="12"/>
    </row>
    <row r="1543" spans="67:70" ht="18.75" x14ac:dyDescent="0.25">
      <c r="BO1543" s="10"/>
      <c r="BP1543" s="11"/>
      <c r="BR1543" s="12"/>
    </row>
    <row r="1544" spans="67:70" ht="18.75" x14ac:dyDescent="0.25">
      <c r="BO1544" s="10"/>
      <c r="BP1544" s="11"/>
      <c r="BR1544" s="12"/>
    </row>
    <row r="1545" spans="67:70" ht="18.75" x14ac:dyDescent="0.25">
      <c r="BO1545" s="10"/>
      <c r="BP1545" s="11"/>
      <c r="BR1545" s="12"/>
    </row>
    <row r="1546" spans="67:70" ht="18.75" x14ac:dyDescent="0.25">
      <c r="BO1546" s="10"/>
      <c r="BP1546" s="11"/>
      <c r="BR1546" s="12"/>
    </row>
    <row r="1547" spans="67:70" ht="18.75" x14ac:dyDescent="0.25">
      <c r="BO1547" s="10"/>
      <c r="BP1547" s="11"/>
      <c r="BR1547" s="12"/>
    </row>
    <row r="1548" spans="67:70" ht="18.75" x14ac:dyDescent="0.25">
      <c r="BO1548" s="10"/>
      <c r="BP1548" s="11"/>
      <c r="BR1548" s="12"/>
    </row>
    <row r="1549" spans="67:70" ht="18.75" x14ac:dyDescent="0.25">
      <c r="BO1549" s="10"/>
      <c r="BP1549" s="11"/>
      <c r="BR1549" s="12"/>
    </row>
    <row r="1550" spans="67:70" ht="18.75" x14ac:dyDescent="0.25">
      <c r="BO1550" s="10"/>
      <c r="BP1550" s="11"/>
      <c r="BR1550" s="12"/>
    </row>
    <row r="1551" spans="67:70" ht="18.75" x14ac:dyDescent="0.25">
      <c r="BO1551" s="10"/>
      <c r="BP1551" s="11"/>
      <c r="BR1551" s="12"/>
    </row>
    <row r="1552" spans="67:70" ht="18.75" x14ac:dyDescent="0.25">
      <c r="BO1552" s="10"/>
      <c r="BP1552" s="11"/>
      <c r="BR1552" s="12"/>
    </row>
    <row r="1553" spans="67:70" ht="18.75" x14ac:dyDescent="0.25">
      <c r="BO1553" s="10"/>
      <c r="BP1553" s="11"/>
      <c r="BR1553" s="12"/>
    </row>
    <row r="1554" spans="67:70" ht="18.75" x14ac:dyDescent="0.25">
      <c r="BO1554" s="10"/>
      <c r="BP1554" s="11"/>
      <c r="BR1554" s="12"/>
    </row>
    <row r="1555" spans="67:70" ht="18.75" x14ac:dyDescent="0.25">
      <c r="BO1555" s="10"/>
      <c r="BP1555" s="11"/>
      <c r="BR1555" s="12"/>
    </row>
    <row r="1556" spans="67:70" ht="18.75" x14ac:dyDescent="0.25">
      <c r="BO1556" s="10"/>
      <c r="BP1556" s="11"/>
      <c r="BR1556" s="12"/>
    </row>
    <row r="1557" spans="67:70" ht="18.75" x14ac:dyDescent="0.25">
      <c r="BO1557" s="10"/>
      <c r="BP1557" s="11"/>
      <c r="BR1557" s="12"/>
    </row>
    <row r="1558" spans="67:70" ht="18.75" x14ac:dyDescent="0.25">
      <c r="BO1558" s="10"/>
      <c r="BP1558" s="11"/>
      <c r="BR1558" s="12"/>
    </row>
    <row r="1559" spans="67:70" ht="18.75" x14ac:dyDescent="0.25">
      <c r="BO1559" s="10"/>
      <c r="BP1559" s="11"/>
      <c r="BR1559" s="12"/>
    </row>
    <row r="1560" spans="67:70" ht="18.75" x14ac:dyDescent="0.25">
      <c r="BO1560" s="10"/>
      <c r="BP1560" s="11"/>
      <c r="BR1560" s="12"/>
    </row>
    <row r="1561" spans="67:70" ht="18.75" x14ac:dyDescent="0.25">
      <c r="BO1561" s="10"/>
      <c r="BP1561" s="11"/>
      <c r="BR1561" s="12"/>
    </row>
    <row r="1562" spans="67:70" ht="18.75" x14ac:dyDescent="0.25">
      <c r="BO1562" s="10"/>
      <c r="BP1562" s="11"/>
      <c r="BR1562" s="12"/>
    </row>
    <row r="1563" spans="67:70" ht="18.75" x14ac:dyDescent="0.25">
      <c r="BO1563" s="10"/>
      <c r="BP1563" s="11"/>
      <c r="BR1563" s="12"/>
    </row>
    <row r="1564" spans="67:70" ht="18.75" x14ac:dyDescent="0.25">
      <c r="BO1564" s="10"/>
      <c r="BP1564" s="11"/>
      <c r="BR1564" s="12"/>
    </row>
    <row r="1565" spans="67:70" ht="18.75" x14ac:dyDescent="0.25">
      <c r="BO1565" s="10"/>
      <c r="BP1565" s="11"/>
      <c r="BR1565" s="12"/>
    </row>
    <row r="1566" spans="67:70" ht="18.75" x14ac:dyDescent="0.25">
      <c r="BO1566" s="10"/>
      <c r="BP1566" s="11"/>
      <c r="BR1566" s="12"/>
    </row>
    <row r="1567" spans="67:70" ht="18.75" x14ac:dyDescent="0.25">
      <c r="BO1567" s="10"/>
      <c r="BP1567" s="11"/>
      <c r="BR1567" s="12"/>
    </row>
    <row r="1568" spans="67:70" ht="18.75" x14ac:dyDescent="0.25">
      <c r="BO1568" s="10"/>
      <c r="BP1568" s="11"/>
      <c r="BR1568" s="12"/>
    </row>
    <row r="1569" spans="67:70" ht="18.75" x14ac:dyDescent="0.25">
      <c r="BO1569" s="10"/>
      <c r="BP1569" s="11"/>
      <c r="BR1569" s="12"/>
    </row>
    <row r="1570" spans="67:70" ht="18.75" x14ac:dyDescent="0.25">
      <c r="BO1570" s="10"/>
      <c r="BP1570" s="11"/>
      <c r="BR1570" s="12"/>
    </row>
    <row r="1571" spans="67:70" ht="18.75" x14ac:dyDescent="0.25">
      <c r="BO1571" s="10"/>
      <c r="BP1571" s="11"/>
      <c r="BR1571" s="12"/>
    </row>
    <row r="1572" spans="67:70" ht="18.75" x14ac:dyDescent="0.25">
      <c r="BO1572" s="10"/>
      <c r="BP1572" s="11"/>
      <c r="BR1572" s="12"/>
    </row>
    <row r="1573" spans="67:70" ht="18.75" x14ac:dyDescent="0.25">
      <c r="BO1573" s="10"/>
      <c r="BP1573" s="11"/>
      <c r="BR1573" s="12"/>
    </row>
    <row r="1574" spans="67:70" ht="18.75" x14ac:dyDescent="0.25">
      <c r="BO1574" s="10"/>
      <c r="BP1574" s="11"/>
      <c r="BR1574" s="12"/>
    </row>
    <row r="1575" spans="67:70" ht="18.75" x14ac:dyDescent="0.25">
      <c r="BO1575" s="10"/>
      <c r="BP1575" s="11"/>
      <c r="BR1575" s="12"/>
    </row>
    <row r="1576" spans="67:70" ht="18.75" x14ac:dyDescent="0.25">
      <c r="BO1576" s="10"/>
      <c r="BP1576" s="11"/>
      <c r="BR1576" s="12"/>
    </row>
    <row r="1577" spans="67:70" ht="18.75" x14ac:dyDescent="0.25">
      <c r="BO1577" s="10"/>
      <c r="BP1577" s="11"/>
      <c r="BR1577" s="12"/>
    </row>
    <row r="1578" spans="67:70" ht="18.75" x14ac:dyDescent="0.25">
      <c r="BO1578" s="10"/>
      <c r="BP1578" s="11"/>
      <c r="BR1578" s="12"/>
    </row>
    <row r="1579" spans="67:70" ht="18.75" x14ac:dyDescent="0.25">
      <c r="BO1579" s="10"/>
      <c r="BP1579" s="11"/>
      <c r="BR1579" s="12"/>
    </row>
    <row r="1580" spans="67:70" ht="18.75" x14ac:dyDescent="0.25">
      <c r="BO1580" s="10"/>
      <c r="BP1580" s="11"/>
      <c r="BR1580" s="12"/>
    </row>
    <row r="1581" spans="67:70" ht="18.75" x14ac:dyDescent="0.25">
      <c r="BO1581" s="10"/>
      <c r="BP1581" s="11"/>
      <c r="BR1581" s="12"/>
    </row>
    <row r="1582" spans="67:70" ht="18.75" x14ac:dyDescent="0.25">
      <c r="BO1582" s="10"/>
      <c r="BP1582" s="11"/>
      <c r="BR1582" s="12"/>
    </row>
    <row r="1583" spans="67:70" ht="18.75" x14ac:dyDescent="0.25">
      <c r="BO1583" s="10"/>
      <c r="BP1583" s="11"/>
      <c r="BR1583" s="12"/>
    </row>
    <row r="1584" spans="67:70" ht="18.75" x14ac:dyDescent="0.25">
      <c r="BO1584" s="10"/>
      <c r="BP1584" s="11"/>
      <c r="BR1584" s="12"/>
    </row>
    <row r="1585" spans="67:70" ht="18.75" x14ac:dyDescent="0.25">
      <c r="BO1585" s="10"/>
      <c r="BP1585" s="11"/>
      <c r="BR1585" s="12"/>
    </row>
    <row r="1586" spans="67:70" ht="18.75" x14ac:dyDescent="0.25">
      <c r="BO1586" s="10"/>
      <c r="BP1586" s="11"/>
      <c r="BR1586" s="12"/>
    </row>
    <row r="1587" spans="67:70" ht="18.75" x14ac:dyDescent="0.25">
      <c r="BO1587" s="10"/>
      <c r="BP1587" s="11"/>
      <c r="BR1587" s="12"/>
    </row>
    <row r="1588" spans="67:70" ht="18.75" x14ac:dyDescent="0.25">
      <c r="BO1588" s="10"/>
      <c r="BP1588" s="11"/>
      <c r="BR1588" s="12"/>
    </row>
    <row r="1589" spans="67:70" ht="18.75" x14ac:dyDescent="0.25">
      <c r="BO1589" s="10"/>
      <c r="BP1589" s="11"/>
      <c r="BR1589" s="12"/>
    </row>
    <row r="1590" spans="67:70" ht="18.75" x14ac:dyDescent="0.25">
      <c r="BO1590" s="10"/>
      <c r="BP1590" s="11"/>
      <c r="BR1590" s="12"/>
    </row>
    <row r="1591" spans="67:70" ht="18.75" x14ac:dyDescent="0.25">
      <c r="BO1591" s="10"/>
      <c r="BP1591" s="11"/>
      <c r="BR1591" s="12"/>
    </row>
    <row r="1592" spans="67:70" ht="18.75" x14ac:dyDescent="0.25">
      <c r="BO1592" s="10"/>
      <c r="BP1592" s="11"/>
      <c r="BR1592" s="12"/>
    </row>
    <row r="1593" spans="67:70" ht="18.75" x14ac:dyDescent="0.25">
      <c r="BO1593" s="10"/>
      <c r="BP1593" s="11"/>
      <c r="BR1593" s="12"/>
    </row>
    <row r="1594" spans="67:70" ht="18.75" x14ac:dyDescent="0.25">
      <c r="BO1594" s="10"/>
      <c r="BP1594" s="11"/>
      <c r="BR1594" s="12"/>
    </row>
    <row r="1595" spans="67:70" ht="18.75" x14ac:dyDescent="0.25">
      <c r="BO1595" s="10"/>
      <c r="BP1595" s="11"/>
      <c r="BR1595" s="12"/>
    </row>
    <row r="1596" spans="67:70" ht="18.75" x14ac:dyDescent="0.25">
      <c r="BO1596" s="10"/>
      <c r="BP1596" s="11"/>
      <c r="BR1596" s="12"/>
    </row>
    <row r="1597" spans="67:70" ht="18.75" x14ac:dyDescent="0.25">
      <c r="BO1597" s="10"/>
      <c r="BP1597" s="11"/>
      <c r="BR1597" s="12"/>
    </row>
    <row r="1598" spans="67:70" ht="18.75" x14ac:dyDescent="0.25">
      <c r="BO1598" s="10"/>
      <c r="BP1598" s="11"/>
      <c r="BR1598" s="12"/>
    </row>
    <row r="1599" spans="67:70" ht="18.75" x14ac:dyDescent="0.25">
      <c r="BO1599" s="10"/>
      <c r="BP1599" s="11"/>
      <c r="BR1599" s="12"/>
    </row>
    <row r="1600" spans="67:70" ht="18.75" x14ac:dyDescent="0.25">
      <c r="BO1600" s="10"/>
      <c r="BP1600" s="11"/>
      <c r="BR1600" s="12"/>
    </row>
    <row r="1601" spans="67:70" ht="18.75" x14ac:dyDescent="0.25">
      <c r="BO1601" s="10"/>
      <c r="BP1601" s="11"/>
      <c r="BR1601" s="12"/>
    </row>
    <row r="1602" spans="67:70" ht="18.75" x14ac:dyDescent="0.25">
      <c r="BO1602" s="10"/>
      <c r="BP1602" s="11"/>
      <c r="BR1602" s="12"/>
    </row>
    <row r="1603" spans="67:70" ht="18.75" x14ac:dyDescent="0.25">
      <c r="BO1603" s="10"/>
      <c r="BP1603" s="11"/>
      <c r="BR1603" s="12"/>
    </row>
    <row r="1604" spans="67:70" ht="18.75" x14ac:dyDescent="0.25">
      <c r="BO1604" s="10"/>
      <c r="BP1604" s="11"/>
      <c r="BR1604" s="12"/>
    </row>
    <row r="1605" spans="67:70" ht="18.75" x14ac:dyDescent="0.25">
      <c r="BO1605" s="10"/>
      <c r="BP1605" s="11"/>
      <c r="BR1605" s="12"/>
    </row>
    <row r="1606" spans="67:70" ht="18.75" x14ac:dyDescent="0.25">
      <c r="BO1606" s="10"/>
      <c r="BP1606" s="11"/>
      <c r="BR1606" s="12"/>
    </row>
    <row r="1607" spans="67:70" ht="18.75" x14ac:dyDescent="0.25">
      <c r="BO1607" s="10"/>
      <c r="BP1607" s="11"/>
      <c r="BR1607" s="12"/>
    </row>
    <row r="1608" spans="67:70" ht="18.75" x14ac:dyDescent="0.25">
      <c r="BO1608" s="10"/>
      <c r="BP1608" s="11"/>
      <c r="BR1608" s="12"/>
    </row>
    <row r="1609" spans="67:70" ht="18.75" x14ac:dyDescent="0.25">
      <c r="BO1609" s="10"/>
      <c r="BP1609" s="11"/>
      <c r="BR1609" s="12"/>
    </row>
    <row r="1610" spans="67:70" ht="18.75" x14ac:dyDescent="0.25">
      <c r="BO1610" s="10"/>
      <c r="BP1610" s="11"/>
      <c r="BR1610" s="12"/>
    </row>
    <row r="1611" spans="67:70" ht="18.75" x14ac:dyDescent="0.25">
      <c r="BO1611" s="10"/>
      <c r="BP1611" s="11"/>
      <c r="BR1611" s="12"/>
    </row>
    <row r="1612" spans="67:70" ht="18.75" x14ac:dyDescent="0.15">
      <c r="BR1612" s="12"/>
    </row>
    <row r="1613" spans="67:70" ht="18.75" x14ac:dyDescent="0.15">
      <c r="BR1613" s="12"/>
    </row>
    <row r="1614" spans="67:70" ht="18.75" x14ac:dyDescent="0.15">
      <c r="BR1614" s="12"/>
    </row>
    <row r="1615" spans="67:70" ht="18.75" x14ac:dyDescent="0.15">
      <c r="BR1615" s="12"/>
    </row>
    <row r="1616" spans="67:70" ht="18.75" x14ac:dyDescent="0.15">
      <c r="BR1616" s="12"/>
    </row>
    <row r="1617" spans="70:70" ht="18.75" x14ac:dyDescent="0.15">
      <c r="BR1617" s="12"/>
    </row>
    <row r="1618" spans="70:70" ht="18.75" x14ac:dyDescent="0.15">
      <c r="BR1618" s="12"/>
    </row>
    <row r="1619" spans="70:70" ht="18.75" x14ac:dyDescent="0.15">
      <c r="BR1619" s="12"/>
    </row>
    <row r="1620" spans="70:70" ht="18.75" x14ac:dyDescent="0.15">
      <c r="BR1620" s="12"/>
    </row>
    <row r="1621" spans="70:70" ht="18.75" x14ac:dyDescent="0.15">
      <c r="BR1621" s="12"/>
    </row>
    <row r="1622" spans="70:70" ht="18.75" x14ac:dyDescent="0.15">
      <c r="BR1622" s="12"/>
    </row>
    <row r="1623" spans="70:70" ht="18.75" x14ac:dyDescent="0.15">
      <c r="BR1623" s="12"/>
    </row>
    <row r="1624" spans="70:70" ht="18.75" x14ac:dyDescent="0.15">
      <c r="BR1624" s="12"/>
    </row>
    <row r="1625" spans="70:70" ht="18.75" x14ac:dyDescent="0.15">
      <c r="BR1625" s="12"/>
    </row>
    <row r="1626" spans="70:70" ht="18.75" x14ac:dyDescent="0.15">
      <c r="BR1626" s="12"/>
    </row>
    <row r="1627" spans="70:70" ht="18.75" x14ac:dyDescent="0.15">
      <c r="BR1627" s="12"/>
    </row>
    <row r="1628" spans="70:70" ht="18.75" x14ac:dyDescent="0.15">
      <c r="BR1628" s="12"/>
    </row>
    <row r="1629" spans="70:70" ht="18.75" x14ac:dyDescent="0.15">
      <c r="BR1629" s="12"/>
    </row>
    <row r="1630" spans="70:70" ht="18.75" x14ac:dyDescent="0.15">
      <c r="BR1630" s="12"/>
    </row>
    <row r="1631" spans="70:70" ht="18.75" x14ac:dyDescent="0.15">
      <c r="BR1631" s="12"/>
    </row>
    <row r="1632" spans="70:70" ht="18.75" x14ac:dyDescent="0.15">
      <c r="BR1632" s="12"/>
    </row>
    <row r="1633" spans="70:70" ht="18.75" x14ac:dyDescent="0.15">
      <c r="BR1633" s="12"/>
    </row>
    <row r="1634" spans="70:70" ht="18.75" x14ac:dyDescent="0.15">
      <c r="BR1634" s="12"/>
    </row>
    <row r="1635" spans="70:70" ht="18.75" x14ac:dyDescent="0.15">
      <c r="BR1635" s="12"/>
    </row>
    <row r="1636" spans="70:70" ht="18.75" x14ac:dyDescent="0.15">
      <c r="BR1636" s="12"/>
    </row>
    <row r="1637" spans="70:70" ht="18.75" x14ac:dyDescent="0.15">
      <c r="BR1637" s="12"/>
    </row>
    <row r="1638" spans="70:70" ht="18.75" x14ac:dyDescent="0.15">
      <c r="BR1638" s="12"/>
    </row>
    <row r="1639" spans="70:70" ht="18.75" x14ac:dyDescent="0.15">
      <c r="BR1639" s="12"/>
    </row>
    <row r="1640" spans="70:70" ht="18.75" x14ac:dyDescent="0.15">
      <c r="BR1640" s="12"/>
    </row>
    <row r="1641" spans="70:70" ht="18.75" x14ac:dyDescent="0.15">
      <c r="BR1641" s="12"/>
    </row>
    <row r="1642" spans="70:70" ht="18.75" x14ac:dyDescent="0.15">
      <c r="BR1642" s="12"/>
    </row>
    <row r="1643" spans="70:70" ht="18.75" x14ac:dyDescent="0.15">
      <c r="BR1643" s="12"/>
    </row>
    <row r="1644" spans="70:70" ht="18.75" x14ac:dyDescent="0.15">
      <c r="BR1644" s="12"/>
    </row>
    <row r="1645" spans="70:70" ht="18.75" x14ac:dyDescent="0.15">
      <c r="BR1645" s="12"/>
    </row>
    <row r="1646" spans="70:70" ht="18.75" x14ac:dyDescent="0.15">
      <c r="BR1646" s="12"/>
    </row>
    <row r="1647" spans="70:70" ht="18.75" x14ac:dyDescent="0.15">
      <c r="BR1647" s="12"/>
    </row>
    <row r="1648" spans="70:70" ht="18.75" x14ac:dyDescent="0.15">
      <c r="BR1648" s="12"/>
    </row>
    <row r="1649" spans="70:70" ht="18.75" x14ac:dyDescent="0.15">
      <c r="BR1649" s="12"/>
    </row>
    <row r="1650" spans="70:70" ht="18.75" x14ac:dyDescent="0.15">
      <c r="BR1650" s="12"/>
    </row>
    <row r="1651" spans="70:70" ht="18.75" x14ac:dyDescent="0.15">
      <c r="BR1651" s="12"/>
    </row>
    <row r="1652" spans="70:70" ht="18.75" x14ac:dyDescent="0.15">
      <c r="BR1652" s="12"/>
    </row>
    <row r="1653" spans="70:70" ht="18.75" x14ac:dyDescent="0.15">
      <c r="BR1653" s="12"/>
    </row>
    <row r="1654" spans="70:70" ht="18.75" x14ac:dyDescent="0.15">
      <c r="BR1654" s="12"/>
    </row>
    <row r="1655" spans="70:70" ht="18.75" x14ac:dyDescent="0.15">
      <c r="BR1655" s="12"/>
    </row>
    <row r="1656" spans="70:70" ht="18.75" x14ac:dyDescent="0.15">
      <c r="BR1656" s="12"/>
    </row>
    <row r="1657" spans="70:70" ht="18.75" x14ac:dyDescent="0.15">
      <c r="BR1657" s="12"/>
    </row>
    <row r="1658" spans="70:70" ht="18.75" x14ac:dyDescent="0.15">
      <c r="BR1658" s="12"/>
    </row>
    <row r="1659" spans="70:70" ht="18.75" x14ac:dyDescent="0.15">
      <c r="BR1659" s="12"/>
    </row>
    <row r="1660" spans="70:70" ht="18.75" x14ac:dyDescent="0.15">
      <c r="BR1660" s="12"/>
    </row>
    <row r="1661" spans="70:70" ht="18.75" x14ac:dyDescent="0.15">
      <c r="BR1661" s="12"/>
    </row>
    <row r="1662" spans="70:70" ht="18.75" x14ac:dyDescent="0.15">
      <c r="BR1662" s="12"/>
    </row>
    <row r="1663" spans="70:70" ht="18.75" x14ac:dyDescent="0.15">
      <c r="BR1663" s="12"/>
    </row>
    <row r="1664" spans="70:70" ht="18.75" x14ac:dyDescent="0.15">
      <c r="BR1664" s="12"/>
    </row>
    <row r="1665" spans="70:70" ht="18.75" x14ac:dyDescent="0.15">
      <c r="BR1665" s="12"/>
    </row>
    <row r="1666" spans="70:70" ht="18.75" x14ac:dyDescent="0.15">
      <c r="BR1666" s="12"/>
    </row>
    <row r="1667" spans="70:70" ht="18.75" x14ac:dyDescent="0.15">
      <c r="BR1667" s="12"/>
    </row>
    <row r="1668" spans="70:70" ht="18.75" x14ac:dyDescent="0.15">
      <c r="BR1668" s="12"/>
    </row>
    <row r="1669" spans="70:70" ht="18.75" x14ac:dyDescent="0.15">
      <c r="BR1669" s="12"/>
    </row>
    <row r="1670" spans="70:70" ht="18.75" x14ac:dyDescent="0.15">
      <c r="BR1670" s="12"/>
    </row>
    <row r="1671" spans="70:70" ht="18.75" x14ac:dyDescent="0.15">
      <c r="BR1671" s="12"/>
    </row>
    <row r="1672" spans="70:70" ht="18.75" x14ac:dyDescent="0.15">
      <c r="BR1672" s="12"/>
    </row>
    <row r="1673" spans="70:70" ht="18.75" x14ac:dyDescent="0.15">
      <c r="BR1673" s="12"/>
    </row>
    <row r="1674" spans="70:70" ht="18.75" x14ac:dyDescent="0.15">
      <c r="BR1674" s="12"/>
    </row>
    <row r="1675" spans="70:70" ht="18.75" x14ac:dyDescent="0.15">
      <c r="BR1675" s="12"/>
    </row>
    <row r="1676" spans="70:70" ht="18.75" x14ac:dyDescent="0.15">
      <c r="BR1676" s="12"/>
    </row>
    <row r="1677" spans="70:70" ht="18.75" x14ac:dyDescent="0.15">
      <c r="BR1677" s="12"/>
    </row>
    <row r="1678" spans="70:70" ht="18.75" x14ac:dyDescent="0.15">
      <c r="BR1678" s="12"/>
    </row>
    <row r="1679" spans="70:70" ht="18.75" x14ac:dyDescent="0.15">
      <c r="BR1679" s="12"/>
    </row>
    <row r="1680" spans="70:70" ht="18.75" x14ac:dyDescent="0.15">
      <c r="BR1680" s="12"/>
    </row>
    <row r="1681" spans="70:70" ht="18.75" x14ac:dyDescent="0.15">
      <c r="BR1681" s="12"/>
    </row>
    <row r="1682" spans="70:70" ht="18.75" x14ac:dyDescent="0.15">
      <c r="BR1682" s="12"/>
    </row>
    <row r="1683" spans="70:70" ht="18.75" x14ac:dyDescent="0.15">
      <c r="BR1683" s="12"/>
    </row>
    <row r="1684" spans="70:70" ht="18.75" x14ac:dyDescent="0.15">
      <c r="BR1684" s="12"/>
    </row>
    <row r="1685" spans="70:70" ht="18.75" x14ac:dyDescent="0.15">
      <c r="BR1685" s="12"/>
    </row>
    <row r="1686" spans="70:70" ht="18.75" x14ac:dyDescent="0.15">
      <c r="BR1686" s="12"/>
    </row>
    <row r="1687" spans="70:70" ht="18.75" x14ac:dyDescent="0.15">
      <c r="BR1687" s="12"/>
    </row>
    <row r="1688" spans="70:70" ht="18.75" x14ac:dyDescent="0.15">
      <c r="BR1688" s="12"/>
    </row>
    <row r="1689" spans="70:70" ht="18.75" x14ac:dyDescent="0.15">
      <c r="BR1689" s="12"/>
    </row>
    <row r="1690" spans="70:70" ht="18.75" x14ac:dyDescent="0.15">
      <c r="BR1690" s="12"/>
    </row>
    <row r="1691" spans="70:70" ht="18.75" x14ac:dyDescent="0.15">
      <c r="BR1691" s="12"/>
    </row>
    <row r="1692" spans="70:70" ht="18.75" x14ac:dyDescent="0.15">
      <c r="BR1692" s="12"/>
    </row>
    <row r="1693" spans="70:70" ht="18.75" x14ac:dyDescent="0.15">
      <c r="BR1693" s="12"/>
    </row>
    <row r="1694" spans="70:70" ht="18.75" x14ac:dyDescent="0.15">
      <c r="BR1694" s="12"/>
    </row>
    <row r="1695" spans="70:70" ht="18.75" x14ac:dyDescent="0.15">
      <c r="BR1695" s="12"/>
    </row>
    <row r="1696" spans="70:70" ht="18.75" x14ac:dyDescent="0.15">
      <c r="BR1696" s="12"/>
    </row>
    <row r="1697" spans="70:70" ht="18.75" x14ac:dyDescent="0.15">
      <c r="BR1697" s="12"/>
    </row>
    <row r="1698" spans="70:70" ht="18.75" x14ac:dyDescent="0.15">
      <c r="BR1698" s="12"/>
    </row>
    <row r="1699" spans="70:70" ht="18.75" x14ac:dyDescent="0.15">
      <c r="BR1699" s="12"/>
    </row>
    <row r="1700" spans="70:70" ht="18.75" x14ac:dyDescent="0.15">
      <c r="BR1700" s="12"/>
    </row>
    <row r="1701" spans="70:70" ht="18.75" x14ac:dyDescent="0.15">
      <c r="BR1701" s="12"/>
    </row>
    <row r="1702" spans="70:70" ht="18.75" x14ac:dyDescent="0.15">
      <c r="BR1702" s="12"/>
    </row>
    <row r="1703" spans="70:70" ht="18.75" x14ac:dyDescent="0.15">
      <c r="BR1703" s="12"/>
    </row>
    <row r="1704" spans="70:70" ht="18.75" x14ac:dyDescent="0.15">
      <c r="BR1704" s="12"/>
    </row>
    <row r="1705" spans="70:70" ht="18.75" x14ac:dyDescent="0.15">
      <c r="BR1705" s="12"/>
    </row>
    <row r="1706" spans="70:70" ht="18.75" x14ac:dyDescent="0.15">
      <c r="BR1706" s="12"/>
    </row>
    <row r="1707" spans="70:70" ht="18.75" x14ac:dyDescent="0.15">
      <c r="BR1707" s="12"/>
    </row>
    <row r="1708" spans="70:70" ht="18.75" x14ac:dyDescent="0.15">
      <c r="BR1708" s="12"/>
    </row>
    <row r="1709" spans="70:70" ht="18.75" x14ac:dyDescent="0.15">
      <c r="BR1709" s="12"/>
    </row>
    <row r="1710" spans="70:70" ht="18.75" x14ac:dyDescent="0.15">
      <c r="BR1710" s="12"/>
    </row>
    <row r="1711" spans="70:70" ht="18.75" x14ac:dyDescent="0.15">
      <c r="BR1711" s="12"/>
    </row>
    <row r="1712" spans="70:70" ht="18.75" x14ac:dyDescent="0.15">
      <c r="BR1712" s="12"/>
    </row>
    <row r="1713" spans="70:70" ht="18.75" x14ac:dyDescent="0.15">
      <c r="BR1713" s="12"/>
    </row>
    <row r="1714" spans="70:70" ht="18.75" x14ac:dyDescent="0.15">
      <c r="BR1714" s="12"/>
    </row>
    <row r="1715" spans="70:70" ht="18.75" x14ac:dyDescent="0.15">
      <c r="BR1715" s="12"/>
    </row>
    <row r="1716" spans="70:70" ht="18.75" x14ac:dyDescent="0.15">
      <c r="BR1716" s="12"/>
    </row>
    <row r="1717" spans="70:70" ht="18.75" x14ac:dyDescent="0.15">
      <c r="BR1717" s="12"/>
    </row>
    <row r="1718" spans="70:70" ht="18.75" x14ac:dyDescent="0.15">
      <c r="BR1718" s="12"/>
    </row>
    <row r="1719" spans="70:70" ht="18.75" x14ac:dyDescent="0.15">
      <c r="BR1719" s="12"/>
    </row>
    <row r="1720" spans="70:70" ht="18.75" x14ac:dyDescent="0.15">
      <c r="BR1720" s="12"/>
    </row>
    <row r="1721" spans="70:70" ht="18.75" x14ac:dyDescent="0.15">
      <c r="BR1721" s="12"/>
    </row>
    <row r="1722" spans="70:70" ht="18.75" x14ac:dyDescent="0.15">
      <c r="BR1722" s="12"/>
    </row>
    <row r="1723" spans="70:70" ht="18.75" x14ac:dyDescent="0.15">
      <c r="BR1723" s="12"/>
    </row>
    <row r="1724" spans="70:70" ht="18.75" x14ac:dyDescent="0.15">
      <c r="BR1724" s="12"/>
    </row>
    <row r="1725" spans="70:70" ht="18.75" x14ac:dyDescent="0.15">
      <c r="BR1725" s="12"/>
    </row>
    <row r="1726" spans="70:70" ht="18.75" x14ac:dyDescent="0.15">
      <c r="BR1726" s="12"/>
    </row>
    <row r="1727" spans="70:70" ht="18.75" x14ac:dyDescent="0.15">
      <c r="BR1727" s="12"/>
    </row>
    <row r="1728" spans="70:70" ht="18.75" x14ac:dyDescent="0.15">
      <c r="BR1728" s="12"/>
    </row>
    <row r="1729" spans="70:70" ht="18.75" x14ac:dyDescent="0.15">
      <c r="BR1729" s="12"/>
    </row>
    <row r="1730" spans="70:70" ht="18.75" x14ac:dyDescent="0.15">
      <c r="BR1730" s="12"/>
    </row>
    <row r="1731" spans="70:70" ht="18.75" x14ac:dyDescent="0.15">
      <c r="BR1731" s="12"/>
    </row>
    <row r="1732" spans="70:70" ht="18.75" x14ac:dyDescent="0.15">
      <c r="BR1732" s="12"/>
    </row>
    <row r="1733" spans="70:70" ht="18.75" x14ac:dyDescent="0.15">
      <c r="BR1733" s="12"/>
    </row>
    <row r="1734" spans="70:70" ht="18.75" x14ac:dyDescent="0.15">
      <c r="BR1734" s="12"/>
    </row>
    <row r="1735" spans="70:70" ht="18.75" x14ac:dyDescent="0.15">
      <c r="BR1735" s="12"/>
    </row>
    <row r="1736" spans="70:70" ht="18.75" x14ac:dyDescent="0.15">
      <c r="BR1736" s="12"/>
    </row>
    <row r="1737" spans="70:70" ht="18.75" x14ac:dyDescent="0.15">
      <c r="BR1737" s="12"/>
    </row>
    <row r="1738" spans="70:70" ht="18.75" x14ac:dyDescent="0.15">
      <c r="BR1738" s="12"/>
    </row>
    <row r="1739" spans="70:70" ht="18.75" x14ac:dyDescent="0.15">
      <c r="BR1739" s="12"/>
    </row>
    <row r="1740" spans="70:70" ht="18.75" x14ac:dyDescent="0.15">
      <c r="BR1740" s="12"/>
    </row>
    <row r="1741" spans="70:70" ht="18.75" x14ac:dyDescent="0.15">
      <c r="BR1741" s="12"/>
    </row>
    <row r="1742" spans="70:70" ht="18.75" x14ac:dyDescent="0.15">
      <c r="BR1742" s="12"/>
    </row>
    <row r="1743" spans="70:70" ht="18.75" x14ac:dyDescent="0.15">
      <c r="BR1743" s="12"/>
    </row>
    <row r="1744" spans="70:70" ht="18.75" x14ac:dyDescent="0.15">
      <c r="BR1744" s="12"/>
    </row>
    <row r="1745" spans="70:70" ht="18.75" x14ac:dyDescent="0.15">
      <c r="BR1745" s="12"/>
    </row>
    <row r="1746" spans="70:70" ht="18.75" x14ac:dyDescent="0.15">
      <c r="BR1746" s="12"/>
    </row>
    <row r="1747" spans="70:70" ht="18.75" x14ac:dyDescent="0.15">
      <c r="BR1747" s="12"/>
    </row>
    <row r="1748" spans="70:70" ht="18.75" x14ac:dyDescent="0.15">
      <c r="BR1748" s="12"/>
    </row>
    <row r="1749" spans="70:70" ht="18.75" x14ac:dyDescent="0.15">
      <c r="BR1749" s="12"/>
    </row>
    <row r="1750" spans="70:70" ht="18.75" x14ac:dyDescent="0.15">
      <c r="BR1750" s="12"/>
    </row>
    <row r="1751" spans="70:70" ht="18.75" x14ac:dyDescent="0.15">
      <c r="BR1751" s="12"/>
    </row>
    <row r="1752" spans="70:70" ht="18.75" x14ac:dyDescent="0.15">
      <c r="BR1752" s="12"/>
    </row>
    <row r="1753" spans="70:70" ht="18.75" x14ac:dyDescent="0.15">
      <c r="BR1753" s="12"/>
    </row>
    <row r="1754" spans="70:70" ht="18.75" x14ac:dyDescent="0.15">
      <c r="BR1754" s="12"/>
    </row>
    <row r="1755" spans="70:70" ht="18.75" x14ac:dyDescent="0.15">
      <c r="BR1755" s="12"/>
    </row>
    <row r="1756" spans="70:70" ht="18.75" x14ac:dyDescent="0.15">
      <c r="BR1756" s="12"/>
    </row>
    <row r="1757" spans="70:70" ht="18.75" x14ac:dyDescent="0.15">
      <c r="BR1757" s="12"/>
    </row>
    <row r="1758" spans="70:70" ht="18.75" x14ac:dyDescent="0.15">
      <c r="BR1758" s="12"/>
    </row>
    <row r="1759" spans="70:70" ht="18.75" x14ac:dyDescent="0.15">
      <c r="BR1759" s="12"/>
    </row>
    <row r="1760" spans="70:70" ht="18.75" x14ac:dyDescent="0.15">
      <c r="BR1760" s="12"/>
    </row>
    <row r="1761" spans="70:70" ht="18.75" x14ac:dyDescent="0.15">
      <c r="BR1761" s="12"/>
    </row>
    <row r="1762" spans="70:70" ht="18.75" x14ac:dyDescent="0.15">
      <c r="BR1762" s="12"/>
    </row>
    <row r="1763" spans="70:70" ht="18.75" x14ac:dyDescent="0.15">
      <c r="BR1763" s="12"/>
    </row>
    <row r="1764" spans="70:70" ht="18.75" x14ac:dyDescent="0.15">
      <c r="BR1764" s="12"/>
    </row>
    <row r="1765" spans="70:70" ht="18.75" x14ac:dyDescent="0.15">
      <c r="BR1765" s="12"/>
    </row>
    <row r="1766" spans="70:70" ht="18.75" x14ac:dyDescent="0.15">
      <c r="BR1766" s="12"/>
    </row>
    <row r="1767" spans="70:70" ht="18.75" x14ac:dyDescent="0.15">
      <c r="BR1767" s="12"/>
    </row>
    <row r="1768" spans="70:70" ht="18.75" x14ac:dyDescent="0.15">
      <c r="BR1768" s="12"/>
    </row>
    <row r="1769" spans="70:70" ht="18.75" x14ac:dyDescent="0.15">
      <c r="BR1769" s="12"/>
    </row>
    <row r="1770" spans="70:70" ht="18.75" x14ac:dyDescent="0.15">
      <c r="BR1770" s="12"/>
    </row>
    <row r="1771" spans="70:70" ht="18.75" x14ac:dyDescent="0.15">
      <c r="BR1771" s="12"/>
    </row>
    <row r="1772" spans="70:70" ht="18.75" x14ac:dyDescent="0.15">
      <c r="BR1772" s="12"/>
    </row>
    <row r="1773" spans="70:70" ht="18.75" x14ac:dyDescent="0.15">
      <c r="BR1773" s="12"/>
    </row>
    <row r="1774" spans="70:70" ht="18.75" x14ac:dyDescent="0.15">
      <c r="BR1774" s="12"/>
    </row>
    <row r="1775" spans="70:70" ht="18.75" x14ac:dyDescent="0.15">
      <c r="BR1775" s="12"/>
    </row>
    <row r="1776" spans="70:70" ht="18.75" x14ac:dyDescent="0.15">
      <c r="BR1776" s="12"/>
    </row>
    <row r="1777" spans="70:70" ht="18.75" x14ac:dyDescent="0.15">
      <c r="BR1777" s="12"/>
    </row>
    <row r="1778" spans="70:70" ht="18.75" x14ac:dyDescent="0.15">
      <c r="BR1778" s="12"/>
    </row>
    <row r="1779" spans="70:70" ht="18.75" x14ac:dyDescent="0.15">
      <c r="BR1779" s="12"/>
    </row>
    <row r="1780" spans="70:70" ht="18.75" x14ac:dyDescent="0.15">
      <c r="BR1780" s="12"/>
    </row>
    <row r="1781" spans="70:70" ht="18.75" x14ac:dyDescent="0.15">
      <c r="BR1781" s="12"/>
    </row>
    <row r="1782" spans="70:70" ht="18.75" x14ac:dyDescent="0.15">
      <c r="BR1782" s="12"/>
    </row>
    <row r="1783" spans="70:70" ht="18.75" x14ac:dyDescent="0.15">
      <c r="BR1783" s="12"/>
    </row>
  </sheetData>
  <sheetProtection algorithmName="SHA-512" hashValue="EGkqW1X6t7erpvqZiUD9JjV7d2jL0ZL5Oz823AKCY39csTXdWVpmSn7q8AFsA94IQkN7CTkQ+/wSUYBZ6zskiA==" saltValue="b4rtwdS/+hYmqrZTAZnbEg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6"/>
  <conditionalFormatting sqref="E7:F8">
    <cfRule type="cellIs" dxfId="122" priority="123" stopIfTrue="1" operator="equal">
      <formula>0</formula>
    </cfRule>
  </conditionalFormatting>
  <conditionalFormatting sqref="E7:F8">
    <cfRule type="cellIs" dxfId="121" priority="122" stopIfTrue="1" operator="equal">
      <formula>0</formula>
    </cfRule>
  </conditionalFormatting>
  <conditionalFormatting sqref="E34:E35">
    <cfRule type="cellIs" dxfId="120" priority="121" stopIfTrue="1" operator="equal">
      <formula>0</formula>
    </cfRule>
  </conditionalFormatting>
  <conditionalFormatting sqref="E34:E35">
    <cfRule type="cellIs" dxfId="119" priority="120" stopIfTrue="1" operator="equal">
      <formula>0</formula>
    </cfRule>
  </conditionalFormatting>
  <conditionalFormatting sqref="N34:N35">
    <cfRule type="cellIs" dxfId="118" priority="119" stopIfTrue="1" operator="equal">
      <formula>0</formula>
    </cfRule>
  </conditionalFormatting>
  <conditionalFormatting sqref="N34:N35">
    <cfRule type="cellIs" dxfId="117" priority="118" stopIfTrue="1" operator="equal">
      <formula>0</formula>
    </cfRule>
  </conditionalFormatting>
  <conditionalFormatting sqref="W34:W35">
    <cfRule type="cellIs" dxfId="116" priority="117" stopIfTrue="1" operator="equal">
      <formula>0</formula>
    </cfRule>
  </conditionalFormatting>
  <conditionalFormatting sqref="W34:W35">
    <cfRule type="cellIs" dxfId="115" priority="116" stopIfTrue="1" operator="equal">
      <formula>0</formula>
    </cfRule>
  </conditionalFormatting>
  <conditionalFormatting sqref="E40:E41">
    <cfRule type="cellIs" dxfId="114" priority="115" stopIfTrue="1" operator="equal">
      <formula>0</formula>
    </cfRule>
  </conditionalFormatting>
  <conditionalFormatting sqref="E40:E41">
    <cfRule type="cellIs" dxfId="113" priority="114" stopIfTrue="1" operator="equal">
      <formula>0</formula>
    </cfRule>
  </conditionalFormatting>
  <conditionalFormatting sqref="N40">
    <cfRule type="cellIs" dxfId="112" priority="113" stopIfTrue="1" operator="equal">
      <formula>0</formula>
    </cfRule>
  </conditionalFormatting>
  <conditionalFormatting sqref="N40">
    <cfRule type="cellIs" dxfId="111" priority="112" stopIfTrue="1" operator="equal">
      <formula>0</formula>
    </cfRule>
  </conditionalFormatting>
  <conditionalFormatting sqref="W40">
    <cfRule type="cellIs" dxfId="110" priority="111" stopIfTrue="1" operator="equal">
      <formula>0</formula>
    </cfRule>
  </conditionalFormatting>
  <conditionalFormatting sqref="W40">
    <cfRule type="cellIs" dxfId="109" priority="110" stopIfTrue="1" operator="equal">
      <formula>0</formula>
    </cfRule>
  </conditionalFormatting>
  <conditionalFormatting sqref="Y32">
    <cfRule type="cellIs" dxfId="108" priority="109" operator="equal">
      <formula>0</formula>
    </cfRule>
  </conditionalFormatting>
  <conditionalFormatting sqref="Y38">
    <cfRule type="cellIs" dxfId="107" priority="108" operator="equal">
      <formula>0</formula>
    </cfRule>
  </conditionalFormatting>
  <conditionalFormatting sqref="P38">
    <cfRule type="cellIs" dxfId="106" priority="107" operator="equal">
      <formula>0</formula>
    </cfRule>
  </conditionalFormatting>
  <conditionalFormatting sqref="G38">
    <cfRule type="cellIs" dxfId="105" priority="106" operator="equal">
      <formula>0</formula>
    </cfRule>
  </conditionalFormatting>
  <conditionalFormatting sqref="N41">
    <cfRule type="cellIs" dxfId="104" priority="105" stopIfTrue="1" operator="equal">
      <formula>0</formula>
    </cfRule>
  </conditionalFormatting>
  <conditionalFormatting sqref="N41">
    <cfRule type="cellIs" dxfId="103" priority="104" stopIfTrue="1" operator="equal">
      <formula>0</formula>
    </cfRule>
  </conditionalFormatting>
  <conditionalFormatting sqref="W41">
    <cfRule type="cellIs" dxfId="102" priority="103" stopIfTrue="1" operator="equal">
      <formula>0</formula>
    </cfRule>
  </conditionalFormatting>
  <conditionalFormatting sqref="W41">
    <cfRule type="cellIs" dxfId="101" priority="102" stopIfTrue="1" operator="equal">
      <formula>0</formula>
    </cfRule>
  </conditionalFormatting>
  <conditionalFormatting sqref="F35">
    <cfRule type="cellIs" dxfId="100" priority="101" operator="equal">
      <formula>0</formula>
    </cfRule>
  </conditionalFormatting>
  <conditionalFormatting sqref="G35">
    <cfRule type="expression" dxfId="99" priority="100">
      <formula>AND(F35=0,G35=0)</formula>
    </cfRule>
  </conditionalFormatting>
  <conditionalFormatting sqref="F34">
    <cfRule type="cellIs" dxfId="98" priority="99" operator="equal">
      <formula>0</formula>
    </cfRule>
  </conditionalFormatting>
  <conditionalFormatting sqref="H34">
    <cfRule type="expression" dxfId="97" priority="98">
      <formula>G32&gt;0</formula>
    </cfRule>
  </conditionalFormatting>
  <conditionalFormatting sqref="P32">
    <cfRule type="cellIs" dxfId="96" priority="97" operator="equal">
      <formula>0</formula>
    </cfRule>
  </conditionalFormatting>
  <conditionalFormatting sqref="N46">
    <cfRule type="cellIs" dxfId="95" priority="93" stopIfTrue="1" operator="equal">
      <formula>0</formula>
    </cfRule>
  </conditionalFormatting>
  <conditionalFormatting sqref="W46">
    <cfRule type="cellIs" dxfId="94" priority="92" stopIfTrue="1" operator="equal">
      <formula>0</formula>
    </cfRule>
  </conditionalFormatting>
  <conditionalFormatting sqref="W46">
    <cfRule type="cellIs" dxfId="93" priority="91" stopIfTrue="1" operator="equal">
      <formula>0</formula>
    </cfRule>
  </conditionalFormatting>
  <conditionalFormatting sqref="N47">
    <cfRule type="cellIs" dxfId="92" priority="88" stopIfTrue="1" operator="equal">
      <formula>0</formula>
    </cfRule>
  </conditionalFormatting>
  <conditionalFormatting sqref="N47">
    <cfRule type="cellIs" dxfId="91" priority="87" stopIfTrue="1" operator="equal">
      <formula>0</formula>
    </cfRule>
  </conditionalFormatting>
  <conditionalFormatting sqref="W47">
    <cfRule type="cellIs" dxfId="90" priority="86" stopIfTrue="1" operator="equal">
      <formula>0</formula>
    </cfRule>
  </conditionalFormatting>
  <conditionalFormatting sqref="W47">
    <cfRule type="cellIs" dxfId="89" priority="85" stopIfTrue="1" operator="equal">
      <formula>0</formula>
    </cfRule>
  </conditionalFormatting>
  <conditionalFormatting sqref="N46">
    <cfRule type="cellIs" dxfId="88" priority="94" stopIfTrue="1" operator="equal">
      <formula>0</formula>
    </cfRule>
  </conditionalFormatting>
  <conditionalFormatting sqref="E46:E47">
    <cfRule type="cellIs" dxfId="87" priority="96" stopIfTrue="1" operator="equal">
      <formula>0</formula>
    </cfRule>
  </conditionalFormatting>
  <conditionalFormatting sqref="E46:E47">
    <cfRule type="cellIs" dxfId="86" priority="95" stopIfTrue="1" operator="equal">
      <formula>0</formula>
    </cfRule>
  </conditionalFormatting>
  <conditionalFormatting sqref="P44">
    <cfRule type="cellIs" dxfId="85" priority="90" operator="equal">
      <formula>0</formula>
    </cfRule>
  </conditionalFormatting>
  <conditionalFormatting sqref="G44">
    <cfRule type="cellIs" dxfId="84" priority="89" operator="equal">
      <formula>0</formula>
    </cfRule>
  </conditionalFormatting>
  <conditionalFormatting sqref="N52">
    <cfRule type="cellIs" dxfId="83" priority="81" stopIfTrue="1" operator="equal">
      <formula>0</formula>
    </cfRule>
  </conditionalFormatting>
  <conditionalFormatting sqref="W52">
    <cfRule type="cellIs" dxfId="82" priority="80" stopIfTrue="1" operator="equal">
      <formula>0</formula>
    </cfRule>
  </conditionalFormatting>
  <conditionalFormatting sqref="W52">
    <cfRule type="cellIs" dxfId="81" priority="79" stopIfTrue="1" operator="equal">
      <formula>0</formula>
    </cfRule>
  </conditionalFormatting>
  <conditionalFormatting sqref="N53">
    <cfRule type="cellIs" dxfId="80" priority="78" stopIfTrue="1" operator="equal">
      <formula>0</formula>
    </cfRule>
  </conditionalFormatting>
  <conditionalFormatting sqref="N53">
    <cfRule type="cellIs" dxfId="79" priority="77" stopIfTrue="1" operator="equal">
      <formula>0</formula>
    </cfRule>
  </conditionalFormatting>
  <conditionalFormatting sqref="W53">
    <cfRule type="cellIs" dxfId="78" priority="76" stopIfTrue="1" operator="equal">
      <formula>0</formula>
    </cfRule>
  </conditionalFormatting>
  <conditionalFormatting sqref="W53">
    <cfRule type="cellIs" dxfId="77" priority="75" stopIfTrue="1" operator="equal">
      <formula>0</formula>
    </cfRule>
  </conditionalFormatting>
  <conditionalFormatting sqref="N52">
    <cfRule type="cellIs" dxfId="76" priority="82" stopIfTrue="1" operator="equal">
      <formula>0</formula>
    </cfRule>
  </conditionalFormatting>
  <conditionalFormatting sqref="E52:E53">
    <cfRule type="cellIs" dxfId="75" priority="84" stopIfTrue="1" operator="equal">
      <formula>0</formula>
    </cfRule>
  </conditionalFormatting>
  <conditionalFormatting sqref="E52:E53">
    <cfRule type="cellIs" dxfId="74" priority="83" stopIfTrue="1" operator="equal">
      <formula>0</formula>
    </cfRule>
  </conditionalFormatting>
  <conditionalFormatting sqref="G32">
    <cfRule type="cellIs" dxfId="73" priority="74" operator="equal">
      <formula>0</formula>
    </cfRule>
  </conditionalFormatting>
  <conditionalFormatting sqref="G50">
    <cfRule type="cellIs" dxfId="72" priority="73" operator="equal">
      <formula>0</formula>
    </cfRule>
  </conditionalFormatting>
  <conditionalFormatting sqref="P50">
    <cfRule type="cellIs" dxfId="71" priority="72" operator="equal">
      <formula>0</formula>
    </cfRule>
  </conditionalFormatting>
  <conditionalFormatting sqref="Y50">
    <cfRule type="cellIs" dxfId="70" priority="71" operator="equal">
      <formula>0</formula>
    </cfRule>
  </conditionalFormatting>
  <conditionalFormatting sqref="G34">
    <cfRule type="expression" dxfId="69" priority="70">
      <formula>AND(F34=0,G34=0)</formula>
    </cfRule>
  </conditionalFormatting>
  <conditionalFormatting sqref="O35">
    <cfRule type="cellIs" dxfId="68" priority="69" operator="equal">
      <formula>0</formula>
    </cfRule>
  </conditionalFormatting>
  <conditionalFormatting sqref="P35">
    <cfRule type="expression" dxfId="67" priority="68">
      <formula>AND(O35=0,P35=0)</formula>
    </cfRule>
  </conditionalFormatting>
  <conditionalFormatting sqref="O34">
    <cfRule type="cellIs" dxfId="66" priority="67" operator="equal">
      <formula>0</formula>
    </cfRule>
  </conditionalFormatting>
  <conditionalFormatting sqref="Q34">
    <cfRule type="expression" dxfId="65" priority="66">
      <formula>P32&gt;0</formula>
    </cfRule>
  </conditionalFormatting>
  <conditionalFormatting sqref="P34">
    <cfRule type="expression" dxfId="64" priority="65">
      <formula>AND(O34=0,P34=0)</formula>
    </cfRule>
  </conditionalFormatting>
  <conditionalFormatting sqref="X35">
    <cfRule type="cellIs" dxfId="63" priority="64" operator="equal">
      <formula>0</formula>
    </cfRule>
  </conditionalFormatting>
  <conditionalFormatting sqref="Y35">
    <cfRule type="expression" dxfId="62" priority="63">
      <formula>AND(X35=0,Y35=0)</formula>
    </cfRule>
  </conditionalFormatting>
  <conditionalFormatting sqref="X34">
    <cfRule type="cellIs" dxfId="61" priority="62" operator="equal">
      <formula>0</formula>
    </cfRule>
  </conditionalFormatting>
  <conditionalFormatting sqref="Z34">
    <cfRule type="expression" dxfId="60" priority="61">
      <formula>Y32&gt;0</formula>
    </cfRule>
  </conditionalFormatting>
  <conditionalFormatting sqref="Y34">
    <cfRule type="expression" dxfId="59" priority="60">
      <formula>AND(X34=0,Y34=0)</formula>
    </cfRule>
  </conditionalFormatting>
  <conditionalFormatting sqref="F41">
    <cfRule type="cellIs" dxfId="58" priority="59" operator="equal">
      <formula>0</formula>
    </cfRule>
  </conditionalFormatting>
  <conditionalFormatting sqref="G41">
    <cfRule type="expression" dxfId="57" priority="58">
      <formula>AND(F41=0,G41=0)</formula>
    </cfRule>
  </conditionalFormatting>
  <conditionalFormatting sqref="F40">
    <cfRule type="cellIs" dxfId="56" priority="57" operator="equal">
      <formula>0</formula>
    </cfRule>
  </conditionalFormatting>
  <conditionalFormatting sqref="G40">
    <cfRule type="expression" dxfId="55" priority="56">
      <formula>AND(F40=0,G40=0)</formula>
    </cfRule>
  </conditionalFormatting>
  <conditionalFormatting sqref="O41">
    <cfRule type="cellIs" dxfId="54" priority="55" operator="equal">
      <formula>0</formula>
    </cfRule>
  </conditionalFormatting>
  <conditionalFormatting sqref="P41">
    <cfRule type="expression" dxfId="53" priority="54">
      <formula>AND(O41=0,P41=0)</formula>
    </cfRule>
  </conditionalFormatting>
  <conditionalFormatting sqref="O40">
    <cfRule type="cellIs" dxfId="52" priority="53" operator="equal">
      <formula>0</formula>
    </cfRule>
  </conditionalFormatting>
  <conditionalFormatting sqref="P40">
    <cfRule type="expression" dxfId="51" priority="52">
      <formula>AND(O40=0,P40=0)</formula>
    </cfRule>
  </conditionalFormatting>
  <conditionalFormatting sqref="X41">
    <cfRule type="cellIs" dxfId="50" priority="51" operator="equal">
      <formula>0</formula>
    </cfRule>
  </conditionalFormatting>
  <conditionalFormatting sqref="Y41">
    <cfRule type="expression" dxfId="49" priority="50">
      <formula>AND(X41=0,Y41=0)</formula>
    </cfRule>
  </conditionalFormatting>
  <conditionalFormatting sqref="X40">
    <cfRule type="cellIs" dxfId="48" priority="49" operator="equal">
      <formula>0</formula>
    </cfRule>
  </conditionalFormatting>
  <conditionalFormatting sqref="Y40">
    <cfRule type="expression" dxfId="47" priority="48">
      <formula>AND(X40=0,Y40=0)</formula>
    </cfRule>
  </conditionalFormatting>
  <conditionalFormatting sqref="F47">
    <cfRule type="cellIs" dxfId="46" priority="47" operator="equal">
      <formula>0</formula>
    </cfRule>
  </conditionalFormatting>
  <conditionalFormatting sqref="G47">
    <cfRule type="expression" dxfId="45" priority="46">
      <formula>AND(F47=0,G47=0)</formula>
    </cfRule>
  </conditionalFormatting>
  <conditionalFormatting sqref="F46">
    <cfRule type="cellIs" dxfId="44" priority="45" operator="equal">
      <formula>0</formula>
    </cfRule>
  </conditionalFormatting>
  <conditionalFormatting sqref="G46">
    <cfRule type="expression" dxfId="43" priority="44">
      <formula>AND(F46=0,G46=0)</formula>
    </cfRule>
  </conditionalFormatting>
  <conditionalFormatting sqref="O47">
    <cfRule type="cellIs" dxfId="42" priority="43" operator="equal">
      <formula>0</formula>
    </cfRule>
  </conditionalFormatting>
  <conditionalFormatting sqref="P47">
    <cfRule type="expression" dxfId="41" priority="42">
      <formula>AND(O47=0,P47=0)</formula>
    </cfRule>
  </conditionalFormatting>
  <conditionalFormatting sqref="O46">
    <cfRule type="cellIs" dxfId="40" priority="41" operator="equal">
      <formula>0</formula>
    </cfRule>
  </conditionalFormatting>
  <conditionalFormatting sqref="P46">
    <cfRule type="expression" dxfId="39" priority="40">
      <formula>AND(O46=0,P46=0)</formula>
    </cfRule>
  </conditionalFormatting>
  <conditionalFormatting sqref="X47">
    <cfRule type="cellIs" dxfId="38" priority="39" operator="equal">
      <formula>0</formula>
    </cfRule>
  </conditionalFormatting>
  <conditionalFormatting sqref="Y47">
    <cfRule type="expression" dxfId="37" priority="38">
      <formula>AND(X47=0,Y47=0)</formula>
    </cfRule>
  </conditionalFormatting>
  <conditionalFormatting sqref="X46">
    <cfRule type="cellIs" dxfId="36" priority="37" operator="equal">
      <formula>0</formula>
    </cfRule>
  </conditionalFormatting>
  <conditionalFormatting sqref="Y46">
    <cfRule type="expression" dxfId="35" priority="36">
      <formula>AND(X46=0,Y46=0)</formula>
    </cfRule>
  </conditionalFormatting>
  <conditionalFormatting sqref="F53">
    <cfRule type="cellIs" dxfId="34" priority="35" operator="equal">
      <formula>0</formula>
    </cfRule>
  </conditionalFormatting>
  <conditionalFormatting sqref="G53">
    <cfRule type="expression" dxfId="33" priority="34">
      <formula>AND(F53=0,G53=0)</formula>
    </cfRule>
  </conditionalFormatting>
  <conditionalFormatting sqref="F52">
    <cfRule type="cellIs" dxfId="32" priority="33" operator="equal">
      <formula>0</formula>
    </cfRule>
  </conditionalFormatting>
  <conditionalFormatting sqref="G52">
    <cfRule type="expression" dxfId="31" priority="32">
      <formula>AND(F52=0,G52=0)</formula>
    </cfRule>
  </conditionalFormatting>
  <conditionalFormatting sqref="O53">
    <cfRule type="cellIs" dxfId="30" priority="31" operator="equal">
      <formula>0</formula>
    </cfRule>
  </conditionalFormatting>
  <conditionalFormatting sqref="P53">
    <cfRule type="expression" dxfId="29" priority="30">
      <formula>AND(O53=0,P53=0)</formula>
    </cfRule>
  </conditionalFormatting>
  <conditionalFormatting sqref="O52">
    <cfRule type="cellIs" dxfId="28" priority="29" operator="equal">
      <formula>0</formula>
    </cfRule>
  </conditionalFormatting>
  <conditionalFormatting sqref="P52">
    <cfRule type="expression" dxfId="27" priority="28">
      <formula>AND(O52=0,P52=0)</formula>
    </cfRule>
  </conditionalFormatting>
  <conditionalFormatting sqref="X53">
    <cfRule type="cellIs" dxfId="26" priority="27" operator="equal">
      <formula>0</formula>
    </cfRule>
  </conditionalFormatting>
  <conditionalFormatting sqref="Y53">
    <cfRule type="expression" dxfId="25" priority="26">
      <formula>AND(X53=0,Y53=0)</formula>
    </cfRule>
  </conditionalFormatting>
  <conditionalFormatting sqref="X52">
    <cfRule type="cellIs" dxfId="24" priority="25" operator="equal">
      <formula>0</formula>
    </cfRule>
  </conditionalFormatting>
  <conditionalFormatting sqref="Y52">
    <cfRule type="expression" dxfId="23" priority="24">
      <formula>AND(X52=0,Y52=0)</formula>
    </cfRule>
  </conditionalFormatting>
  <conditionalFormatting sqref="Y44">
    <cfRule type="cellIs" dxfId="22" priority="23" operator="equal">
      <formula>0</formula>
    </cfRule>
  </conditionalFormatting>
  <conditionalFormatting sqref="N7:O8">
    <cfRule type="cellIs" dxfId="21" priority="22" stopIfTrue="1" operator="equal">
      <formula>0</formula>
    </cfRule>
  </conditionalFormatting>
  <conditionalFormatting sqref="N7:O8">
    <cfRule type="cellIs" dxfId="20" priority="21" stopIfTrue="1" operator="equal">
      <formula>0</formula>
    </cfRule>
  </conditionalFormatting>
  <conditionalFormatting sqref="W7:X8">
    <cfRule type="cellIs" dxfId="19" priority="20" stopIfTrue="1" operator="equal">
      <formula>0</formula>
    </cfRule>
  </conditionalFormatting>
  <conditionalFormatting sqref="W7:X8">
    <cfRule type="cellIs" dxfId="18" priority="19" stopIfTrue="1" operator="equal">
      <formula>0</formula>
    </cfRule>
  </conditionalFormatting>
  <conditionalFormatting sqref="E13:F14">
    <cfRule type="cellIs" dxfId="17" priority="18" stopIfTrue="1" operator="equal">
      <formula>0</formula>
    </cfRule>
  </conditionalFormatting>
  <conditionalFormatting sqref="E13:F14">
    <cfRule type="cellIs" dxfId="16" priority="17" stopIfTrue="1" operator="equal">
      <formula>0</formula>
    </cfRule>
  </conditionalFormatting>
  <conditionalFormatting sqref="N13:O14">
    <cfRule type="cellIs" dxfId="15" priority="16" stopIfTrue="1" operator="equal">
      <formula>0</formula>
    </cfRule>
  </conditionalFormatting>
  <conditionalFormatting sqref="N13:O14">
    <cfRule type="cellIs" dxfId="14" priority="15" stopIfTrue="1" operator="equal">
      <formula>0</formula>
    </cfRule>
  </conditionalFormatting>
  <conditionalFormatting sqref="W13:X14">
    <cfRule type="cellIs" dxfId="13" priority="14" stopIfTrue="1" operator="equal">
      <formula>0</formula>
    </cfRule>
  </conditionalFormatting>
  <conditionalFormatting sqref="W13:X14">
    <cfRule type="cellIs" dxfId="12" priority="13" stopIfTrue="1" operator="equal">
      <formula>0</formula>
    </cfRule>
  </conditionalFormatting>
  <conditionalFormatting sqref="E19:F20">
    <cfRule type="cellIs" dxfId="11" priority="12" stopIfTrue="1" operator="equal">
      <formula>0</formula>
    </cfRule>
  </conditionalFormatting>
  <conditionalFormatting sqref="E19:F20">
    <cfRule type="cellIs" dxfId="10" priority="11" stopIfTrue="1" operator="equal">
      <formula>0</formula>
    </cfRule>
  </conditionalFormatting>
  <conditionalFormatting sqref="N19:O20">
    <cfRule type="cellIs" dxfId="9" priority="10" stopIfTrue="1" operator="equal">
      <formula>0</formula>
    </cfRule>
  </conditionalFormatting>
  <conditionalFormatting sqref="N19:O20">
    <cfRule type="cellIs" dxfId="8" priority="9" stopIfTrue="1" operator="equal">
      <formula>0</formula>
    </cfRule>
  </conditionalFormatting>
  <conditionalFormatting sqref="W19:X20">
    <cfRule type="cellIs" dxfId="7" priority="8" stopIfTrue="1" operator="equal">
      <formula>0</formula>
    </cfRule>
  </conditionalFormatting>
  <conditionalFormatting sqref="W19:X20">
    <cfRule type="cellIs" dxfId="6" priority="7" stopIfTrue="1" operator="equal">
      <formula>0</formula>
    </cfRule>
  </conditionalFormatting>
  <conditionalFormatting sqref="W25:X26">
    <cfRule type="cellIs" dxfId="5" priority="6" stopIfTrue="1" operator="equal">
      <formula>0</formula>
    </cfRule>
  </conditionalFormatting>
  <conditionalFormatting sqref="W25:X26">
    <cfRule type="cellIs" dxfId="4" priority="5" stopIfTrue="1" operator="equal">
      <formula>0</formula>
    </cfRule>
  </conditionalFormatting>
  <conditionalFormatting sqref="N25:O26">
    <cfRule type="cellIs" dxfId="3" priority="4" stopIfTrue="1" operator="equal">
      <formula>0</formula>
    </cfRule>
  </conditionalFormatting>
  <conditionalFormatting sqref="N25:O26">
    <cfRule type="cellIs" dxfId="2" priority="3" stopIfTrue="1" operator="equal">
      <formula>0</formula>
    </cfRule>
  </conditionalFormatting>
  <conditionalFormatting sqref="E25:F26">
    <cfRule type="cellIs" dxfId="1" priority="2" stopIfTrue="1" operator="equal">
      <formula>0</formula>
    </cfRule>
  </conditionalFormatting>
  <conditionalFormatting sqref="E25:F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C5">
      <formula1>"0,1,2"</formula1>
    </dataValidation>
    <dataValidation type="list" allowBlank="1" showInputMessage="1" showErrorMessage="1" sqref="AD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②むずかしい</vt:lpstr>
      <vt:lpstr>②むずかしい!Print_Area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2023-12-27T08:53:36Z</dcterms:created>
  <dcterms:modified xsi:type="dcterms:W3CDTF">2023-12-27T09:28:06Z</dcterms:modified>
</cp:coreProperties>
</file>