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hk_hs_1_si_line\"/>
    </mc:Choice>
  </mc:AlternateContent>
  <bookViews>
    <workbookView xWindow="0" yWindow="0" windowWidth="28800" windowHeight="12060"/>
  </bookViews>
  <sheets>
    <sheet name="③(1.1)－(0.1)くり下がり" sheetId="2" r:id="rId1"/>
  </sheets>
  <externalReferences>
    <externalReference r:id="rId2"/>
  </externalReferences>
  <definedNames>
    <definedName name="go" localSheetId="0">INDIRECT('③(1.1)－(0.1)くり下がり'!$AA$40)</definedName>
    <definedName name="hati" localSheetId="0">INDIRECT('③(1.1)－(0.1)くり下がり'!$AA$43)</definedName>
    <definedName name="hati">INDIRECT(#REF!)</definedName>
    <definedName name="hatihati" localSheetId="0">INDIRECT(#REF!)</definedName>
    <definedName name="hatihati">INDIRECT(#REF!)</definedName>
    <definedName name="iti">INDIRECT([1]master!$AB$36)</definedName>
    <definedName name="itit" localSheetId="0">INDIRECT('③(1.1)－(0.1)くり下がり'!$AA$36)</definedName>
    <definedName name="itit">INDIRECT(#REF!)</definedName>
    <definedName name="ju" localSheetId="0">INDIRECT('③(1.1)－(0.1)くり下がり'!$AA$45)</definedName>
    <definedName name="ju">INDIRECT(#REF!)</definedName>
    <definedName name="juiti" localSheetId="0">INDIRECT('③(1.1)－(0.1)くり下がり'!$AA$46)</definedName>
    <definedName name="juiti">INDIRECT(#REF!)</definedName>
    <definedName name="juni" localSheetId="0">INDIRECT('③(1.1)－(0.1)くり下がり'!$AA$47)</definedName>
    <definedName name="juni">INDIRECT(#REF!)</definedName>
    <definedName name="ku" localSheetId="0">INDIRECT('③(1.1)－(0.1)くり下がり'!$AA$44)</definedName>
    <definedName name="ku">INDIRECT(#REF!)</definedName>
    <definedName name="nana" localSheetId="0">INDIRECT('③(1.1)－(0.1)くり下がり'!$AA$42)</definedName>
    <definedName name="nana">INDIRECT(#REF!)</definedName>
    <definedName name="ni" localSheetId="0">INDIRECT('③(1.1)－(0.1)くり下がり'!$AA$37)</definedName>
    <definedName name="ni">INDIRECT(#REF!)</definedName>
    <definedName name="NO" localSheetId="0">'③(1.1)－(0.1)くり下がり'!$W$39</definedName>
    <definedName name="NO">#REF!</definedName>
    <definedName name="OK" localSheetId="0">'③(1.1)－(0.1)くり下がり'!$W$40</definedName>
    <definedName name="OK">#REF!</definedName>
    <definedName name="_xlnm.Print_Area" localSheetId="0">'③(1.1)－(0.1)くり下がり'!$A$1:$U$62</definedName>
    <definedName name="roku" localSheetId="0">INDIRECT('③(1.1)－(0.1)くり下がり'!$AA$41)</definedName>
    <definedName name="roku">INDIRECT(#REF!)</definedName>
    <definedName name="san" localSheetId="0">INDIRECT('③(1.1)－(0.1)くり下がり'!$AA$38)</definedName>
    <definedName name="san">INDIRECT(#REF!)</definedName>
    <definedName name="si" localSheetId="0">INDIRECT('③(1.1)－(0.1)くり下がり'!$AA$39)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Z36" i="2" l="1"/>
  <c r="BZ35" i="2"/>
  <c r="BZ34" i="2"/>
  <c r="BZ33" i="2"/>
  <c r="BZ32" i="2"/>
  <c r="BZ31" i="2"/>
  <c r="BZ30" i="2"/>
  <c r="BZ29" i="2"/>
  <c r="BZ28" i="2"/>
  <c r="BZ27" i="2"/>
  <c r="BZ26" i="2"/>
  <c r="BZ25" i="2"/>
  <c r="BZ24" i="2"/>
  <c r="BZ23" i="2"/>
  <c r="BZ22" i="2"/>
  <c r="BZ21" i="2"/>
  <c r="BZ20" i="2"/>
  <c r="BZ19" i="2"/>
  <c r="BZ18" i="2"/>
  <c r="BR18" i="2"/>
  <c r="BZ17" i="2"/>
  <c r="BR17" i="2"/>
  <c r="BZ16" i="2"/>
  <c r="BR16" i="2"/>
  <c r="BZ15" i="2"/>
  <c r="BR15" i="2"/>
  <c r="BZ14" i="2"/>
  <c r="BR14" i="2"/>
  <c r="BZ13" i="2"/>
  <c r="BR13" i="2"/>
  <c r="BZ12" i="2"/>
  <c r="BR12" i="2"/>
  <c r="BZ11" i="2"/>
  <c r="BR11" i="2"/>
  <c r="BZ10" i="2"/>
  <c r="BR10" i="2"/>
  <c r="BZ9" i="2"/>
  <c r="BR9" i="2"/>
  <c r="BZ8" i="2"/>
  <c r="BR8" i="2"/>
  <c r="BZ7" i="2"/>
  <c r="BR7" i="2"/>
  <c r="BZ6" i="2"/>
  <c r="BR6" i="2"/>
  <c r="BZ5" i="2"/>
  <c r="BR5" i="2"/>
  <c r="BZ4" i="2"/>
  <c r="BR4" i="2"/>
  <c r="BS4" i="2" s="1"/>
  <c r="BZ3" i="2"/>
  <c r="BR3" i="2"/>
  <c r="BZ2" i="2"/>
  <c r="BR2" i="2"/>
  <c r="BZ1" i="2"/>
  <c r="BR1" i="2"/>
  <c r="S60" i="2"/>
  <c r="Q60" i="2"/>
  <c r="L60" i="2"/>
  <c r="J60" i="2"/>
  <c r="E60" i="2"/>
  <c r="C60" i="2"/>
  <c r="S59" i="2"/>
  <c r="L59" i="2"/>
  <c r="E59" i="2"/>
  <c r="O57" i="2"/>
  <c r="H57" i="2"/>
  <c r="A57" i="2"/>
  <c r="P56" i="2"/>
  <c r="I56" i="2"/>
  <c r="B56" i="2"/>
  <c r="S53" i="2"/>
  <c r="Q53" i="2"/>
  <c r="L53" i="2"/>
  <c r="J53" i="2"/>
  <c r="E53" i="2"/>
  <c r="C53" i="2"/>
  <c r="S52" i="2"/>
  <c r="L52" i="2"/>
  <c r="E52" i="2"/>
  <c r="O50" i="2"/>
  <c r="H50" i="2"/>
  <c r="A50" i="2"/>
  <c r="P49" i="2"/>
  <c r="I49" i="2"/>
  <c r="B49" i="2"/>
  <c r="S46" i="2"/>
  <c r="Q46" i="2"/>
  <c r="L46" i="2"/>
  <c r="J46" i="2"/>
  <c r="E46" i="2"/>
  <c r="C46" i="2"/>
  <c r="S45" i="2"/>
  <c r="L45" i="2"/>
  <c r="E45" i="2"/>
  <c r="O43" i="2"/>
  <c r="H43" i="2"/>
  <c r="A43" i="2"/>
  <c r="P42" i="2"/>
  <c r="I42" i="2"/>
  <c r="B42" i="2"/>
  <c r="S39" i="2"/>
  <c r="Q39" i="2"/>
  <c r="L39" i="2"/>
  <c r="J39" i="2"/>
  <c r="E39" i="2"/>
  <c r="C39" i="2"/>
  <c r="S38" i="2"/>
  <c r="L38" i="2"/>
  <c r="E38" i="2"/>
  <c r="O36" i="2"/>
  <c r="H36" i="2"/>
  <c r="P35" i="2"/>
  <c r="I35" i="2"/>
  <c r="B35" i="2"/>
  <c r="G33" i="2"/>
  <c r="B33" i="2"/>
  <c r="T32" i="2"/>
  <c r="A32" i="2"/>
  <c r="S30" i="2"/>
  <c r="S61" i="2" s="1"/>
  <c r="L30" i="2"/>
  <c r="L61" i="2" s="1"/>
  <c r="E30" i="2"/>
  <c r="E61" i="2" s="1"/>
  <c r="S23" i="2"/>
  <c r="S54" i="2" s="1"/>
  <c r="L23" i="2"/>
  <c r="L54" i="2" s="1"/>
  <c r="E23" i="2"/>
  <c r="E54" i="2" s="1"/>
  <c r="S16" i="2"/>
  <c r="S47" i="2" s="1"/>
  <c r="L16" i="2"/>
  <c r="L47" i="2" s="1"/>
  <c r="E16" i="2"/>
  <c r="E47" i="2" s="1"/>
  <c r="S9" i="2"/>
  <c r="S40" i="2" s="1"/>
  <c r="L9" i="2"/>
  <c r="L40" i="2" s="1"/>
  <c r="E9" i="2"/>
  <c r="E40" i="2" s="1"/>
  <c r="CA1" i="2" l="1"/>
  <c r="BH1" i="2" s="1"/>
  <c r="CA29" i="2"/>
  <c r="CA4" i="2"/>
  <c r="CA8" i="2"/>
  <c r="BG8" i="2" s="1"/>
  <c r="CA12" i="2"/>
  <c r="CA30" i="2"/>
  <c r="CA3" i="2"/>
  <c r="BH3" i="2" s="1"/>
  <c r="T8" i="2" s="1"/>
  <c r="T39" i="2" s="1"/>
  <c r="BS6" i="2"/>
  <c r="BB6" i="2" s="1"/>
  <c r="CA7" i="2"/>
  <c r="BS10" i="2"/>
  <c r="CA11" i="2"/>
  <c r="BS14" i="2"/>
  <c r="CA15" i="2"/>
  <c r="BS18" i="2"/>
  <c r="CA23" i="2"/>
  <c r="CA27" i="2"/>
  <c r="CA31" i="2"/>
  <c r="CA35" i="2"/>
  <c r="CA5" i="2"/>
  <c r="BS8" i="2"/>
  <c r="CA9" i="2"/>
  <c r="BS12" i="2"/>
  <c r="CA13" i="2"/>
  <c r="BS16" i="2"/>
  <c r="CA17" i="2"/>
  <c r="CA21" i="2"/>
  <c r="CA25" i="2"/>
  <c r="CA33" i="2"/>
  <c r="BS3" i="2"/>
  <c r="BC3" i="2" s="1"/>
  <c r="BS7" i="2"/>
  <c r="BC7" i="2" s="1"/>
  <c r="BS11" i="2"/>
  <c r="BS15" i="2"/>
  <c r="CA16" i="2"/>
  <c r="CA19" i="2"/>
  <c r="CA22" i="2"/>
  <c r="CA26" i="2"/>
  <c r="CA34" i="2"/>
  <c r="BS2" i="2"/>
  <c r="BB2" i="2" s="1"/>
  <c r="BS1" i="2"/>
  <c r="CA2" i="2"/>
  <c r="BH2" i="2" s="1"/>
  <c r="M8" i="2" s="1"/>
  <c r="M39" i="2" s="1"/>
  <c r="BS5" i="2"/>
  <c r="BB5" i="2" s="1"/>
  <c r="CA6" i="2"/>
  <c r="BS9" i="2"/>
  <c r="CA10" i="2"/>
  <c r="BS13" i="2"/>
  <c r="CA14" i="2"/>
  <c r="BS17" i="2"/>
  <c r="CA18" i="2"/>
  <c r="CA20" i="2"/>
  <c r="CA24" i="2"/>
  <c r="CA28" i="2"/>
  <c r="CA32" i="2"/>
  <c r="CA36" i="2"/>
  <c r="AN1" i="2"/>
  <c r="F8" i="2"/>
  <c r="F39" i="2" s="1"/>
  <c r="BC4" i="2"/>
  <c r="BB4" i="2"/>
  <c r="AK1" i="2"/>
  <c r="AK2" i="2"/>
  <c r="AK3" i="2"/>
  <c r="BG1" i="2"/>
  <c r="BG2" i="2" l="1"/>
  <c r="AN2" i="2"/>
  <c r="BC6" i="2"/>
  <c r="R15" i="2" s="1"/>
  <c r="R46" i="2" s="1"/>
  <c r="BB7" i="2"/>
  <c r="D21" i="2" s="1"/>
  <c r="D52" i="2" s="1"/>
  <c r="AB3" i="2"/>
  <c r="BH8" i="2"/>
  <c r="M22" i="2" s="1"/>
  <c r="M53" i="2" s="1"/>
  <c r="BG3" i="2"/>
  <c r="AI3" i="2" s="1"/>
  <c r="BC5" i="2"/>
  <c r="K15" i="2" s="1"/>
  <c r="K46" i="2" s="1"/>
  <c r="BC2" i="2"/>
  <c r="AB2" i="2" s="1"/>
  <c r="AN3" i="2"/>
  <c r="BB3" i="2"/>
  <c r="AG3" i="2" s="1"/>
  <c r="BC11" i="2"/>
  <c r="BB11" i="2"/>
  <c r="BC9" i="2"/>
  <c r="BB9" i="2"/>
  <c r="BB12" i="2"/>
  <c r="BC12" i="2"/>
  <c r="BH6" i="2"/>
  <c r="BG6" i="2"/>
  <c r="AK8" i="2"/>
  <c r="BG10" i="2"/>
  <c r="BH10" i="2"/>
  <c r="BH12" i="2"/>
  <c r="BG12" i="2"/>
  <c r="Q7" i="2"/>
  <c r="Q38" i="2" s="1"/>
  <c r="AF3" i="2"/>
  <c r="P8" i="2"/>
  <c r="P39" i="2" s="1"/>
  <c r="F7" i="2"/>
  <c r="F38" i="2" s="1"/>
  <c r="AI1" i="2"/>
  <c r="BH7" i="2"/>
  <c r="BG7" i="2"/>
  <c r="BG11" i="2"/>
  <c r="BH11" i="2"/>
  <c r="I22" i="2"/>
  <c r="I53" i="2" s="1"/>
  <c r="J21" i="2"/>
  <c r="J52" i="2" s="1"/>
  <c r="AF8" i="2"/>
  <c r="R14" i="2"/>
  <c r="R45" i="2" s="1"/>
  <c r="AG6" i="2"/>
  <c r="D22" i="2"/>
  <c r="D53" i="2" s="1"/>
  <c r="AL7" i="2"/>
  <c r="AL3" i="2"/>
  <c r="R8" i="2"/>
  <c r="R39" i="2" s="1"/>
  <c r="BC10" i="2"/>
  <c r="BB10" i="2"/>
  <c r="AI2" i="2"/>
  <c r="M7" i="2"/>
  <c r="M38" i="2" s="1"/>
  <c r="B8" i="2"/>
  <c r="B39" i="2" s="1"/>
  <c r="C7" i="2"/>
  <c r="C38" i="2" s="1"/>
  <c r="AF1" i="2"/>
  <c r="BH5" i="2"/>
  <c r="BG5" i="2"/>
  <c r="K8" i="2"/>
  <c r="K39" i="2" s="1"/>
  <c r="D14" i="2"/>
  <c r="D45" i="2" s="1"/>
  <c r="AG4" i="2"/>
  <c r="BC1" i="2"/>
  <c r="BB1" i="2"/>
  <c r="BG9" i="2"/>
  <c r="BH9" i="2"/>
  <c r="AF2" i="2"/>
  <c r="Z2" i="2"/>
  <c r="I8" i="2"/>
  <c r="I39" i="2" s="1"/>
  <c r="J7" i="2"/>
  <c r="J38" i="2" s="1"/>
  <c r="BH4" i="2"/>
  <c r="BG4" i="2"/>
  <c r="BC8" i="2"/>
  <c r="BB8" i="2"/>
  <c r="Z8" i="2" s="1"/>
  <c r="K14" i="2"/>
  <c r="K45" i="2" s="1"/>
  <c r="AG5" i="2"/>
  <c r="AG2" i="2"/>
  <c r="K7" i="2"/>
  <c r="K38" i="2" s="1"/>
  <c r="M21" i="2"/>
  <c r="M52" i="2" s="1"/>
  <c r="AI8" i="2"/>
  <c r="D15" i="2"/>
  <c r="D46" i="2" s="1"/>
  <c r="AL4" i="2"/>
  <c r="AL6" i="2" l="1"/>
  <c r="AL5" i="2"/>
  <c r="AG7" i="2"/>
  <c r="AB8" i="2"/>
  <c r="I50" i="2" s="1"/>
  <c r="AN8" i="2"/>
  <c r="AL2" i="2"/>
  <c r="T7" i="2"/>
  <c r="T38" i="2" s="1"/>
  <c r="R7" i="2"/>
  <c r="R38" i="2" s="1"/>
  <c r="Z3" i="2"/>
  <c r="P36" i="2" s="1"/>
  <c r="I15" i="2"/>
  <c r="I46" i="2" s="1"/>
  <c r="J14" i="2"/>
  <c r="J45" i="2" s="1"/>
  <c r="Z5" i="2"/>
  <c r="AF5" i="2"/>
  <c r="F14" i="2"/>
  <c r="F45" i="2" s="1"/>
  <c r="AI4" i="2"/>
  <c r="T22" i="2"/>
  <c r="T53" i="2" s="1"/>
  <c r="AN9" i="2"/>
  <c r="P29" i="2"/>
  <c r="P60" i="2" s="1"/>
  <c r="Q28" i="2"/>
  <c r="Q59" i="2" s="1"/>
  <c r="Z12" i="2"/>
  <c r="AF12" i="2"/>
  <c r="AB10" i="2"/>
  <c r="AK10" i="2"/>
  <c r="AK9" i="2"/>
  <c r="AB9" i="2"/>
  <c r="P15" i="2"/>
  <c r="P46" i="2" s="1"/>
  <c r="Q14" i="2"/>
  <c r="Q45" i="2" s="1"/>
  <c r="Z6" i="2"/>
  <c r="AF6" i="2"/>
  <c r="F21" i="2"/>
  <c r="F52" i="2" s="1"/>
  <c r="AI7" i="2"/>
  <c r="T28" i="2"/>
  <c r="T59" i="2" s="1"/>
  <c r="AI12" i="2"/>
  <c r="T14" i="2"/>
  <c r="T45" i="2" s="1"/>
  <c r="AI6" i="2"/>
  <c r="B15" i="2"/>
  <c r="B46" i="2" s="1"/>
  <c r="C14" i="2"/>
  <c r="C45" i="2" s="1"/>
  <c r="Z4" i="2"/>
  <c r="AF4" i="2"/>
  <c r="AK5" i="2"/>
  <c r="AB5" i="2"/>
  <c r="F15" i="2"/>
  <c r="F46" i="2" s="1"/>
  <c r="AN4" i="2"/>
  <c r="T21" i="2"/>
  <c r="T52" i="2" s="1"/>
  <c r="AI9" i="2"/>
  <c r="AK12" i="2"/>
  <c r="AB12" i="2"/>
  <c r="B29" i="2"/>
  <c r="B60" i="2" s="1"/>
  <c r="C28" i="2"/>
  <c r="C59" i="2" s="1"/>
  <c r="Z10" i="2"/>
  <c r="AF10" i="2"/>
  <c r="Q21" i="2"/>
  <c r="Q52" i="2" s="1"/>
  <c r="P22" i="2"/>
  <c r="P53" i="2" s="1"/>
  <c r="Z9" i="2"/>
  <c r="AF9" i="2"/>
  <c r="AK6" i="2"/>
  <c r="AB6" i="2"/>
  <c r="F22" i="2"/>
  <c r="F53" i="2" s="1"/>
  <c r="AN7" i="2"/>
  <c r="T29" i="2"/>
  <c r="T60" i="2" s="1"/>
  <c r="AN12" i="2"/>
  <c r="T15" i="2"/>
  <c r="T46" i="2" s="1"/>
  <c r="AN6" i="2"/>
  <c r="AB4" i="2"/>
  <c r="AK4" i="2"/>
  <c r="K21" i="2"/>
  <c r="K52" i="2" s="1"/>
  <c r="AG8" i="2"/>
  <c r="AK11" i="2"/>
  <c r="AB11" i="2"/>
  <c r="I36" i="2"/>
  <c r="I5" i="2"/>
  <c r="AD2" i="2"/>
  <c r="D7" i="2"/>
  <c r="D38" i="2" s="1"/>
  <c r="AG1" i="2"/>
  <c r="AI5" i="2"/>
  <c r="M14" i="2"/>
  <c r="M45" i="2" s="1"/>
  <c r="B22" i="2"/>
  <c r="B53" i="2" s="1"/>
  <c r="C21" i="2"/>
  <c r="C52" i="2" s="1"/>
  <c r="Z7" i="2"/>
  <c r="AF7" i="2"/>
  <c r="D28" i="2"/>
  <c r="D59" i="2" s="1"/>
  <c r="AG10" i="2"/>
  <c r="AN11" i="2"/>
  <c r="M29" i="2"/>
  <c r="M60" i="2" s="1"/>
  <c r="AN10" i="2"/>
  <c r="F29" i="2"/>
  <c r="F60" i="2" s="1"/>
  <c r="R29" i="2"/>
  <c r="R60" i="2" s="1"/>
  <c r="AL12" i="2"/>
  <c r="R21" i="2"/>
  <c r="R52" i="2" s="1"/>
  <c r="AG9" i="2"/>
  <c r="K28" i="2"/>
  <c r="K59" i="2" s="1"/>
  <c r="AG11" i="2"/>
  <c r="K22" i="2"/>
  <c r="K53" i="2" s="1"/>
  <c r="AL8" i="2"/>
  <c r="I29" i="2"/>
  <c r="I60" i="2" s="1"/>
  <c r="Z11" i="2"/>
  <c r="J28" i="2"/>
  <c r="J59" i="2" s="1"/>
  <c r="AF11" i="2"/>
  <c r="D8" i="2"/>
  <c r="D39" i="2" s="1"/>
  <c r="AL1" i="2"/>
  <c r="AB1" i="2"/>
  <c r="M15" i="2"/>
  <c r="M46" i="2" s="1"/>
  <c r="AN5" i="2"/>
  <c r="AB7" i="2"/>
  <c r="AK7" i="2"/>
  <c r="Z1" i="2"/>
  <c r="D29" i="2"/>
  <c r="D60" i="2" s="1"/>
  <c r="AL10" i="2"/>
  <c r="M28" i="2"/>
  <c r="M59" i="2" s="1"/>
  <c r="AI11" i="2"/>
  <c r="F28" i="2"/>
  <c r="F59" i="2" s="1"/>
  <c r="AI10" i="2"/>
  <c r="R28" i="2"/>
  <c r="R59" i="2" s="1"/>
  <c r="AG12" i="2"/>
  <c r="R22" i="2"/>
  <c r="R53" i="2" s="1"/>
  <c r="AL9" i="2"/>
  <c r="K29" i="2"/>
  <c r="K60" i="2" s="1"/>
  <c r="AL11" i="2"/>
  <c r="AD8" i="2" l="1"/>
  <c r="AD22" i="2" s="1"/>
  <c r="I19" i="2"/>
  <c r="AD3" i="2"/>
  <c r="AD17" i="2" s="1"/>
  <c r="P5" i="2"/>
  <c r="B50" i="2"/>
  <c r="B19" i="2"/>
  <c r="AD7" i="2"/>
  <c r="S36" i="2"/>
  <c r="P50" i="2"/>
  <c r="P19" i="2"/>
  <c r="AD9" i="2"/>
  <c r="B57" i="2"/>
  <c r="B26" i="2"/>
  <c r="AD10" i="2"/>
  <c r="B43" i="2"/>
  <c r="B12" i="2"/>
  <c r="AD4" i="2"/>
  <c r="B36" i="2"/>
  <c r="B5" i="2"/>
  <c r="AD1" i="2"/>
  <c r="AJ22" i="2"/>
  <c r="AQ8" i="2"/>
  <c r="P43" i="2"/>
  <c r="AD6" i="2"/>
  <c r="P12" i="2"/>
  <c r="P57" i="2"/>
  <c r="P26" i="2"/>
  <c r="AD12" i="2"/>
  <c r="I43" i="2"/>
  <c r="I12" i="2"/>
  <c r="AD5" i="2"/>
  <c r="I57" i="2"/>
  <c r="I26" i="2"/>
  <c r="AD11" i="2"/>
  <c r="L36" i="2"/>
  <c r="AD16" i="2"/>
  <c r="AJ16" i="2"/>
  <c r="AP2" i="2"/>
  <c r="AS2" i="2"/>
  <c r="AQ2" i="2"/>
  <c r="AS8" i="2" l="1"/>
  <c r="L50" i="2"/>
  <c r="AP8" i="2"/>
  <c r="AS3" i="2"/>
  <c r="AP3" i="2"/>
  <c r="AJ17" i="2"/>
  <c r="AQ3" i="2"/>
  <c r="AQ17" i="2" s="1"/>
  <c r="AB37" i="2"/>
  <c r="AA37" i="2" s="1"/>
  <c r="AS16" i="2"/>
  <c r="M9" i="2"/>
  <c r="M40" i="2" s="1"/>
  <c r="L43" i="2"/>
  <c r="AD19" i="2"/>
  <c r="AJ19" i="2"/>
  <c r="AQ5" i="2"/>
  <c r="AP5" i="2"/>
  <c r="AS5" i="2"/>
  <c r="S50" i="2"/>
  <c r="AD23" i="2"/>
  <c r="AJ23" i="2"/>
  <c r="AS9" i="2"/>
  <c r="AQ9" i="2"/>
  <c r="AP9" i="2"/>
  <c r="AB38" i="2"/>
  <c r="AA38" i="2" s="1"/>
  <c r="AS17" i="2"/>
  <c r="T9" i="2"/>
  <c r="T40" i="2" s="1"/>
  <c r="AP16" i="2"/>
  <c r="J9" i="2"/>
  <c r="J40" i="2" s="1"/>
  <c r="L57" i="2"/>
  <c r="AJ25" i="2"/>
  <c r="AD25" i="2"/>
  <c r="AS11" i="2"/>
  <c r="AQ11" i="2"/>
  <c r="AP11" i="2"/>
  <c r="J23" i="2"/>
  <c r="J54" i="2" s="1"/>
  <c r="AP22" i="2"/>
  <c r="E57" i="2"/>
  <c r="AD24" i="2"/>
  <c r="AJ24" i="2"/>
  <c r="AS10" i="2"/>
  <c r="AP10" i="2"/>
  <c r="AQ10" i="2"/>
  <c r="AP17" i="2"/>
  <c r="Q9" i="2"/>
  <c r="Q40" i="2" s="1"/>
  <c r="AJ21" i="2"/>
  <c r="E50" i="2"/>
  <c r="AD21" i="2"/>
  <c r="AP7" i="2"/>
  <c r="AS7" i="2"/>
  <c r="AQ7" i="2"/>
  <c r="K23" i="2"/>
  <c r="K54" i="2" s="1"/>
  <c r="AQ22" i="2"/>
  <c r="AD18" i="2"/>
  <c r="E43" i="2"/>
  <c r="AJ18" i="2"/>
  <c r="AP4" i="2"/>
  <c r="AS4" i="2"/>
  <c r="AQ4" i="2"/>
  <c r="AQ16" i="2"/>
  <c r="K9" i="2"/>
  <c r="K40" i="2" s="1"/>
  <c r="AD26" i="2"/>
  <c r="AJ26" i="2"/>
  <c r="S57" i="2"/>
  <c r="AQ12" i="2"/>
  <c r="AP12" i="2"/>
  <c r="AS12" i="2"/>
  <c r="S43" i="2"/>
  <c r="AJ20" i="2"/>
  <c r="AD20" i="2"/>
  <c r="AQ6" i="2"/>
  <c r="AP6" i="2"/>
  <c r="AS6" i="2"/>
  <c r="AS22" i="2"/>
  <c r="AB43" i="2"/>
  <c r="AA43" i="2" s="1"/>
  <c r="M23" i="2"/>
  <c r="M54" i="2" s="1"/>
  <c r="E36" i="2"/>
  <c r="AJ15" i="2"/>
  <c r="AP1" i="2"/>
  <c r="AS1" i="2"/>
  <c r="AS14" i="2"/>
  <c r="AD15" i="2"/>
  <c r="AQ1" i="2"/>
  <c r="R9" i="2" l="1"/>
  <c r="R40" i="2" s="1"/>
  <c r="AE22" i="2"/>
  <c r="AG22" i="2" s="1"/>
  <c r="AE17" i="2"/>
  <c r="AG17" i="2" s="1"/>
  <c r="T30" i="2"/>
  <c r="T61" i="2" s="1"/>
  <c r="AB47" i="2"/>
  <c r="AA47" i="2" s="1"/>
  <c r="AS26" i="2"/>
  <c r="M30" i="2"/>
  <c r="M61" i="2" s="1"/>
  <c r="AS25" i="2"/>
  <c r="AB46" i="2"/>
  <c r="AA46" i="2" s="1"/>
  <c r="AP19" i="2"/>
  <c r="J16" i="2"/>
  <c r="J47" i="2" s="1"/>
  <c r="AP26" i="2"/>
  <c r="Q30" i="2"/>
  <c r="Q61" i="2" s="1"/>
  <c r="D16" i="2"/>
  <c r="D47" i="2" s="1"/>
  <c r="AQ18" i="2"/>
  <c r="AQ21" i="2"/>
  <c r="D23" i="2"/>
  <c r="D54" i="2" s="1"/>
  <c r="AQ24" i="2"/>
  <c r="D30" i="2"/>
  <c r="D61" i="2" s="1"/>
  <c r="AE16" i="2"/>
  <c r="AG16" i="2" s="1"/>
  <c r="AP23" i="2"/>
  <c r="Q23" i="2"/>
  <c r="Q54" i="2" s="1"/>
  <c r="K16" i="2"/>
  <c r="K47" i="2" s="1"/>
  <c r="AQ19" i="2"/>
  <c r="AQ15" i="2"/>
  <c r="D9" i="2"/>
  <c r="D40" i="2" s="1"/>
  <c r="R16" i="2"/>
  <c r="R47" i="2" s="1"/>
  <c r="AQ20" i="2"/>
  <c r="AB41" i="2"/>
  <c r="AA41" i="2" s="1"/>
  <c r="AS20" i="2"/>
  <c r="T16" i="2"/>
  <c r="T47" i="2" s="1"/>
  <c r="R30" i="2"/>
  <c r="R61" i="2" s="1"/>
  <c r="AQ26" i="2"/>
  <c r="AB39" i="2"/>
  <c r="AA39" i="2" s="1"/>
  <c r="AS18" i="2"/>
  <c r="F16" i="2"/>
  <c r="F47" i="2" s="1"/>
  <c r="AB42" i="2"/>
  <c r="AA42" i="2" s="1"/>
  <c r="AS21" i="2"/>
  <c r="F23" i="2"/>
  <c r="F54" i="2" s="1"/>
  <c r="AP24" i="2"/>
  <c r="C30" i="2"/>
  <c r="C61" i="2" s="1"/>
  <c r="J30" i="2"/>
  <c r="J61" i="2" s="1"/>
  <c r="AP25" i="2"/>
  <c r="AQ23" i="2"/>
  <c r="R23" i="2"/>
  <c r="R54" i="2" s="1"/>
  <c r="C9" i="2"/>
  <c r="C40" i="2" s="1"/>
  <c r="AP15" i="2"/>
  <c r="AB36" i="2"/>
  <c r="AA36" i="2" s="1"/>
  <c r="AS15" i="2"/>
  <c r="F9" i="2"/>
  <c r="F40" i="2" s="1"/>
  <c r="Q16" i="2"/>
  <c r="Q47" i="2" s="1"/>
  <c r="AP20" i="2"/>
  <c r="AP18" i="2"/>
  <c r="C16" i="2"/>
  <c r="C47" i="2" s="1"/>
  <c r="C23" i="2"/>
  <c r="C54" i="2" s="1"/>
  <c r="AP21" i="2"/>
  <c r="F30" i="2"/>
  <c r="F61" i="2" s="1"/>
  <c r="AB45" i="2"/>
  <c r="AA45" i="2" s="1"/>
  <c r="AS24" i="2"/>
  <c r="AQ25" i="2"/>
  <c r="K30" i="2"/>
  <c r="K61" i="2" s="1"/>
  <c r="AB44" i="2"/>
  <c r="AA44" i="2" s="1"/>
  <c r="AS23" i="2"/>
  <c r="T23" i="2"/>
  <c r="T54" i="2" s="1"/>
  <c r="AB40" i="2"/>
  <c r="AA40" i="2" s="1"/>
  <c r="AS19" i="2"/>
  <c r="M16" i="2"/>
  <c r="M47" i="2" s="1"/>
  <c r="AE21" i="2" l="1"/>
  <c r="AG21" i="2" s="1"/>
  <c r="AE20" i="2"/>
  <c r="AG20" i="2" s="1"/>
  <c r="AE18" i="2"/>
  <c r="AG18" i="2" s="1"/>
  <c r="AE15" i="2"/>
  <c r="AG15" i="2" s="1"/>
  <c r="AE25" i="2"/>
  <c r="AG25" i="2" s="1"/>
  <c r="AE23" i="2"/>
  <c r="AG23" i="2" s="1"/>
  <c r="AE26" i="2"/>
  <c r="AG26" i="2" s="1"/>
  <c r="AE19" i="2"/>
  <c r="AG19" i="2" s="1"/>
  <c r="AE24" i="2"/>
  <c r="AG24" i="2" s="1"/>
</calcChain>
</file>

<file path=xl/sharedStrings.xml><?xml version="1.0" encoding="utf-8"?>
<sst xmlns="http://schemas.openxmlformats.org/spreadsheetml/2006/main" count="178" uniqueCount="65">
  <si>
    <t>juni</t>
  </si>
  <si>
    <t>juiti</t>
  </si>
  <si>
    <t>ju</t>
  </si>
  <si>
    <t>ku</t>
  </si>
  <si>
    <t>hati</t>
  </si>
  <si>
    <t>nana</t>
  </si>
  <si>
    <t>roku</t>
  </si>
  <si>
    <t>go</t>
  </si>
  <si>
    <t>OK</t>
    <phoneticPr fontId="2"/>
  </si>
  <si>
    <t>si</t>
  </si>
  <si>
    <t>OK</t>
  </si>
  <si>
    <t>ni</t>
  </si>
  <si>
    <t>下１</t>
    <rPh sb="0" eb="1">
      <t>シタ</t>
    </rPh>
    <phoneticPr fontId="2"/>
  </si>
  <si>
    <t>和</t>
    <rPh sb="0" eb="1">
      <t>ワ</t>
    </rPh>
    <phoneticPr fontId="2"/>
  </si>
  <si>
    <t>.</t>
    <phoneticPr fontId="2"/>
  </si>
  <si>
    <t>－</t>
    <phoneticPr fontId="2"/>
  </si>
  <si>
    <t>⑫</t>
    <phoneticPr fontId="2"/>
  </si>
  <si>
    <t>＝</t>
    <phoneticPr fontId="2"/>
  </si>
  <si>
    <t>⑥</t>
    <phoneticPr fontId="2"/>
  </si>
  <si>
    <t>④</t>
    <phoneticPr fontId="2"/>
  </si>
  <si>
    <t>①</t>
    <phoneticPr fontId="2"/>
  </si>
  <si>
    <t>名前</t>
    <rPh sb="0" eb="2">
      <t>ナマエ</t>
    </rPh>
    <phoneticPr fontId="22"/>
  </si>
  <si>
    <t>　　月　　日</t>
    <rPh sb="2" eb="3">
      <t>ガツ</t>
    </rPh>
    <rPh sb="5" eb="6">
      <t>ニチ</t>
    </rPh>
    <phoneticPr fontId="22"/>
  </si>
  <si>
    <t>下一</t>
    <rPh sb="0" eb="1">
      <t>シタ</t>
    </rPh>
    <rPh sb="1" eb="2">
      <t>イチ</t>
    </rPh>
    <phoneticPr fontId="2"/>
  </si>
  <si>
    <t>一位</t>
    <rPh sb="0" eb="2">
      <t>イチイ</t>
    </rPh>
    <phoneticPr fontId="2"/>
  </si>
  <si>
    <t>十位</t>
    <rPh sb="0" eb="2">
      <t>ジュウイ</t>
    </rPh>
    <phoneticPr fontId="2"/>
  </si>
  <si>
    <r>
      <rPr>
        <sz val="28"/>
        <rFont val="UD デジタル 教科書体 N-R"/>
        <family val="1"/>
        <charset val="128"/>
      </rPr>
      <t xml:space="preserve">小数 ひき算 </t>
    </r>
    <r>
      <rPr>
        <sz val="28"/>
        <color rgb="FF00B050"/>
        <rFont val="UD デジタル 教科書体 N-R"/>
        <family val="1"/>
        <charset val="128"/>
      </rPr>
      <t>小数第一位</t>
    </r>
    <r>
      <rPr>
        <sz val="28"/>
        <color rgb="FF0000FF"/>
        <rFont val="UD デジタル 教科書体 N-R"/>
        <family val="1"/>
        <charset val="128"/>
      </rPr>
      <t xml:space="preserve"> (1.1)－(0.1) </t>
    </r>
    <r>
      <rPr>
        <sz val="28"/>
        <color rgb="FFFF0000"/>
        <rFont val="UD デジタル 教科書体 N-R"/>
        <family val="1"/>
        <charset val="128"/>
      </rPr>
      <t>くり下がり</t>
    </r>
    <rPh sb="0" eb="2">
      <t>ショウスウ</t>
    </rPh>
    <rPh sb="5" eb="6">
      <t>ザン</t>
    </rPh>
    <rPh sb="7" eb="9">
      <t>ショウスウ</t>
    </rPh>
    <rPh sb="9" eb="10">
      <t>ダイ</t>
    </rPh>
    <rPh sb="10" eb="12">
      <t>イチイ</t>
    </rPh>
    <rPh sb="27" eb="28">
      <t>サ</t>
    </rPh>
    <phoneticPr fontId="22"/>
  </si>
  <si>
    <t>－</t>
    <phoneticPr fontId="2"/>
  </si>
  <si>
    <t>＝</t>
    <phoneticPr fontId="2"/>
  </si>
  <si>
    <t>.</t>
    <phoneticPr fontId="2"/>
  </si>
  <si>
    <t>＝</t>
    <phoneticPr fontId="2"/>
  </si>
  <si>
    <t>②</t>
    <phoneticPr fontId="2"/>
  </si>
  <si>
    <t>－</t>
    <phoneticPr fontId="2"/>
  </si>
  <si>
    <t>＝</t>
    <phoneticPr fontId="2"/>
  </si>
  <si>
    <t>.</t>
    <phoneticPr fontId="2"/>
  </si>
  <si>
    <t>.</t>
    <phoneticPr fontId="2"/>
  </si>
  <si>
    <t>③</t>
    <phoneticPr fontId="2"/>
  </si>
  <si>
    <t>－</t>
    <phoneticPr fontId="2"/>
  </si>
  <si>
    <t>①</t>
    <phoneticPr fontId="2"/>
  </si>
  <si>
    <t>②</t>
    <phoneticPr fontId="2"/>
  </si>
  <si>
    <t>④</t>
    <phoneticPr fontId="2"/>
  </si>
  <si>
    <t>.</t>
    <phoneticPr fontId="2"/>
  </si>
  <si>
    <t>⑤</t>
    <phoneticPr fontId="2"/>
  </si>
  <si>
    <t>.</t>
    <phoneticPr fontId="2"/>
  </si>
  <si>
    <t>⑦</t>
    <phoneticPr fontId="2"/>
  </si>
  <si>
    <t>＝</t>
    <phoneticPr fontId="2"/>
  </si>
  <si>
    <t>－</t>
    <phoneticPr fontId="2"/>
  </si>
  <si>
    <t>⑧</t>
    <phoneticPr fontId="2"/>
  </si>
  <si>
    <t>.</t>
    <phoneticPr fontId="2"/>
  </si>
  <si>
    <t>⑨</t>
    <phoneticPr fontId="2"/>
  </si>
  <si>
    <t>⑩</t>
    <phoneticPr fontId="2"/>
  </si>
  <si>
    <t>⑤</t>
    <phoneticPr fontId="2"/>
  </si>
  <si>
    <t>⑥</t>
    <phoneticPr fontId="2"/>
  </si>
  <si>
    <t>⑪</t>
    <phoneticPr fontId="2"/>
  </si>
  <si>
    <t>－</t>
    <phoneticPr fontId="2"/>
  </si>
  <si>
    <t>＝</t>
    <phoneticPr fontId="2"/>
  </si>
  <si>
    <t>①</t>
    <phoneticPr fontId="2"/>
  </si>
  <si>
    <t>②</t>
    <phoneticPr fontId="2"/>
  </si>
  <si>
    <t>③</t>
    <phoneticPr fontId="2"/>
  </si>
  <si>
    <t>⑨</t>
    <phoneticPr fontId="2"/>
  </si>
  <si>
    <t>⑩</t>
    <phoneticPr fontId="2"/>
  </si>
  <si>
    <t>⑫</t>
    <phoneticPr fontId="2"/>
  </si>
  <si>
    <t>－</t>
    <phoneticPr fontId="2"/>
  </si>
  <si>
    <t>itit</t>
    <phoneticPr fontId="2"/>
  </si>
  <si>
    <t>NO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</si>
</sst>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8" x14ac:knownFonts="1">
    <font>
      <sz val="11"/>
      <color theme="1"/>
      <name val="ＭＳ Ｐゴシック"/>
      <family val="3"/>
      <charset val="128"/>
      <scheme val="minor"/>
    </font>
    <font>
      <sz val="11"/>
      <color theme="1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14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20"/>
      <color indexed="30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b/>
      <sz val="20"/>
      <color indexed="30"/>
      <name val="UD デジタル 教科書体 N-R"/>
      <family val="1"/>
      <charset val="128"/>
    </font>
    <font>
      <sz val="6"/>
      <name val="ＭＳ Ｐゴシック"/>
      <family val="3"/>
      <charset val="128"/>
    </font>
    <font>
      <sz val="28"/>
      <color indexed="36"/>
      <name val="UD デジタル 教科書体 N-R"/>
      <family val="1"/>
      <charset val="128"/>
    </font>
    <font>
      <sz val="28"/>
      <color rgb="FF00B050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dotted">
        <color rgb="FFFF0000"/>
      </right>
      <top style="medium">
        <color indexed="64"/>
      </top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 style="dotted">
        <color indexed="10"/>
      </right>
      <top style="medium">
        <color indexed="64"/>
      </top>
      <bottom/>
      <diagonal/>
    </border>
    <border>
      <left/>
      <right style="dotted">
        <color indexed="10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 style="dotted">
        <color indexed="10"/>
      </left>
      <right/>
      <top style="medium">
        <color indexed="64"/>
      </top>
      <bottom/>
      <diagonal/>
    </border>
    <border>
      <left style="dotted">
        <color rgb="FFFF0000"/>
      </left>
      <right/>
      <top style="medium">
        <color indexed="64"/>
      </top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rgb="FFFF0000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tted">
        <color indexed="10"/>
      </left>
      <right style="dotted">
        <color rgb="FFFF0000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9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/>
    <xf numFmtId="0" fontId="1" fillId="0" borderId="1" xfId="0" applyFont="1" applyBorder="1">
      <alignment vertical="center"/>
    </xf>
    <xf numFmtId="0" fontId="1" fillId="0" borderId="2" xfId="0" applyFont="1" applyBorder="1">
      <alignment vertical="center"/>
    </xf>
    <xf numFmtId="0" fontId="1" fillId="0" borderId="3" xfId="0" applyFont="1" applyBorder="1">
      <alignment vertical="center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>
      <alignment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1" fillId="0" borderId="9" xfId="0" applyFont="1" applyBorder="1">
      <alignment vertical="center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1" fillId="0" borderId="0" xfId="0" applyFont="1" applyBorder="1">
      <alignment vertical="center"/>
    </xf>
    <xf numFmtId="0" fontId="5" fillId="0" borderId="12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9" fillId="0" borderId="8" xfId="0" applyFont="1" applyBorder="1">
      <alignment vertical="center"/>
    </xf>
    <xf numFmtId="0" fontId="10" fillId="0" borderId="0" xfId="0" applyFont="1" applyBorder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3" fillId="0" borderId="9" xfId="0" applyFont="1" applyBorder="1" applyAlignment="1">
      <alignment horizontal="center" vertical="center"/>
    </xf>
    <xf numFmtId="0" fontId="1" fillId="0" borderId="18" xfId="0" applyFont="1" applyBorder="1">
      <alignment vertical="center"/>
    </xf>
    <xf numFmtId="0" fontId="1" fillId="0" borderId="19" xfId="0" applyFont="1" applyBorder="1">
      <alignment vertical="center"/>
    </xf>
    <xf numFmtId="0" fontId="4" fillId="0" borderId="19" xfId="0" applyFont="1" applyBorder="1">
      <alignment vertical="center"/>
    </xf>
    <xf numFmtId="0" fontId="1" fillId="0" borderId="20" xfId="0" applyFont="1" applyBorder="1">
      <alignment vertical="center"/>
    </xf>
    <xf numFmtId="0" fontId="1" fillId="0" borderId="19" xfId="0" applyFont="1" applyBorder="1" applyAlignment="1">
      <alignment horizontal="center" vertical="center"/>
    </xf>
    <xf numFmtId="0" fontId="1" fillId="0" borderId="19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5" fillId="0" borderId="8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8" fillId="0" borderId="4" xfId="0" applyFont="1" applyBorder="1">
      <alignment vertical="center"/>
    </xf>
    <xf numFmtId="0" fontId="8" fillId="0" borderId="0" xfId="0" applyFont="1" applyBorder="1">
      <alignment vertical="center"/>
    </xf>
    <xf numFmtId="0" fontId="3" fillId="0" borderId="0" xfId="0" applyFont="1" applyBorder="1" applyAlignment="1">
      <alignment horizontal="center" vertical="center"/>
    </xf>
    <xf numFmtId="0" fontId="13" fillId="0" borderId="4" xfId="0" applyFont="1" applyBorder="1" applyAlignment="1">
      <alignment vertical="center" shrinkToFit="1"/>
    </xf>
    <xf numFmtId="0" fontId="13" fillId="0" borderId="9" xfId="0" applyFont="1" applyBorder="1" applyAlignment="1">
      <alignment vertical="center" shrinkToFit="1"/>
    </xf>
    <xf numFmtId="0" fontId="3" fillId="0" borderId="2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18" fillId="0" borderId="9" xfId="0" applyFont="1" applyBorder="1">
      <alignment vertical="center"/>
    </xf>
    <xf numFmtId="0" fontId="18" fillId="0" borderId="4" xfId="0" applyFont="1" applyBorder="1">
      <alignment vertical="center"/>
    </xf>
    <xf numFmtId="0" fontId="12" fillId="0" borderId="27" xfId="0" applyFont="1" applyFill="1" applyBorder="1" applyAlignment="1">
      <alignment horizontal="center" vertical="center"/>
    </xf>
    <xf numFmtId="0" fontId="12" fillId="0" borderId="27" xfId="0" applyFont="1" applyBorder="1" applyAlignment="1">
      <alignment horizontal="center" vertical="center"/>
    </xf>
    <xf numFmtId="0" fontId="20" fillId="0" borderId="4" xfId="0" applyFont="1" applyBorder="1" applyAlignment="1">
      <alignment vertical="center" shrinkToFit="1"/>
    </xf>
    <xf numFmtId="0" fontId="19" fillId="0" borderId="4" xfId="0" applyFont="1" applyBorder="1" applyAlignment="1">
      <alignment vertical="center" shrinkToFit="1"/>
    </xf>
    <xf numFmtId="0" fontId="8" fillId="0" borderId="4" xfId="0" applyFont="1" applyBorder="1" applyAlignment="1">
      <alignment vertical="center" shrinkToFit="1"/>
    </xf>
    <xf numFmtId="0" fontId="1" fillId="2" borderId="0" xfId="0" applyFont="1" applyFill="1">
      <alignment vertical="center"/>
    </xf>
    <xf numFmtId="0" fontId="26" fillId="0" borderId="4" xfId="0" applyFont="1" applyBorder="1">
      <alignment vertical="center"/>
    </xf>
    <xf numFmtId="0" fontId="1" fillId="0" borderId="0" xfId="0" applyFont="1" applyAlignment="1">
      <alignment vertical="center" wrapText="1"/>
    </xf>
    <xf numFmtId="0" fontId="1" fillId="0" borderId="27" xfId="0" applyFont="1" applyBorder="1" applyAlignment="1"/>
    <xf numFmtId="0" fontId="4" fillId="0" borderId="27" xfId="0" applyFont="1" applyBorder="1" applyAlignment="1">
      <alignment horizontal="center" vertical="center"/>
    </xf>
    <xf numFmtId="0" fontId="3" fillId="0" borderId="27" xfId="0" applyFont="1" applyBorder="1">
      <alignment vertical="center"/>
    </xf>
    <xf numFmtId="0" fontId="6" fillId="0" borderId="17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19" fillId="0" borderId="26" xfId="0" applyFont="1" applyBorder="1" applyAlignment="1">
      <alignment horizontal="left" shrinkToFit="1"/>
    </xf>
    <xf numFmtId="0" fontId="19" fillId="0" borderId="23" xfId="0" applyFont="1" applyBorder="1" applyAlignment="1">
      <alignment horizontal="left" shrinkToFit="1"/>
    </xf>
    <xf numFmtId="0" fontId="19" fillId="0" borderId="22" xfId="0" applyFont="1" applyBorder="1" applyAlignment="1">
      <alignment horizontal="left" shrinkToFit="1"/>
    </xf>
    <xf numFmtId="0" fontId="23" fillId="0" borderId="0" xfId="0" applyFont="1" applyBorder="1" applyAlignment="1">
      <alignment horizontal="center" vertical="center" shrinkToFit="1"/>
    </xf>
    <xf numFmtId="176" fontId="17" fillId="0" borderId="0" xfId="0" applyNumberFormat="1" applyFont="1" applyBorder="1" applyAlignment="1" applyProtection="1">
      <alignment horizontal="center" vertical="center"/>
      <protection locked="0"/>
    </xf>
    <xf numFmtId="0" fontId="21" fillId="0" borderId="26" xfId="0" applyFont="1" applyBorder="1" applyAlignment="1">
      <alignment horizontal="center" vertical="center"/>
    </xf>
    <xf numFmtId="0" fontId="21" fillId="0" borderId="23" xfId="0" applyFont="1" applyBorder="1" applyAlignment="1">
      <alignment horizontal="center" vertical="center"/>
    </xf>
    <xf numFmtId="0" fontId="21" fillId="0" borderId="22" xfId="0" applyFont="1" applyBorder="1" applyAlignment="1">
      <alignment horizontal="center" vertical="center"/>
    </xf>
    <xf numFmtId="0" fontId="21" fillId="0" borderId="25" xfId="0" applyFont="1" applyBorder="1" applyAlignment="1">
      <alignment horizontal="center" vertical="center"/>
    </xf>
    <xf numFmtId="0" fontId="1" fillId="0" borderId="24" xfId="0" applyFont="1" applyBorder="1">
      <alignment vertical="center"/>
    </xf>
    <xf numFmtId="0" fontId="1" fillId="0" borderId="23" xfId="0" applyFont="1" applyBorder="1">
      <alignment vertical="center"/>
    </xf>
    <xf numFmtId="0" fontId="1" fillId="0" borderId="22" xfId="0" applyFont="1" applyBorder="1">
      <alignment vertical="center"/>
    </xf>
    <xf numFmtId="0" fontId="16" fillId="0" borderId="26" xfId="0" applyFont="1" applyBorder="1" applyAlignment="1">
      <alignment horizontal="center" vertical="center"/>
    </xf>
    <xf numFmtId="0" fontId="16" fillId="0" borderId="23" xfId="0" applyFont="1" applyBorder="1" applyAlignment="1">
      <alignment horizontal="center" vertical="center"/>
    </xf>
    <xf numFmtId="0" fontId="16" fillId="0" borderId="22" xfId="0" applyFont="1" applyBorder="1" applyAlignment="1">
      <alignment horizontal="center" vertical="center"/>
    </xf>
    <xf numFmtId="0" fontId="16" fillId="0" borderId="25" xfId="0" applyFont="1" applyBorder="1" applyAlignment="1">
      <alignment horizontal="center" vertical="center"/>
    </xf>
    <xf numFmtId="0" fontId="15" fillId="0" borderId="24" xfId="0" applyFont="1" applyBorder="1">
      <alignment vertical="center"/>
    </xf>
    <xf numFmtId="0" fontId="15" fillId="0" borderId="23" xfId="0" applyFont="1" applyBorder="1">
      <alignment vertical="center"/>
    </xf>
    <xf numFmtId="0" fontId="15" fillId="0" borderId="22" xfId="0" applyFont="1" applyBorder="1">
      <alignment vertical="center"/>
    </xf>
    <xf numFmtId="0" fontId="27" fillId="0" borderId="0" xfId="0" applyFont="1" applyBorder="1" applyAlignment="1">
      <alignment horizontal="center" vertical="center" shrinkToFit="1"/>
    </xf>
    <xf numFmtId="176" fontId="17" fillId="0" borderId="0" xfId="0" applyNumberFormat="1" applyFont="1" applyBorder="1" applyAlignment="1" applyProtection="1">
      <alignment horizontal="center" vertical="center"/>
    </xf>
    <xf numFmtId="0" fontId="11" fillId="0" borderId="23" xfId="0" applyFont="1" applyBorder="1" applyAlignment="1">
      <alignment horizontal="left" shrinkToFit="1"/>
    </xf>
    <xf numFmtId="0" fontId="11" fillId="0" borderId="22" xfId="0" applyFont="1" applyBorder="1" applyAlignment="1">
      <alignment horizontal="left" shrinkToFit="1"/>
    </xf>
    <xf numFmtId="0" fontId="19" fillId="0" borderId="26" xfId="0" applyFont="1" applyBorder="1" applyAlignment="1">
      <alignment horizontal="right" shrinkToFit="1"/>
    </xf>
    <xf numFmtId="0" fontId="19" fillId="0" borderId="23" xfId="0" applyFont="1" applyBorder="1" applyAlignment="1">
      <alignment horizontal="right" shrinkToFit="1"/>
    </xf>
  </cellXfs>
  <cellStyles count="1">
    <cellStyle name="標準" xfId="0" builtinId="0"/>
  </cellStyles>
  <dxfs count="25">
    <dxf>
      <font>
        <color rgb="FFFF0000"/>
      </font>
      <fill>
        <patternFill>
          <bgColor rgb="FFFFFF00"/>
        </patternFill>
      </fill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95249</xdr:colOff>
      <xdr:row>39</xdr:row>
      <xdr:rowOff>68035</xdr:rowOff>
    </xdr:from>
    <xdr:to>
      <xdr:col>22</xdr:col>
      <xdr:colOff>434577</xdr:colOff>
      <xdr:row>39</xdr:row>
      <xdr:rowOff>460941</xdr:rowOff>
    </xdr:to>
    <xdr:cxnSp macro="">
      <xdr:nvCxnSpPr>
        <xdr:cNvPr id="2" name="直線コネクタ 1"/>
        <xdr:cNvCxnSpPr/>
      </xdr:nvCxnSpPr>
      <xdr:spPr>
        <a:xfrm>
          <a:off x="8924924" y="15565210"/>
          <a:ext cx="339328" cy="392906"/>
        </a:xfrm>
        <a:prstGeom prst="line">
          <a:avLst/>
        </a:prstGeom>
        <a:ln w="127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</xdr:colOff>
          <xdr:row>39</xdr:row>
          <xdr:rowOff>27214</xdr:rowOff>
        </xdr:from>
        <xdr:to>
          <xdr:col>13</xdr:col>
          <xdr:colOff>9526</xdr:colOff>
          <xdr:row>40</xdr:row>
          <xdr:rowOff>36739</xdr:rowOff>
        </xdr:to>
        <xdr:pic>
          <xdr:nvPicPr>
            <xdr:cNvPr id="3" name="図 2"/>
            <xdr:cNvPicPr>
              <a:picLocks noChangeAspect="1" noChangeArrowheads="1"/>
              <a:extLst>
                <a:ext uri="{84589F7E-364E-4C9E-8A38-B11213B215E9}">
                  <a14:cameraTool cellRange="ni" spid="_x0000_s214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67301" y="15524389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13608</xdr:colOff>
          <xdr:row>46</xdr:row>
          <xdr:rowOff>27215</xdr:rowOff>
        </xdr:from>
        <xdr:to>
          <xdr:col>20</xdr:col>
          <xdr:colOff>23133</xdr:colOff>
          <xdr:row>47</xdr:row>
          <xdr:rowOff>38100</xdr:rowOff>
        </xdr:to>
        <xdr:pic>
          <xdr:nvPicPr>
            <xdr:cNvPr id="4" name="図 3"/>
            <xdr:cNvPicPr>
              <a:picLocks noChangeAspect="1" noChangeArrowheads="1"/>
              <a:extLst>
                <a:ext uri="{84589F7E-364E-4C9E-8A38-B11213B215E9}">
                  <a14:cameraTool cellRange="roku" spid="_x0000_s214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28883" y="18296165"/>
              <a:ext cx="514350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39</xdr:row>
          <xdr:rowOff>13607</xdr:rowOff>
        </xdr:from>
        <xdr:to>
          <xdr:col>5</xdr:col>
          <xdr:colOff>499382</xdr:colOff>
          <xdr:row>40</xdr:row>
          <xdr:rowOff>23132</xdr:rowOff>
        </xdr:to>
        <xdr:pic>
          <xdr:nvPicPr>
            <xdr:cNvPr id="5" name="図 4"/>
            <xdr:cNvPicPr>
              <a:picLocks noChangeAspect="1" noChangeArrowheads="1"/>
              <a:extLst>
                <a:ext uri="{84589F7E-364E-4C9E-8A38-B11213B215E9}">
                  <a14:cameraTool cellRange="itit" spid="_x0000_s214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09800" y="15510782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</xdr:colOff>
          <xdr:row>39</xdr:row>
          <xdr:rowOff>27215</xdr:rowOff>
        </xdr:from>
        <xdr:to>
          <xdr:col>20</xdr:col>
          <xdr:colOff>9526</xdr:colOff>
          <xdr:row>40</xdr:row>
          <xdr:rowOff>36740</xdr:rowOff>
        </xdr:to>
        <xdr:pic>
          <xdr:nvPicPr>
            <xdr:cNvPr id="6" name="図 5"/>
            <xdr:cNvPicPr>
              <a:picLocks noChangeAspect="1" noChangeArrowheads="1"/>
              <a:extLst>
                <a:ext uri="{84589F7E-364E-4C9E-8A38-B11213B215E9}">
                  <a14:cameraTool cellRange="san" spid="_x0000_s214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15276" y="15524390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</xdr:colOff>
          <xdr:row>46</xdr:row>
          <xdr:rowOff>27214</xdr:rowOff>
        </xdr:from>
        <xdr:to>
          <xdr:col>6</xdr:col>
          <xdr:colOff>9526</xdr:colOff>
          <xdr:row>47</xdr:row>
          <xdr:rowOff>36739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si" spid="_x0000_s214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19327" y="18296164"/>
              <a:ext cx="51434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190501</xdr:colOff>
          <xdr:row>46</xdr:row>
          <xdr:rowOff>27214</xdr:rowOff>
        </xdr:from>
        <xdr:to>
          <xdr:col>12</xdr:col>
          <xdr:colOff>499383</xdr:colOff>
          <xdr:row>47</xdr:row>
          <xdr:rowOff>36739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go" spid="_x0000_s215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57776" y="18296164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190501</xdr:colOff>
          <xdr:row>53</xdr:row>
          <xdr:rowOff>27214</xdr:rowOff>
        </xdr:from>
        <xdr:to>
          <xdr:col>5</xdr:col>
          <xdr:colOff>499383</xdr:colOff>
          <xdr:row>54</xdr:row>
          <xdr:rowOff>38099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nana" spid="_x0000_s215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09801" y="21067939"/>
              <a:ext cx="508907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176893</xdr:colOff>
          <xdr:row>53</xdr:row>
          <xdr:rowOff>13608</xdr:rowOff>
        </xdr:from>
        <xdr:to>
          <xdr:col>12</xdr:col>
          <xdr:colOff>485775</xdr:colOff>
          <xdr:row>54</xdr:row>
          <xdr:rowOff>23133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hati" spid="_x0000_s215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44168" y="21054333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13608</xdr:colOff>
          <xdr:row>53</xdr:row>
          <xdr:rowOff>27215</xdr:rowOff>
        </xdr:from>
        <xdr:to>
          <xdr:col>20</xdr:col>
          <xdr:colOff>23133</xdr:colOff>
          <xdr:row>54</xdr:row>
          <xdr:rowOff>36740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ku" spid="_x0000_s215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28883" y="21067940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</xdr:colOff>
          <xdr:row>60</xdr:row>
          <xdr:rowOff>27215</xdr:rowOff>
        </xdr:from>
        <xdr:to>
          <xdr:col>6</xdr:col>
          <xdr:colOff>9525</xdr:colOff>
          <xdr:row>61</xdr:row>
          <xdr:rowOff>36740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ju" spid="_x0000_s215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19326" y="23839715"/>
              <a:ext cx="51434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13608</xdr:colOff>
          <xdr:row>60</xdr:row>
          <xdr:rowOff>27215</xdr:rowOff>
        </xdr:from>
        <xdr:to>
          <xdr:col>13</xdr:col>
          <xdr:colOff>23133</xdr:colOff>
          <xdr:row>61</xdr:row>
          <xdr:rowOff>38100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juiti" spid="_x0000_s215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80908" y="23839715"/>
              <a:ext cx="514350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176893</xdr:colOff>
          <xdr:row>60</xdr:row>
          <xdr:rowOff>27215</xdr:rowOff>
        </xdr:from>
        <xdr:to>
          <xdr:col>19</xdr:col>
          <xdr:colOff>485775</xdr:colOff>
          <xdr:row>61</xdr:row>
          <xdr:rowOff>36740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juni" spid="_x0000_s215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892143" y="23839715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21</xdr:col>
      <xdr:colOff>149678</xdr:colOff>
      <xdr:row>19</xdr:row>
      <xdr:rowOff>0</xdr:rowOff>
    </xdr:from>
    <xdr:to>
      <xdr:col>22</xdr:col>
      <xdr:colOff>380999</xdr:colOff>
      <xdr:row>33</xdr:row>
      <xdr:rowOff>176893</xdr:rowOff>
    </xdr:to>
    <xdr:sp macro="" textlink="">
      <xdr:nvSpPr>
        <xdr:cNvPr id="16" name="角丸四角形吹き出し 15"/>
        <xdr:cNvSpPr/>
      </xdr:nvSpPr>
      <xdr:spPr>
        <a:xfrm>
          <a:off x="8681357" y="7497536"/>
          <a:ext cx="517071" cy="5864678"/>
        </a:xfrm>
        <a:prstGeom prst="wedgeRoundRectCallout">
          <a:avLst>
            <a:gd name="adj1" fmla="val 13227"/>
            <a:gd name="adj2" fmla="val 67028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この赤い斜線をいじらないでください。印刷はされません。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j/Documents/0000%20drillF9ma_master/sk_sy_hk_hs_1_master/maste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ster"/>
    </sheetNames>
    <sheetDataSet>
      <sheetData sheetId="0">
        <row r="36">
          <cell r="AB36">
            <v>6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G100"/>
  <sheetViews>
    <sheetView showGridLines="0" tabSelected="1" zoomScale="70" zoomScaleNormal="70" workbookViewId="0">
      <selection activeCell="T1" sqref="T1:U1"/>
    </sheetView>
  </sheetViews>
  <sheetFormatPr defaultRowHeight="15" x14ac:dyDescent="0.15"/>
  <cols>
    <col min="1" max="1" width="1.625" style="1" customWidth="1"/>
    <col min="2" max="2" width="7.625" style="1" customWidth="1"/>
    <col min="3" max="3" width="8.625" style="1" customWidth="1"/>
    <col min="4" max="4" width="8.625" style="2" customWidth="1"/>
    <col min="5" max="5" width="2.625" style="1" customWidth="1"/>
    <col min="6" max="6" width="6.625" style="1" customWidth="1"/>
    <col min="7" max="8" width="1.625" style="1" customWidth="1"/>
    <col min="9" max="9" width="7.625" style="1" customWidth="1"/>
    <col min="10" max="11" width="8.625" style="1" customWidth="1"/>
    <col min="12" max="12" width="2.625" style="1" customWidth="1"/>
    <col min="13" max="13" width="6.625" style="1" customWidth="1"/>
    <col min="14" max="15" width="1.625" style="1" customWidth="1"/>
    <col min="16" max="16" width="7.625" style="1" customWidth="1"/>
    <col min="17" max="18" width="8.625" style="1" customWidth="1"/>
    <col min="19" max="19" width="2.625" style="1" customWidth="1"/>
    <col min="20" max="20" width="6.625" style="1" customWidth="1"/>
    <col min="21" max="21" width="1.625" style="1" customWidth="1"/>
    <col min="22" max="22" width="3.75" style="1" customWidth="1"/>
    <col min="23" max="23" width="6.625" style="1" customWidth="1"/>
    <col min="24" max="24" width="3.75" style="1" hidden="1" customWidth="1"/>
    <col min="25" max="25" width="2.375" style="1" hidden="1" customWidth="1"/>
    <col min="26" max="26" width="6.75" style="1" hidden="1" customWidth="1"/>
    <col min="27" max="27" width="4.125" style="1" hidden="1" customWidth="1"/>
    <col min="28" max="28" width="6.75" style="1" hidden="1" customWidth="1"/>
    <col min="29" max="29" width="4.125" style="1" hidden="1" customWidth="1"/>
    <col min="30" max="30" width="6.75" style="1" hidden="1" customWidth="1"/>
    <col min="31" max="31" width="5.875" style="1" hidden="1" customWidth="1"/>
    <col min="32" max="32" width="2.625" style="1" hidden="1" customWidth="1"/>
    <col min="33" max="33" width="4.625" style="1" hidden="1" customWidth="1"/>
    <col min="34" max="35" width="2.625" style="1" hidden="1" customWidth="1"/>
    <col min="36" max="36" width="3.625" style="1" hidden="1" customWidth="1"/>
    <col min="37" max="40" width="2.625" style="1" hidden="1" customWidth="1"/>
    <col min="41" max="41" width="3.625" style="1" hidden="1" customWidth="1"/>
    <col min="42" max="42" width="4.625" style="1" hidden="1" customWidth="1"/>
    <col min="43" max="44" width="2.625" style="1" hidden="1" customWidth="1"/>
    <col min="45" max="45" width="5.875" style="1" hidden="1" customWidth="1"/>
    <col min="46" max="46" width="2.875" style="1" hidden="1" customWidth="1"/>
    <col min="47" max="47" width="5.625" style="1" hidden="1" customWidth="1"/>
    <col min="48" max="51" width="4.625" style="1" hidden="1" customWidth="1"/>
    <col min="52" max="52" width="5.625" style="1" hidden="1" customWidth="1"/>
    <col min="53" max="56" width="4.625" style="1" hidden="1" customWidth="1"/>
    <col min="57" max="57" width="5.625" style="1" hidden="1" customWidth="1"/>
    <col min="58" max="61" width="4.625" style="1" hidden="1" customWidth="1"/>
    <col min="62" max="62" width="9" style="1" hidden="1" customWidth="1"/>
    <col min="63" max="63" width="3.75" style="1" hidden="1" customWidth="1"/>
    <col min="64" max="64" width="4.25" style="1" hidden="1" customWidth="1"/>
    <col min="65" max="65" width="4.625" style="1" hidden="1" customWidth="1"/>
    <col min="66" max="68" width="3.375" style="1" hidden="1" customWidth="1"/>
    <col min="69" max="69" width="4.875" style="1" hidden="1" customWidth="1"/>
    <col min="70" max="70" width="9" style="1" hidden="1" customWidth="1"/>
    <col min="71" max="71" width="4.25" style="1" hidden="1" customWidth="1"/>
    <col min="72" max="72" width="4.125" style="1" hidden="1" customWidth="1"/>
    <col min="73" max="73" width="4.625" style="1" hidden="1" customWidth="1"/>
    <col min="74" max="75" width="3.375" style="1" hidden="1" customWidth="1"/>
    <col min="76" max="77" width="4.625" style="1" hidden="1" customWidth="1"/>
    <col min="78" max="78" width="9" style="1" hidden="1" customWidth="1"/>
    <col min="79" max="79" width="4.25" style="1" hidden="1" customWidth="1"/>
    <col min="80" max="80" width="4.125" style="1" hidden="1" customWidth="1"/>
    <col min="81" max="81" width="4.625" style="1" hidden="1" customWidth="1"/>
    <col min="82" max="83" width="3.375" style="1" hidden="1" customWidth="1"/>
    <col min="84" max="16384" width="9" style="1"/>
  </cols>
  <sheetData>
    <row r="1" spans="1:85" ht="33.75" customHeight="1" thickBot="1" x14ac:dyDescent="0.3">
      <c r="A1" s="77" t="s">
        <v>26</v>
      </c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7"/>
      <c r="R1" s="77"/>
      <c r="S1" s="77"/>
      <c r="T1" s="78">
        <v>1</v>
      </c>
      <c r="U1" s="78"/>
      <c r="Y1" s="2" t="s">
        <v>20</v>
      </c>
      <c r="Z1" s="3">
        <f ca="1">AW1*100+BB1*10+BG1</f>
        <v>54</v>
      </c>
      <c r="AA1" s="3" t="s">
        <v>27</v>
      </c>
      <c r="AB1" s="3">
        <f ca="1">AX1*100+BC1*10+BH1</f>
        <v>9</v>
      </c>
      <c r="AC1" s="3" t="s">
        <v>28</v>
      </c>
      <c r="AD1" s="3">
        <f ca="1">Z1-AB1</f>
        <v>45</v>
      </c>
      <c r="AF1" s="3">
        <f>AW1</f>
        <v>0</v>
      </c>
      <c r="AG1" s="3">
        <f ca="1">BB1</f>
        <v>5</v>
      </c>
      <c r="AH1" s="3" t="s">
        <v>29</v>
      </c>
      <c r="AI1" s="3">
        <f ca="1">BG1</f>
        <v>4</v>
      </c>
      <c r="AJ1" s="3" t="s">
        <v>27</v>
      </c>
      <c r="AK1" s="3">
        <f>AX1</f>
        <v>0</v>
      </c>
      <c r="AL1" s="3">
        <f ca="1">BC1</f>
        <v>0</v>
      </c>
      <c r="AM1" s="3" t="s">
        <v>14</v>
      </c>
      <c r="AN1" s="3">
        <f ca="1">BH1</f>
        <v>9</v>
      </c>
      <c r="AO1" s="3" t="s">
        <v>30</v>
      </c>
      <c r="AP1" s="3">
        <f ca="1">MOD(ROUNDDOWN(AD1/100,0),10)</f>
        <v>0</v>
      </c>
      <c r="AQ1" s="3">
        <f ca="1">MOD(ROUNDDOWN(AD1/10,0),10)</f>
        <v>4</v>
      </c>
      <c r="AR1" s="3" t="s">
        <v>14</v>
      </c>
      <c r="AS1" s="3">
        <f ca="1">MOD(ROUNDDOWN(AD1/1,0),10)</f>
        <v>5</v>
      </c>
      <c r="AU1" s="63" t="s">
        <v>25</v>
      </c>
      <c r="AV1" s="3">
        <v>1</v>
      </c>
      <c r="AW1" s="59">
        <v>0</v>
      </c>
      <c r="AX1" s="59">
        <v>0</v>
      </c>
      <c r="AY1" s="43"/>
      <c r="AZ1" s="63" t="s">
        <v>24</v>
      </c>
      <c r="BA1" s="3">
        <v>1</v>
      </c>
      <c r="BB1" s="59">
        <f ca="1">VLOOKUP($BS1,$BU$1:$BW$100,2,FALSE)</f>
        <v>5</v>
      </c>
      <c r="BC1" s="59">
        <f ca="1">VLOOKUP($BS1,$BU$1:$BW$100,3,FALSE)</f>
        <v>0</v>
      </c>
      <c r="BD1" s="43"/>
      <c r="BE1" s="63" t="s">
        <v>23</v>
      </c>
      <c r="BF1" s="3">
        <v>1</v>
      </c>
      <c r="BG1" s="58">
        <f t="shared" ref="BG1:BG12" ca="1" si="0">VLOOKUP($CA1,$CC$1:$CE$100,2,FALSE)</f>
        <v>4</v>
      </c>
      <c r="BH1" s="58">
        <f t="shared" ref="BH1:BH12" ca="1" si="1">VLOOKUP($CA1,$CC$1:$CE$100,3,FALSE)</f>
        <v>9</v>
      </c>
      <c r="BI1" s="43"/>
      <c r="BJ1" s="66"/>
      <c r="BK1" s="67"/>
      <c r="BL1" s="4"/>
      <c r="BM1" s="68"/>
      <c r="BN1" s="68"/>
      <c r="BO1" s="68"/>
      <c r="BP1" s="3"/>
      <c r="BQ1" s="43"/>
      <c r="BR1" s="5">
        <f t="shared" ref="BR1:BR18" ca="1" si="2">RAND()</f>
        <v>0.30998882967461505</v>
      </c>
      <c r="BS1" s="4">
        <f t="shared" ref="BS1:BS18" ca="1" si="3">RANK(BR1,$BR$1:$BR$55,)</f>
        <v>14</v>
      </c>
      <c r="BT1" s="3"/>
      <c r="BU1" s="3">
        <v>1</v>
      </c>
      <c r="BV1" s="3">
        <v>1</v>
      </c>
      <c r="BW1" s="3">
        <v>0</v>
      </c>
      <c r="BX1" s="3"/>
      <c r="BZ1" s="5">
        <f t="shared" ref="BZ1:BZ36" ca="1" si="4">RAND()</f>
        <v>0.38726785441244493</v>
      </c>
      <c r="CA1" s="4">
        <f t="shared" ref="CA1:CA36" ca="1" si="5">RANK(BZ1,$BZ$1:$BZ$100,)</f>
        <v>26</v>
      </c>
      <c r="CB1" s="3"/>
      <c r="CC1" s="3">
        <v>1</v>
      </c>
      <c r="CD1" s="3">
        <v>1</v>
      </c>
      <c r="CE1" s="3">
        <v>2</v>
      </c>
      <c r="CF1" s="3"/>
      <c r="CG1" s="3"/>
    </row>
    <row r="2" spans="1:85" ht="38.25" customHeight="1" thickBot="1" x14ac:dyDescent="0.3">
      <c r="B2" s="79" t="s">
        <v>22</v>
      </c>
      <c r="C2" s="80"/>
      <c r="D2" s="80"/>
      <c r="E2" s="80"/>
      <c r="F2" s="81"/>
      <c r="G2" s="79" t="s">
        <v>21</v>
      </c>
      <c r="H2" s="80"/>
      <c r="I2" s="82"/>
      <c r="J2" s="83"/>
      <c r="K2" s="84"/>
      <c r="L2" s="84"/>
      <c r="M2" s="84"/>
      <c r="N2" s="84"/>
      <c r="O2" s="84"/>
      <c r="P2" s="84"/>
      <c r="Q2" s="84"/>
      <c r="R2" s="84"/>
      <c r="S2" s="85"/>
      <c r="T2" s="19"/>
      <c r="Y2" s="1" t="s">
        <v>31</v>
      </c>
      <c r="Z2" s="3">
        <f t="shared" ref="Z2:Z12" ca="1" si="6">AW2*100+BB2*10+BG2</f>
        <v>31</v>
      </c>
      <c r="AA2" s="3" t="s">
        <v>32</v>
      </c>
      <c r="AB2" s="3">
        <f t="shared" ref="AB2:AB12" ca="1" si="7">AX2*100+BC2*10+BH2</f>
        <v>2</v>
      </c>
      <c r="AC2" s="3" t="s">
        <v>33</v>
      </c>
      <c r="AD2" s="3">
        <f t="shared" ref="AD2:AD11" ca="1" si="8">Z2-AB2</f>
        <v>29</v>
      </c>
      <c r="AF2" s="3">
        <f t="shared" ref="AF2:AF12" si="9">AW2</f>
        <v>0</v>
      </c>
      <c r="AG2" s="3">
        <f t="shared" ref="AG2:AG12" ca="1" si="10">BB2</f>
        <v>3</v>
      </c>
      <c r="AH2" s="3" t="s">
        <v>34</v>
      </c>
      <c r="AI2" s="3">
        <f t="shared" ref="AI2:AI12" ca="1" si="11">BG2</f>
        <v>1</v>
      </c>
      <c r="AJ2" s="3" t="s">
        <v>15</v>
      </c>
      <c r="AK2" s="3">
        <f t="shared" ref="AK2:AK12" si="12">AX2</f>
        <v>0</v>
      </c>
      <c r="AL2" s="3">
        <f t="shared" ref="AL2:AL12" ca="1" si="13">BC2</f>
        <v>0</v>
      </c>
      <c r="AM2" s="3" t="s">
        <v>35</v>
      </c>
      <c r="AN2" s="3">
        <f t="shared" ref="AN2:AN12" ca="1" si="14">BH2</f>
        <v>2</v>
      </c>
      <c r="AO2" s="3" t="s">
        <v>33</v>
      </c>
      <c r="AP2" s="3">
        <f t="shared" ref="AP2:AP12" ca="1" si="15">MOD(ROUNDDOWN(AD2/100,0),10)</f>
        <v>0</v>
      </c>
      <c r="AQ2" s="3">
        <f t="shared" ref="AQ2:AQ12" ca="1" si="16">MOD(ROUNDDOWN(AD2/10,0),10)</f>
        <v>2</v>
      </c>
      <c r="AR2" s="3" t="s">
        <v>34</v>
      </c>
      <c r="AS2" s="3">
        <f t="shared" ref="AS2:AS12" ca="1" si="17">MOD(ROUNDDOWN(AD2/1,0),10)</f>
        <v>9</v>
      </c>
      <c r="AV2" s="3">
        <v>2</v>
      </c>
      <c r="AW2" s="59">
        <v>0</v>
      </c>
      <c r="AX2" s="59">
        <v>0</v>
      </c>
      <c r="AY2" s="43"/>
      <c r="AZ2" s="3"/>
      <c r="BA2" s="3">
        <v>2</v>
      </c>
      <c r="BB2" s="59">
        <f t="shared" ref="BB2:BB12" ca="1" si="18">VLOOKUP($BS2,$BU$1:$BW$100,2,FALSE)</f>
        <v>3</v>
      </c>
      <c r="BC2" s="59">
        <f t="shared" ref="BC2:BC11" ca="1" si="19">VLOOKUP($BS2,$BU$1:$BW$100,3,FALSE)</f>
        <v>0</v>
      </c>
      <c r="BD2" s="43"/>
      <c r="BE2" s="3"/>
      <c r="BF2" s="3">
        <v>2</v>
      </c>
      <c r="BG2" s="58">
        <f t="shared" ca="1" si="0"/>
        <v>1</v>
      </c>
      <c r="BH2" s="58">
        <f t="shared" ca="1" si="1"/>
        <v>2</v>
      </c>
      <c r="BI2" s="43"/>
      <c r="BJ2" s="66"/>
      <c r="BK2" s="67"/>
      <c r="BL2" s="4"/>
      <c r="BM2" s="68"/>
      <c r="BN2" s="68"/>
      <c r="BO2" s="68"/>
      <c r="BP2" s="3"/>
      <c r="BQ2" s="43"/>
      <c r="BR2" s="5">
        <f t="shared" ca="1" si="2"/>
        <v>0.82335704552150879</v>
      </c>
      <c r="BS2" s="4">
        <f t="shared" ca="1" si="3"/>
        <v>3</v>
      </c>
      <c r="BT2" s="3"/>
      <c r="BU2" s="3">
        <v>2</v>
      </c>
      <c r="BV2" s="3">
        <v>2</v>
      </c>
      <c r="BW2" s="3">
        <v>0</v>
      </c>
      <c r="BX2" s="3"/>
      <c r="BZ2" s="5">
        <f t="shared" ca="1" si="4"/>
        <v>0.97439570086327254</v>
      </c>
      <c r="CA2" s="4">
        <f t="shared" ca="1" si="5"/>
        <v>1</v>
      </c>
      <c r="CB2" s="3"/>
      <c r="CC2" s="3">
        <v>2</v>
      </c>
      <c r="CD2" s="3">
        <v>1</v>
      </c>
      <c r="CE2" s="3">
        <v>3</v>
      </c>
    </row>
    <row r="3" spans="1:85" ht="15" customHeight="1" x14ac:dyDescent="0.25">
      <c r="B3" s="52"/>
      <c r="C3" s="52"/>
      <c r="D3" s="52"/>
      <c r="E3" s="52"/>
      <c r="F3" s="52"/>
      <c r="G3" s="52"/>
      <c r="H3" s="52"/>
      <c r="I3" s="52"/>
      <c r="J3" s="19"/>
      <c r="K3" s="19"/>
      <c r="L3" s="19"/>
      <c r="M3" s="19"/>
      <c r="N3" s="19"/>
      <c r="O3" s="19"/>
      <c r="P3" s="19"/>
      <c r="Q3" s="19"/>
      <c r="R3" s="19"/>
      <c r="Y3" s="1" t="s">
        <v>36</v>
      </c>
      <c r="Z3" s="3">
        <f t="shared" ca="1" si="6"/>
        <v>93</v>
      </c>
      <c r="AA3" s="3" t="s">
        <v>27</v>
      </c>
      <c r="AB3" s="3">
        <f t="shared" ca="1" si="7"/>
        <v>4</v>
      </c>
      <c r="AC3" s="3" t="s">
        <v>33</v>
      </c>
      <c r="AD3" s="3">
        <f t="shared" ca="1" si="8"/>
        <v>89</v>
      </c>
      <c r="AF3" s="3">
        <f t="shared" si="9"/>
        <v>0</v>
      </c>
      <c r="AG3" s="3">
        <f t="shared" ca="1" si="10"/>
        <v>9</v>
      </c>
      <c r="AH3" s="3" t="s">
        <v>34</v>
      </c>
      <c r="AI3" s="3">
        <f t="shared" ca="1" si="11"/>
        <v>3</v>
      </c>
      <c r="AJ3" s="3" t="s">
        <v>37</v>
      </c>
      <c r="AK3" s="3">
        <f t="shared" si="12"/>
        <v>0</v>
      </c>
      <c r="AL3" s="3">
        <f t="shared" ca="1" si="13"/>
        <v>0</v>
      </c>
      <c r="AM3" s="3" t="s">
        <v>34</v>
      </c>
      <c r="AN3" s="3">
        <f t="shared" ca="1" si="14"/>
        <v>4</v>
      </c>
      <c r="AO3" s="3" t="s">
        <v>17</v>
      </c>
      <c r="AP3" s="3">
        <f t="shared" ca="1" si="15"/>
        <v>0</v>
      </c>
      <c r="AQ3" s="3">
        <f t="shared" ca="1" si="16"/>
        <v>8</v>
      </c>
      <c r="AR3" s="3" t="s">
        <v>34</v>
      </c>
      <c r="AS3" s="3">
        <f t="shared" ca="1" si="17"/>
        <v>9</v>
      </c>
      <c r="AV3" s="3">
        <v>3</v>
      </c>
      <c r="AW3" s="59">
        <v>0</v>
      </c>
      <c r="AX3" s="59">
        <v>0</v>
      </c>
      <c r="AY3" s="43"/>
      <c r="AZ3" s="3"/>
      <c r="BA3" s="3">
        <v>3</v>
      </c>
      <c r="BB3" s="59">
        <f t="shared" ca="1" si="18"/>
        <v>9</v>
      </c>
      <c r="BC3" s="59">
        <f t="shared" ca="1" si="19"/>
        <v>0</v>
      </c>
      <c r="BD3" s="43"/>
      <c r="BE3" s="3"/>
      <c r="BF3" s="3">
        <v>3</v>
      </c>
      <c r="BG3" s="58">
        <f t="shared" ca="1" si="0"/>
        <v>3</v>
      </c>
      <c r="BH3" s="58">
        <f t="shared" ca="1" si="1"/>
        <v>4</v>
      </c>
      <c r="BI3" s="43"/>
      <c r="BJ3" s="66"/>
      <c r="BK3" s="67"/>
      <c r="BL3" s="4"/>
      <c r="BM3" s="68"/>
      <c r="BN3" s="68"/>
      <c r="BO3" s="68"/>
      <c r="BP3" s="3"/>
      <c r="BQ3" s="43"/>
      <c r="BR3" s="5">
        <f t="shared" ca="1" si="2"/>
        <v>7.6818109842221594E-2</v>
      </c>
      <c r="BS3" s="4">
        <f t="shared" ca="1" si="3"/>
        <v>18</v>
      </c>
      <c r="BT3" s="3"/>
      <c r="BU3" s="3">
        <v>3</v>
      </c>
      <c r="BV3" s="3">
        <v>3</v>
      </c>
      <c r="BW3" s="3">
        <v>0</v>
      </c>
      <c r="BX3" s="3"/>
      <c r="BZ3" s="5">
        <f t="shared" ca="1" si="4"/>
        <v>0.60222223321235413</v>
      </c>
      <c r="CA3" s="4">
        <f t="shared" ca="1" si="5"/>
        <v>16</v>
      </c>
      <c r="CB3" s="3"/>
      <c r="CC3" s="3">
        <v>3</v>
      </c>
      <c r="CD3" s="3">
        <v>1</v>
      </c>
      <c r="CE3" s="3">
        <v>4</v>
      </c>
    </row>
    <row r="4" spans="1:85" ht="19.5" thickBot="1" x14ac:dyDescent="0.3">
      <c r="A4" s="51"/>
      <c r="B4" s="35" t="s">
        <v>38</v>
      </c>
      <c r="C4" s="34"/>
      <c r="D4" s="37"/>
      <c r="E4" s="34"/>
      <c r="F4" s="34"/>
      <c r="G4" s="33"/>
      <c r="H4" s="51"/>
      <c r="I4" s="35" t="s">
        <v>39</v>
      </c>
      <c r="J4" s="34"/>
      <c r="K4" s="34"/>
      <c r="L4" s="34"/>
      <c r="M4" s="34"/>
      <c r="N4" s="33"/>
      <c r="O4" s="51"/>
      <c r="P4" s="35" t="s">
        <v>36</v>
      </c>
      <c r="Q4" s="34"/>
      <c r="R4" s="34"/>
      <c r="S4" s="34"/>
      <c r="T4" s="34"/>
      <c r="U4" s="33"/>
      <c r="Y4" s="1" t="s">
        <v>40</v>
      </c>
      <c r="Z4" s="3">
        <f t="shared" ca="1" si="6"/>
        <v>62</v>
      </c>
      <c r="AA4" s="3" t="s">
        <v>15</v>
      </c>
      <c r="AB4" s="3">
        <f t="shared" ca="1" si="7"/>
        <v>7</v>
      </c>
      <c r="AC4" s="3" t="s">
        <v>33</v>
      </c>
      <c r="AD4" s="3">
        <f t="shared" ca="1" si="8"/>
        <v>55</v>
      </c>
      <c r="AF4" s="3">
        <f t="shared" si="9"/>
        <v>0</v>
      </c>
      <c r="AG4" s="3">
        <f t="shared" ca="1" si="10"/>
        <v>6</v>
      </c>
      <c r="AH4" s="3" t="s">
        <v>41</v>
      </c>
      <c r="AI4" s="3">
        <f t="shared" ca="1" si="11"/>
        <v>2</v>
      </c>
      <c r="AJ4" s="3" t="s">
        <v>27</v>
      </c>
      <c r="AK4" s="3">
        <f t="shared" si="12"/>
        <v>0</v>
      </c>
      <c r="AL4" s="3">
        <f t="shared" ca="1" si="13"/>
        <v>0</v>
      </c>
      <c r="AM4" s="3" t="s">
        <v>34</v>
      </c>
      <c r="AN4" s="3">
        <f t="shared" ca="1" si="14"/>
        <v>7</v>
      </c>
      <c r="AO4" s="3" t="s">
        <v>33</v>
      </c>
      <c r="AP4" s="3">
        <f t="shared" ca="1" si="15"/>
        <v>0</v>
      </c>
      <c r="AQ4" s="3">
        <f t="shared" ca="1" si="16"/>
        <v>5</v>
      </c>
      <c r="AR4" s="3" t="s">
        <v>34</v>
      </c>
      <c r="AS4" s="3">
        <f t="shared" ca="1" si="17"/>
        <v>5</v>
      </c>
      <c r="AV4" s="3">
        <v>4</v>
      </c>
      <c r="AW4" s="59">
        <v>0</v>
      </c>
      <c r="AX4" s="59">
        <v>0</v>
      </c>
      <c r="AY4" s="43"/>
      <c r="AZ4" s="3"/>
      <c r="BA4" s="3">
        <v>4</v>
      </c>
      <c r="BB4" s="59">
        <f t="shared" ca="1" si="18"/>
        <v>6</v>
      </c>
      <c r="BC4" s="59">
        <f t="shared" ca="1" si="19"/>
        <v>0</v>
      </c>
      <c r="BD4" s="43"/>
      <c r="BE4" s="3"/>
      <c r="BF4" s="3">
        <v>4</v>
      </c>
      <c r="BG4" s="58">
        <f t="shared" ca="1" si="0"/>
        <v>2</v>
      </c>
      <c r="BH4" s="58">
        <f t="shared" ca="1" si="1"/>
        <v>7</v>
      </c>
      <c r="BI4" s="43"/>
      <c r="BJ4" s="66"/>
      <c r="BK4" s="67"/>
      <c r="BL4" s="4"/>
      <c r="BM4" s="68"/>
      <c r="BN4" s="68"/>
      <c r="BO4" s="68"/>
      <c r="BP4" s="3"/>
      <c r="BQ4" s="43"/>
      <c r="BR4" s="5">
        <f t="shared" ca="1" si="2"/>
        <v>0.71390438251167432</v>
      </c>
      <c r="BS4" s="4">
        <f t="shared" ca="1" si="3"/>
        <v>6</v>
      </c>
      <c r="BT4" s="3"/>
      <c r="BU4" s="3">
        <v>4</v>
      </c>
      <c r="BV4" s="3">
        <v>4</v>
      </c>
      <c r="BW4" s="3">
        <v>0</v>
      </c>
      <c r="BX4" s="3"/>
      <c r="BZ4" s="5">
        <f t="shared" ca="1" si="4"/>
        <v>0.66604909225543141</v>
      </c>
      <c r="CA4" s="4">
        <f t="shared" ca="1" si="5"/>
        <v>13</v>
      </c>
      <c r="CB4" s="3"/>
      <c r="CC4" s="3">
        <v>4</v>
      </c>
      <c r="CD4" s="3">
        <v>1</v>
      </c>
      <c r="CE4" s="3">
        <v>5</v>
      </c>
    </row>
    <row r="5" spans="1:85" ht="42.95" customHeight="1" thickBot="1" x14ac:dyDescent="0.6">
      <c r="A5" s="16"/>
      <c r="B5" s="74" t="str">
        <f ca="1">$Z1/10&amp;$AA1&amp;$AB1/10&amp;$AC1</f>
        <v>5.4－0.9＝</v>
      </c>
      <c r="C5" s="75"/>
      <c r="D5" s="75"/>
      <c r="E5" s="75"/>
      <c r="F5" s="76"/>
      <c r="G5" s="62"/>
      <c r="H5" s="16"/>
      <c r="I5" s="74" t="str">
        <f ca="1">$Z2/10&amp;$AA2&amp;$AB2/10&amp;$AC2</f>
        <v>3.1－0.2＝</v>
      </c>
      <c r="J5" s="75"/>
      <c r="K5" s="75"/>
      <c r="L5" s="75"/>
      <c r="M5" s="76"/>
      <c r="N5" s="61"/>
      <c r="O5" s="16"/>
      <c r="P5" s="74" t="str">
        <f ca="1">$Z3/10&amp;$AA3&amp;$AB3/10&amp;$AC3</f>
        <v>9.3－0.4＝</v>
      </c>
      <c r="Q5" s="75"/>
      <c r="R5" s="75"/>
      <c r="S5" s="75"/>
      <c r="T5" s="76"/>
      <c r="U5" s="60"/>
      <c r="Y5" s="1" t="s">
        <v>42</v>
      </c>
      <c r="Z5" s="3">
        <f t="shared" ca="1" si="6"/>
        <v>57</v>
      </c>
      <c r="AA5" s="3" t="s">
        <v>15</v>
      </c>
      <c r="AB5" s="3">
        <f t="shared" ca="1" si="7"/>
        <v>9</v>
      </c>
      <c r="AC5" s="3" t="s">
        <v>33</v>
      </c>
      <c r="AD5" s="3">
        <f t="shared" ca="1" si="8"/>
        <v>48</v>
      </c>
      <c r="AF5" s="3">
        <f t="shared" si="9"/>
        <v>0</v>
      </c>
      <c r="AG5" s="3">
        <f t="shared" ca="1" si="10"/>
        <v>5</v>
      </c>
      <c r="AH5" s="3" t="s">
        <v>34</v>
      </c>
      <c r="AI5" s="3">
        <f t="shared" ca="1" si="11"/>
        <v>7</v>
      </c>
      <c r="AJ5" s="3" t="s">
        <v>27</v>
      </c>
      <c r="AK5" s="3">
        <f t="shared" si="12"/>
        <v>0</v>
      </c>
      <c r="AL5" s="3">
        <f t="shared" ca="1" si="13"/>
        <v>0</v>
      </c>
      <c r="AM5" s="3" t="s">
        <v>34</v>
      </c>
      <c r="AN5" s="3">
        <f t="shared" ca="1" si="14"/>
        <v>9</v>
      </c>
      <c r="AO5" s="3" t="s">
        <v>33</v>
      </c>
      <c r="AP5" s="3">
        <f t="shared" ca="1" si="15"/>
        <v>0</v>
      </c>
      <c r="AQ5" s="3">
        <f t="shared" ca="1" si="16"/>
        <v>4</v>
      </c>
      <c r="AR5" s="3" t="s">
        <v>34</v>
      </c>
      <c r="AS5" s="3">
        <f t="shared" ca="1" si="17"/>
        <v>8</v>
      </c>
      <c r="AV5" s="3">
        <v>5</v>
      </c>
      <c r="AW5" s="59">
        <v>0</v>
      </c>
      <c r="AX5" s="59">
        <v>0</v>
      </c>
      <c r="AY5" s="43"/>
      <c r="AZ5" s="3"/>
      <c r="BA5" s="3">
        <v>5</v>
      </c>
      <c r="BB5" s="59">
        <f t="shared" ca="1" si="18"/>
        <v>5</v>
      </c>
      <c r="BC5" s="59">
        <f t="shared" ca="1" si="19"/>
        <v>0</v>
      </c>
      <c r="BD5" s="43"/>
      <c r="BE5" s="3"/>
      <c r="BF5" s="3">
        <v>5</v>
      </c>
      <c r="BG5" s="58">
        <f t="shared" ca="1" si="0"/>
        <v>7</v>
      </c>
      <c r="BH5" s="58">
        <f t="shared" ca="1" si="1"/>
        <v>9</v>
      </c>
      <c r="BI5" s="43"/>
      <c r="BJ5" s="66"/>
      <c r="BK5" s="67"/>
      <c r="BL5" s="4"/>
      <c r="BM5" s="68"/>
      <c r="BN5" s="68"/>
      <c r="BO5" s="68"/>
      <c r="BP5" s="3"/>
      <c r="BQ5" s="43"/>
      <c r="BR5" s="5">
        <f t="shared" ca="1" si="2"/>
        <v>0.72062830724014915</v>
      </c>
      <c r="BS5" s="4">
        <f t="shared" ca="1" si="3"/>
        <v>5</v>
      </c>
      <c r="BT5" s="3"/>
      <c r="BU5" s="3">
        <v>5</v>
      </c>
      <c r="BV5" s="3">
        <v>5</v>
      </c>
      <c r="BW5" s="3">
        <v>0</v>
      </c>
      <c r="BX5" s="3"/>
      <c r="BZ5" s="5">
        <f t="shared" ca="1" si="4"/>
        <v>3.0343427181399374E-2</v>
      </c>
      <c r="CA5" s="4">
        <f t="shared" ca="1" si="5"/>
        <v>35</v>
      </c>
      <c r="CB5" s="3"/>
      <c r="CC5" s="3">
        <v>5</v>
      </c>
      <c r="CD5" s="3">
        <v>1</v>
      </c>
      <c r="CE5" s="3">
        <v>6</v>
      </c>
    </row>
    <row r="6" spans="1:85" ht="15" customHeight="1" x14ac:dyDescent="0.25">
      <c r="A6" s="32"/>
      <c r="B6" s="47"/>
      <c r="C6" s="47"/>
      <c r="D6" s="47"/>
      <c r="E6" s="47"/>
      <c r="F6" s="47"/>
      <c r="G6" s="46"/>
      <c r="H6" s="16"/>
      <c r="I6" s="29"/>
      <c r="J6" s="19"/>
      <c r="K6" s="19"/>
      <c r="L6" s="19"/>
      <c r="M6" s="19"/>
      <c r="N6" s="10"/>
      <c r="O6" s="16"/>
      <c r="P6" s="29"/>
      <c r="Q6" s="19"/>
      <c r="R6" s="19"/>
      <c r="S6" s="19"/>
      <c r="T6" s="19"/>
      <c r="U6" s="10"/>
      <c r="Y6" s="1" t="s">
        <v>18</v>
      </c>
      <c r="Z6" s="3">
        <f t="shared" ca="1" si="6"/>
        <v>61</v>
      </c>
      <c r="AA6" s="3" t="s">
        <v>27</v>
      </c>
      <c r="AB6" s="3">
        <f t="shared" ca="1" si="7"/>
        <v>9</v>
      </c>
      <c r="AC6" s="3" t="s">
        <v>33</v>
      </c>
      <c r="AD6" s="3">
        <f t="shared" ca="1" si="8"/>
        <v>52</v>
      </c>
      <c r="AF6" s="3">
        <f t="shared" si="9"/>
        <v>0</v>
      </c>
      <c r="AG6" s="3">
        <f t="shared" ca="1" si="10"/>
        <v>6</v>
      </c>
      <c r="AH6" s="3" t="s">
        <v>14</v>
      </c>
      <c r="AI6" s="3">
        <f t="shared" ca="1" si="11"/>
        <v>1</v>
      </c>
      <c r="AJ6" s="3" t="s">
        <v>27</v>
      </c>
      <c r="AK6" s="3">
        <f t="shared" si="12"/>
        <v>0</v>
      </c>
      <c r="AL6" s="3">
        <f t="shared" ca="1" si="13"/>
        <v>0</v>
      </c>
      <c r="AM6" s="3" t="s">
        <v>43</v>
      </c>
      <c r="AN6" s="3">
        <f t="shared" ca="1" si="14"/>
        <v>9</v>
      </c>
      <c r="AO6" s="3" t="s">
        <v>33</v>
      </c>
      <c r="AP6" s="3">
        <f t="shared" ca="1" si="15"/>
        <v>0</v>
      </c>
      <c r="AQ6" s="3">
        <f t="shared" ca="1" si="16"/>
        <v>5</v>
      </c>
      <c r="AR6" s="3" t="s">
        <v>34</v>
      </c>
      <c r="AS6" s="3">
        <f t="shared" ca="1" si="17"/>
        <v>2</v>
      </c>
      <c r="AV6" s="3">
        <v>6</v>
      </c>
      <c r="AW6" s="59">
        <v>0</v>
      </c>
      <c r="AX6" s="59">
        <v>0</v>
      </c>
      <c r="AY6" s="43"/>
      <c r="AZ6" s="3"/>
      <c r="BA6" s="3">
        <v>6</v>
      </c>
      <c r="BB6" s="59">
        <f t="shared" ca="1" si="18"/>
        <v>6</v>
      </c>
      <c r="BC6" s="59">
        <f t="shared" ca="1" si="19"/>
        <v>0</v>
      </c>
      <c r="BD6" s="43"/>
      <c r="BE6" s="3"/>
      <c r="BF6" s="3">
        <v>6</v>
      </c>
      <c r="BG6" s="58">
        <f t="shared" ca="1" si="0"/>
        <v>1</v>
      </c>
      <c r="BH6" s="58">
        <f t="shared" ca="1" si="1"/>
        <v>9</v>
      </c>
      <c r="BI6" s="43"/>
      <c r="BJ6" s="66"/>
      <c r="BK6" s="67"/>
      <c r="BL6" s="4"/>
      <c r="BM6" s="68"/>
      <c r="BN6" s="68"/>
      <c r="BO6" s="68"/>
      <c r="BP6" s="3"/>
      <c r="BQ6" s="43"/>
      <c r="BR6" s="5">
        <f t="shared" ca="1" si="2"/>
        <v>0.30057723063129849</v>
      </c>
      <c r="BS6" s="4">
        <f t="shared" ca="1" si="3"/>
        <v>15</v>
      </c>
      <c r="BT6" s="3"/>
      <c r="BU6" s="3">
        <v>6</v>
      </c>
      <c r="BV6" s="3">
        <v>6</v>
      </c>
      <c r="BW6" s="3">
        <v>0</v>
      </c>
      <c r="BX6" s="3"/>
      <c r="BZ6" s="5">
        <f t="shared" ca="1" si="4"/>
        <v>0.77351332051062138</v>
      </c>
      <c r="CA6" s="4">
        <f t="shared" ca="1" si="5"/>
        <v>8</v>
      </c>
      <c r="CB6" s="3"/>
      <c r="CC6" s="3">
        <v>6</v>
      </c>
      <c r="CD6" s="3">
        <v>1</v>
      </c>
      <c r="CE6" s="3">
        <v>7</v>
      </c>
    </row>
    <row r="7" spans="1:85" ht="45" customHeight="1" x14ac:dyDescent="0.25">
      <c r="A7" s="16"/>
      <c r="B7" s="45"/>
      <c r="C7" s="14" t="str">
        <f>IF($AW1=0,"",$AW1)</f>
        <v/>
      </c>
      <c r="D7" s="69">
        <f ca="1">$BB1</f>
        <v>5</v>
      </c>
      <c r="E7" s="69" t="s">
        <v>34</v>
      </c>
      <c r="F7" s="53">
        <f ca="1">$BG1</f>
        <v>4</v>
      </c>
      <c r="G7" s="57"/>
      <c r="H7" s="56"/>
      <c r="I7" s="55"/>
      <c r="J7" s="14" t="str">
        <f>IF($AW2=0,"",$AW2)</f>
        <v/>
      </c>
      <c r="K7" s="69">
        <f ca="1">$BB2</f>
        <v>3</v>
      </c>
      <c r="L7" s="69" t="s">
        <v>34</v>
      </c>
      <c r="M7" s="53">
        <f ca="1">$BG2</f>
        <v>1</v>
      </c>
      <c r="N7" s="57"/>
      <c r="O7" s="56"/>
      <c r="P7" s="55"/>
      <c r="Q7" s="14" t="str">
        <f>IF($AW3=0,"",$AW3)</f>
        <v/>
      </c>
      <c r="R7" s="69">
        <f ca="1">$BB3</f>
        <v>9</v>
      </c>
      <c r="S7" s="69" t="s">
        <v>34</v>
      </c>
      <c r="T7" s="53">
        <f ca="1">$BG3</f>
        <v>3</v>
      </c>
      <c r="U7" s="10"/>
      <c r="Y7" s="1" t="s">
        <v>44</v>
      </c>
      <c r="Z7" s="3">
        <f t="shared" ca="1" si="6"/>
        <v>15</v>
      </c>
      <c r="AA7" s="3" t="s">
        <v>27</v>
      </c>
      <c r="AB7" s="3">
        <f t="shared" ca="1" si="7"/>
        <v>8</v>
      </c>
      <c r="AC7" s="3" t="s">
        <v>33</v>
      </c>
      <c r="AD7" s="3">
        <f t="shared" ca="1" si="8"/>
        <v>7</v>
      </c>
      <c r="AF7" s="3">
        <f t="shared" si="9"/>
        <v>0</v>
      </c>
      <c r="AG7" s="3">
        <f t="shared" ca="1" si="10"/>
        <v>1</v>
      </c>
      <c r="AH7" s="3" t="s">
        <v>34</v>
      </c>
      <c r="AI7" s="3">
        <f t="shared" ca="1" si="11"/>
        <v>5</v>
      </c>
      <c r="AJ7" s="3" t="s">
        <v>27</v>
      </c>
      <c r="AK7" s="3">
        <f t="shared" si="12"/>
        <v>0</v>
      </c>
      <c r="AL7" s="3">
        <f t="shared" ca="1" si="13"/>
        <v>0</v>
      </c>
      <c r="AM7" s="3" t="s">
        <v>14</v>
      </c>
      <c r="AN7" s="3">
        <f t="shared" ca="1" si="14"/>
        <v>8</v>
      </c>
      <c r="AO7" s="3" t="s">
        <v>45</v>
      </c>
      <c r="AP7" s="3">
        <f t="shared" ca="1" si="15"/>
        <v>0</v>
      </c>
      <c r="AQ7" s="3">
        <f t="shared" ca="1" si="16"/>
        <v>0</v>
      </c>
      <c r="AR7" s="3" t="s">
        <v>34</v>
      </c>
      <c r="AS7" s="3">
        <f t="shared" ca="1" si="17"/>
        <v>7</v>
      </c>
      <c r="AV7" s="3">
        <v>7</v>
      </c>
      <c r="AW7" s="59">
        <v>0</v>
      </c>
      <c r="AX7" s="59">
        <v>0</v>
      </c>
      <c r="AY7" s="43"/>
      <c r="AZ7" s="3"/>
      <c r="BA7" s="3">
        <v>7</v>
      </c>
      <c r="BB7" s="59">
        <f t="shared" ca="1" si="18"/>
        <v>1</v>
      </c>
      <c r="BC7" s="59">
        <f t="shared" ca="1" si="19"/>
        <v>0</v>
      </c>
      <c r="BD7" s="43"/>
      <c r="BE7" s="3"/>
      <c r="BF7" s="3">
        <v>7</v>
      </c>
      <c r="BG7" s="58">
        <f t="shared" ca="1" si="0"/>
        <v>5</v>
      </c>
      <c r="BH7" s="58">
        <f t="shared" ca="1" si="1"/>
        <v>8</v>
      </c>
      <c r="BI7" s="43"/>
      <c r="BJ7" s="66"/>
      <c r="BK7" s="67"/>
      <c r="BL7" s="4"/>
      <c r="BM7" s="68"/>
      <c r="BN7" s="68"/>
      <c r="BO7" s="68"/>
      <c r="BP7" s="3"/>
      <c r="BQ7" s="43"/>
      <c r="BR7" s="5">
        <f t="shared" ca="1" si="2"/>
        <v>0.63428334922009943</v>
      </c>
      <c r="BS7" s="4">
        <f t="shared" ca="1" si="3"/>
        <v>10</v>
      </c>
      <c r="BT7" s="3"/>
      <c r="BU7" s="3">
        <v>7</v>
      </c>
      <c r="BV7" s="3">
        <v>7</v>
      </c>
      <c r="BW7" s="3">
        <v>0</v>
      </c>
      <c r="BX7" s="3"/>
      <c r="BZ7" s="5">
        <f t="shared" ca="1" si="4"/>
        <v>0.30453314553337363</v>
      </c>
      <c r="CA7" s="4">
        <f t="shared" ca="1" si="5"/>
        <v>29</v>
      </c>
      <c r="CB7" s="3"/>
      <c r="CC7" s="3">
        <v>7</v>
      </c>
      <c r="CD7" s="3">
        <v>1</v>
      </c>
      <c r="CE7" s="3">
        <v>8</v>
      </c>
    </row>
    <row r="8" spans="1:85" ht="45" customHeight="1" thickBot="1" x14ac:dyDescent="0.3">
      <c r="A8" s="16"/>
      <c r="B8" s="24" t="str">
        <f>IF(AND($AW1=0,$AX1=0),"","＋")</f>
        <v/>
      </c>
      <c r="C8" s="70" t="s">
        <v>46</v>
      </c>
      <c r="D8" s="71">
        <f ca="1">$BC1</f>
        <v>0</v>
      </c>
      <c r="E8" s="71" t="s">
        <v>34</v>
      </c>
      <c r="F8" s="72">
        <f ca="1">$BH1</f>
        <v>9</v>
      </c>
      <c r="G8" s="57"/>
      <c r="H8" s="56"/>
      <c r="I8" s="73" t="str">
        <f>IF(AND($AW2=0,$AX2=0),"","＋")</f>
        <v/>
      </c>
      <c r="J8" s="70" t="s">
        <v>27</v>
      </c>
      <c r="K8" s="71">
        <f ca="1">$BC2</f>
        <v>0</v>
      </c>
      <c r="L8" s="71" t="s">
        <v>34</v>
      </c>
      <c r="M8" s="72">
        <f ca="1">$BH2</f>
        <v>2</v>
      </c>
      <c r="N8" s="57"/>
      <c r="O8" s="56"/>
      <c r="P8" s="73" t="str">
        <f>IF(AND($AW3=0,$AX3=0),"","＋")</f>
        <v/>
      </c>
      <c r="Q8" s="70" t="s">
        <v>27</v>
      </c>
      <c r="R8" s="71">
        <f ca="1">$BC3</f>
        <v>0</v>
      </c>
      <c r="S8" s="71" t="s">
        <v>14</v>
      </c>
      <c r="T8" s="72">
        <f ca="1">$BH3</f>
        <v>4</v>
      </c>
      <c r="U8" s="10"/>
      <c r="Y8" s="1" t="s">
        <v>47</v>
      </c>
      <c r="Z8" s="3">
        <f t="shared" ca="1" si="6"/>
        <v>11</v>
      </c>
      <c r="AA8" s="3" t="s">
        <v>27</v>
      </c>
      <c r="AB8" s="3">
        <f t="shared" ca="1" si="7"/>
        <v>7</v>
      </c>
      <c r="AC8" s="3" t="s">
        <v>45</v>
      </c>
      <c r="AD8" s="3">
        <f t="shared" ca="1" si="8"/>
        <v>4</v>
      </c>
      <c r="AF8" s="3">
        <f t="shared" si="9"/>
        <v>0</v>
      </c>
      <c r="AG8" s="3">
        <f t="shared" ca="1" si="10"/>
        <v>1</v>
      </c>
      <c r="AH8" s="3" t="s">
        <v>34</v>
      </c>
      <c r="AI8" s="3">
        <f t="shared" ca="1" si="11"/>
        <v>1</v>
      </c>
      <c r="AJ8" s="3" t="s">
        <v>46</v>
      </c>
      <c r="AK8" s="3">
        <f t="shared" si="12"/>
        <v>0</v>
      </c>
      <c r="AL8" s="3">
        <f t="shared" ca="1" si="13"/>
        <v>0</v>
      </c>
      <c r="AM8" s="3" t="s">
        <v>34</v>
      </c>
      <c r="AN8" s="3">
        <f t="shared" ca="1" si="14"/>
        <v>7</v>
      </c>
      <c r="AO8" s="3" t="s">
        <v>33</v>
      </c>
      <c r="AP8" s="3">
        <f t="shared" ca="1" si="15"/>
        <v>0</v>
      </c>
      <c r="AQ8" s="3">
        <f t="shared" ca="1" si="16"/>
        <v>0</v>
      </c>
      <c r="AR8" s="3" t="s">
        <v>48</v>
      </c>
      <c r="AS8" s="3">
        <f t="shared" ca="1" si="17"/>
        <v>4</v>
      </c>
      <c r="AV8" s="3">
        <v>8</v>
      </c>
      <c r="AW8" s="59">
        <v>0</v>
      </c>
      <c r="AX8" s="59">
        <v>0</v>
      </c>
      <c r="AY8" s="43"/>
      <c r="AZ8" s="3"/>
      <c r="BA8" s="3">
        <v>8</v>
      </c>
      <c r="BB8" s="59">
        <f t="shared" ca="1" si="18"/>
        <v>1</v>
      </c>
      <c r="BC8" s="59">
        <f t="shared" ca="1" si="19"/>
        <v>0</v>
      </c>
      <c r="BD8" s="43"/>
      <c r="BE8" s="3"/>
      <c r="BF8" s="3">
        <v>8</v>
      </c>
      <c r="BG8" s="58">
        <f t="shared" ca="1" si="0"/>
        <v>1</v>
      </c>
      <c r="BH8" s="58">
        <f t="shared" ca="1" si="1"/>
        <v>7</v>
      </c>
      <c r="BI8" s="43"/>
      <c r="BJ8" s="66"/>
      <c r="BK8" s="67"/>
      <c r="BL8" s="4"/>
      <c r="BM8" s="68"/>
      <c r="BN8" s="68"/>
      <c r="BO8" s="68"/>
      <c r="BP8" s="3"/>
      <c r="BQ8" s="43"/>
      <c r="BR8" s="5">
        <f t="shared" ca="1" si="2"/>
        <v>0.98625894222789923</v>
      </c>
      <c r="BS8" s="4">
        <f t="shared" ca="1" si="3"/>
        <v>1</v>
      </c>
      <c r="BT8" s="3"/>
      <c r="BU8" s="3">
        <v>8</v>
      </c>
      <c r="BV8" s="3">
        <v>8</v>
      </c>
      <c r="BW8" s="3">
        <v>0</v>
      </c>
      <c r="BX8" s="3"/>
      <c r="BZ8" s="5">
        <f t="shared" ca="1" si="4"/>
        <v>0.84440436395797946</v>
      </c>
      <c r="CA8" s="4">
        <f t="shared" ca="1" si="5"/>
        <v>6</v>
      </c>
      <c r="CB8" s="3"/>
      <c r="CC8" s="3">
        <v>8</v>
      </c>
      <c r="CD8" s="3">
        <v>1</v>
      </c>
      <c r="CE8" s="3">
        <v>9</v>
      </c>
    </row>
    <row r="9" spans="1:85" ht="45" customHeight="1" x14ac:dyDescent="0.25">
      <c r="A9" s="16"/>
      <c r="B9" s="55"/>
      <c r="C9" s="14">
        <f ca="1">$AP1</f>
        <v>0</v>
      </c>
      <c r="D9" s="54">
        <f ca="1">$AQ1</f>
        <v>4</v>
      </c>
      <c r="E9" s="54" t="str">
        <f>$AR1</f>
        <v>.</v>
      </c>
      <c r="F9" s="53">
        <f ca="1">$AS1</f>
        <v>5</v>
      </c>
      <c r="G9" s="57"/>
      <c r="H9" s="56"/>
      <c r="I9" s="55"/>
      <c r="J9" s="14">
        <f ca="1">$AP2</f>
        <v>0</v>
      </c>
      <c r="K9" s="54">
        <f ca="1">$AQ2</f>
        <v>2</v>
      </c>
      <c r="L9" s="54" t="str">
        <f>$AR2</f>
        <v>.</v>
      </c>
      <c r="M9" s="53">
        <f ca="1">$AS2</f>
        <v>9</v>
      </c>
      <c r="N9" s="57"/>
      <c r="O9" s="56"/>
      <c r="P9" s="55"/>
      <c r="Q9" s="14">
        <f ca="1">$AP3</f>
        <v>0</v>
      </c>
      <c r="R9" s="54">
        <f ca="1">$AQ3</f>
        <v>8</v>
      </c>
      <c r="S9" s="54" t="str">
        <f>$AR3</f>
        <v>.</v>
      </c>
      <c r="T9" s="53">
        <f ca="1">$AS3</f>
        <v>9</v>
      </c>
      <c r="U9" s="64"/>
      <c r="Y9" s="1" t="s">
        <v>49</v>
      </c>
      <c r="Z9" s="3">
        <f t="shared" ca="1" si="6"/>
        <v>34</v>
      </c>
      <c r="AA9" s="3" t="s">
        <v>27</v>
      </c>
      <c r="AB9" s="3">
        <f t="shared" ca="1" si="7"/>
        <v>7</v>
      </c>
      <c r="AC9" s="3" t="s">
        <v>17</v>
      </c>
      <c r="AD9" s="3">
        <f t="shared" ca="1" si="8"/>
        <v>27</v>
      </c>
      <c r="AF9" s="3">
        <f t="shared" si="9"/>
        <v>0</v>
      </c>
      <c r="AG9" s="3">
        <f t="shared" ca="1" si="10"/>
        <v>3</v>
      </c>
      <c r="AH9" s="3" t="s">
        <v>34</v>
      </c>
      <c r="AI9" s="3">
        <f t="shared" ca="1" si="11"/>
        <v>4</v>
      </c>
      <c r="AJ9" s="3" t="s">
        <v>27</v>
      </c>
      <c r="AK9" s="3">
        <f t="shared" si="12"/>
        <v>0</v>
      </c>
      <c r="AL9" s="3">
        <f t="shared" ca="1" si="13"/>
        <v>0</v>
      </c>
      <c r="AM9" s="3" t="s">
        <v>34</v>
      </c>
      <c r="AN9" s="3">
        <f t="shared" ca="1" si="14"/>
        <v>7</v>
      </c>
      <c r="AO9" s="3" t="s">
        <v>33</v>
      </c>
      <c r="AP9" s="3">
        <f t="shared" ca="1" si="15"/>
        <v>0</v>
      </c>
      <c r="AQ9" s="3">
        <f t="shared" ca="1" si="16"/>
        <v>2</v>
      </c>
      <c r="AR9" s="3" t="s">
        <v>34</v>
      </c>
      <c r="AS9" s="3">
        <f t="shared" ca="1" si="17"/>
        <v>7</v>
      </c>
      <c r="AV9" s="3">
        <v>9</v>
      </c>
      <c r="AW9" s="59">
        <v>0</v>
      </c>
      <c r="AX9" s="59">
        <v>0</v>
      </c>
      <c r="AY9" s="43"/>
      <c r="AZ9" s="3"/>
      <c r="BA9" s="3">
        <v>9</v>
      </c>
      <c r="BB9" s="59">
        <f t="shared" ca="1" si="18"/>
        <v>3</v>
      </c>
      <c r="BC9" s="59">
        <f t="shared" ca="1" si="19"/>
        <v>0</v>
      </c>
      <c r="BD9" s="43"/>
      <c r="BE9" s="3"/>
      <c r="BF9" s="3">
        <v>9</v>
      </c>
      <c r="BG9" s="58">
        <f t="shared" ca="1" si="0"/>
        <v>4</v>
      </c>
      <c r="BH9" s="58">
        <f t="shared" ca="1" si="1"/>
        <v>7</v>
      </c>
      <c r="BI9" s="43"/>
      <c r="BJ9" s="66"/>
      <c r="BK9" s="67"/>
      <c r="BL9" s="4"/>
      <c r="BM9" s="68"/>
      <c r="BN9" s="68"/>
      <c r="BO9" s="68"/>
      <c r="BP9" s="3"/>
      <c r="BQ9" s="43"/>
      <c r="BR9" s="5">
        <f t="shared" ca="1" si="2"/>
        <v>0.42022056314104794</v>
      </c>
      <c r="BS9" s="4">
        <f t="shared" ca="1" si="3"/>
        <v>12</v>
      </c>
      <c r="BT9" s="3"/>
      <c r="BU9" s="3">
        <v>9</v>
      </c>
      <c r="BV9" s="3">
        <v>9</v>
      </c>
      <c r="BW9" s="3">
        <v>0</v>
      </c>
      <c r="BX9" s="3"/>
      <c r="BZ9" s="5">
        <f t="shared" ca="1" si="4"/>
        <v>0.41080083159255276</v>
      </c>
      <c r="CA9" s="4">
        <f t="shared" ca="1" si="5"/>
        <v>24</v>
      </c>
      <c r="CB9" s="3"/>
      <c r="CC9" s="3">
        <v>9</v>
      </c>
      <c r="CD9" s="3">
        <v>2</v>
      </c>
      <c r="CE9" s="3">
        <v>3</v>
      </c>
    </row>
    <row r="10" spans="1:85" ht="9.75" customHeight="1" x14ac:dyDescent="0.25">
      <c r="A10" s="8"/>
      <c r="B10" s="7"/>
      <c r="C10" s="39"/>
      <c r="D10" s="9"/>
      <c r="E10" s="7"/>
      <c r="F10" s="7"/>
      <c r="G10" s="6"/>
      <c r="H10" s="8"/>
      <c r="I10" s="7"/>
      <c r="J10" s="7"/>
      <c r="K10" s="7"/>
      <c r="L10" s="7"/>
      <c r="M10" s="7"/>
      <c r="N10" s="6"/>
      <c r="O10" s="8"/>
      <c r="P10" s="7"/>
      <c r="Q10" s="7"/>
      <c r="R10" s="7"/>
      <c r="S10" s="7"/>
      <c r="T10" s="7"/>
      <c r="U10" s="6"/>
      <c r="Y10" s="1" t="s">
        <v>50</v>
      </c>
      <c r="Z10" s="3">
        <f t="shared" ca="1" si="6"/>
        <v>83</v>
      </c>
      <c r="AA10" s="3" t="s">
        <v>27</v>
      </c>
      <c r="AB10" s="3">
        <f t="shared" ca="1" si="7"/>
        <v>9</v>
      </c>
      <c r="AC10" s="3" t="s">
        <v>33</v>
      </c>
      <c r="AD10" s="3">
        <f t="shared" ca="1" si="8"/>
        <v>74</v>
      </c>
      <c r="AF10" s="3">
        <f t="shared" si="9"/>
        <v>0</v>
      </c>
      <c r="AG10" s="3">
        <f t="shared" ca="1" si="10"/>
        <v>8</v>
      </c>
      <c r="AH10" s="3" t="s">
        <v>34</v>
      </c>
      <c r="AI10" s="3">
        <f t="shared" ca="1" si="11"/>
        <v>3</v>
      </c>
      <c r="AJ10" s="3" t="s">
        <v>27</v>
      </c>
      <c r="AK10" s="3">
        <f t="shared" si="12"/>
        <v>0</v>
      </c>
      <c r="AL10" s="3">
        <f t="shared" ca="1" si="13"/>
        <v>0</v>
      </c>
      <c r="AM10" s="3" t="s">
        <v>34</v>
      </c>
      <c r="AN10" s="3">
        <f t="shared" ca="1" si="14"/>
        <v>9</v>
      </c>
      <c r="AO10" s="3" t="s">
        <v>33</v>
      </c>
      <c r="AP10" s="3">
        <f t="shared" ca="1" si="15"/>
        <v>0</v>
      </c>
      <c r="AQ10" s="3">
        <f t="shared" ca="1" si="16"/>
        <v>7</v>
      </c>
      <c r="AR10" s="3" t="s">
        <v>34</v>
      </c>
      <c r="AS10" s="3">
        <f t="shared" ca="1" si="17"/>
        <v>4</v>
      </c>
      <c r="AV10" s="3">
        <v>10</v>
      </c>
      <c r="AW10" s="59">
        <v>0</v>
      </c>
      <c r="AX10" s="59">
        <v>0</v>
      </c>
      <c r="AY10" s="43"/>
      <c r="AZ10" s="3"/>
      <c r="BA10" s="3">
        <v>10</v>
      </c>
      <c r="BB10" s="59">
        <f t="shared" ca="1" si="18"/>
        <v>8</v>
      </c>
      <c r="BC10" s="59">
        <f t="shared" ca="1" si="19"/>
        <v>0</v>
      </c>
      <c r="BD10" s="43"/>
      <c r="BE10" s="3"/>
      <c r="BF10" s="3">
        <v>10</v>
      </c>
      <c r="BG10" s="58">
        <f t="shared" ca="1" si="0"/>
        <v>3</v>
      </c>
      <c r="BH10" s="58">
        <f t="shared" ca="1" si="1"/>
        <v>9</v>
      </c>
      <c r="BI10" s="43"/>
      <c r="BJ10" s="66"/>
      <c r="BK10" s="67"/>
      <c r="BL10" s="4"/>
      <c r="BM10" s="68"/>
      <c r="BN10" s="68"/>
      <c r="BO10" s="68"/>
      <c r="BP10" s="3"/>
      <c r="BQ10" s="43"/>
      <c r="BR10" s="5">
        <f t="shared" ca="1" si="2"/>
        <v>0.23688694870672422</v>
      </c>
      <c r="BS10" s="4">
        <f t="shared" ca="1" si="3"/>
        <v>17</v>
      </c>
      <c r="BT10" s="3"/>
      <c r="BU10" s="3">
        <v>10</v>
      </c>
      <c r="BV10" s="3">
        <v>1</v>
      </c>
      <c r="BW10" s="3">
        <v>0</v>
      </c>
      <c r="BX10" s="3"/>
      <c r="BZ10" s="5">
        <f t="shared" ca="1" si="4"/>
        <v>0.47843185059535309</v>
      </c>
      <c r="CA10" s="4">
        <f t="shared" ca="1" si="5"/>
        <v>21</v>
      </c>
      <c r="CB10" s="3"/>
      <c r="CC10" s="3">
        <v>10</v>
      </c>
      <c r="CD10" s="3">
        <v>2</v>
      </c>
      <c r="CE10" s="3">
        <v>4</v>
      </c>
    </row>
    <row r="11" spans="1:85" ht="19.5" customHeight="1" thickBot="1" x14ac:dyDescent="0.3">
      <c r="A11" s="36"/>
      <c r="B11" s="35" t="s">
        <v>19</v>
      </c>
      <c r="C11" s="38"/>
      <c r="D11" s="37"/>
      <c r="E11" s="34"/>
      <c r="F11" s="34"/>
      <c r="G11" s="33"/>
      <c r="H11" s="36"/>
      <c r="I11" s="35" t="s">
        <v>51</v>
      </c>
      <c r="J11" s="34"/>
      <c r="K11" s="34"/>
      <c r="L11" s="34"/>
      <c r="M11" s="34"/>
      <c r="N11" s="33"/>
      <c r="O11" s="36"/>
      <c r="P11" s="35" t="s">
        <v>52</v>
      </c>
      <c r="Q11" s="34"/>
      <c r="R11" s="34"/>
      <c r="S11" s="34"/>
      <c r="T11" s="34"/>
      <c r="U11" s="33"/>
      <c r="Y11" s="1" t="s">
        <v>53</v>
      </c>
      <c r="Z11" s="3">
        <f t="shared" ca="1" si="6"/>
        <v>71</v>
      </c>
      <c r="AA11" s="3" t="s">
        <v>15</v>
      </c>
      <c r="AB11" s="3">
        <f t="shared" ca="1" si="7"/>
        <v>8</v>
      </c>
      <c r="AC11" s="3" t="s">
        <v>33</v>
      </c>
      <c r="AD11" s="3">
        <f t="shared" ca="1" si="8"/>
        <v>63</v>
      </c>
      <c r="AF11" s="3">
        <f t="shared" si="9"/>
        <v>0</v>
      </c>
      <c r="AG11" s="3">
        <f t="shared" ca="1" si="10"/>
        <v>7</v>
      </c>
      <c r="AH11" s="3" t="s">
        <v>34</v>
      </c>
      <c r="AI11" s="3">
        <f t="shared" ca="1" si="11"/>
        <v>1</v>
      </c>
      <c r="AJ11" s="3" t="s">
        <v>27</v>
      </c>
      <c r="AK11" s="3">
        <f t="shared" si="12"/>
        <v>0</v>
      </c>
      <c r="AL11" s="3">
        <f t="shared" ca="1" si="13"/>
        <v>0</v>
      </c>
      <c r="AM11" s="3" t="s">
        <v>43</v>
      </c>
      <c r="AN11" s="3">
        <f t="shared" ca="1" si="14"/>
        <v>8</v>
      </c>
      <c r="AO11" s="3" t="s">
        <v>17</v>
      </c>
      <c r="AP11" s="3">
        <f t="shared" ca="1" si="15"/>
        <v>0</v>
      </c>
      <c r="AQ11" s="3">
        <f t="shared" ca="1" si="16"/>
        <v>6</v>
      </c>
      <c r="AR11" s="3" t="s">
        <v>34</v>
      </c>
      <c r="AS11" s="3">
        <f t="shared" ca="1" si="17"/>
        <v>3</v>
      </c>
      <c r="AV11" s="3">
        <v>11</v>
      </c>
      <c r="AW11" s="59">
        <v>0</v>
      </c>
      <c r="AX11" s="59">
        <v>0</v>
      </c>
      <c r="AY11" s="43"/>
      <c r="AZ11" s="3"/>
      <c r="BA11" s="3">
        <v>11</v>
      </c>
      <c r="BB11" s="59">
        <f ca="1">VLOOKUP($BS11,$BU$1:$BW$100,2,FALSE)</f>
        <v>7</v>
      </c>
      <c r="BC11" s="59">
        <f t="shared" ca="1" si="19"/>
        <v>0</v>
      </c>
      <c r="BD11" s="43"/>
      <c r="BE11" s="3"/>
      <c r="BF11" s="3">
        <v>11</v>
      </c>
      <c r="BG11" s="58">
        <f t="shared" ca="1" si="0"/>
        <v>1</v>
      </c>
      <c r="BH11" s="58">
        <f t="shared" ca="1" si="1"/>
        <v>8</v>
      </c>
      <c r="BI11" s="43"/>
      <c r="BJ11" s="66"/>
      <c r="BK11" s="67"/>
      <c r="BL11" s="4"/>
      <c r="BM11" s="68"/>
      <c r="BN11" s="68"/>
      <c r="BO11" s="68"/>
      <c r="BP11" s="3"/>
      <c r="BQ11" s="43"/>
      <c r="BR11" s="5">
        <f t="shared" ca="1" si="2"/>
        <v>0.70420328740653593</v>
      </c>
      <c r="BS11" s="4">
        <f t="shared" ca="1" si="3"/>
        <v>7</v>
      </c>
      <c r="BT11" s="3"/>
      <c r="BU11" s="3">
        <v>11</v>
      </c>
      <c r="BV11" s="3">
        <v>2</v>
      </c>
      <c r="BW11" s="3">
        <v>0</v>
      </c>
      <c r="BX11" s="3"/>
      <c r="BZ11" s="5">
        <f t="shared" ca="1" si="4"/>
        <v>0.80233854270255034</v>
      </c>
      <c r="CA11" s="4">
        <f t="shared" ca="1" si="5"/>
        <v>7</v>
      </c>
      <c r="CB11" s="3"/>
      <c r="CC11" s="3">
        <v>11</v>
      </c>
      <c r="CD11" s="3">
        <v>2</v>
      </c>
      <c r="CE11" s="3">
        <v>5</v>
      </c>
    </row>
    <row r="12" spans="1:85" ht="42.95" customHeight="1" thickBot="1" x14ac:dyDescent="0.6">
      <c r="A12" s="32"/>
      <c r="B12" s="74" t="str">
        <f ca="1">$Z4/10&amp;$AA4&amp;$AB4/10&amp;$AC4</f>
        <v>6.2－0.7＝</v>
      </c>
      <c r="C12" s="75"/>
      <c r="D12" s="75"/>
      <c r="E12" s="75"/>
      <c r="F12" s="76"/>
      <c r="G12" s="10"/>
      <c r="H12" s="32"/>
      <c r="I12" s="74" t="str">
        <f ca="1">$Z5/10&amp;$AA5&amp;$AB5/10&amp;$AC5</f>
        <v>5.7－0.9＝</v>
      </c>
      <c r="J12" s="75"/>
      <c r="K12" s="75"/>
      <c r="L12" s="75"/>
      <c r="M12" s="76"/>
      <c r="N12" s="10"/>
      <c r="O12" s="32"/>
      <c r="P12" s="74" t="str">
        <f ca="1">$Z6/10&amp;$AA6&amp;$AB6/10&amp;$AC6</f>
        <v>6.1－0.9＝</v>
      </c>
      <c r="Q12" s="75"/>
      <c r="R12" s="75"/>
      <c r="S12" s="75"/>
      <c r="T12" s="76"/>
      <c r="U12" s="10"/>
      <c r="Y12" s="1" t="s">
        <v>16</v>
      </c>
      <c r="Z12" s="3">
        <f t="shared" ca="1" si="6"/>
        <v>41</v>
      </c>
      <c r="AA12" s="3" t="s">
        <v>15</v>
      </c>
      <c r="AB12" s="3">
        <f t="shared" ca="1" si="7"/>
        <v>6</v>
      </c>
      <c r="AC12" s="3" t="s">
        <v>33</v>
      </c>
      <c r="AD12" s="3">
        <f ca="1">Z12-AB12</f>
        <v>35</v>
      </c>
      <c r="AF12" s="3">
        <f t="shared" si="9"/>
        <v>0</v>
      </c>
      <c r="AG12" s="3">
        <f t="shared" ca="1" si="10"/>
        <v>4</v>
      </c>
      <c r="AH12" s="3" t="s">
        <v>34</v>
      </c>
      <c r="AI12" s="3">
        <f t="shared" ca="1" si="11"/>
        <v>1</v>
      </c>
      <c r="AJ12" s="3" t="s">
        <v>54</v>
      </c>
      <c r="AK12" s="3">
        <f t="shared" si="12"/>
        <v>0</v>
      </c>
      <c r="AL12" s="3">
        <f t="shared" ca="1" si="13"/>
        <v>0</v>
      </c>
      <c r="AM12" s="3" t="s">
        <v>43</v>
      </c>
      <c r="AN12" s="3">
        <f t="shared" ca="1" si="14"/>
        <v>6</v>
      </c>
      <c r="AO12" s="3" t="s">
        <v>55</v>
      </c>
      <c r="AP12" s="3">
        <f t="shared" ca="1" si="15"/>
        <v>0</v>
      </c>
      <c r="AQ12" s="3">
        <f t="shared" ca="1" si="16"/>
        <v>3</v>
      </c>
      <c r="AR12" s="3" t="s">
        <v>34</v>
      </c>
      <c r="AS12" s="3">
        <f t="shared" ca="1" si="17"/>
        <v>5</v>
      </c>
      <c r="AV12" s="3">
        <v>12</v>
      </c>
      <c r="AW12" s="59">
        <v>0</v>
      </c>
      <c r="AX12" s="59">
        <v>0</v>
      </c>
      <c r="AY12" s="43"/>
      <c r="AZ12" s="3"/>
      <c r="BA12" s="3">
        <v>12</v>
      </c>
      <c r="BB12" s="59">
        <f t="shared" ca="1" si="18"/>
        <v>4</v>
      </c>
      <c r="BC12" s="59">
        <f ca="1">VLOOKUP($BS12,$BU$1:$BW$100,3,FALSE)</f>
        <v>0</v>
      </c>
      <c r="BD12" s="43"/>
      <c r="BE12" s="3"/>
      <c r="BF12" s="3">
        <v>12</v>
      </c>
      <c r="BG12" s="58">
        <f t="shared" ca="1" si="0"/>
        <v>1</v>
      </c>
      <c r="BH12" s="58">
        <f t="shared" ca="1" si="1"/>
        <v>6</v>
      </c>
      <c r="BI12" s="43"/>
      <c r="BJ12" s="66"/>
      <c r="BK12" s="67"/>
      <c r="BL12" s="4"/>
      <c r="BM12" s="68"/>
      <c r="BN12" s="68"/>
      <c r="BO12" s="68"/>
      <c r="BP12" s="3"/>
      <c r="BQ12" s="43"/>
      <c r="BR12" s="5">
        <f t="shared" ca="1" si="2"/>
        <v>0.40872625685582686</v>
      </c>
      <c r="BS12" s="4">
        <f t="shared" ca="1" si="3"/>
        <v>13</v>
      </c>
      <c r="BT12" s="3"/>
      <c r="BU12" s="3">
        <v>12</v>
      </c>
      <c r="BV12" s="3">
        <v>3</v>
      </c>
      <c r="BW12" s="3">
        <v>0</v>
      </c>
      <c r="BX12" s="3"/>
      <c r="BZ12" s="5">
        <f t="shared" ca="1" si="4"/>
        <v>0.85751687252610587</v>
      </c>
      <c r="CA12" s="4">
        <f t="shared" ca="1" si="5"/>
        <v>5</v>
      </c>
      <c r="CB12" s="3"/>
      <c r="CC12" s="3">
        <v>12</v>
      </c>
      <c r="CD12" s="3">
        <v>2</v>
      </c>
      <c r="CE12" s="3">
        <v>6</v>
      </c>
    </row>
    <row r="13" spans="1:85" ht="12" customHeight="1" x14ac:dyDescent="0.25">
      <c r="A13" s="16"/>
      <c r="B13" s="29"/>
      <c r="C13" s="31"/>
      <c r="D13" s="30"/>
      <c r="E13" s="19"/>
      <c r="F13" s="19"/>
      <c r="G13" s="10"/>
      <c r="H13" s="16"/>
      <c r="I13" s="29"/>
      <c r="J13" s="19"/>
      <c r="K13" s="19"/>
      <c r="L13" s="19"/>
      <c r="M13" s="19"/>
      <c r="N13" s="10"/>
      <c r="O13" s="16"/>
      <c r="P13" s="29"/>
      <c r="Q13" s="19"/>
      <c r="R13" s="19"/>
      <c r="S13" s="19"/>
      <c r="T13" s="19"/>
      <c r="U13" s="10"/>
      <c r="Z13" s="3"/>
      <c r="AA13" s="3"/>
      <c r="AB13" s="3"/>
      <c r="AC13" s="3"/>
      <c r="AD13" s="3"/>
      <c r="AZ13" s="3"/>
      <c r="BE13" s="3"/>
      <c r="BJ13" s="66"/>
      <c r="BK13" s="67"/>
      <c r="BL13" s="4"/>
      <c r="BM13" s="68"/>
      <c r="BN13" s="68"/>
      <c r="BO13" s="68"/>
      <c r="BP13" s="3"/>
      <c r="BR13" s="5">
        <f t="shared" ca="1" si="2"/>
        <v>0.66982121402713657</v>
      </c>
      <c r="BS13" s="4">
        <f t="shared" ca="1" si="3"/>
        <v>8</v>
      </c>
      <c r="BT13" s="3"/>
      <c r="BU13" s="3">
        <v>13</v>
      </c>
      <c r="BV13" s="3">
        <v>4</v>
      </c>
      <c r="BW13" s="3">
        <v>0</v>
      </c>
      <c r="BX13" s="3"/>
      <c r="BZ13" s="5">
        <f t="shared" ca="1" si="4"/>
        <v>0.71376413357128721</v>
      </c>
      <c r="CA13" s="4">
        <f t="shared" ca="1" si="5"/>
        <v>12</v>
      </c>
      <c r="CB13" s="3"/>
      <c r="CC13" s="3">
        <v>13</v>
      </c>
      <c r="CD13" s="3">
        <v>2</v>
      </c>
      <c r="CE13" s="3">
        <v>7</v>
      </c>
    </row>
    <row r="14" spans="1:85" ht="45" customHeight="1" x14ac:dyDescent="0.25">
      <c r="A14" s="16"/>
      <c r="B14" s="45"/>
      <c r="C14" s="14" t="str">
        <f>IF($AW4=0,"",$AW4)</f>
        <v/>
      </c>
      <c r="D14" s="69">
        <f ca="1">$BB4</f>
        <v>6</v>
      </c>
      <c r="E14" s="69" t="s">
        <v>43</v>
      </c>
      <c r="F14" s="53">
        <f ca="1">$BG4</f>
        <v>2</v>
      </c>
      <c r="G14" s="57"/>
      <c r="H14" s="56"/>
      <c r="I14" s="55"/>
      <c r="J14" s="14" t="str">
        <f>IF($AW5=0,"",$AW5)</f>
        <v/>
      </c>
      <c r="K14" s="69">
        <f ca="1">$BB5</f>
        <v>5</v>
      </c>
      <c r="L14" s="69" t="s">
        <v>34</v>
      </c>
      <c r="M14" s="53">
        <f ca="1">$BG5</f>
        <v>7</v>
      </c>
      <c r="N14" s="57"/>
      <c r="O14" s="56"/>
      <c r="P14" s="55"/>
      <c r="Q14" s="14" t="str">
        <f>IF($AW6=0,"",$AW6)</f>
        <v/>
      </c>
      <c r="R14" s="69">
        <f ca="1">$BB6</f>
        <v>6</v>
      </c>
      <c r="S14" s="69" t="s">
        <v>14</v>
      </c>
      <c r="T14" s="53">
        <f ca="1">$BG6</f>
        <v>1</v>
      </c>
      <c r="U14" s="10"/>
      <c r="Z14" s="3"/>
      <c r="AA14" s="3"/>
      <c r="AB14" s="3"/>
      <c r="AC14" s="3"/>
      <c r="AD14" s="3"/>
      <c r="AS14" s="65">
        <f ca="1">MOD(ROUNDDOWN(AD1/0.1,0),10)</f>
        <v>0</v>
      </c>
      <c r="AZ14" s="3"/>
      <c r="BE14" s="3"/>
      <c r="BJ14" s="66"/>
      <c r="BK14" s="67"/>
      <c r="BL14" s="4"/>
      <c r="BM14" s="68"/>
      <c r="BN14" s="68"/>
      <c r="BO14" s="68"/>
      <c r="BP14" s="3"/>
      <c r="BR14" s="5">
        <f t="shared" ca="1" si="2"/>
        <v>0.88691674142266386</v>
      </c>
      <c r="BS14" s="4">
        <f t="shared" ca="1" si="3"/>
        <v>2</v>
      </c>
      <c r="BT14" s="3"/>
      <c r="BU14" s="3">
        <v>14</v>
      </c>
      <c r="BV14" s="3">
        <v>5</v>
      </c>
      <c r="BW14" s="3">
        <v>0</v>
      </c>
      <c r="BX14" s="3"/>
      <c r="BZ14" s="5">
        <f t="shared" ca="1" si="4"/>
        <v>0.75729361357540603</v>
      </c>
      <c r="CA14" s="4">
        <f t="shared" ca="1" si="5"/>
        <v>9</v>
      </c>
      <c r="CB14" s="3"/>
      <c r="CC14" s="3">
        <v>14</v>
      </c>
      <c r="CD14" s="3">
        <v>2</v>
      </c>
      <c r="CE14" s="3">
        <v>8</v>
      </c>
    </row>
    <row r="15" spans="1:85" ht="45" customHeight="1" thickBot="1" x14ac:dyDescent="0.3">
      <c r="A15" s="16"/>
      <c r="B15" s="24" t="str">
        <f>IF(AND($AW4=0,$AX4=0),"","＋")</f>
        <v/>
      </c>
      <c r="C15" s="70" t="s">
        <v>27</v>
      </c>
      <c r="D15" s="71">
        <f ca="1">$BC4</f>
        <v>0</v>
      </c>
      <c r="E15" s="71" t="s">
        <v>34</v>
      </c>
      <c r="F15" s="72">
        <f ca="1">$BH4</f>
        <v>7</v>
      </c>
      <c r="G15" s="57"/>
      <c r="H15" s="56"/>
      <c r="I15" s="73" t="str">
        <f>IF(AND($AW5=0,$AX5=0),"","＋")</f>
        <v/>
      </c>
      <c r="J15" s="70" t="s">
        <v>37</v>
      </c>
      <c r="K15" s="71">
        <f ca="1">$BC5</f>
        <v>0</v>
      </c>
      <c r="L15" s="71" t="s">
        <v>34</v>
      </c>
      <c r="M15" s="72">
        <f ca="1">$BH5</f>
        <v>9</v>
      </c>
      <c r="N15" s="57"/>
      <c r="O15" s="56"/>
      <c r="P15" s="73" t="str">
        <f>IF(AND($AW6=0,$AX6=0),"","＋")</f>
        <v/>
      </c>
      <c r="Q15" s="70" t="s">
        <v>27</v>
      </c>
      <c r="R15" s="71">
        <f ca="1">$BC6</f>
        <v>0</v>
      </c>
      <c r="S15" s="71" t="s">
        <v>14</v>
      </c>
      <c r="T15" s="72">
        <f ca="1">$BH6</f>
        <v>9</v>
      </c>
      <c r="U15" s="10"/>
      <c r="AC15" s="2" t="s">
        <v>56</v>
      </c>
      <c r="AD15" s="3">
        <f ca="1">AD1/10</f>
        <v>4.5</v>
      </c>
      <c r="AE15" s="3">
        <f ca="1">AP15+AQ15+AS15</f>
        <v>4.5</v>
      </c>
      <c r="AG15" s="3" t="str">
        <f ca="1">IF(AD15=AE15,"OK","NO")</f>
        <v>OK</v>
      </c>
      <c r="AJ15" s="1">
        <f ca="1">MOD(ROUNDDOWN(AD1/0.1,0),10)</f>
        <v>0</v>
      </c>
      <c r="AP15" s="3">
        <f ca="1">AP1*10</f>
        <v>0</v>
      </c>
      <c r="AQ15" s="3">
        <f ca="1">AQ1</f>
        <v>4</v>
      </c>
      <c r="AR15" s="3"/>
      <c r="AS15" s="3">
        <f ca="1">AS1/10</f>
        <v>0.5</v>
      </c>
      <c r="AZ15" s="3"/>
      <c r="BE15" s="3"/>
      <c r="BJ15" s="66"/>
      <c r="BK15" s="67"/>
      <c r="BL15" s="4"/>
      <c r="BM15" s="68"/>
      <c r="BN15" s="68"/>
      <c r="BO15" s="68"/>
      <c r="BP15" s="3"/>
      <c r="BR15" s="5">
        <f t="shared" ca="1" si="2"/>
        <v>0.5121652908909835</v>
      </c>
      <c r="BS15" s="4">
        <f t="shared" ca="1" si="3"/>
        <v>11</v>
      </c>
      <c r="BT15" s="3"/>
      <c r="BU15" s="3">
        <v>15</v>
      </c>
      <c r="BV15" s="3">
        <v>6</v>
      </c>
      <c r="BW15" s="3">
        <v>0</v>
      </c>
      <c r="BX15" s="3"/>
      <c r="BZ15" s="5">
        <f t="shared" ca="1" si="4"/>
        <v>0.21681221242190729</v>
      </c>
      <c r="CA15" s="4">
        <f t="shared" ca="1" si="5"/>
        <v>32</v>
      </c>
      <c r="CB15" s="3"/>
      <c r="CC15" s="3">
        <v>15</v>
      </c>
      <c r="CD15" s="3">
        <v>2</v>
      </c>
      <c r="CE15" s="3">
        <v>9</v>
      </c>
    </row>
    <row r="16" spans="1:85" ht="45" customHeight="1" x14ac:dyDescent="0.25">
      <c r="A16" s="16"/>
      <c r="B16" s="55"/>
      <c r="C16" s="14">
        <f ca="1">$AP4</f>
        <v>0</v>
      </c>
      <c r="D16" s="54">
        <f ca="1">$AQ4</f>
        <v>5</v>
      </c>
      <c r="E16" s="54" t="str">
        <f>$AR4</f>
        <v>.</v>
      </c>
      <c r="F16" s="53">
        <f ca="1">$AS4</f>
        <v>5</v>
      </c>
      <c r="G16" s="57"/>
      <c r="H16" s="56"/>
      <c r="I16" s="55"/>
      <c r="J16" s="14">
        <f ca="1">$AP5</f>
        <v>0</v>
      </c>
      <c r="K16" s="54">
        <f ca="1">$AQ5</f>
        <v>4</v>
      </c>
      <c r="L16" s="54" t="str">
        <f>$AR5</f>
        <v>.</v>
      </c>
      <c r="M16" s="53">
        <f ca="1">$AS5</f>
        <v>8</v>
      </c>
      <c r="N16" s="57"/>
      <c r="O16" s="56"/>
      <c r="P16" s="55"/>
      <c r="Q16" s="14">
        <f ca="1">$AP6</f>
        <v>0</v>
      </c>
      <c r="R16" s="54">
        <f ca="1">$AQ6</f>
        <v>5</v>
      </c>
      <c r="S16" s="54" t="str">
        <f>$AR6</f>
        <v>.</v>
      </c>
      <c r="T16" s="53">
        <f ca="1">$AS6</f>
        <v>2</v>
      </c>
      <c r="U16" s="10"/>
      <c r="AC16" s="2" t="s">
        <v>57</v>
      </c>
      <c r="AD16" s="3">
        <f t="shared" ref="AD16:AD26" ca="1" si="20">AD2/10</f>
        <v>2.9</v>
      </c>
      <c r="AE16" s="3">
        <f t="shared" ref="AE16:AE26" ca="1" si="21">AP16+AQ16+AS16</f>
        <v>2.9</v>
      </c>
      <c r="AG16" s="3" t="str">
        <f t="shared" ref="AG16:AG26" ca="1" si="22">IF(AD16=AE16,"OK","NO")</f>
        <v>OK</v>
      </c>
      <c r="AJ16" s="1">
        <f t="shared" ref="AJ16:AJ26" ca="1" si="23">MOD(ROUNDDOWN(AD2/0.1,0),10)</f>
        <v>0</v>
      </c>
      <c r="AP16" s="3">
        <f t="shared" ref="AP16:AP26" ca="1" si="24">AP2*10</f>
        <v>0</v>
      </c>
      <c r="AQ16" s="3">
        <f t="shared" ref="AQ16:AQ26" ca="1" si="25">AQ2</f>
        <v>2</v>
      </c>
      <c r="AR16" s="3"/>
      <c r="AS16" s="3">
        <f t="shared" ref="AS16:AS26" ca="1" si="26">AS2/10</f>
        <v>0.9</v>
      </c>
      <c r="AZ16" s="3"/>
      <c r="BE16" s="3"/>
      <c r="BJ16" s="66"/>
      <c r="BK16" s="67"/>
      <c r="BL16" s="4"/>
      <c r="BM16" s="68"/>
      <c r="BN16" s="68"/>
      <c r="BO16" s="68"/>
      <c r="BP16" s="3"/>
      <c r="BR16" s="5">
        <f t="shared" ca="1" si="2"/>
        <v>0.79515232746461229</v>
      </c>
      <c r="BS16" s="4">
        <f t="shared" ca="1" si="3"/>
        <v>4</v>
      </c>
      <c r="BT16" s="3"/>
      <c r="BU16" s="3">
        <v>16</v>
      </c>
      <c r="BV16" s="3">
        <v>7</v>
      </c>
      <c r="BW16" s="3">
        <v>0</v>
      </c>
      <c r="BX16" s="3"/>
      <c r="BZ16" s="5">
        <f t="shared" ca="1" si="4"/>
        <v>0.17676128419088144</v>
      </c>
      <c r="CA16" s="4">
        <f t="shared" ca="1" si="5"/>
        <v>33</v>
      </c>
      <c r="CB16" s="3"/>
      <c r="CC16" s="3">
        <v>16</v>
      </c>
      <c r="CD16" s="3">
        <v>3</v>
      </c>
      <c r="CE16" s="3">
        <v>4</v>
      </c>
    </row>
    <row r="17" spans="1:85" ht="9.75" customHeight="1" x14ac:dyDescent="0.25">
      <c r="A17" s="8"/>
      <c r="B17" s="7"/>
      <c r="C17" s="39"/>
      <c r="D17" s="9"/>
      <c r="E17" s="7"/>
      <c r="F17" s="7"/>
      <c r="G17" s="6"/>
      <c r="H17" s="8"/>
      <c r="I17" s="7"/>
      <c r="J17" s="7"/>
      <c r="K17" s="7"/>
      <c r="L17" s="7"/>
      <c r="M17" s="7"/>
      <c r="N17" s="6"/>
      <c r="O17" s="8"/>
      <c r="P17" s="7"/>
      <c r="Q17" s="7"/>
      <c r="R17" s="7"/>
      <c r="S17" s="7"/>
      <c r="T17" s="7"/>
      <c r="U17" s="6"/>
      <c r="AC17" s="2" t="s">
        <v>58</v>
      </c>
      <c r="AD17" s="3">
        <f t="shared" ca="1" si="20"/>
        <v>8.9</v>
      </c>
      <c r="AE17" s="3">
        <f t="shared" ca="1" si="21"/>
        <v>8.9</v>
      </c>
      <c r="AG17" s="3" t="str">
        <f t="shared" ca="1" si="22"/>
        <v>OK</v>
      </c>
      <c r="AJ17" s="1">
        <f t="shared" ca="1" si="23"/>
        <v>0</v>
      </c>
      <c r="AP17" s="3">
        <f t="shared" ca="1" si="24"/>
        <v>0</v>
      </c>
      <c r="AQ17" s="3">
        <f t="shared" ca="1" si="25"/>
        <v>8</v>
      </c>
      <c r="AR17" s="3"/>
      <c r="AS17" s="3">
        <f t="shared" ca="1" si="26"/>
        <v>0.9</v>
      </c>
      <c r="AZ17" s="3"/>
      <c r="BE17" s="3"/>
      <c r="BJ17" s="66"/>
      <c r="BK17" s="67"/>
      <c r="BL17" s="4"/>
      <c r="BM17" s="68"/>
      <c r="BN17" s="68"/>
      <c r="BO17" s="68"/>
      <c r="BP17" s="3"/>
      <c r="BR17" s="5">
        <f t="shared" ca="1" si="2"/>
        <v>0.27298212235428854</v>
      </c>
      <c r="BS17" s="4">
        <f t="shared" ca="1" si="3"/>
        <v>16</v>
      </c>
      <c r="BT17" s="3"/>
      <c r="BU17" s="3">
        <v>17</v>
      </c>
      <c r="BV17" s="3">
        <v>8</v>
      </c>
      <c r="BW17" s="3">
        <v>0</v>
      </c>
      <c r="BX17" s="3"/>
      <c r="BZ17" s="5">
        <f t="shared" ca="1" si="4"/>
        <v>0.41549232361975608</v>
      </c>
      <c r="CA17" s="4">
        <f t="shared" ca="1" si="5"/>
        <v>23</v>
      </c>
      <c r="CB17" s="3"/>
      <c r="CC17" s="3">
        <v>17</v>
      </c>
      <c r="CD17" s="3">
        <v>3</v>
      </c>
      <c r="CE17" s="3">
        <v>5</v>
      </c>
    </row>
    <row r="18" spans="1:85" ht="19.5" customHeight="1" thickBot="1" x14ac:dyDescent="0.3">
      <c r="A18" s="36"/>
      <c r="B18" s="35" t="s">
        <v>44</v>
      </c>
      <c r="C18" s="38"/>
      <c r="D18" s="37"/>
      <c r="E18" s="34"/>
      <c r="F18" s="34"/>
      <c r="G18" s="33"/>
      <c r="H18" s="36"/>
      <c r="I18" s="35" t="s">
        <v>47</v>
      </c>
      <c r="J18" s="34"/>
      <c r="K18" s="34"/>
      <c r="L18" s="34"/>
      <c r="M18" s="34"/>
      <c r="N18" s="33"/>
      <c r="O18" s="36"/>
      <c r="P18" s="35" t="s">
        <v>49</v>
      </c>
      <c r="Q18" s="34"/>
      <c r="R18" s="34"/>
      <c r="S18" s="34"/>
      <c r="T18" s="34"/>
      <c r="U18" s="33"/>
      <c r="AC18" s="2" t="s">
        <v>40</v>
      </c>
      <c r="AD18" s="3">
        <f t="shared" ca="1" si="20"/>
        <v>5.5</v>
      </c>
      <c r="AE18" s="3">
        <f t="shared" ca="1" si="21"/>
        <v>5.5</v>
      </c>
      <c r="AG18" s="3" t="str">
        <f t="shared" ca="1" si="22"/>
        <v>OK</v>
      </c>
      <c r="AJ18" s="1">
        <f t="shared" ca="1" si="23"/>
        <v>0</v>
      </c>
      <c r="AP18" s="3">
        <f t="shared" ca="1" si="24"/>
        <v>0</v>
      </c>
      <c r="AQ18" s="3">
        <f t="shared" ca="1" si="25"/>
        <v>5</v>
      </c>
      <c r="AR18" s="3"/>
      <c r="AS18" s="3">
        <f t="shared" ca="1" si="26"/>
        <v>0.5</v>
      </c>
      <c r="AZ18" s="3"/>
      <c r="BE18" s="3"/>
      <c r="BJ18" s="66"/>
      <c r="BK18" s="67"/>
      <c r="BL18" s="4"/>
      <c r="BM18" s="68"/>
      <c r="BN18" s="68"/>
      <c r="BO18" s="68"/>
      <c r="BP18" s="3"/>
      <c r="BR18" s="5">
        <f t="shared" ca="1" si="2"/>
        <v>0.64179919125781937</v>
      </c>
      <c r="BS18" s="4">
        <f t="shared" ca="1" si="3"/>
        <v>9</v>
      </c>
      <c r="BT18" s="3"/>
      <c r="BU18" s="3">
        <v>18</v>
      </c>
      <c r="BV18" s="3">
        <v>9</v>
      </c>
      <c r="BW18" s="3">
        <v>0</v>
      </c>
      <c r="BX18" s="3"/>
      <c r="BZ18" s="5">
        <f t="shared" ca="1" si="4"/>
        <v>0.61984378169414978</v>
      </c>
      <c r="CA18" s="4">
        <f t="shared" ca="1" si="5"/>
        <v>14</v>
      </c>
      <c r="CB18" s="3"/>
      <c r="CC18" s="3">
        <v>18</v>
      </c>
      <c r="CD18" s="3">
        <v>3</v>
      </c>
      <c r="CE18" s="3">
        <v>6</v>
      </c>
    </row>
    <row r="19" spans="1:85" ht="42.95" customHeight="1" thickBot="1" x14ac:dyDescent="0.6">
      <c r="A19" s="32"/>
      <c r="B19" s="74" t="str">
        <f ca="1">$Z7/10&amp;$AA7&amp;$AB7/10&amp;$AC7</f>
        <v>1.5－0.8＝</v>
      </c>
      <c r="C19" s="75"/>
      <c r="D19" s="75"/>
      <c r="E19" s="75"/>
      <c r="F19" s="76"/>
      <c r="G19" s="10"/>
      <c r="H19" s="32"/>
      <c r="I19" s="74" t="str">
        <f ca="1">$Z8/10&amp;$AA8&amp;$AB8/10&amp;$AC8</f>
        <v>1.1－0.7＝</v>
      </c>
      <c r="J19" s="75"/>
      <c r="K19" s="75"/>
      <c r="L19" s="75"/>
      <c r="M19" s="76"/>
      <c r="N19" s="10"/>
      <c r="O19" s="32"/>
      <c r="P19" s="74" t="str">
        <f ca="1">$Z9/10&amp;$AA9&amp;$AB9/10&amp;$AC9</f>
        <v>3.4－0.7＝</v>
      </c>
      <c r="Q19" s="75"/>
      <c r="R19" s="75"/>
      <c r="S19" s="75"/>
      <c r="T19" s="76"/>
      <c r="U19" s="10"/>
      <c r="AC19" s="2" t="s">
        <v>51</v>
      </c>
      <c r="AD19" s="3">
        <f t="shared" ca="1" si="20"/>
        <v>4.8</v>
      </c>
      <c r="AE19" s="3">
        <f t="shared" ca="1" si="21"/>
        <v>4.8</v>
      </c>
      <c r="AG19" s="3" t="str">
        <f t="shared" ca="1" si="22"/>
        <v>OK</v>
      </c>
      <c r="AJ19" s="1">
        <f t="shared" ca="1" si="23"/>
        <v>0</v>
      </c>
      <c r="AP19" s="3">
        <f t="shared" ca="1" si="24"/>
        <v>0</v>
      </c>
      <c r="AQ19" s="3">
        <f t="shared" ca="1" si="25"/>
        <v>4</v>
      </c>
      <c r="AR19" s="3"/>
      <c r="AS19" s="3">
        <f t="shared" ca="1" si="26"/>
        <v>0.8</v>
      </c>
      <c r="AZ19" s="3"/>
      <c r="BE19" s="3"/>
      <c r="BJ19" s="66"/>
      <c r="BK19" s="67"/>
      <c r="BL19" s="4"/>
      <c r="BM19" s="68"/>
      <c r="BN19" s="68"/>
      <c r="BO19" s="68"/>
      <c r="BP19" s="3"/>
      <c r="BR19" s="5"/>
      <c r="BS19" s="4"/>
      <c r="BT19" s="3"/>
      <c r="BU19" s="3"/>
      <c r="BV19" s="3"/>
      <c r="BW19" s="3"/>
      <c r="BX19" s="3"/>
      <c r="BZ19" s="5">
        <f t="shared" ca="1" si="4"/>
        <v>0.56721482456617778</v>
      </c>
      <c r="CA19" s="4">
        <f t="shared" ca="1" si="5"/>
        <v>17</v>
      </c>
      <c r="CB19" s="3"/>
      <c r="CC19" s="3">
        <v>19</v>
      </c>
      <c r="CD19" s="3">
        <v>3</v>
      </c>
      <c r="CE19" s="3">
        <v>7</v>
      </c>
    </row>
    <row r="20" spans="1:85" ht="12" customHeight="1" x14ac:dyDescent="0.25">
      <c r="A20" s="16"/>
      <c r="B20" s="29"/>
      <c r="C20" s="31"/>
      <c r="D20" s="30"/>
      <c r="E20" s="19"/>
      <c r="F20" s="19"/>
      <c r="G20" s="10"/>
      <c r="H20" s="16"/>
      <c r="I20" s="29"/>
      <c r="J20" s="19"/>
      <c r="K20" s="19"/>
      <c r="L20" s="19"/>
      <c r="M20" s="19"/>
      <c r="N20" s="10"/>
      <c r="O20" s="16"/>
      <c r="P20" s="29"/>
      <c r="Q20" s="19"/>
      <c r="R20" s="19"/>
      <c r="S20" s="19"/>
      <c r="T20" s="19"/>
      <c r="U20" s="10"/>
      <c r="AC20" s="2" t="s">
        <v>52</v>
      </c>
      <c r="AD20" s="3">
        <f t="shared" ca="1" si="20"/>
        <v>5.2</v>
      </c>
      <c r="AE20" s="3">
        <f t="shared" ca="1" si="21"/>
        <v>5.2</v>
      </c>
      <c r="AG20" s="3" t="str">
        <f t="shared" ca="1" si="22"/>
        <v>OK</v>
      </c>
      <c r="AJ20" s="1">
        <f t="shared" ca="1" si="23"/>
        <v>0</v>
      </c>
      <c r="AP20" s="3">
        <f t="shared" ca="1" si="24"/>
        <v>0</v>
      </c>
      <c r="AQ20" s="3">
        <f t="shared" ca="1" si="25"/>
        <v>5</v>
      </c>
      <c r="AR20" s="3"/>
      <c r="AS20" s="3">
        <f t="shared" ca="1" si="26"/>
        <v>0.2</v>
      </c>
      <c r="AZ20" s="3"/>
      <c r="BE20" s="3"/>
      <c r="BJ20" s="66"/>
      <c r="BK20" s="67"/>
      <c r="BL20" s="4"/>
      <c r="BM20" s="68"/>
      <c r="BN20" s="68"/>
      <c r="BO20" s="68"/>
      <c r="BP20" s="3"/>
      <c r="BR20" s="5"/>
      <c r="BS20" s="4"/>
      <c r="BT20" s="3"/>
      <c r="BU20" s="3"/>
      <c r="BV20" s="3"/>
      <c r="BW20" s="3"/>
      <c r="BX20" s="3"/>
      <c r="BZ20" s="5">
        <f t="shared" ca="1" si="4"/>
        <v>7.0360444188698468E-2</v>
      </c>
      <c r="CA20" s="4">
        <f t="shared" ca="1" si="5"/>
        <v>34</v>
      </c>
      <c r="CB20" s="3"/>
      <c r="CC20" s="3">
        <v>20</v>
      </c>
      <c r="CD20" s="3">
        <v>3</v>
      </c>
      <c r="CE20" s="3">
        <v>8</v>
      </c>
    </row>
    <row r="21" spans="1:85" ht="45" customHeight="1" x14ac:dyDescent="0.25">
      <c r="A21" s="16"/>
      <c r="B21" s="45"/>
      <c r="C21" s="14" t="str">
        <f>IF($AW7=0,"",$AW7)</f>
        <v/>
      </c>
      <c r="D21" s="69">
        <f ca="1">$BB7</f>
        <v>1</v>
      </c>
      <c r="E21" s="69" t="s">
        <v>14</v>
      </c>
      <c r="F21" s="53">
        <f ca="1">$BG7</f>
        <v>5</v>
      </c>
      <c r="G21" s="57"/>
      <c r="H21" s="56"/>
      <c r="I21" s="55"/>
      <c r="J21" s="14" t="str">
        <f>IF($AW8=0,"",$AW8)</f>
        <v/>
      </c>
      <c r="K21" s="69">
        <f ca="1">$BB8</f>
        <v>1</v>
      </c>
      <c r="L21" s="69" t="s">
        <v>34</v>
      </c>
      <c r="M21" s="53">
        <f ca="1">$BG8</f>
        <v>1</v>
      </c>
      <c r="N21" s="57"/>
      <c r="O21" s="56"/>
      <c r="P21" s="55"/>
      <c r="Q21" s="14" t="str">
        <f>IF($AW9=0,"",$AW9)</f>
        <v/>
      </c>
      <c r="R21" s="69">
        <f ca="1">$BB9</f>
        <v>3</v>
      </c>
      <c r="S21" s="69" t="s">
        <v>14</v>
      </c>
      <c r="T21" s="53">
        <f ca="1">$BG9</f>
        <v>4</v>
      </c>
      <c r="U21" s="10"/>
      <c r="AC21" s="2" t="s">
        <v>44</v>
      </c>
      <c r="AD21" s="3">
        <f t="shared" ca="1" si="20"/>
        <v>0.7</v>
      </c>
      <c r="AE21" s="3">
        <f t="shared" ca="1" si="21"/>
        <v>0.7</v>
      </c>
      <c r="AG21" s="3" t="str">
        <f t="shared" ca="1" si="22"/>
        <v>OK</v>
      </c>
      <c r="AJ21" s="1">
        <f t="shared" ca="1" si="23"/>
        <v>0</v>
      </c>
      <c r="AP21" s="3">
        <f t="shared" ca="1" si="24"/>
        <v>0</v>
      </c>
      <c r="AQ21" s="3">
        <f t="shared" ca="1" si="25"/>
        <v>0</v>
      </c>
      <c r="AR21" s="3"/>
      <c r="AS21" s="3">
        <f t="shared" ca="1" si="26"/>
        <v>0.7</v>
      </c>
      <c r="AZ21" s="3"/>
      <c r="BE21" s="3"/>
      <c r="BJ21" s="5"/>
      <c r="BK21" s="4"/>
      <c r="BL21" s="4"/>
      <c r="BM21" s="3"/>
      <c r="BN21" s="3"/>
      <c r="BO21" s="3"/>
      <c r="BP21" s="3"/>
      <c r="BR21" s="5"/>
      <c r="BS21" s="4"/>
      <c r="BT21" s="3"/>
      <c r="BU21" s="3"/>
      <c r="BV21" s="3"/>
      <c r="BW21" s="3"/>
      <c r="BX21" s="3"/>
      <c r="BZ21" s="5">
        <f t="shared" ca="1" si="4"/>
        <v>0.2338741840206825</v>
      </c>
      <c r="CA21" s="4">
        <f t="shared" ca="1" si="5"/>
        <v>31</v>
      </c>
      <c r="CB21" s="3"/>
      <c r="CC21" s="3">
        <v>21</v>
      </c>
      <c r="CD21" s="3">
        <v>3</v>
      </c>
      <c r="CE21" s="3">
        <v>9</v>
      </c>
    </row>
    <row r="22" spans="1:85" ht="45" customHeight="1" thickBot="1" x14ac:dyDescent="0.3">
      <c r="A22" s="16"/>
      <c r="B22" s="24" t="str">
        <f>IF(AND($AW7=0,$AX7=0),"","＋")</f>
        <v/>
      </c>
      <c r="C22" s="70" t="s">
        <v>27</v>
      </c>
      <c r="D22" s="71">
        <f ca="1">$BC7</f>
        <v>0</v>
      </c>
      <c r="E22" s="71" t="s">
        <v>14</v>
      </c>
      <c r="F22" s="72">
        <f ca="1">$BH7</f>
        <v>8</v>
      </c>
      <c r="G22" s="57"/>
      <c r="H22" s="56"/>
      <c r="I22" s="73" t="str">
        <f>IF(AND($AW8=0,$AX8=0),"","＋")</f>
        <v/>
      </c>
      <c r="J22" s="70" t="s">
        <v>15</v>
      </c>
      <c r="K22" s="71">
        <f ca="1">$BC8</f>
        <v>0</v>
      </c>
      <c r="L22" s="71" t="s">
        <v>41</v>
      </c>
      <c r="M22" s="72">
        <f ca="1">$BH8</f>
        <v>7</v>
      </c>
      <c r="N22" s="57"/>
      <c r="O22" s="56"/>
      <c r="P22" s="73" t="str">
        <f>IF(AND($AW9=0,$AX9=0),"","＋")</f>
        <v/>
      </c>
      <c r="Q22" s="70" t="s">
        <v>27</v>
      </c>
      <c r="R22" s="71">
        <f ca="1">$BC9</f>
        <v>0</v>
      </c>
      <c r="S22" s="71" t="s">
        <v>14</v>
      </c>
      <c r="T22" s="72">
        <f ca="1">$BH9</f>
        <v>7</v>
      </c>
      <c r="U22" s="10"/>
      <c r="AC22" s="2" t="s">
        <v>47</v>
      </c>
      <c r="AD22" s="3">
        <f t="shared" ca="1" si="20"/>
        <v>0.4</v>
      </c>
      <c r="AE22" s="3">
        <f t="shared" ca="1" si="21"/>
        <v>0.4</v>
      </c>
      <c r="AG22" s="3" t="str">
        <f t="shared" ca="1" si="22"/>
        <v>OK</v>
      </c>
      <c r="AJ22" s="1">
        <f t="shared" ca="1" si="23"/>
        <v>0</v>
      </c>
      <c r="AP22" s="3">
        <f t="shared" ca="1" si="24"/>
        <v>0</v>
      </c>
      <c r="AQ22" s="3">
        <f t="shared" ca="1" si="25"/>
        <v>0</v>
      </c>
      <c r="AR22" s="3"/>
      <c r="AS22" s="3">
        <f t="shared" ca="1" si="26"/>
        <v>0.4</v>
      </c>
      <c r="AZ22" s="3"/>
      <c r="BE22" s="3"/>
      <c r="BJ22" s="5"/>
      <c r="BK22" s="4"/>
      <c r="BL22" s="4"/>
      <c r="BM22" s="3"/>
      <c r="BN22" s="3"/>
      <c r="BO22" s="3"/>
      <c r="BP22" s="3"/>
      <c r="BR22" s="5"/>
      <c r="BS22" s="4"/>
      <c r="BT22" s="3"/>
      <c r="BU22" s="3"/>
      <c r="BV22" s="3"/>
      <c r="BW22" s="3"/>
      <c r="BX22" s="3"/>
      <c r="BZ22" s="5">
        <f t="shared" ca="1" si="4"/>
        <v>0.72035021946385536</v>
      </c>
      <c r="CA22" s="4">
        <f t="shared" ca="1" si="5"/>
        <v>11</v>
      </c>
      <c r="CB22" s="3"/>
      <c r="CC22" s="3">
        <v>22</v>
      </c>
      <c r="CD22" s="3">
        <v>4</v>
      </c>
      <c r="CE22" s="3">
        <v>5</v>
      </c>
    </row>
    <row r="23" spans="1:85" ht="45" customHeight="1" x14ac:dyDescent="0.25">
      <c r="A23" s="16"/>
      <c r="B23" s="55"/>
      <c r="C23" s="14">
        <f ca="1">$AP7</f>
        <v>0</v>
      </c>
      <c r="D23" s="54">
        <f ca="1">$AQ7</f>
        <v>0</v>
      </c>
      <c r="E23" s="54" t="str">
        <f>$AR7</f>
        <v>.</v>
      </c>
      <c r="F23" s="53">
        <f ca="1">$AS7</f>
        <v>7</v>
      </c>
      <c r="G23" s="57"/>
      <c r="H23" s="56"/>
      <c r="I23" s="55"/>
      <c r="J23" s="14">
        <f ca="1">$AP8</f>
        <v>0</v>
      </c>
      <c r="K23" s="54">
        <f ca="1">$AQ8</f>
        <v>0</v>
      </c>
      <c r="L23" s="54" t="str">
        <f>$AR8</f>
        <v>.</v>
      </c>
      <c r="M23" s="53">
        <f ca="1">$AS8</f>
        <v>4</v>
      </c>
      <c r="N23" s="57"/>
      <c r="O23" s="56"/>
      <c r="P23" s="55"/>
      <c r="Q23" s="14">
        <f ca="1">$AP9</f>
        <v>0</v>
      </c>
      <c r="R23" s="54">
        <f ca="1">$AQ9</f>
        <v>2</v>
      </c>
      <c r="S23" s="54" t="str">
        <f>$AR9</f>
        <v>.</v>
      </c>
      <c r="T23" s="53">
        <f ca="1">$AS9</f>
        <v>7</v>
      </c>
      <c r="U23" s="10"/>
      <c r="AC23" s="2" t="s">
        <v>59</v>
      </c>
      <c r="AD23" s="3">
        <f t="shared" ca="1" si="20"/>
        <v>2.7</v>
      </c>
      <c r="AE23" s="3">
        <f t="shared" ca="1" si="21"/>
        <v>2.7</v>
      </c>
      <c r="AG23" s="3" t="str">
        <f t="shared" ca="1" si="22"/>
        <v>OK</v>
      </c>
      <c r="AJ23" s="1">
        <f t="shared" ca="1" si="23"/>
        <v>0</v>
      </c>
      <c r="AP23" s="3">
        <f t="shared" ca="1" si="24"/>
        <v>0</v>
      </c>
      <c r="AQ23" s="3">
        <f t="shared" ca="1" si="25"/>
        <v>2</v>
      </c>
      <c r="AR23" s="3"/>
      <c r="AS23" s="3">
        <f t="shared" ca="1" si="26"/>
        <v>0.7</v>
      </c>
      <c r="AZ23" s="3"/>
      <c r="BE23" s="3"/>
      <c r="BJ23" s="5"/>
      <c r="BK23" s="4"/>
      <c r="BL23" s="4"/>
      <c r="BM23" s="3"/>
      <c r="BN23" s="3"/>
      <c r="BO23" s="3"/>
      <c r="BP23" s="3"/>
      <c r="BR23" s="5"/>
      <c r="BS23" s="4"/>
      <c r="BT23" s="3"/>
      <c r="BU23" s="3"/>
      <c r="BV23" s="3"/>
      <c r="BW23" s="3"/>
      <c r="BX23" s="3"/>
      <c r="BZ23" s="5">
        <f t="shared" ca="1" si="4"/>
        <v>0.50060730633176942</v>
      </c>
      <c r="CA23" s="4">
        <f t="shared" ca="1" si="5"/>
        <v>18</v>
      </c>
      <c r="CB23" s="3"/>
      <c r="CC23" s="3">
        <v>23</v>
      </c>
      <c r="CD23" s="3">
        <v>4</v>
      </c>
      <c r="CE23" s="3">
        <v>6</v>
      </c>
    </row>
    <row r="24" spans="1:85" ht="9.75" customHeight="1" x14ac:dyDescent="0.25">
      <c r="A24" s="8"/>
      <c r="B24" s="7"/>
      <c r="C24" s="39"/>
      <c r="D24" s="9"/>
      <c r="E24" s="7"/>
      <c r="F24" s="7"/>
      <c r="G24" s="6"/>
      <c r="H24" s="8"/>
      <c r="I24" s="7"/>
      <c r="J24" s="7"/>
      <c r="K24" s="7"/>
      <c r="L24" s="7"/>
      <c r="M24" s="7"/>
      <c r="N24" s="6"/>
      <c r="O24" s="8"/>
      <c r="P24" s="7"/>
      <c r="Q24" s="7"/>
      <c r="R24" s="7"/>
      <c r="S24" s="7"/>
      <c r="T24" s="7"/>
      <c r="U24" s="6"/>
      <c r="AC24" s="2" t="s">
        <v>60</v>
      </c>
      <c r="AD24" s="3">
        <f t="shared" ca="1" si="20"/>
        <v>7.4</v>
      </c>
      <c r="AE24" s="3">
        <f t="shared" ca="1" si="21"/>
        <v>7.4</v>
      </c>
      <c r="AG24" s="3" t="str">
        <f t="shared" ca="1" si="22"/>
        <v>OK</v>
      </c>
      <c r="AJ24" s="1">
        <f t="shared" ca="1" si="23"/>
        <v>0</v>
      </c>
      <c r="AP24" s="3">
        <f t="shared" ca="1" si="24"/>
        <v>0</v>
      </c>
      <c r="AQ24" s="3">
        <f t="shared" ca="1" si="25"/>
        <v>7</v>
      </c>
      <c r="AR24" s="3"/>
      <c r="AS24" s="3">
        <f t="shared" ca="1" si="26"/>
        <v>0.4</v>
      </c>
      <c r="AZ24" s="3"/>
      <c r="BE24" s="3"/>
      <c r="BJ24" s="5"/>
      <c r="BK24" s="4"/>
      <c r="BL24" s="4"/>
      <c r="BM24" s="3"/>
      <c r="BN24" s="3"/>
      <c r="BO24" s="3"/>
      <c r="BP24" s="3"/>
      <c r="BR24" s="5"/>
      <c r="BS24" s="4"/>
      <c r="BT24" s="3"/>
      <c r="BU24" s="3"/>
      <c r="BV24" s="3"/>
      <c r="BW24" s="3"/>
      <c r="BX24" s="3"/>
      <c r="BZ24" s="5">
        <f t="shared" ca="1" si="4"/>
        <v>0.39046102251899062</v>
      </c>
      <c r="CA24" s="4">
        <f t="shared" ca="1" si="5"/>
        <v>25</v>
      </c>
      <c r="CB24" s="3"/>
      <c r="CC24" s="3">
        <v>24</v>
      </c>
      <c r="CD24" s="3">
        <v>4</v>
      </c>
      <c r="CE24" s="3">
        <v>7</v>
      </c>
    </row>
    <row r="25" spans="1:85" ht="19.5" customHeight="1" thickBot="1" x14ac:dyDescent="0.3">
      <c r="A25" s="36"/>
      <c r="B25" s="35" t="s">
        <v>60</v>
      </c>
      <c r="C25" s="38"/>
      <c r="D25" s="37"/>
      <c r="E25" s="34"/>
      <c r="F25" s="34"/>
      <c r="G25" s="33"/>
      <c r="H25" s="36"/>
      <c r="I25" s="35" t="s">
        <v>53</v>
      </c>
      <c r="J25" s="34"/>
      <c r="K25" s="34"/>
      <c r="L25" s="34"/>
      <c r="M25" s="34"/>
      <c r="N25" s="33"/>
      <c r="O25" s="36"/>
      <c r="P25" s="35" t="s">
        <v>61</v>
      </c>
      <c r="Q25" s="34"/>
      <c r="R25" s="34"/>
      <c r="S25" s="34"/>
      <c r="T25" s="34"/>
      <c r="U25" s="33"/>
      <c r="AC25" s="2" t="s">
        <v>53</v>
      </c>
      <c r="AD25" s="3">
        <f t="shared" ca="1" si="20"/>
        <v>6.3</v>
      </c>
      <c r="AE25" s="3">
        <f t="shared" ca="1" si="21"/>
        <v>6.3</v>
      </c>
      <c r="AG25" s="3" t="str">
        <f t="shared" ca="1" si="22"/>
        <v>OK</v>
      </c>
      <c r="AJ25" s="1">
        <f t="shared" ca="1" si="23"/>
        <v>0</v>
      </c>
      <c r="AP25" s="3">
        <f t="shared" ca="1" si="24"/>
        <v>0</v>
      </c>
      <c r="AQ25" s="3">
        <f t="shared" ca="1" si="25"/>
        <v>6</v>
      </c>
      <c r="AR25" s="3"/>
      <c r="AS25" s="3">
        <f t="shared" ca="1" si="26"/>
        <v>0.3</v>
      </c>
      <c r="AZ25" s="3"/>
      <c r="BE25" s="3"/>
      <c r="BJ25" s="5"/>
      <c r="BK25" s="4"/>
      <c r="BL25" s="4"/>
      <c r="BM25" s="3"/>
      <c r="BN25" s="3"/>
      <c r="BO25" s="3"/>
      <c r="BP25" s="3"/>
      <c r="BR25" s="5"/>
      <c r="BS25" s="4"/>
      <c r="BT25" s="3"/>
      <c r="BU25" s="3"/>
      <c r="BV25" s="3"/>
      <c r="BW25" s="3"/>
      <c r="BX25" s="3"/>
      <c r="BZ25" s="5">
        <f t="shared" ca="1" si="4"/>
        <v>0.48394131314875188</v>
      </c>
      <c r="CA25" s="4">
        <f t="shared" ca="1" si="5"/>
        <v>20</v>
      </c>
      <c r="CB25" s="3"/>
      <c r="CC25" s="3">
        <v>25</v>
      </c>
      <c r="CD25" s="3">
        <v>4</v>
      </c>
      <c r="CE25" s="3">
        <v>8</v>
      </c>
    </row>
    <row r="26" spans="1:85" ht="42.95" customHeight="1" thickBot="1" x14ac:dyDescent="0.6">
      <c r="A26" s="32"/>
      <c r="B26" s="74" t="str">
        <f ca="1">$Z10/10&amp;$AA10&amp;$AB10/10&amp;$AC10</f>
        <v>8.3－0.9＝</v>
      </c>
      <c r="C26" s="75"/>
      <c r="D26" s="75"/>
      <c r="E26" s="75"/>
      <c r="F26" s="76"/>
      <c r="G26" s="10"/>
      <c r="H26" s="32"/>
      <c r="I26" s="74" t="str">
        <f ca="1">$Z11/10&amp;$AA11&amp;$AB11/10&amp;$AC11</f>
        <v>7.1－0.8＝</v>
      </c>
      <c r="J26" s="75"/>
      <c r="K26" s="75"/>
      <c r="L26" s="75"/>
      <c r="M26" s="76"/>
      <c r="N26" s="10"/>
      <c r="O26" s="32"/>
      <c r="P26" s="74" t="str">
        <f ca="1">$Z12/10&amp;$AA12&amp;$AB12/10&amp;$AC12</f>
        <v>4.1－0.6＝</v>
      </c>
      <c r="Q26" s="75"/>
      <c r="R26" s="75"/>
      <c r="S26" s="75"/>
      <c r="T26" s="76"/>
      <c r="U26" s="10"/>
      <c r="AC26" s="2" t="s">
        <v>61</v>
      </c>
      <c r="AD26" s="3">
        <f t="shared" ca="1" si="20"/>
        <v>3.5</v>
      </c>
      <c r="AE26" s="3">
        <f t="shared" ca="1" si="21"/>
        <v>3.5</v>
      </c>
      <c r="AG26" s="3" t="str">
        <f t="shared" ca="1" si="22"/>
        <v>OK</v>
      </c>
      <c r="AJ26" s="1">
        <f t="shared" ca="1" si="23"/>
        <v>0</v>
      </c>
      <c r="AP26" s="3">
        <f t="shared" ca="1" si="24"/>
        <v>0</v>
      </c>
      <c r="AQ26" s="3">
        <f t="shared" ca="1" si="25"/>
        <v>3</v>
      </c>
      <c r="AR26" s="3"/>
      <c r="AS26" s="3">
        <f t="shared" ca="1" si="26"/>
        <v>0.5</v>
      </c>
      <c r="AZ26" s="3"/>
      <c r="BE26" s="3"/>
      <c r="BJ26" s="5"/>
      <c r="BK26" s="4"/>
      <c r="BL26" s="4"/>
      <c r="BM26" s="3"/>
      <c r="BN26" s="3"/>
      <c r="BO26" s="3"/>
      <c r="BP26" s="3"/>
      <c r="BR26" s="5"/>
      <c r="BS26" s="4"/>
      <c r="BT26" s="3"/>
      <c r="BU26" s="3"/>
      <c r="BV26" s="3"/>
      <c r="BW26" s="3"/>
      <c r="BX26" s="3"/>
      <c r="BZ26" s="5">
        <f t="shared" ca="1" si="4"/>
        <v>0.27012726359134309</v>
      </c>
      <c r="CA26" s="4">
        <f t="shared" ca="1" si="5"/>
        <v>30</v>
      </c>
      <c r="CB26" s="3"/>
      <c r="CC26" s="3">
        <v>26</v>
      </c>
      <c r="CD26" s="3">
        <v>4</v>
      </c>
      <c r="CE26" s="3">
        <v>9</v>
      </c>
    </row>
    <row r="27" spans="1:85" ht="12" customHeight="1" x14ac:dyDescent="0.25">
      <c r="A27" s="16"/>
      <c r="B27" s="29"/>
      <c r="C27" s="31"/>
      <c r="D27" s="30"/>
      <c r="E27" s="19"/>
      <c r="F27" s="19"/>
      <c r="G27" s="10"/>
      <c r="H27" s="16"/>
      <c r="I27" s="29"/>
      <c r="J27" s="19"/>
      <c r="K27" s="19"/>
      <c r="L27" s="19"/>
      <c r="M27" s="19"/>
      <c r="N27" s="10"/>
      <c r="O27" s="16"/>
      <c r="P27" s="29"/>
      <c r="Q27" s="19"/>
      <c r="R27" s="19"/>
      <c r="S27" s="19"/>
      <c r="T27" s="19"/>
      <c r="U27" s="10"/>
      <c r="AZ27" s="3"/>
      <c r="BE27" s="3"/>
      <c r="BJ27" s="5"/>
      <c r="BK27" s="4"/>
      <c r="BL27" s="4"/>
      <c r="BM27" s="3"/>
      <c r="BN27" s="3"/>
      <c r="BO27" s="3"/>
      <c r="BP27" s="3"/>
      <c r="BR27" s="5"/>
      <c r="BS27" s="4"/>
      <c r="BT27" s="3"/>
      <c r="BU27" s="3"/>
      <c r="BV27" s="3"/>
      <c r="BW27" s="3"/>
      <c r="BX27" s="3"/>
      <c r="BZ27" s="5">
        <f t="shared" ca="1" si="4"/>
        <v>0.88703391969395917</v>
      </c>
      <c r="CA27" s="4">
        <f t="shared" ca="1" si="5"/>
        <v>4</v>
      </c>
      <c r="CB27" s="3"/>
      <c r="CC27" s="3">
        <v>27</v>
      </c>
      <c r="CD27" s="3">
        <v>5</v>
      </c>
      <c r="CE27" s="3">
        <v>6</v>
      </c>
    </row>
    <row r="28" spans="1:85" ht="45" customHeight="1" x14ac:dyDescent="0.25">
      <c r="A28" s="16"/>
      <c r="B28" s="45"/>
      <c r="C28" s="14" t="str">
        <f>IF($AW10=0,"",$AW10)</f>
        <v/>
      </c>
      <c r="D28" s="69">
        <f ca="1">$BB10</f>
        <v>8</v>
      </c>
      <c r="E28" s="69" t="s">
        <v>34</v>
      </c>
      <c r="F28" s="53">
        <f ca="1">$BG10</f>
        <v>3</v>
      </c>
      <c r="G28" s="57"/>
      <c r="H28" s="56"/>
      <c r="I28" s="55"/>
      <c r="J28" s="14" t="str">
        <f>IF($AW11=0,"",$AW11)</f>
        <v/>
      </c>
      <c r="K28" s="69">
        <f ca="1">$BB11</f>
        <v>7</v>
      </c>
      <c r="L28" s="69" t="s">
        <v>14</v>
      </c>
      <c r="M28" s="53">
        <f ca="1">$BG11</f>
        <v>1</v>
      </c>
      <c r="N28" s="57"/>
      <c r="O28" s="56"/>
      <c r="P28" s="55"/>
      <c r="Q28" s="14" t="str">
        <f>IF($AW12=0,"",$AW12)</f>
        <v/>
      </c>
      <c r="R28" s="69">
        <f ca="1">$BB12</f>
        <v>4</v>
      </c>
      <c r="S28" s="69" t="s">
        <v>34</v>
      </c>
      <c r="T28" s="53">
        <f ca="1">$BG12</f>
        <v>1</v>
      </c>
      <c r="U28" s="10"/>
      <c r="AZ28" s="3"/>
      <c r="BE28" s="3"/>
      <c r="BJ28" s="5"/>
      <c r="BK28" s="4"/>
      <c r="BL28" s="4"/>
      <c r="BM28" s="3"/>
      <c r="BN28" s="3"/>
      <c r="BO28" s="3"/>
      <c r="BP28" s="3"/>
      <c r="BR28" s="5"/>
      <c r="BS28" s="4"/>
      <c r="BT28" s="3"/>
      <c r="BU28" s="3"/>
      <c r="BV28" s="3"/>
      <c r="BW28" s="3"/>
      <c r="BX28" s="3"/>
      <c r="BZ28" s="5">
        <f t="shared" ca="1" si="4"/>
        <v>0.43988770849771119</v>
      </c>
      <c r="CA28" s="4">
        <f t="shared" ca="1" si="5"/>
        <v>22</v>
      </c>
      <c r="CB28" s="3"/>
      <c r="CC28" s="3">
        <v>28</v>
      </c>
      <c r="CD28" s="3">
        <v>5</v>
      </c>
      <c r="CE28" s="3">
        <v>7</v>
      </c>
    </row>
    <row r="29" spans="1:85" ht="45" customHeight="1" thickBot="1" x14ac:dyDescent="0.3">
      <c r="A29" s="16"/>
      <c r="B29" s="24" t="str">
        <f>IF(AND($AW10=0,$AX10=0),"","＋")</f>
        <v/>
      </c>
      <c r="C29" s="70" t="s">
        <v>27</v>
      </c>
      <c r="D29" s="71">
        <f ca="1">$BC10</f>
        <v>0</v>
      </c>
      <c r="E29" s="71" t="s">
        <v>43</v>
      </c>
      <c r="F29" s="72">
        <f ca="1">$BH10</f>
        <v>9</v>
      </c>
      <c r="G29" s="57"/>
      <c r="H29" s="56"/>
      <c r="I29" s="73" t="str">
        <f>IF(AND($AW11=0,$AX11=0),"","＋")</f>
        <v/>
      </c>
      <c r="J29" s="70" t="s">
        <v>15</v>
      </c>
      <c r="K29" s="71">
        <f ca="1">$BC11</f>
        <v>0</v>
      </c>
      <c r="L29" s="71" t="s">
        <v>34</v>
      </c>
      <c r="M29" s="72">
        <f ca="1">$BH11</f>
        <v>8</v>
      </c>
      <c r="N29" s="57"/>
      <c r="O29" s="56"/>
      <c r="P29" s="73" t="str">
        <f>IF(AND($AW12=0,$AX12=0),"","＋")</f>
        <v/>
      </c>
      <c r="Q29" s="70" t="s">
        <v>62</v>
      </c>
      <c r="R29" s="71">
        <f ca="1">$BC12</f>
        <v>0</v>
      </c>
      <c r="S29" s="71" t="s">
        <v>34</v>
      </c>
      <c r="T29" s="72">
        <f ca="1">$BH12</f>
        <v>6</v>
      </c>
      <c r="U29" s="10"/>
      <c r="AZ29" s="3"/>
      <c r="BE29" s="3"/>
      <c r="BJ29" s="5"/>
      <c r="BK29" s="4"/>
      <c r="BL29" s="4"/>
      <c r="BM29" s="3"/>
      <c r="BN29" s="3"/>
      <c r="BO29" s="3"/>
      <c r="BP29" s="3"/>
      <c r="BR29" s="5"/>
      <c r="BS29" s="4"/>
      <c r="BT29" s="3"/>
      <c r="BU29" s="3"/>
      <c r="BV29" s="3"/>
      <c r="BW29" s="3"/>
      <c r="BX29" s="3"/>
      <c r="BZ29" s="5">
        <f t="shared" ca="1" si="4"/>
        <v>0.30634983758451684</v>
      </c>
      <c r="CA29" s="4">
        <f t="shared" ca="1" si="5"/>
        <v>28</v>
      </c>
      <c r="CB29" s="3"/>
      <c r="CC29" s="3">
        <v>29</v>
      </c>
      <c r="CD29" s="3">
        <v>5</v>
      </c>
      <c r="CE29" s="3">
        <v>8</v>
      </c>
    </row>
    <row r="30" spans="1:85" ht="45" customHeight="1" x14ac:dyDescent="0.25">
      <c r="A30" s="16"/>
      <c r="B30" s="55"/>
      <c r="C30" s="14">
        <f ca="1">$AP10</f>
        <v>0</v>
      </c>
      <c r="D30" s="54">
        <f ca="1">$AQ10</f>
        <v>7</v>
      </c>
      <c r="E30" s="54" t="str">
        <f>$AR10</f>
        <v>.</v>
      </c>
      <c r="F30" s="53">
        <f ca="1">$AS10</f>
        <v>4</v>
      </c>
      <c r="G30" s="57"/>
      <c r="H30" s="56"/>
      <c r="I30" s="55"/>
      <c r="J30" s="14">
        <f ca="1">$AP11</f>
        <v>0</v>
      </c>
      <c r="K30" s="54">
        <f ca="1">$AQ11</f>
        <v>6</v>
      </c>
      <c r="L30" s="54" t="str">
        <f>$AR11</f>
        <v>.</v>
      </c>
      <c r="M30" s="53">
        <f ca="1">$AS11</f>
        <v>3</v>
      </c>
      <c r="N30" s="57"/>
      <c r="O30" s="56"/>
      <c r="P30" s="55"/>
      <c r="Q30" s="14">
        <f ca="1">$AP12</f>
        <v>0</v>
      </c>
      <c r="R30" s="54">
        <f ca="1">$AQ12</f>
        <v>3</v>
      </c>
      <c r="S30" s="54" t="str">
        <f>$AR12</f>
        <v>.</v>
      </c>
      <c r="T30" s="53">
        <f ca="1">$AS12</f>
        <v>5</v>
      </c>
      <c r="U30" s="10"/>
      <c r="AZ30" s="3"/>
      <c r="BE30" s="3"/>
      <c r="BJ30" s="5"/>
      <c r="BK30" s="4"/>
      <c r="BL30" s="4"/>
      <c r="BM30" s="3"/>
      <c r="BN30" s="3"/>
      <c r="BO30" s="3"/>
      <c r="BP30" s="3"/>
      <c r="BR30" s="5"/>
      <c r="BS30" s="4"/>
      <c r="BT30" s="3"/>
      <c r="BU30" s="3"/>
      <c r="BV30" s="3"/>
      <c r="BW30" s="3"/>
      <c r="BX30" s="3"/>
      <c r="BZ30" s="5">
        <f t="shared" ca="1" si="4"/>
        <v>2.5827223794986143E-2</v>
      </c>
      <c r="CA30" s="4">
        <f t="shared" ca="1" si="5"/>
        <v>36</v>
      </c>
      <c r="CB30" s="3"/>
      <c r="CC30" s="3">
        <v>30</v>
      </c>
      <c r="CD30" s="3">
        <v>5</v>
      </c>
      <c r="CE30" s="3">
        <v>9</v>
      </c>
    </row>
    <row r="31" spans="1:85" ht="9.75" customHeight="1" x14ac:dyDescent="0.25">
      <c r="A31" s="8"/>
      <c r="B31" s="7"/>
      <c r="C31" s="7"/>
      <c r="D31" s="9"/>
      <c r="E31" s="7"/>
      <c r="F31" s="7"/>
      <c r="G31" s="6"/>
      <c r="H31" s="8"/>
      <c r="I31" s="7"/>
      <c r="J31" s="7"/>
      <c r="K31" s="7"/>
      <c r="L31" s="7"/>
      <c r="M31" s="7"/>
      <c r="N31" s="6"/>
      <c r="O31" s="8"/>
      <c r="P31" s="7"/>
      <c r="Q31" s="7"/>
      <c r="R31" s="7"/>
      <c r="S31" s="7"/>
      <c r="T31" s="7"/>
      <c r="U31" s="6"/>
      <c r="AZ31" s="3"/>
      <c r="BE31" s="3"/>
      <c r="BJ31" s="5"/>
      <c r="BK31" s="4"/>
      <c r="BL31" s="4"/>
      <c r="BM31" s="3"/>
      <c r="BN31" s="3"/>
      <c r="BO31" s="3"/>
      <c r="BP31" s="3"/>
      <c r="BR31" s="5"/>
      <c r="BS31" s="4"/>
      <c r="BT31" s="3"/>
      <c r="BU31" s="3"/>
      <c r="BV31" s="3"/>
      <c r="BW31" s="3"/>
      <c r="BX31" s="3"/>
      <c r="BZ31" s="5">
        <f t="shared" ca="1" si="4"/>
        <v>0.91433093713423108</v>
      </c>
      <c r="CA31" s="4">
        <f t="shared" ca="1" si="5"/>
        <v>2</v>
      </c>
      <c r="CB31" s="3"/>
      <c r="CC31" s="3">
        <v>31</v>
      </c>
      <c r="CD31" s="3">
        <v>6</v>
      </c>
      <c r="CE31" s="3">
        <v>7</v>
      </c>
    </row>
    <row r="32" spans="1:85" ht="33.75" customHeight="1" thickBot="1" x14ac:dyDescent="0.3">
      <c r="A32" s="93" t="str">
        <f>A1</f>
        <v>小数 ひき算 小数第一位 (1.1)－(0.1) くり下がり</v>
      </c>
      <c r="B32" s="93"/>
      <c r="C32" s="93"/>
      <c r="D32" s="93"/>
      <c r="E32" s="93"/>
      <c r="F32" s="93"/>
      <c r="G32" s="93"/>
      <c r="H32" s="93"/>
      <c r="I32" s="93"/>
      <c r="J32" s="93"/>
      <c r="K32" s="93"/>
      <c r="L32" s="93"/>
      <c r="M32" s="93"/>
      <c r="N32" s="93"/>
      <c r="O32" s="93"/>
      <c r="P32" s="93"/>
      <c r="Q32" s="93"/>
      <c r="R32" s="93"/>
      <c r="S32" s="93"/>
      <c r="T32" s="94">
        <f>T1</f>
        <v>1</v>
      </c>
      <c r="U32" s="94"/>
      <c r="Y32" s="2"/>
      <c r="Z32" s="3"/>
      <c r="AA32" s="3"/>
      <c r="AC32" s="3"/>
      <c r="AD32" s="3"/>
      <c r="AZ32" s="3"/>
      <c r="BE32" s="3"/>
      <c r="BJ32" s="5"/>
      <c r="BK32" s="4"/>
      <c r="BL32" s="4"/>
      <c r="BM32" s="3"/>
      <c r="BN32" s="3"/>
      <c r="BO32" s="3"/>
      <c r="BP32" s="3"/>
      <c r="BQ32" s="43"/>
      <c r="BR32" s="5"/>
      <c r="BS32" s="4"/>
      <c r="BT32" s="3"/>
      <c r="BU32" s="3"/>
      <c r="BV32" s="3"/>
      <c r="BW32" s="3"/>
      <c r="BX32" s="3"/>
      <c r="BZ32" s="5">
        <f t="shared" ca="1" si="4"/>
        <v>0.90276400676656532</v>
      </c>
      <c r="CA32" s="4">
        <f t="shared" ca="1" si="5"/>
        <v>3</v>
      </c>
      <c r="CB32" s="3"/>
      <c r="CC32" s="3">
        <v>32</v>
      </c>
      <c r="CD32" s="3">
        <v>6</v>
      </c>
      <c r="CE32" s="3">
        <v>8</v>
      </c>
      <c r="CF32" s="3"/>
      <c r="CG32" s="3"/>
    </row>
    <row r="33" spans="1:83" ht="38.25" customHeight="1" thickBot="1" x14ac:dyDescent="0.3">
      <c r="B33" s="86" t="str">
        <f>B2</f>
        <v>　　月　　日</v>
      </c>
      <c r="C33" s="87"/>
      <c r="D33" s="87"/>
      <c r="E33" s="87"/>
      <c r="F33" s="88"/>
      <c r="G33" s="86" t="str">
        <f>G2</f>
        <v>名前</v>
      </c>
      <c r="H33" s="87"/>
      <c r="I33" s="89"/>
      <c r="J33" s="90"/>
      <c r="K33" s="91"/>
      <c r="L33" s="91"/>
      <c r="M33" s="91"/>
      <c r="N33" s="91"/>
      <c r="O33" s="91"/>
      <c r="P33" s="91"/>
      <c r="Q33" s="91"/>
      <c r="R33" s="91"/>
      <c r="S33" s="92"/>
      <c r="T33" s="19"/>
      <c r="Z33" s="3"/>
      <c r="AA33" s="3"/>
      <c r="AC33" s="3"/>
      <c r="AD33" s="3"/>
      <c r="AZ33" s="3"/>
      <c r="BE33" s="3"/>
      <c r="BJ33" s="5"/>
      <c r="BK33" s="4"/>
      <c r="BL33" s="4"/>
      <c r="BM33" s="3"/>
      <c r="BN33" s="3"/>
      <c r="BO33" s="3"/>
      <c r="BP33" s="3"/>
      <c r="BQ33" s="43"/>
      <c r="BR33" s="5"/>
      <c r="BS33" s="4"/>
      <c r="BT33" s="3"/>
      <c r="BU33" s="3"/>
      <c r="BV33" s="3"/>
      <c r="BW33" s="3"/>
      <c r="BX33" s="3"/>
      <c r="BZ33" s="5">
        <f t="shared" ca="1" si="4"/>
        <v>0.32943543669047259</v>
      </c>
      <c r="CA33" s="4">
        <f t="shared" ca="1" si="5"/>
        <v>27</v>
      </c>
      <c r="CB33" s="3"/>
      <c r="CC33" s="3">
        <v>33</v>
      </c>
      <c r="CD33" s="3">
        <v>6</v>
      </c>
      <c r="CE33" s="3">
        <v>9</v>
      </c>
    </row>
    <row r="34" spans="1:83" ht="15" customHeight="1" x14ac:dyDescent="0.25">
      <c r="B34" s="52"/>
      <c r="C34" s="52"/>
      <c r="D34" s="52"/>
      <c r="E34" s="52"/>
      <c r="F34" s="52"/>
      <c r="G34" s="52"/>
      <c r="H34" s="52"/>
      <c r="I34" s="52"/>
      <c r="J34" s="19"/>
      <c r="K34" s="19"/>
      <c r="L34" s="19"/>
      <c r="M34" s="19"/>
      <c r="N34" s="19"/>
      <c r="O34" s="19"/>
      <c r="P34" s="19"/>
      <c r="Q34" s="19"/>
      <c r="R34" s="19"/>
      <c r="Z34" s="3"/>
      <c r="AA34" s="3"/>
      <c r="AB34" s="2" t="s">
        <v>13</v>
      </c>
      <c r="AC34" s="3"/>
      <c r="AD34" s="3"/>
      <c r="AZ34" s="3"/>
      <c r="BE34" s="3"/>
      <c r="BJ34" s="5"/>
      <c r="BK34" s="4"/>
      <c r="BL34" s="4"/>
      <c r="BM34" s="3"/>
      <c r="BN34" s="3"/>
      <c r="BO34" s="3"/>
      <c r="BP34" s="3"/>
      <c r="BQ34" s="43"/>
      <c r="BR34" s="5"/>
      <c r="BS34" s="4"/>
      <c r="BT34" s="3"/>
      <c r="BU34" s="3"/>
      <c r="BV34" s="3"/>
      <c r="BW34" s="3"/>
      <c r="BX34" s="3"/>
      <c r="BZ34" s="5">
        <f t="shared" ca="1" si="4"/>
        <v>0.49995349387026111</v>
      </c>
      <c r="CA34" s="4">
        <f t="shared" ca="1" si="5"/>
        <v>19</v>
      </c>
      <c r="CB34" s="3"/>
      <c r="CC34" s="3">
        <v>34</v>
      </c>
      <c r="CD34" s="3">
        <v>7</v>
      </c>
      <c r="CE34" s="3">
        <v>8</v>
      </c>
    </row>
    <row r="35" spans="1:83" ht="19.5" thickBot="1" x14ac:dyDescent="0.3">
      <c r="A35" s="51"/>
      <c r="B35" s="35" t="str">
        <f>B4</f>
        <v>①</v>
      </c>
      <c r="C35" s="34"/>
      <c r="D35" s="37"/>
      <c r="E35" s="34"/>
      <c r="F35" s="34"/>
      <c r="G35" s="33"/>
      <c r="H35" s="34"/>
      <c r="I35" s="35" t="str">
        <f>I4</f>
        <v>②</v>
      </c>
      <c r="J35" s="34"/>
      <c r="K35" s="34"/>
      <c r="L35" s="34"/>
      <c r="M35" s="34"/>
      <c r="N35" s="33"/>
      <c r="O35" s="36"/>
      <c r="P35" s="35" t="str">
        <f>P4</f>
        <v>③</v>
      </c>
      <c r="Q35" s="34"/>
      <c r="R35" s="34"/>
      <c r="S35" s="34"/>
      <c r="T35" s="34"/>
      <c r="U35" s="33"/>
      <c r="Z35" s="3"/>
      <c r="AA35" s="3"/>
      <c r="AB35" s="2" t="s">
        <v>12</v>
      </c>
      <c r="AC35" s="3"/>
      <c r="AD35" s="3"/>
      <c r="AZ35" s="3"/>
      <c r="BE35" s="3"/>
      <c r="BJ35" s="5"/>
      <c r="BK35" s="4"/>
      <c r="BL35" s="4"/>
      <c r="BM35" s="3"/>
      <c r="BN35" s="3"/>
      <c r="BO35" s="3"/>
      <c r="BP35" s="3"/>
      <c r="BQ35" s="43"/>
      <c r="BR35" s="5"/>
      <c r="BS35" s="4"/>
      <c r="BT35" s="3"/>
      <c r="BU35" s="3"/>
      <c r="BV35" s="3"/>
      <c r="BW35" s="3"/>
      <c r="BX35" s="3"/>
      <c r="BZ35" s="5">
        <f t="shared" ca="1" si="4"/>
        <v>0.72631224004718498</v>
      </c>
      <c r="CA35" s="4">
        <f t="shared" ca="1" si="5"/>
        <v>10</v>
      </c>
      <c r="CB35" s="3"/>
      <c r="CC35" s="3">
        <v>35</v>
      </c>
      <c r="CD35" s="3">
        <v>7</v>
      </c>
      <c r="CE35" s="3">
        <v>9</v>
      </c>
    </row>
    <row r="36" spans="1:83" ht="42.95" customHeight="1" thickBot="1" x14ac:dyDescent="0.6">
      <c r="A36" s="50"/>
      <c r="B36" s="97" t="str">
        <f ca="1">$Z1/10&amp;$AA1&amp;$AB1/10&amp;$AC1</f>
        <v>5.4－0.9＝</v>
      </c>
      <c r="C36" s="98"/>
      <c r="D36" s="98"/>
      <c r="E36" s="95">
        <f ca="1">$AD1/10</f>
        <v>4.5</v>
      </c>
      <c r="F36" s="96"/>
      <c r="G36" s="49"/>
      <c r="H36" s="48">
        <f>H4</f>
        <v>0</v>
      </c>
      <c r="I36" s="97" t="str">
        <f ca="1">$Z2/10&amp;$AA2&amp;$AB2/10&amp;$AC2</f>
        <v>3.1－0.2＝</v>
      </c>
      <c r="J36" s="98"/>
      <c r="K36" s="98"/>
      <c r="L36" s="95">
        <f ca="1">$AD2/10</f>
        <v>2.9</v>
      </c>
      <c r="M36" s="96"/>
      <c r="N36" s="10"/>
      <c r="O36" s="32">
        <f>O4</f>
        <v>0</v>
      </c>
      <c r="P36" s="97" t="str">
        <f ca="1">$Z3/10&amp;$AA3&amp;$AB3/10&amp;$AC3</f>
        <v>9.3－0.4＝</v>
      </c>
      <c r="Q36" s="98"/>
      <c r="R36" s="98"/>
      <c r="S36" s="95">
        <f ca="1">$AD3/10</f>
        <v>8.9</v>
      </c>
      <c r="T36" s="96"/>
      <c r="U36" s="10"/>
      <c r="Z36" s="3" t="s">
        <v>63</v>
      </c>
      <c r="AA36" s="3" t="str">
        <f t="shared" ref="AA36:AA47" ca="1" si="27">IF($AB36=0,"OK","NO")</f>
        <v>NO</v>
      </c>
      <c r="AB36" s="42">
        <f t="shared" ref="AB36:AB47" ca="1" si="28">AS1</f>
        <v>5</v>
      </c>
      <c r="AC36" s="3"/>
      <c r="AD36" s="3"/>
      <c r="AZ36" s="3"/>
      <c r="BE36" s="3"/>
      <c r="BJ36" s="5"/>
      <c r="BK36" s="4"/>
      <c r="BL36" s="4"/>
      <c r="BM36" s="3"/>
      <c r="BN36" s="3"/>
      <c r="BO36" s="3"/>
      <c r="BP36" s="3"/>
      <c r="BQ36" s="43"/>
      <c r="BR36" s="5"/>
      <c r="BS36" s="4"/>
      <c r="BT36" s="3"/>
      <c r="BU36" s="3"/>
      <c r="BV36" s="3"/>
      <c r="BW36" s="3"/>
      <c r="BX36" s="3"/>
      <c r="BZ36" s="5">
        <f t="shared" ca="1" si="4"/>
        <v>0.61242029883093019</v>
      </c>
      <c r="CA36" s="4">
        <f t="shared" ca="1" si="5"/>
        <v>15</v>
      </c>
      <c r="CB36" s="3"/>
      <c r="CC36" s="3">
        <v>36</v>
      </c>
      <c r="CD36" s="3">
        <v>8</v>
      </c>
      <c r="CE36" s="3">
        <v>9</v>
      </c>
    </row>
    <row r="37" spans="1:83" ht="15" customHeight="1" x14ac:dyDescent="0.25">
      <c r="A37" s="16"/>
      <c r="B37" s="47"/>
      <c r="C37" s="47"/>
      <c r="D37" s="47"/>
      <c r="E37" s="47"/>
      <c r="F37" s="47"/>
      <c r="G37" s="46"/>
      <c r="H37" s="19"/>
      <c r="I37" s="29"/>
      <c r="J37" s="19"/>
      <c r="K37" s="19"/>
      <c r="L37" s="19"/>
      <c r="M37" s="19"/>
      <c r="N37" s="10"/>
      <c r="O37" s="16"/>
      <c r="P37" s="29"/>
      <c r="Q37" s="19"/>
      <c r="R37" s="19"/>
      <c r="S37" s="19"/>
      <c r="T37" s="19"/>
      <c r="U37" s="10"/>
      <c r="Z37" s="3" t="s">
        <v>11</v>
      </c>
      <c r="AA37" s="3" t="str">
        <f t="shared" ca="1" si="27"/>
        <v>NO</v>
      </c>
      <c r="AB37" s="42">
        <f t="shared" ca="1" si="28"/>
        <v>9</v>
      </c>
      <c r="AC37" s="3"/>
      <c r="AD37" s="3"/>
      <c r="AZ37" s="3"/>
      <c r="BE37" s="3"/>
      <c r="BJ37" s="5"/>
      <c r="BK37" s="4"/>
      <c r="BL37" s="4"/>
      <c r="BM37" s="3"/>
      <c r="BN37" s="3"/>
      <c r="BO37" s="3"/>
      <c r="BP37" s="3"/>
      <c r="BQ37" s="43"/>
      <c r="BR37" s="5"/>
      <c r="BS37" s="4"/>
      <c r="BT37" s="3"/>
      <c r="BU37" s="3"/>
      <c r="BV37" s="3"/>
      <c r="BW37" s="3"/>
      <c r="BX37" s="3"/>
      <c r="BZ37" s="5"/>
      <c r="CA37" s="4"/>
      <c r="CB37" s="3"/>
      <c r="CC37" s="3"/>
    </row>
    <row r="38" spans="1:83" ht="45" customHeight="1" x14ac:dyDescent="0.25">
      <c r="A38" s="16"/>
      <c r="B38" s="45"/>
      <c r="C38" s="27" t="str">
        <f t="shared" ref="C38:T38" si="29">C7</f>
        <v/>
      </c>
      <c r="D38" s="26">
        <f t="shared" ca="1" si="29"/>
        <v>5</v>
      </c>
      <c r="E38" s="26" t="str">
        <f t="shared" si="29"/>
        <v>.</v>
      </c>
      <c r="F38" s="25">
        <f t="shared" ca="1" si="29"/>
        <v>4</v>
      </c>
      <c r="G38" s="10"/>
      <c r="H38" s="19"/>
      <c r="I38" s="28"/>
      <c r="J38" s="27" t="str">
        <f t="shared" si="29"/>
        <v/>
      </c>
      <c r="K38" s="26">
        <f t="shared" ca="1" si="29"/>
        <v>3</v>
      </c>
      <c r="L38" s="26" t="str">
        <f t="shared" si="29"/>
        <v>.</v>
      </c>
      <c r="M38" s="25">
        <f t="shared" ca="1" si="29"/>
        <v>1</v>
      </c>
      <c r="N38" s="10"/>
      <c r="O38" s="16"/>
      <c r="P38" s="28"/>
      <c r="Q38" s="27" t="str">
        <f t="shared" si="29"/>
        <v/>
      </c>
      <c r="R38" s="26">
        <f t="shared" ca="1" si="29"/>
        <v>9</v>
      </c>
      <c r="S38" s="26" t="str">
        <f t="shared" si="29"/>
        <v>.</v>
      </c>
      <c r="T38" s="25">
        <f t="shared" ca="1" si="29"/>
        <v>3</v>
      </c>
      <c r="U38" s="10"/>
      <c r="Z38" s="3" t="s">
        <v>10</v>
      </c>
      <c r="AA38" s="3" t="str">
        <f t="shared" ca="1" si="27"/>
        <v>NO</v>
      </c>
      <c r="AB38" s="42">
        <f t="shared" ca="1" si="28"/>
        <v>9</v>
      </c>
      <c r="AC38" s="3"/>
      <c r="AD38" s="3"/>
      <c r="AZ38" s="3"/>
      <c r="BE38" s="3"/>
      <c r="BJ38" s="5"/>
      <c r="BK38" s="4"/>
      <c r="BL38" s="4"/>
      <c r="BM38" s="3"/>
      <c r="BN38" s="3"/>
      <c r="BO38" s="3"/>
      <c r="BP38" s="3"/>
      <c r="BQ38" s="43"/>
      <c r="BR38" s="5"/>
      <c r="BS38" s="4"/>
      <c r="BT38" s="3"/>
      <c r="BU38" s="3"/>
      <c r="BV38" s="3"/>
      <c r="BW38" s="3"/>
      <c r="BX38" s="3"/>
      <c r="BZ38" s="5"/>
      <c r="CA38" s="4"/>
      <c r="CB38" s="3"/>
      <c r="CC38" s="3"/>
    </row>
    <row r="39" spans="1:83" ht="45" customHeight="1" thickBot="1" x14ac:dyDescent="0.3">
      <c r="A39" s="16"/>
      <c r="B39" s="24" t="str">
        <f t="shared" ref="B39:T40" si="30">B8</f>
        <v/>
      </c>
      <c r="C39" s="23" t="str">
        <f t="shared" si="30"/>
        <v>－</v>
      </c>
      <c r="D39" s="22">
        <f t="shared" ca="1" si="30"/>
        <v>0</v>
      </c>
      <c r="E39" s="22" t="str">
        <f t="shared" si="30"/>
        <v>.</v>
      </c>
      <c r="F39" s="21">
        <f t="shared" ca="1" si="30"/>
        <v>9</v>
      </c>
      <c r="G39" s="10"/>
      <c r="H39" s="19"/>
      <c r="I39" s="24" t="str">
        <f t="shared" si="30"/>
        <v/>
      </c>
      <c r="J39" s="23" t="str">
        <f t="shared" si="30"/>
        <v>－</v>
      </c>
      <c r="K39" s="22">
        <f t="shared" ca="1" si="30"/>
        <v>0</v>
      </c>
      <c r="L39" s="22" t="str">
        <f t="shared" si="30"/>
        <v>.</v>
      </c>
      <c r="M39" s="21">
        <f t="shared" ca="1" si="30"/>
        <v>2</v>
      </c>
      <c r="N39" s="10"/>
      <c r="O39" s="16"/>
      <c r="P39" s="24" t="str">
        <f t="shared" si="30"/>
        <v/>
      </c>
      <c r="Q39" s="23" t="str">
        <f t="shared" si="30"/>
        <v>－</v>
      </c>
      <c r="R39" s="22">
        <f t="shared" ca="1" si="30"/>
        <v>0</v>
      </c>
      <c r="S39" s="22" t="str">
        <f t="shared" si="30"/>
        <v>.</v>
      </c>
      <c r="T39" s="21">
        <f t="shared" ca="1" si="30"/>
        <v>4</v>
      </c>
      <c r="U39" s="10"/>
      <c r="X39" s="1" t="s">
        <v>64</v>
      </c>
      <c r="Z39" s="3" t="s">
        <v>9</v>
      </c>
      <c r="AA39" s="3" t="str">
        <f t="shared" ca="1" si="27"/>
        <v>NO</v>
      </c>
      <c r="AB39" s="42">
        <f t="shared" ca="1" si="28"/>
        <v>5</v>
      </c>
      <c r="AC39" s="3"/>
      <c r="AD39" s="3"/>
      <c r="AZ39" s="3"/>
      <c r="BE39" s="3"/>
      <c r="BJ39" s="5"/>
      <c r="BK39" s="4"/>
      <c r="BL39" s="4"/>
      <c r="BM39" s="3"/>
      <c r="BN39" s="3"/>
      <c r="BO39" s="3"/>
      <c r="BP39" s="3"/>
      <c r="BQ39" s="43"/>
      <c r="BR39" s="5"/>
      <c r="BS39" s="4"/>
      <c r="BT39" s="3"/>
      <c r="BU39" s="3"/>
      <c r="BV39" s="3"/>
      <c r="BW39" s="3"/>
      <c r="BX39" s="3"/>
      <c r="BZ39" s="5"/>
      <c r="CA39" s="4"/>
      <c r="CB39" s="3"/>
      <c r="CC39" s="3"/>
    </row>
    <row r="40" spans="1:83" ht="45" customHeight="1" x14ac:dyDescent="0.25">
      <c r="A40" s="16"/>
      <c r="B40" s="15"/>
      <c r="C40" s="14">
        <f ca="1">C9</f>
        <v>0</v>
      </c>
      <c r="D40" s="20">
        <f t="shared" ca="1" si="30"/>
        <v>4</v>
      </c>
      <c r="E40" s="20" t="str">
        <f t="shared" si="30"/>
        <v>.</v>
      </c>
      <c r="F40" s="17">
        <f t="shared" ca="1" si="30"/>
        <v>5</v>
      </c>
      <c r="G40" s="10"/>
      <c r="H40" s="19"/>
      <c r="I40" s="15"/>
      <c r="J40" s="14">
        <f t="shared" ca="1" si="30"/>
        <v>0</v>
      </c>
      <c r="K40" s="13">
        <f t="shared" ca="1" si="30"/>
        <v>2</v>
      </c>
      <c r="L40" s="18" t="str">
        <f t="shared" si="30"/>
        <v>.</v>
      </c>
      <c r="M40" s="17">
        <f t="shared" ca="1" si="30"/>
        <v>9</v>
      </c>
      <c r="N40" s="10"/>
      <c r="O40" s="16"/>
      <c r="P40" s="15"/>
      <c r="Q40" s="14">
        <f t="shared" ca="1" si="30"/>
        <v>0</v>
      </c>
      <c r="R40" s="13">
        <f t="shared" ca="1" si="30"/>
        <v>8</v>
      </c>
      <c r="S40" s="12" t="str">
        <f t="shared" si="30"/>
        <v>.</v>
      </c>
      <c r="T40" s="11">
        <f t="shared" ca="1" si="30"/>
        <v>9</v>
      </c>
      <c r="U40" s="10"/>
      <c r="W40" s="44"/>
      <c r="X40" s="1" t="s">
        <v>8</v>
      </c>
      <c r="Z40" s="3" t="s">
        <v>7</v>
      </c>
      <c r="AA40" s="3" t="str">
        <f t="shared" ca="1" si="27"/>
        <v>NO</v>
      </c>
      <c r="AB40" s="42">
        <f t="shared" ca="1" si="28"/>
        <v>8</v>
      </c>
      <c r="AC40" s="3"/>
      <c r="AD40" s="44"/>
      <c r="AZ40" s="3"/>
      <c r="BE40" s="3"/>
      <c r="BJ40" s="5"/>
      <c r="BK40" s="4"/>
      <c r="BL40" s="4"/>
      <c r="BM40" s="3"/>
      <c r="BN40" s="3"/>
      <c r="BO40" s="3"/>
      <c r="BP40" s="3"/>
      <c r="BQ40" s="43"/>
      <c r="BR40" s="5"/>
      <c r="BS40" s="4"/>
      <c r="BT40" s="3"/>
      <c r="BU40" s="3"/>
      <c r="BV40" s="3"/>
      <c r="BW40" s="3"/>
      <c r="BX40" s="3"/>
      <c r="BZ40" s="5"/>
      <c r="CA40" s="4"/>
      <c r="CB40" s="3"/>
      <c r="CC40" s="3"/>
    </row>
    <row r="41" spans="1:83" ht="9.75" customHeight="1" x14ac:dyDescent="0.25">
      <c r="A41" s="8"/>
      <c r="B41" s="7"/>
      <c r="C41" s="39"/>
      <c r="D41" s="9"/>
      <c r="E41" s="7"/>
      <c r="F41" s="7"/>
      <c r="G41" s="6"/>
      <c r="H41" s="7"/>
      <c r="I41" s="7"/>
      <c r="J41" s="7"/>
      <c r="K41" s="7"/>
      <c r="L41" s="7"/>
      <c r="M41" s="7"/>
      <c r="N41" s="6"/>
      <c r="O41" s="8"/>
      <c r="P41" s="7"/>
      <c r="Q41" s="7"/>
      <c r="R41" s="7"/>
      <c r="S41" s="7"/>
      <c r="T41" s="7"/>
      <c r="U41" s="6"/>
      <c r="Z41" s="3" t="s">
        <v>6</v>
      </c>
      <c r="AA41" s="3" t="str">
        <f t="shared" ca="1" si="27"/>
        <v>NO</v>
      </c>
      <c r="AB41" s="42">
        <f t="shared" ca="1" si="28"/>
        <v>2</v>
      </c>
      <c r="AC41" s="3"/>
      <c r="AD41" s="3"/>
      <c r="AZ41" s="3"/>
      <c r="BE41" s="3"/>
      <c r="BJ41" s="5"/>
      <c r="BK41" s="4"/>
      <c r="BL41" s="4"/>
      <c r="BM41" s="3"/>
      <c r="BN41" s="3"/>
      <c r="BO41" s="3"/>
      <c r="BP41" s="3"/>
      <c r="BQ41" s="43"/>
      <c r="BR41" s="5"/>
      <c r="BS41" s="4"/>
      <c r="BT41" s="3"/>
      <c r="BU41" s="3"/>
      <c r="BV41" s="3"/>
      <c r="BW41" s="3"/>
      <c r="BX41" s="3"/>
      <c r="BZ41" s="5"/>
      <c r="CA41" s="4"/>
      <c r="CB41" s="3"/>
      <c r="CC41" s="3"/>
    </row>
    <row r="42" spans="1:83" ht="18.75" customHeight="1" thickBot="1" x14ac:dyDescent="0.3">
      <c r="A42" s="36"/>
      <c r="B42" s="35" t="str">
        <f>B11</f>
        <v>④</v>
      </c>
      <c r="C42" s="38"/>
      <c r="D42" s="37"/>
      <c r="E42" s="34"/>
      <c r="F42" s="34"/>
      <c r="G42" s="33"/>
      <c r="H42" s="36"/>
      <c r="I42" s="35" t="str">
        <f>I11</f>
        <v>⑤</v>
      </c>
      <c r="J42" s="34"/>
      <c r="K42" s="34"/>
      <c r="L42" s="34"/>
      <c r="M42" s="34"/>
      <c r="N42" s="33"/>
      <c r="O42" s="36"/>
      <c r="P42" s="35" t="str">
        <f>P11</f>
        <v>⑥</v>
      </c>
      <c r="Q42" s="34"/>
      <c r="R42" s="34"/>
      <c r="S42" s="34"/>
      <c r="T42" s="34"/>
      <c r="U42" s="33"/>
      <c r="Z42" s="3" t="s">
        <v>5</v>
      </c>
      <c r="AA42" s="3" t="str">
        <f t="shared" ca="1" si="27"/>
        <v>NO</v>
      </c>
      <c r="AB42" s="42">
        <f t="shared" ca="1" si="28"/>
        <v>7</v>
      </c>
      <c r="AC42" s="3"/>
      <c r="AD42" s="3"/>
      <c r="AZ42" s="3"/>
      <c r="BE42" s="3"/>
      <c r="BJ42" s="5"/>
      <c r="BK42" s="4"/>
      <c r="BL42" s="4"/>
      <c r="BM42" s="3"/>
      <c r="BN42" s="3"/>
      <c r="BO42" s="3"/>
      <c r="BP42" s="3"/>
      <c r="BQ42" s="43"/>
      <c r="BR42" s="5"/>
      <c r="BS42" s="4"/>
      <c r="BT42" s="3"/>
      <c r="BU42" s="3"/>
      <c r="BV42" s="3"/>
      <c r="BW42" s="3"/>
      <c r="BX42" s="3"/>
      <c r="BZ42" s="5"/>
      <c r="CA42" s="4"/>
      <c r="CB42" s="3"/>
      <c r="CC42" s="3"/>
    </row>
    <row r="43" spans="1:83" ht="42.95" customHeight="1" thickBot="1" x14ac:dyDescent="0.6">
      <c r="A43" s="32">
        <f>A12</f>
        <v>0</v>
      </c>
      <c r="B43" s="97" t="str">
        <f ca="1">$Z4/10&amp;$AA4&amp;$AB4/10&amp;$AC4</f>
        <v>6.2－0.7＝</v>
      </c>
      <c r="C43" s="98"/>
      <c r="D43" s="98"/>
      <c r="E43" s="95">
        <f ca="1">$AD4/10</f>
        <v>5.5</v>
      </c>
      <c r="F43" s="96"/>
      <c r="G43" s="10"/>
      <c r="H43" s="32">
        <f>H12</f>
        <v>0</v>
      </c>
      <c r="I43" s="97" t="str">
        <f ca="1">$Z5/10&amp;$AA5&amp;$AB5/10&amp;$AC5</f>
        <v>5.7－0.9＝</v>
      </c>
      <c r="J43" s="98"/>
      <c r="K43" s="98"/>
      <c r="L43" s="95">
        <f ca="1">$AD5/10</f>
        <v>4.8</v>
      </c>
      <c r="M43" s="96"/>
      <c r="N43" s="10"/>
      <c r="O43" s="32">
        <f>O12</f>
        <v>0</v>
      </c>
      <c r="P43" s="97" t="str">
        <f ca="1">$Z6/10&amp;$AA6&amp;$AB6/10&amp;$AC6</f>
        <v>6.1－0.9＝</v>
      </c>
      <c r="Q43" s="98"/>
      <c r="R43" s="98"/>
      <c r="S43" s="95">
        <f ca="1">$AD6/10</f>
        <v>5.2</v>
      </c>
      <c r="T43" s="96"/>
      <c r="U43" s="10"/>
      <c r="Z43" s="3" t="s">
        <v>4</v>
      </c>
      <c r="AA43" s="3" t="str">
        <f t="shared" ca="1" si="27"/>
        <v>NO</v>
      </c>
      <c r="AB43" s="42">
        <f t="shared" ca="1" si="28"/>
        <v>4</v>
      </c>
      <c r="AC43" s="3"/>
      <c r="AD43" s="3"/>
      <c r="AZ43" s="3"/>
      <c r="BE43" s="3"/>
      <c r="BJ43" s="5"/>
      <c r="BK43" s="4"/>
      <c r="BL43" s="4"/>
      <c r="BM43" s="3"/>
      <c r="BN43" s="3"/>
      <c r="BO43" s="3"/>
      <c r="BP43" s="3"/>
      <c r="BQ43" s="43"/>
      <c r="BR43" s="5"/>
      <c r="BS43" s="4"/>
      <c r="BT43" s="3"/>
      <c r="BU43" s="3"/>
      <c r="BV43" s="3"/>
      <c r="BW43" s="3"/>
      <c r="BX43" s="3"/>
      <c r="BZ43" s="5"/>
      <c r="CA43" s="4"/>
      <c r="CB43" s="3"/>
      <c r="CC43" s="3"/>
    </row>
    <row r="44" spans="1:83" ht="12" customHeight="1" x14ac:dyDescent="0.25">
      <c r="A44" s="16"/>
      <c r="B44" s="29"/>
      <c r="C44" s="31"/>
      <c r="D44" s="30"/>
      <c r="E44" s="19"/>
      <c r="F44" s="19"/>
      <c r="G44" s="10"/>
      <c r="H44" s="16"/>
      <c r="I44" s="29"/>
      <c r="J44" s="19"/>
      <c r="K44" s="19"/>
      <c r="L44" s="19"/>
      <c r="M44" s="19"/>
      <c r="N44" s="10"/>
      <c r="O44" s="16"/>
      <c r="P44" s="29"/>
      <c r="Q44" s="19"/>
      <c r="R44" s="19"/>
      <c r="S44" s="19"/>
      <c r="T44" s="19"/>
      <c r="U44" s="10"/>
      <c r="Z44" s="3" t="s">
        <v>3</v>
      </c>
      <c r="AA44" s="3" t="str">
        <f t="shared" ca="1" si="27"/>
        <v>NO</v>
      </c>
      <c r="AB44" s="42">
        <f t="shared" ca="1" si="28"/>
        <v>7</v>
      </c>
      <c r="AC44" s="3"/>
      <c r="AD44" s="3"/>
      <c r="AZ44" s="3"/>
      <c r="BE44" s="3"/>
      <c r="BJ44" s="5"/>
      <c r="BK44" s="4"/>
      <c r="BL44" s="4"/>
      <c r="BM44" s="3"/>
      <c r="BN44" s="3"/>
      <c r="BO44" s="3"/>
      <c r="BP44" s="3"/>
      <c r="BR44" s="5"/>
      <c r="BS44" s="4"/>
      <c r="BT44" s="3"/>
      <c r="BU44" s="3"/>
      <c r="BV44" s="3"/>
      <c r="BW44" s="3"/>
      <c r="BX44" s="3"/>
      <c r="BZ44" s="5"/>
      <c r="CA44" s="4"/>
      <c r="CB44" s="3"/>
      <c r="CC44" s="3"/>
    </row>
    <row r="45" spans="1:83" ht="45" customHeight="1" x14ac:dyDescent="0.25">
      <c r="A45" s="16"/>
      <c r="B45" s="28"/>
      <c r="C45" s="27" t="str">
        <f t="shared" ref="C45:T45" si="31">C14</f>
        <v/>
      </c>
      <c r="D45" s="26">
        <f t="shared" ca="1" si="31"/>
        <v>6</v>
      </c>
      <c r="E45" s="26" t="str">
        <f t="shared" si="31"/>
        <v>.</v>
      </c>
      <c r="F45" s="25">
        <f t="shared" ca="1" si="31"/>
        <v>2</v>
      </c>
      <c r="G45" s="10"/>
      <c r="H45" s="16"/>
      <c r="I45" s="28"/>
      <c r="J45" s="27" t="str">
        <f t="shared" si="31"/>
        <v/>
      </c>
      <c r="K45" s="26">
        <f t="shared" ca="1" si="31"/>
        <v>5</v>
      </c>
      <c r="L45" s="26" t="str">
        <f t="shared" si="31"/>
        <v>.</v>
      </c>
      <c r="M45" s="25">
        <f t="shared" ca="1" si="31"/>
        <v>7</v>
      </c>
      <c r="N45" s="10"/>
      <c r="O45" s="16"/>
      <c r="P45" s="28"/>
      <c r="Q45" s="27" t="str">
        <f t="shared" si="31"/>
        <v/>
      </c>
      <c r="R45" s="26">
        <f t="shared" ca="1" si="31"/>
        <v>6</v>
      </c>
      <c r="S45" s="26" t="str">
        <f t="shared" si="31"/>
        <v>.</v>
      </c>
      <c r="T45" s="25">
        <f t="shared" ca="1" si="31"/>
        <v>1</v>
      </c>
      <c r="U45" s="10"/>
      <c r="Z45" s="3" t="s">
        <v>2</v>
      </c>
      <c r="AA45" s="3" t="str">
        <f t="shared" ca="1" si="27"/>
        <v>NO</v>
      </c>
      <c r="AB45" s="42">
        <f t="shared" ca="1" si="28"/>
        <v>4</v>
      </c>
      <c r="AC45" s="3"/>
      <c r="AD45" s="3"/>
      <c r="AZ45" s="3"/>
      <c r="BE45" s="3"/>
      <c r="BJ45" s="5"/>
      <c r="BK45" s="4"/>
      <c r="BL45" s="4"/>
      <c r="BM45" s="3"/>
      <c r="BN45" s="3"/>
      <c r="BO45" s="3"/>
      <c r="BP45" s="3"/>
      <c r="BR45" s="5"/>
      <c r="BS45" s="4"/>
      <c r="BT45" s="3"/>
      <c r="BU45" s="3"/>
      <c r="BV45" s="3"/>
      <c r="BW45" s="3"/>
      <c r="BX45" s="3"/>
      <c r="BZ45" s="5"/>
      <c r="CA45" s="4"/>
      <c r="CB45" s="3"/>
      <c r="CC45" s="3"/>
    </row>
    <row r="46" spans="1:83" ht="45" customHeight="1" thickBot="1" x14ac:dyDescent="0.3">
      <c r="A46" s="16"/>
      <c r="B46" s="24" t="str">
        <f t="shared" ref="B46:T47" si="32">B15</f>
        <v/>
      </c>
      <c r="C46" s="23" t="str">
        <f t="shared" si="32"/>
        <v>－</v>
      </c>
      <c r="D46" s="22">
        <f t="shared" ca="1" si="32"/>
        <v>0</v>
      </c>
      <c r="E46" s="22" t="str">
        <f t="shared" si="32"/>
        <v>.</v>
      </c>
      <c r="F46" s="21">
        <f t="shared" ca="1" si="32"/>
        <v>7</v>
      </c>
      <c r="G46" s="10"/>
      <c r="H46" s="16"/>
      <c r="I46" s="24" t="str">
        <f t="shared" si="32"/>
        <v/>
      </c>
      <c r="J46" s="23" t="str">
        <f t="shared" si="32"/>
        <v>－</v>
      </c>
      <c r="K46" s="22">
        <f t="shared" ca="1" si="32"/>
        <v>0</v>
      </c>
      <c r="L46" s="22" t="str">
        <f t="shared" si="32"/>
        <v>.</v>
      </c>
      <c r="M46" s="21">
        <f t="shared" ca="1" si="32"/>
        <v>9</v>
      </c>
      <c r="N46" s="10"/>
      <c r="O46" s="16"/>
      <c r="P46" s="24" t="str">
        <f t="shared" si="32"/>
        <v/>
      </c>
      <c r="Q46" s="23" t="str">
        <f t="shared" si="32"/>
        <v>－</v>
      </c>
      <c r="R46" s="22">
        <f t="shared" ca="1" si="32"/>
        <v>0</v>
      </c>
      <c r="S46" s="22" t="str">
        <f t="shared" si="32"/>
        <v>.</v>
      </c>
      <c r="T46" s="21">
        <f t="shared" ca="1" si="32"/>
        <v>9</v>
      </c>
      <c r="U46" s="10"/>
      <c r="Z46" s="1" t="s">
        <v>1</v>
      </c>
      <c r="AA46" s="3" t="str">
        <f t="shared" ca="1" si="27"/>
        <v>NO</v>
      </c>
      <c r="AB46" s="42">
        <f t="shared" ca="1" si="28"/>
        <v>3</v>
      </c>
      <c r="AZ46" s="3"/>
      <c r="BE46" s="3"/>
      <c r="BJ46" s="5"/>
      <c r="BK46" s="4"/>
      <c r="BL46" s="4"/>
      <c r="BM46" s="3"/>
      <c r="BN46" s="3"/>
      <c r="BO46" s="3"/>
      <c r="BP46" s="3"/>
      <c r="BR46" s="5"/>
      <c r="BS46" s="4"/>
      <c r="BT46" s="3"/>
      <c r="BU46" s="3"/>
      <c r="BV46" s="3"/>
      <c r="BW46" s="3"/>
      <c r="BX46" s="3"/>
      <c r="BZ46" s="5"/>
      <c r="CA46" s="4"/>
      <c r="CB46" s="3"/>
      <c r="CC46" s="3"/>
    </row>
    <row r="47" spans="1:83" ht="45" customHeight="1" x14ac:dyDescent="0.25">
      <c r="A47" s="16"/>
      <c r="B47" s="15"/>
      <c r="C47" s="14">
        <f t="shared" ca="1" si="32"/>
        <v>0</v>
      </c>
      <c r="D47" s="20">
        <f t="shared" ca="1" si="32"/>
        <v>5</v>
      </c>
      <c r="E47" s="20" t="str">
        <f t="shared" si="32"/>
        <v>.</v>
      </c>
      <c r="F47" s="17">
        <f t="shared" ca="1" si="32"/>
        <v>5</v>
      </c>
      <c r="G47" s="10"/>
      <c r="H47" s="19"/>
      <c r="I47" s="15"/>
      <c r="J47" s="14">
        <f t="shared" ca="1" si="32"/>
        <v>0</v>
      </c>
      <c r="K47" s="13">
        <f t="shared" ca="1" si="32"/>
        <v>4</v>
      </c>
      <c r="L47" s="12" t="str">
        <f t="shared" si="32"/>
        <v>.</v>
      </c>
      <c r="M47" s="11">
        <f t="shared" ca="1" si="32"/>
        <v>8</v>
      </c>
      <c r="N47" s="10"/>
      <c r="O47" s="16"/>
      <c r="P47" s="15"/>
      <c r="Q47" s="14">
        <f t="shared" ca="1" si="32"/>
        <v>0</v>
      </c>
      <c r="R47" s="13">
        <f t="shared" ca="1" si="32"/>
        <v>5</v>
      </c>
      <c r="S47" s="12" t="str">
        <f t="shared" si="32"/>
        <v>.</v>
      </c>
      <c r="T47" s="11">
        <f t="shared" ca="1" si="32"/>
        <v>2</v>
      </c>
      <c r="U47" s="10"/>
      <c r="Z47" s="1" t="s">
        <v>0</v>
      </c>
      <c r="AA47" s="3" t="str">
        <f t="shared" ca="1" si="27"/>
        <v>NO</v>
      </c>
      <c r="AB47" s="42">
        <f t="shared" ca="1" si="28"/>
        <v>5</v>
      </c>
      <c r="BJ47" s="5"/>
      <c r="BK47" s="4"/>
      <c r="BL47" s="4"/>
      <c r="BM47" s="3"/>
      <c r="BN47" s="3"/>
      <c r="BO47" s="3"/>
      <c r="BP47" s="3"/>
      <c r="BR47" s="5"/>
      <c r="BS47" s="4"/>
      <c r="BT47" s="3"/>
      <c r="BU47" s="3"/>
      <c r="BV47" s="3"/>
      <c r="BW47" s="3"/>
      <c r="BX47" s="3"/>
      <c r="BZ47" s="5"/>
      <c r="CA47" s="4"/>
      <c r="CB47" s="3"/>
      <c r="CC47" s="3"/>
    </row>
    <row r="48" spans="1:83" ht="9.75" customHeight="1" x14ac:dyDescent="0.25">
      <c r="A48" s="8"/>
      <c r="B48" s="7"/>
      <c r="C48" s="39"/>
      <c r="D48" s="9"/>
      <c r="E48" s="7"/>
      <c r="F48" s="7"/>
      <c r="G48" s="6"/>
      <c r="H48" s="8"/>
      <c r="I48" s="7"/>
      <c r="J48" s="7"/>
      <c r="K48" s="7"/>
      <c r="L48" s="7"/>
      <c r="M48" s="7"/>
      <c r="N48" s="6"/>
      <c r="O48" s="8"/>
      <c r="P48" s="7"/>
      <c r="Q48" s="7"/>
      <c r="R48" s="7"/>
      <c r="S48" s="7"/>
      <c r="T48" s="7"/>
      <c r="U48" s="6"/>
      <c r="BJ48" s="5"/>
      <c r="BK48" s="4"/>
      <c r="BL48" s="4"/>
      <c r="BM48" s="3"/>
      <c r="BN48" s="3"/>
      <c r="BO48" s="3"/>
      <c r="BP48" s="3"/>
      <c r="BR48" s="5"/>
      <c r="BS48" s="4"/>
      <c r="BT48" s="3"/>
      <c r="BU48" s="3"/>
      <c r="BV48" s="3"/>
      <c r="BW48" s="3"/>
      <c r="BX48" s="3"/>
      <c r="BZ48" s="5"/>
      <c r="CA48" s="4"/>
      <c r="CB48" s="3"/>
      <c r="CC48" s="3"/>
    </row>
    <row r="49" spans="1:81" ht="18.75" customHeight="1" thickBot="1" x14ac:dyDescent="0.3">
      <c r="A49" s="36"/>
      <c r="B49" s="35" t="str">
        <f>B18</f>
        <v>⑦</v>
      </c>
      <c r="C49" s="38"/>
      <c r="D49" s="37"/>
      <c r="E49" s="34"/>
      <c r="F49" s="34"/>
      <c r="G49" s="33"/>
      <c r="H49" s="36"/>
      <c r="I49" s="35" t="str">
        <f>I18</f>
        <v>⑧</v>
      </c>
      <c r="J49" s="34"/>
      <c r="K49" s="34"/>
      <c r="L49" s="34"/>
      <c r="M49" s="34"/>
      <c r="N49" s="33"/>
      <c r="O49" s="36"/>
      <c r="P49" s="35" t="str">
        <f>P18</f>
        <v>⑨</v>
      </c>
      <c r="Q49" s="34"/>
      <c r="R49" s="34"/>
      <c r="S49" s="34"/>
      <c r="T49" s="34"/>
      <c r="U49" s="33"/>
      <c r="BJ49" s="5"/>
      <c r="BK49" s="4"/>
      <c r="BL49" s="4"/>
      <c r="BM49" s="3"/>
      <c r="BN49" s="3"/>
      <c r="BO49" s="3"/>
      <c r="BP49" s="3"/>
      <c r="BR49" s="5"/>
      <c r="BS49" s="4"/>
      <c r="BT49" s="3"/>
      <c r="BU49" s="3"/>
      <c r="BV49" s="3"/>
      <c r="BW49" s="3"/>
      <c r="BX49" s="3"/>
      <c r="BZ49" s="5"/>
      <c r="CA49" s="4"/>
      <c r="CB49" s="3"/>
      <c r="CC49" s="3"/>
    </row>
    <row r="50" spans="1:81" ht="42.95" customHeight="1" thickBot="1" x14ac:dyDescent="0.6">
      <c r="A50" s="32">
        <f>A19</f>
        <v>0</v>
      </c>
      <c r="B50" s="97" t="str">
        <f ca="1">$Z7/10&amp;$AA7&amp;$AB7/10&amp;$AC7</f>
        <v>1.5－0.8＝</v>
      </c>
      <c r="C50" s="98"/>
      <c r="D50" s="98"/>
      <c r="E50" s="95">
        <f ca="1">$AD7/10</f>
        <v>0.7</v>
      </c>
      <c r="F50" s="96"/>
      <c r="G50" s="10"/>
      <c r="H50" s="32">
        <f>H19</f>
        <v>0</v>
      </c>
      <c r="I50" s="97" t="str">
        <f ca="1">$Z8/10&amp;$AA8&amp;$AB8/10&amp;$AC8</f>
        <v>1.1－0.7＝</v>
      </c>
      <c r="J50" s="98"/>
      <c r="K50" s="98"/>
      <c r="L50" s="95">
        <f ca="1">$AD8/10</f>
        <v>0.4</v>
      </c>
      <c r="M50" s="96"/>
      <c r="N50" s="10"/>
      <c r="O50" s="32">
        <f>O19</f>
        <v>0</v>
      </c>
      <c r="P50" s="97" t="str">
        <f ca="1">$Z9/10&amp;$AA9&amp;$AB9/10&amp;$AC9</f>
        <v>3.4－0.7＝</v>
      </c>
      <c r="Q50" s="98"/>
      <c r="R50" s="98"/>
      <c r="S50" s="95">
        <f ca="1">$AD9/10</f>
        <v>2.7</v>
      </c>
      <c r="T50" s="96"/>
      <c r="U50" s="10"/>
      <c r="BJ50" s="5"/>
      <c r="BK50" s="4"/>
      <c r="BL50" s="4"/>
      <c r="BM50" s="3"/>
      <c r="BN50" s="3"/>
      <c r="BO50" s="3"/>
      <c r="BP50" s="3"/>
      <c r="BR50" s="5"/>
      <c r="BS50" s="4"/>
      <c r="BT50" s="3"/>
      <c r="BU50" s="3"/>
      <c r="BV50" s="3"/>
      <c r="BW50" s="3"/>
      <c r="BX50" s="3"/>
      <c r="BZ50" s="5"/>
      <c r="CA50" s="4"/>
      <c r="CB50" s="3"/>
      <c r="CC50" s="3"/>
    </row>
    <row r="51" spans="1:81" ht="12" customHeight="1" x14ac:dyDescent="0.25">
      <c r="A51" s="16"/>
      <c r="B51" s="29"/>
      <c r="C51" s="31"/>
      <c r="D51" s="30"/>
      <c r="E51" s="19"/>
      <c r="F51" s="19"/>
      <c r="G51" s="10"/>
      <c r="H51" s="16"/>
      <c r="I51" s="29"/>
      <c r="J51" s="19"/>
      <c r="K51" s="19"/>
      <c r="L51" s="19"/>
      <c r="M51" s="19"/>
      <c r="N51" s="10"/>
      <c r="O51" s="16"/>
      <c r="P51" s="29"/>
      <c r="Q51" s="19"/>
      <c r="R51" s="19"/>
      <c r="S51" s="19"/>
      <c r="T51" s="19"/>
      <c r="U51" s="10"/>
      <c r="BJ51" s="5"/>
      <c r="BK51" s="4"/>
      <c r="BL51" s="4"/>
      <c r="BM51" s="3"/>
      <c r="BN51" s="3"/>
      <c r="BO51" s="3"/>
      <c r="BP51" s="3"/>
      <c r="BR51" s="5"/>
      <c r="BS51" s="4"/>
      <c r="BT51" s="3"/>
      <c r="BU51" s="3"/>
      <c r="BV51" s="3"/>
      <c r="BW51" s="3"/>
      <c r="BX51" s="3"/>
      <c r="BZ51" s="5"/>
      <c r="CA51" s="4"/>
      <c r="CB51" s="3"/>
      <c r="CC51" s="3"/>
    </row>
    <row r="52" spans="1:81" ht="45" customHeight="1" x14ac:dyDescent="0.25">
      <c r="A52" s="16"/>
      <c r="B52" s="28"/>
      <c r="C52" s="27" t="str">
        <f t="shared" ref="C52:T52" si="33">C21</f>
        <v/>
      </c>
      <c r="D52" s="26">
        <f t="shared" ca="1" si="33"/>
        <v>1</v>
      </c>
      <c r="E52" s="26" t="str">
        <f t="shared" si="33"/>
        <v>.</v>
      </c>
      <c r="F52" s="25">
        <f t="shared" ca="1" si="33"/>
        <v>5</v>
      </c>
      <c r="G52" s="10"/>
      <c r="H52" s="16"/>
      <c r="I52" s="28"/>
      <c r="J52" s="27" t="str">
        <f t="shared" si="33"/>
        <v/>
      </c>
      <c r="K52" s="26">
        <f t="shared" ca="1" si="33"/>
        <v>1</v>
      </c>
      <c r="L52" s="26" t="str">
        <f t="shared" si="33"/>
        <v>.</v>
      </c>
      <c r="M52" s="25">
        <f t="shared" ca="1" si="33"/>
        <v>1</v>
      </c>
      <c r="N52" s="10"/>
      <c r="O52" s="16"/>
      <c r="P52" s="28"/>
      <c r="Q52" s="27" t="str">
        <f t="shared" si="33"/>
        <v/>
      </c>
      <c r="R52" s="26">
        <f t="shared" ca="1" si="33"/>
        <v>3</v>
      </c>
      <c r="S52" s="26" t="str">
        <f t="shared" si="33"/>
        <v>.</v>
      </c>
      <c r="T52" s="25">
        <f t="shared" ca="1" si="33"/>
        <v>4</v>
      </c>
      <c r="U52" s="10"/>
      <c r="BJ52" s="5"/>
      <c r="BK52" s="4"/>
      <c r="BL52" s="4"/>
      <c r="BM52" s="3"/>
      <c r="BN52" s="3"/>
      <c r="BO52" s="3"/>
      <c r="BP52" s="3"/>
      <c r="BR52" s="5"/>
      <c r="BS52" s="4"/>
      <c r="BT52" s="3"/>
      <c r="BU52" s="3"/>
      <c r="BV52" s="3"/>
      <c r="BW52" s="3"/>
      <c r="BX52" s="3"/>
      <c r="BZ52" s="5"/>
      <c r="CA52" s="4"/>
      <c r="CB52" s="3"/>
      <c r="CC52" s="3"/>
    </row>
    <row r="53" spans="1:81" ht="45" customHeight="1" thickBot="1" x14ac:dyDescent="0.3">
      <c r="A53" s="16"/>
      <c r="B53" s="24" t="str">
        <f t="shared" ref="B53:T54" si="34">B22</f>
        <v/>
      </c>
      <c r="C53" s="23" t="str">
        <f t="shared" si="34"/>
        <v>－</v>
      </c>
      <c r="D53" s="22">
        <f t="shared" ca="1" si="34"/>
        <v>0</v>
      </c>
      <c r="E53" s="22" t="str">
        <f t="shared" si="34"/>
        <v>.</v>
      </c>
      <c r="F53" s="21">
        <f t="shared" ca="1" si="34"/>
        <v>8</v>
      </c>
      <c r="G53" s="10"/>
      <c r="H53" s="16"/>
      <c r="I53" s="24" t="str">
        <f t="shared" si="34"/>
        <v/>
      </c>
      <c r="J53" s="23" t="str">
        <f t="shared" si="34"/>
        <v>－</v>
      </c>
      <c r="K53" s="22">
        <f t="shared" ca="1" si="34"/>
        <v>0</v>
      </c>
      <c r="L53" s="22" t="str">
        <f t="shared" si="34"/>
        <v>.</v>
      </c>
      <c r="M53" s="21">
        <f t="shared" ca="1" si="34"/>
        <v>7</v>
      </c>
      <c r="N53" s="10"/>
      <c r="O53" s="16"/>
      <c r="P53" s="24" t="str">
        <f t="shared" si="34"/>
        <v/>
      </c>
      <c r="Q53" s="23" t="str">
        <f t="shared" si="34"/>
        <v>－</v>
      </c>
      <c r="R53" s="22">
        <f t="shared" ca="1" si="34"/>
        <v>0</v>
      </c>
      <c r="S53" s="22" t="str">
        <f t="shared" si="34"/>
        <v>.</v>
      </c>
      <c r="T53" s="21">
        <f t="shared" ca="1" si="34"/>
        <v>7</v>
      </c>
      <c r="U53" s="10"/>
      <c r="BJ53" s="5"/>
      <c r="BK53" s="4"/>
      <c r="BL53" s="4"/>
      <c r="BM53" s="3"/>
      <c r="BN53" s="3"/>
      <c r="BO53" s="3"/>
      <c r="BP53" s="3"/>
      <c r="BR53" s="5"/>
      <c r="BS53" s="4"/>
      <c r="BT53" s="3"/>
      <c r="BU53" s="3"/>
      <c r="BV53" s="3"/>
      <c r="BW53" s="3"/>
      <c r="BX53" s="3"/>
      <c r="BZ53" s="5"/>
      <c r="CA53" s="4"/>
      <c r="CB53" s="3"/>
      <c r="CC53" s="3"/>
    </row>
    <row r="54" spans="1:81" ht="45" customHeight="1" x14ac:dyDescent="0.25">
      <c r="A54" s="16"/>
      <c r="B54" s="15"/>
      <c r="C54" s="14">
        <f t="shared" ca="1" si="34"/>
        <v>0</v>
      </c>
      <c r="D54" s="20">
        <f t="shared" ca="1" si="34"/>
        <v>0</v>
      </c>
      <c r="E54" s="20" t="str">
        <f t="shared" si="34"/>
        <v>.</v>
      </c>
      <c r="F54" s="17">
        <f t="shared" ca="1" si="34"/>
        <v>7</v>
      </c>
      <c r="G54" s="10"/>
      <c r="H54" s="19"/>
      <c r="I54" s="15"/>
      <c r="J54" s="41">
        <f t="shared" ca="1" si="34"/>
        <v>0</v>
      </c>
      <c r="K54" s="40">
        <f t="shared" ca="1" si="34"/>
        <v>0</v>
      </c>
      <c r="L54" s="18" t="str">
        <f t="shared" si="34"/>
        <v>.</v>
      </c>
      <c r="M54" s="17">
        <f t="shared" ca="1" si="34"/>
        <v>4</v>
      </c>
      <c r="N54" s="10"/>
      <c r="O54" s="16"/>
      <c r="P54" s="15"/>
      <c r="Q54" s="14">
        <f t="shared" ca="1" si="34"/>
        <v>0</v>
      </c>
      <c r="R54" s="13">
        <f t="shared" ca="1" si="34"/>
        <v>2</v>
      </c>
      <c r="S54" s="12" t="str">
        <f t="shared" si="34"/>
        <v>.</v>
      </c>
      <c r="T54" s="11">
        <f t="shared" ca="1" si="34"/>
        <v>7</v>
      </c>
      <c r="U54" s="10"/>
      <c r="BJ54" s="5"/>
      <c r="BK54" s="4"/>
      <c r="BL54" s="4"/>
      <c r="BM54" s="3"/>
      <c r="BN54" s="3"/>
      <c r="BO54" s="3"/>
      <c r="BP54" s="3"/>
      <c r="BR54" s="5"/>
      <c r="BS54" s="4"/>
      <c r="BT54" s="3"/>
      <c r="BU54" s="3"/>
      <c r="BV54" s="3"/>
      <c r="BW54" s="3"/>
      <c r="BX54" s="3"/>
      <c r="BZ54" s="5"/>
      <c r="CA54" s="4"/>
      <c r="CB54" s="3"/>
      <c r="CC54" s="3"/>
    </row>
    <row r="55" spans="1:81" ht="9.75" customHeight="1" x14ac:dyDescent="0.25">
      <c r="A55" s="8"/>
      <c r="B55" s="7"/>
      <c r="C55" s="39"/>
      <c r="D55" s="9"/>
      <c r="E55" s="7"/>
      <c r="F55" s="7"/>
      <c r="G55" s="6"/>
      <c r="H55" s="8"/>
      <c r="I55" s="7"/>
      <c r="J55" s="7"/>
      <c r="K55" s="7"/>
      <c r="L55" s="7"/>
      <c r="M55" s="7"/>
      <c r="N55" s="6"/>
      <c r="O55" s="8"/>
      <c r="P55" s="7"/>
      <c r="Q55" s="7"/>
      <c r="R55" s="7"/>
      <c r="S55" s="7"/>
      <c r="T55" s="7"/>
      <c r="U55" s="6"/>
      <c r="BJ55" s="5"/>
      <c r="BK55" s="4"/>
      <c r="BL55" s="4"/>
      <c r="BM55" s="3"/>
      <c r="BN55" s="3"/>
      <c r="BO55" s="3"/>
      <c r="BP55" s="3"/>
      <c r="BR55" s="5"/>
      <c r="BS55" s="4"/>
      <c r="BT55" s="3"/>
      <c r="BU55" s="3"/>
      <c r="BV55" s="3"/>
      <c r="BW55" s="3"/>
      <c r="BX55" s="3"/>
      <c r="BZ55" s="5"/>
      <c r="CA55" s="4"/>
      <c r="CB55" s="3"/>
      <c r="CC55" s="3"/>
    </row>
    <row r="56" spans="1:81" ht="18.75" customHeight="1" thickBot="1" x14ac:dyDescent="0.3">
      <c r="A56" s="36"/>
      <c r="B56" s="35" t="str">
        <f>B25</f>
        <v>⑩</v>
      </c>
      <c r="C56" s="38"/>
      <c r="D56" s="37"/>
      <c r="E56" s="34"/>
      <c r="F56" s="34"/>
      <c r="G56" s="33"/>
      <c r="H56" s="36"/>
      <c r="I56" s="35" t="str">
        <f>I25</f>
        <v>⑪</v>
      </c>
      <c r="J56" s="34"/>
      <c r="K56" s="34"/>
      <c r="L56" s="34"/>
      <c r="M56" s="34"/>
      <c r="N56" s="33"/>
      <c r="O56" s="36"/>
      <c r="P56" s="35" t="str">
        <f>P25</f>
        <v>⑫</v>
      </c>
      <c r="Q56" s="34"/>
      <c r="R56" s="34"/>
      <c r="S56" s="34"/>
      <c r="T56" s="34"/>
      <c r="U56" s="33"/>
      <c r="BJ56" s="5"/>
      <c r="BK56" s="4"/>
      <c r="BL56" s="4"/>
      <c r="BM56" s="3"/>
      <c r="BN56" s="3"/>
      <c r="BO56" s="3"/>
      <c r="BP56" s="3"/>
      <c r="BR56" s="5"/>
      <c r="BS56" s="4"/>
      <c r="BT56" s="3"/>
      <c r="BU56" s="3"/>
      <c r="BV56" s="3"/>
      <c r="BW56" s="3"/>
      <c r="BX56" s="3"/>
      <c r="BZ56" s="5"/>
      <c r="CA56" s="4"/>
      <c r="CB56" s="3"/>
      <c r="CC56" s="3"/>
    </row>
    <row r="57" spans="1:81" ht="42.95" customHeight="1" thickBot="1" x14ac:dyDescent="0.6">
      <c r="A57" s="32">
        <f>A26</f>
        <v>0</v>
      </c>
      <c r="B57" s="97" t="str">
        <f ca="1">$Z10/10&amp;$AA10&amp;$AB10/10&amp;$AC10</f>
        <v>8.3－0.9＝</v>
      </c>
      <c r="C57" s="98"/>
      <c r="D57" s="98"/>
      <c r="E57" s="95">
        <f ca="1">$AD10/10</f>
        <v>7.4</v>
      </c>
      <c r="F57" s="96"/>
      <c r="G57" s="10"/>
      <c r="H57" s="32">
        <f>H26</f>
        <v>0</v>
      </c>
      <c r="I57" s="97" t="str">
        <f ca="1">$Z11/10&amp;$AA11&amp;$AB11/10&amp;$AC11</f>
        <v>7.1－0.8＝</v>
      </c>
      <c r="J57" s="98"/>
      <c r="K57" s="98"/>
      <c r="L57" s="95">
        <f ca="1">$AD11/10</f>
        <v>6.3</v>
      </c>
      <c r="M57" s="96"/>
      <c r="N57" s="10"/>
      <c r="O57" s="32">
        <f>O26</f>
        <v>0</v>
      </c>
      <c r="P57" s="97" t="str">
        <f ca="1">$Z12/10&amp;$AA12&amp;$AB12/10&amp;$AC12</f>
        <v>4.1－0.6＝</v>
      </c>
      <c r="Q57" s="98"/>
      <c r="R57" s="98"/>
      <c r="S57" s="95">
        <f ca="1">$AD12/10</f>
        <v>3.5</v>
      </c>
      <c r="T57" s="96"/>
      <c r="U57" s="10"/>
      <c r="BJ57" s="5"/>
      <c r="BK57" s="4"/>
      <c r="BL57" s="4"/>
      <c r="BM57" s="3"/>
      <c r="BN57" s="3"/>
      <c r="BO57" s="3"/>
      <c r="BP57" s="3"/>
      <c r="BR57" s="5"/>
      <c r="BS57" s="4"/>
      <c r="BT57" s="3"/>
      <c r="BU57" s="3"/>
      <c r="BV57" s="3"/>
      <c r="BW57" s="3"/>
      <c r="BX57" s="3"/>
      <c r="BZ57" s="5"/>
      <c r="CA57" s="4"/>
      <c r="CB57" s="3"/>
      <c r="CC57" s="3"/>
    </row>
    <row r="58" spans="1:81" ht="12" customHeight="1" x14ac:dyDescent="0.25">
      <c r="A58" s="16"/>
      <c r="B58" s="29"/>
      <c r="C58" s="31"/>
      <c r="D58" s="30"/>
      <c r="E58" s="19"/>
      <c r="F58" s="19"/>
      <c r="G58" s="10"/>
      <c r="H58" s="16"/>
      <c r="I58" s="29"/>
      <c r="J58" s="19"/>
      <c r="K58" s="19"/>
      <c r="L58" s="19"/>
      <c r="M58" s="19"/>
      <c r="N58" s="10"/>
      <c r="O58" s="16"/>
      <c r="P58" s="29"/>
      <c r="Q58" s="19"/>
      <c r="R58" s="19"/>
      <c r="S58" s="19"/>
      <c r="T58" s="19"/>
      <c r="U58" s="10"/>
      <c r="BJ58" s="5"/>
      <c r="BK58" s="4"/>
      <c r="BL58" s="4"/>
      <c r="BM58" s="3"/>
      <c r="BN58" s="3"/>
      <c r="BO58" s="3"/>
      <c r="BP58" s="3"/>
      <c r="BR58" s="5"/>
      <c r="BS58" s="4"/>
      <c r="BT58" s="3"/>
      <c r="BU58" s="3"/>
      <c r="BV58" s="3"/>
      <c r="BW58" s="3"/>
      <c r="BX58" s="3"/>
      <c r="BZ58" s="5"/>
      <c r="CA58" s="4"/>
      <c r="CB58" s="3"/>
      <c r="CC58" s="3"/>
    </row>
    <row r="59" spans="1:81" ht="45" customHeight="1" x14ac:dyDescent="0.25">
      <c r="A59" s="16"/>
      <c r="B59" s="28"/>
      <c r="C59" s="27" t="str">
        <f t="shared" ref="C59:T59" si="35">C28</f>
        <v/>
      </c>
      <c r="D59" s="26">
        <f t="shared" ca="1" si="35"/>
        <v>8</v>
      </c>
      <c r="E59" s="26" t="str">
        <f t="shared" si="35"/>
        <v>.</v>
      </c>
      <c r="F59" s="25">
        <f t="shared" ca="1" si="35"/>
        <v>3</v>
      </c>
      <c r="G59" s="10"/>
      <c r="H59" s="16"/>
      <c r="I59" s="28"/>
      <c r="J59" s="27" t="str">
        <f t="shared" si="35"/>
        <v/>
      </c>
      <c r="K59" s="26">
        <f t="shared" ca="1" si="35"/>
        <v>7</v>
      </c>
      <c r="L59" s="26" t="str">
        <f t="shared" si="35"/>
        <v>.</v>
      </c>
      <c r="M59" s="25">
        <f t="shared" ca="1" si="35"/>
        <v>1</v>
      </c>
      <c r="N59" s="10"/>
      <c r="O59" s="16"/>
      <c r="P59" s="28"/>
      <c r="Q59" s="27" t="str">
        <f t="shared" si="35"/>
        <v/>
      </c>
      <c r="R59" s="26">
        <f t="shared" ca="1" si="35"/>
        <v>4</v>
      </c>
      <c r="S59" s="26" t="str">
        <f t="shared" si="35"/>
        <v>.</v>
      </c>
      <c r="T59" s="25">
        <f t="shared" ca="1" si="35"/>
        <v>1</v>
      </c>
      <c r="U59" s="10"/>
      <c r="BJ59" s="5"/>
      <c r="BK59" s="4"/>
      <c r="BL59" s="4"/>
      <c r="BM59" s="3"/>
      <c r="BN59" s="3"/>
      <c r="BO59" s="3"/>
      <c r="BP59" s="3"/>
      <c r="BR59" s="5"/>
      <c r="BS59" s="4"/>
      <c r="BT59" s="3"/>
      <c r="BU59" s="3"/>
      <c r="BV59" s="3"/>
      <c r="BW59" s="3"/>
      <c r="BX59" s="3"/>
      <c r="BZ59" s="5"/>
      <c r="CA59" s="4"/>
      <c r="CB59" s="3"/>
      <c r="CC59" s="3"/>
    </row>
    <row r="60" spans="1:81" ht="45" customHeight="1" thickBot="1" x14ac:dyDescent="0.3">
      <c r="A60" s="16"/>
      <c r="B60" s="24" t="str">
        <f t="shared" ref="B60:T61" si="36">B29</f>
        <v/>
      </c>
      <c r="C60" s="23" t="str">
        <f t="shared" si="36"/>
        <v>－</v>
      </c>
      <c r="D60" s="22">
        <f t="shared" ca="1" si="36"/>
        <v>0</v>
      </c>
      <c r="E60" s="22" t="str">
        <f t="shared" si="36"/>
        <v>.</v>
      </c>
      <c r="F60" s="21">
        <f t="shared" ca="1" si="36"/>
        <v>9</v>
      </c>
      <c r="G60" s="10"/>
      <c r="H60" s="16"/>
      <c r="I60" s="24" t="str">
        <f t="shared" si="36"/>
        <v/>
      </c>
      <c r="J60" s="23" t="str">
        <f t="shared" si="36"/>
        <v>－</v>
      </c>
      <c r="K60" s="22">
        <f t="shared" ca="1" si="36"/>
        <v>0</v>
      </c>
      <c r="L60" s="22" t="str">
        <f t="shared" si="36"/>
        <v>.</v>
      </c>
      <c r="M60" s="21">
        <f t="shared" ca="1" si="36"/>
        <v>8</v>
      </c>
      <c r="N60" s="10"/>
      <c r="O60" s="16"/>
      <c r="P60" s="24" t="str">
        <f t="shared" si="36"/>
        <v/>
      </c>
      <c r="Q60" s="23" t="str">
        <f t="shared" si="36"/>
        <v>－</v>
      </c>
      <c r="R60" s="22">
        <f t="shared" ca="1" si="36"/>
        <v>0</v>
      </c>
      <c r="S60" s="22" t="str">
        <f t="shared" si="36"/>
        <v>.</v>
      </c>
      <c r="T60" s="21">
        <f t="shared" ca="1" si="36"/>
        <v>6</v>
      </c>
      <c r="U60" s="10"/>
      <c r="BJ60" s="5"/>
      <c r="BK60" s="4"/>
      <c r="BL60" s="4"/>
      <c r="BM60" s="3"/>
      <c r="BN60" s="3"/>
      <c r="BO60" s="3"/>
      <c r="BP60" s="3"/>
      <c r="BR60" s="5"/>
      <c r="BS60" s="4"/>
      <c r="BT60" s="3"/>
      <c r="BU60" s="3"/>
      <c r="BV60" s="3"/>
      <c r="BW60" s="3"/>
      <c r="BX60" s="3"/>
      <c r="BZ60" s="5"/>
      <c r="CA60" s="4"/>
      <c r="CB60" s="3"/>
      <c r="CC60" s="3"/>
    </row>
    <row r="61" spans="1:81" ht="45" customHeight="1" x14ac:dyDescent="0.25">
      <c r="A61" s="16"/>
      <c r="B61" s="15"/>
      <c r="C61" s="14">
        <f t="shared" ca="1" si="36"/>
        <v>0</v>
      </c>
      <c r="D61" s="20">
        <f t="shared" ca="1" si="36"/>
        <v>7</v>
      </c>
      <c r="E61" s="20" t="str">
        <f t="shared" si="36"/>
        <v>.</v>
      </c>
      <c r="F61" s="17">
        <f t="shared" ca="1" si="36"/>
        <v>4</v>
      </c>
      <c r="G61" s="10"/>
      <c r="H61" s="19"/>
      <c r="I61" s="15"/>
      <c r="J61" s="14">
        <f t="shared" ca="1" si="36"/>
        <v>0</v>
      </c>
      <c r="K61" s="13">
        <f t="shared" ca="1" si="36"/>
        <v>6</v>
      </c>
      <c r="L61" s="18" t="str">
        <f t="shared" si="36"/>
        <v>.</v>
      </c>
      <c r="M61" s="17">
        <f t="shared" ca="1" si="36"/>
        <v>3</v>
      </c>
      <c r="N61" s="10"/>
      <c r="O61" s="16"/>
      <c r="P61" s="15"/>
      <c r="Q61" s="14">
        <f t="shared" ca="1" si="36"/>
        <v>0</v>
      </c>
      <c r="R61" s="13">
        <f t="shared" ca="1" si="36"/>
        <v>3</v>
      </c>
      <c r="S61" s="12" t="str">
        <f t="shared" si="36"/>
        <v>.</v>
      </c>
      <c r="T61" s="11">
        <f t="shared" ca="1" si="36"/>
        <v>5</v>
      </c>
      <c r="U61" s="10"/>
      <c r="BJ61" s="5"/>
      <c r="BK61" s="4"/>
      <c r="BL61" s="4"/>
      <c r="BM61" s="3"/>
      <c r="BN61" s="3"/>
      <c r="BO61" s="3"/>
      <c r="BP61" s="3"/>
      <c r="BR61" s="5"/>
      <c r="BS61" s="4"/>
      <c r="BT61" s="3"/>
      <c r="BU61" s="3"/>
      <c r="BV61" s="3"/>
      <c r="BW61" s="3"/>
      <c r="BX61" s="3"/>
      <c r="BZ61" s="5"/>
      <c r="CA61" s="4"/>
      <c r="CB61" s="3"/>
      <c r="CC61" s="3"/>
    </row>
    <row r="62" spans="1:81" ht="9.75" customHeight="1" x14ac:dyDescent="0.25">
      <c r="A62" s="8"/>
      <c r="B62" s="7"/>
      <c r="C62" s="7"/>
      <c r="D62" s="9"/>
      <c r="E62" s="7"/>
      <c r="F62" s="7"/>
      <c r="G62" s="6"/>
      <c r="H62" s="8"/>
      <c r="I62" s="7"/>
      <c r="J62" s="7"/>
      <c r="K62" s="7"/>
      <c r="L62" s="7"/>
      <c r="M62" s="7"/>
      <c r="N62" s="6"/>
      <c r="O62" s="8"/>
      <c r="P62" s="7"/>
      <c r="Q62" s="7"/>
      <c r="R62" s="7"/>
      <c r="S62" s="7"/>
      <c r="T62" s="7"/>
      <c r="U62" s="6"/>
      <c r="AZ62" s="3"/>
      <c r="BE62" s="3"/>
      <c r="BJ62" s="5"/>
      <c r="BK62" s="4"/>
      <c r="BL62" s="4"/>
      <c r="BM62" s="3"/>
      <c r="BN62" s="3"/>
      <c r="BO62" s="3"/>
      <c r="BP62" s="3"/>
      <c r="BR62" s="5"/>
      <c r="BS62" s="4"/>
      <c r="BT62" s="3"/>
      <c r="BU62" s="3"/>
      <c r="BV62" s="3"/>
      <c r="BW62" s="3"/>
      <c r="BX62" s="3"/>
      <c r="BZ62" s="5"/>
      <c r="CA62" s="4"/>
      <c r="CB62" s="3"/>
      <c r="CC62" s="3"/>
    </row>
    <row r="63" spans="1:81" ht="18.75" x14ac:dyDescent="0.25">
      <c r="AZ63" s="3"/>
      <c r="BE63" s="3"/>
      <c r="BJ63" s="5"/>
      <c r="BK63" s="4"/>
      <c r="BL63" s="4"/>
      <c r="BM63" s="3"/>
      <c r="BN63" s="3"/>
      <c r="BO63" s="3"/>
      <c r="BP63" s="3"/>
      <c r="BR63" s="5"/>
      <c r="BS63" s="4"/>
      <c r="BU63" s="3"/>
      <c r="BZ63" s="5"/>
      <c r="CA63" s="4"/>
      <c r="CC63" s="3"/>
    </row>
    <row r="64" spans="1:81" ht="18.75" x14ac:dyDescent="0.25">
      <c r="AZ64" s="3"/>
      <c r="BE64" s="3"/>
      <c r="BJ64" s="5"/>
      <c r="BK64" s="4"/>
      <c r="BL64" s="4"/>
      <c r="BM64" s="3"/>
      <c r="BN64" s="3"/>
      <c r="BO64" s="3"/>
      <c r="BP64" s="3"/>
      <c r="BR64" s="5"/>
      <c r="BS64" s="4"/>
      <c r="BU64" s="3"/>
      <c r="BZ64" s="5"/>
      <c r="CA64" s="4"/>
      <c r="CC64" s="3"/>
    </row>
    <row r="65" spans="52:81" ht="18.75" x14ac:dyDescent="0.25">
      <c r="AZ65" s="3"/>
      <c r="BE65" s="3"/>
      <c r="BJ65" s="5"/>
      <c r="BK65" s="4"/>
      <c r="BL65" s="4"/>
      <c r="BM65" s="3"/>
      <c r="BN65" s="3"/>
      <c r="BO65" s="3"/>
      <c r="BP65" s="3"/>
      <c r="BR65" s="5"/>
      <c r="BS65" s="4"/>
      <c r="BU65" s="3"/>
      <c r="BZ65" s="5"/>
      <c r="CA65" s="4"/>
      <c r="CC65" s="3"/>
    </row>
    <row r="66" spans="52:81" ht="18.75" x14ac:dyDescent="0.25">
      <c r="AZ66" s="3"/>
      <c r="BE66" s="3"/>
      <c r="BJ66" s="5"/>
      <c r="BK66" s="4"/>
      <c r="BL66" s="4"/>
      <c r="BM66" s="3"/>
      <c r="BN66" s="3"/>
      <c r="BO66" s="3"/>
      <c r="BP66" s="3"/>
      <c r="BR66" s="5"/>
      <c r="BS66" s="4"/>
      <c r="BU66" s="3"/>
      <c r="BZ66" s="5"/>
      <c r="CA66" s="4"/>
      <c r="CC66" s="3"/>
    </row>
    <row r="67" spans="52:81" ht="18.75" x14ac:dyDescent="0.25">
      <c r="AZ67" s="3"/>
      <c r="BE67" s="3"/>
      <c r="BJ67" s="5"/>
      <c r="BK67" s="4"/>
      <c r="BL67" s="4"/>
      <c r="BM67" s="3"/>
      <c r="BN67" s="3"/>
      <c r="BO67" s="3"/>
      <c r="BP67" s="3"/>
      <c r="BR67" s="5"/>
      <c r="BS67" s="4"/>
      <c r="BU67" s="3"/>
      <c r="BZ67" s="5"/>
      <c r="CA67" s="4"/>
      <c r="CC67" s="3"/>
    </row>
    <row r="68" spans="52:81" ht="18.75" x14ac:dyDescent="0.25">
      <c r="AZ68" s="3"/>
      <c r="BE68" s="3"/>
      <c r="BJ68" s="5"/>
      <c r="BK68" s="4"/>
      <c r="BL68" s="4"/>
      <c r="BM68" s="3"/>
      <c r="BN68" s="3"/>
      <c r="BO68" s="3"/>
      <c r="BP68" s="3"/>
      <c r="BR68" s="5"/>
      <c r="BS68" s="4"/>
      <c r="BU68" s="3"/>
      <c r="BZ68" s="5"/>
      <c r="CA68" s="4"/>
      <c r="CC68" s="3"/>
    </row>
    <row r="69" spans="52:81" ht="18.75" x14ac:dyDescent="0.25">
      <c r="AZ69" s="3"/>
      <c r="BE69" s="3"/>
      <c r="BJ69" s="5"/>
      <c r="BK69" s="4"/>
      <c r="BL69" s="4"/>
      <c r="BM69" s="3"/>
      <c r="BN69" s="3"/>
      <c r="BO69" s="3"/>
      <c r="BP69" s="3"/>
      <c r="BR69" s="5"/>
      <c r="BS69" s="4"/>
      <c r="BU69" s="3"/>
      <c r="BZ69" s="5"/>
      <c r="CA69" s="4"/>
      <c r="CC69" s="3"/>
    </row>
    <row r="70" spans="52:81" ht="18.75" x14ac:dyDescent="0.25">
      <c r="AZ70" s="3"/>
      <c r="BE70" s="3"/>
      <c r="BJ70" s="5"/>
      <c r="BK70" s="4"/>
      <c r="BL70" s="4"/>
      <c r="BM70" s="3"/>
      <c r="BN70" s="3"/>
      <c r="BO70" s="3"/>
      <c r="BP70" s="3"/>
      <c r="BR70" s="5"/>
      <c r="BS70" s="4"/>
      <c r="BU70" s="3"/>
      <c r="BZ70" s="5"/>
      <c r="CA70" s="4"/>
      <c r="CC70" s="3"/>
    </row>
    <row r="71" spans="52:81" ht="18.75" x14ac:dyDescent="0.25">
      <c r="AZ71" s="3"/>
      <c r="BE71" s="3"/>
      <c r="BJ71" s="5"/>
      <c r="BK71" s="4"/>
      <c r="BL71" s="4"/>
      <c r="BM71" s="3"/>
      <c r="BN71" s="3"/>
      <c r="BO71" s="3"/>
      <c r="BP71" s="3"/>
      <c r="BR71" s="5"/>
      <c r="BS71" s="4"/>
      <c r="BU71" s="3"/>
      <c r="BZ71" s="5"/>
      <c r="CA71" s="4"/>
      <c r="CC71" s="3"/>
    </row>
    <row r="72" spans="52:81" ht="18.75" x14ac:dyDescent="0.25">
      <c r="AZ72" s="3"/>
      <c r="BE72" s="3"/>
      <c r="BJ72" s="5"/>
      <c r="BK72" s="4"/>
      <c r="BL72" s="4"/>
      <c r="BM72" s="3"/>
      <c r="BN72" s="3"/>
      <c r="BO72" s="3"/>
      <c r="BP72" s="3"/>
      <c r="BR72" s="5"/>
      <c r="BS72" s="4"/>
      <c r="BU72" s="3"/>
      <c r="BZ72" s="5"/>
      <c r="CA72" s="4"/>
      <c r="CC72" s="3"/>
    </row>
    <row r="73" spans="52:81" ht="18.75" x14ac:dyDescent="0.25">
      <c r="AZ73" s="3"/>
      <c r="BE73" s="3"/>
      <c r="BJ73" s="5"/>
      <c r="BK73" s="4"/>
      <c r="BL73" s="4"/>
      <c r="BM73" s="3"/>
      <c r="BN73" s="3"/>
      <c r="BO73" s="3"/>
      <c r="BP73" s="3"/>
      <c r="BR73" s="5"/>
      <c r="BS73" s="4"/>
      <c r="BU73" s="3"/>
      <c r="BZ73" s="5"/>
      <c r="CA73" s="4"/>
      <c r="CC73" s="3"/>
    </row>
    <row r="74" spans="52:81" ht="18.75" x14ac:dyDescent="0.25">
      <c r="AZ74" s="3"/>
      <c r="BE74" s="3"/>
      <c r="BJ74" s="5"/>
      <c r="BK74" s="4"/>
      <c r="BL74" s="4"/>
      <c r="BM74" s="3"/>
      <c r="BN74" s="3"/>
      <c r="BO74" s="3"/>
      <c r="BP74" s="3"/>
      <c r="BR74" s="5"/>
      <c r="BS74" s="4"/>
      <c r="BU74" s="3"/>
      <c r="BZ74" s="5"/>
      <c r="CA74" s="4"/>
      <c r="CC74" s="3"/>
    </row>
    <row r="75" spans="52:81" ht="18.75" x14ac:dyDescent="0.25">
      <c r="AZ75" s="3"/>
      <c r="BE75" s="3"/>
      <c r="BJ75" s="5"/>
      <c r="BK75" s="4"/>
      <c r="BL75" s="4"/>
      <c r="BM75" s="3"/>
      <c r="BN75" s="3"/>
      <c r="BO75" s="3"/>
      <c r="BP75" s="3"/>
      <c r="BR75" s="5"/>
      <c r="BS75" s="4"/>
      <c r="BU75" s="3"/>
      <c r="BZ75" s="5"/>
      <c r="CA75" s="4"/>
      <c r="CC75" s="3"/>
    </row>
    <row r="76" spans="52:81" ht="18.75" x14ac:dyDescent="0.25">
      <c r="AZ76" s="3"/>
      <c r="BE76" s="3"/>
      <c r="BJ76" s="5"/>
      <c r="BK76" s="4"/>
      <c r="BL76" s="4"/>
      <c r="BM76" s="3"/>
      <c r="BN76" s="3"/>
      <c r="BO76" s="3"/>
      <c r="BP76" s="3"/>
      <c r="BR76" s="5"/>
      <c r="BS76" s="4"/>
      <c r="BU76" s="3"/>
      <c r="BZ76" s="5"/>
      <c r="CA76" s="4"/>
      <c r="CC76" s="3"/>
    </row>
    <row r="77" spans="52:81" ht="18.75" x14ac:dyDescent="0.25">
      <c r="AZ77" s="3"/>
      <c r="BE77" s="3"/>
      <c r="BJ77" s="5"/>
      <c r="BK77" s="4"/>
      <c r="BL77" s="4"/>
      <c r="BM77" s="3"/>
      <c r="BN77" s="3"/>
      <c r="BO77" s="3"/>
      <c r="BP77" s="3"/>
      <c r="BR77" s="5"/>
      <c r="BS77" s="4"/>
      <c r="BU77" s="3"/>
      <c r="BZ77" s="5"/>
      <c r="CA77" s="4"/>
      <c r="CC77" s="3"/>
    </row>
    <row r="78" spans="52:81" ht="18.75" x14ac:dyDescent="0.25">
      <c r="AZ78" s="3"/>
      <c r="BE78" s="3"/>
      <c r="BJ78" s="5"/>
      <c r="BK78" s="4"/>
      <c r="BL78" s="4"/>
      <c r="BM78" s="3"/>
      <c r="BN78" s="3"/>
      <c r="BO78" s="3"/>
      <c r="BP78" s="3"/>
      <c r="BR78" s="5"/>
      <c r="BS78" s="4"/>
      <c r="BU78" s="3"/>
      <c r="BZ78" s="5"/>
      <c r="CA78" s="4"/>
      <c r="CC78" s="3"/>
    </row>
    <row r="79" spans="52:81" ht="18.75" x14ac:dyDescent="0.25">
      <c r="AZ79" s="3"/>
      <c r="BE79" s="3"/>
      <c r="BJ79" s="5"/>
      <c r="BK79" s="4"/>
      <c r="BL79" s="4"/>
      <c r="BM79" s="3"/>
      <c r="BN79" s="3"/>
      <c r="BO79" s="3"/>
      <c r="BP79" s="3"/>
      <c r="BR79" s="5"/>
      <c r="BS79" s="4"/>
      <c r="BU79" s="3"/>
      <c r="BZ79" s="5"/>
      <c r="CA79" s="4"/>
      <c r="CC79" s="3"/>
    </row>
    <row r="80" spans="52:81" ht="18.75" x14ac:dyDescent="0.25">
      <c r="AZ80" s="3"/>
      <c r="BE80" s="3"/>
      <c r="BJ80" s="5"/>
      <c r="BK80" s="4"/>
      <c r="BL80" s="4"/>
      <c r="BM80" s="3"/>
      <c r="BN80" s="3"/>
      <c r="BO80" s="3"/>
      <c r="BP80" s="3"/>
      <c r="BR80" s="5"/>
      <c r="BS80" s="4"/>
      <c r="BU80" s="3"/>
      <c r="BZ80" s="5"/>
      <c r="CA80" s="4"/>
      <c r="CC80" s="3"/>
    </row>
    <row r="81" spans="52:81" ht="18.75" x14ac:dyDescent="0.25">
      <c r="AZ81" s="3"/>
      <c r="BE81" s="3"/>
      <c r="BJ81" s="5"/>
      <c r="BK81" s="4"/>
      <c r="BL81" s="4"/>
      <c r="BM81" s="3"/>
      <c r="BN81" s="3"/>
      <c r="BO81" s="3"/>
      <c r="BP81" s="3"/>
      <c r="BR81" s="5"/>
      <c r="BS81" s="4"/>
      <c r="BU81" s="3"/>
      <c r="BZ81" s="5"/>
      <c r="CA81" s="4"/>
      <c r="CC81" s="3"/>
    </row>
    <row r="82" spans="52:81" ht="18.75" x14ac:dyDescent="0.25">
      <c r="AZ82" s="3"/>
      <c r="BE82" s="3"/>
      <c r="BJ82" s="5"/>
      <c r="BK82" s="4"/>
      <c r="BL82" s="4"/>
      <c r="BM82" s="3"/>
      <c r="BN82" s="3"/>
      <c r="BO82" s="3"/>
      <c r="BP82" s="3"/>
      <c r="BR82" s="5"/>
      <c r="BS82" s="4"/>
      <c r="BU82" s="3"/>
      <c r="BZ82" s="5"/>
      <c r="CA82" s="4"/>
      <c r="CC82" s="3"/>
    </row>
    <row r="83" spans="52:81" ht="18.75" x14ac:dyDescent="0.25">
      <c r="AZ83" s="3"/>
      <c r="BE83" s="3"/>
      <c r="BJ83" s="5"/>
      <c r="BK83" s="4"/>
      <c r="BL83" s="4"/>
      <c r="BM83" s="3"/>
      <c r="BN83" s="3"/>
      <c r="BO83" s="3"/>
      <c r="BP83" s="3"/>
      <c r="BR83" s="5"/>
      <c r="BS83" s="4"/>
      <c r="BU83" s="3"/>
      <c r="BZ83" s="5"/>
      <c r="CA83" s="4"/>
      <c r="CC83" s="3"/>
    </row>
    <row r="84" spans="52:81" ht="18.75" x14ac:dyDescent="0.25">
      <c r="AZ84" s="3"/>
      <c r="BE84" s="3"/>
      <c r="BJ84" s="5"/>
      <c r="BK84" s="4"/>
      <c r="BL84" s="4"/>
      <c r="BM84" s="3"/>
      <c r="BN84" s="3"/>
      <c r="BO84" s="3"/>
      <c r="BP84" s="3"/>
      <c r="BR84" s="5"/>
      <c r="BS84" s="4"/>
      <c r="BU84" s="3"/>
      <c r="BZ84" s="5"/>
      <c r="CA84" s="4"/>
      <c r="CC84" s="3"/>
    </row>
    <row r="85" spans="52:81" ht="18.75" x14ac:dyDescent="0.25">
      <c r="AZ85" s="3"/>
      <c r="BE85" s="3"/>
      <c r="BJ85" s="5"/>
      <c r="BK85" s="4"/>
      <c r="BL85" s="4"/>
      <c r="BM85" s="3"/>
      <c r="BN85" s="3"/>
      <c r="BO85" s="3"/>
      <c r="BP85" s="3"/>
      <c r="BR85" s="5"/>
      <c r="BS85" s="4"/>
      <c r="BU85" s="3"/>
      <c r="BZ85" s="5"/>
      <c r="CA85" s="4"/>
      <c r="CC85" s="3"/>
    </row>
    <row r="86" spans="52:81" ht="18.75" x14ac:dyDescent="0.25">
      <c r="AZ86" s="3"/>
      <c r="BE86" s="3"/>
      <c r="BJ86" s="5"/>
      <c r="BK86" s="4"/>
      <c r="BL86" s="4"/>
      <c r="BM86" s="3"/>
      <c r="BN86" s="3"/>
      <c r="BO86" s="3"/>
      <c r="BP86" s="3"/>
      <c r="BR86" s="5"/>
      <c r="BS86" s="4"/>
      <c r="BU86" s="3"/>
      <c r="BZ86" s="5"/>
      <c r="CA86" s="4"/>
      <c r="CC86" s="3"/>
    </row>
    <row r="87" spans="52:81" ht="18.75" x14ac:dyDescent="0.25">
      <c r="AZ87" s="3"/>
      <c r="BE87" s="3"/>
      <c r="BJ87" s="5"/>
      <c r="BK87" s="4"/>
      <c r="BL87" s="4"/>
      <c r="BM87" s="3"/>
      <c r="BN87" s="3"/>
      <c r="BO87" s="3"/>
      <c r="BP87" s="3"/>
      <c r="BR87" s="5"/>
      <c r="BS87" s="4"/>
      <c r="BU87" s="3"/>
      <c r="BZ87" s="5"/>
      <c r="CA87" s="4"/>
      <c r="CC87" s="3"/>
    </row>
    <row r="88" spans="52:81" ht="18.75" x14ac:dyDescent="0.25">
      <c r="AZ88" s="3"/>
      <c r="BE88" s="3"/>
      <c r="BJ88" s="5"/>
      <c r="BK88" s="4"/>
      <c r="BL88" s="4"/>
      <c r="BM88" s="3"/>
      <c r="BN88" s="3"/>
      <c r="BO88" s="3"/>
      <c r="BP88" s="3"/>
      <c r="BR88" s="5"/>
      <c r="BS88" s="4"/>
      <c r="BU88" s="3"/>
      <c r="BZ88" s="5"/>
      <c r="CA88" s="4"/>
      <c r="CC88" s="3"/>
    </row>
    <row r="89" spans="52:81" ht="18.75" x14ac:dyDescent="0.25">
      <c r="AZ89" s="3"/>
      <c r="BE89" s="3"/>
      <c r="BJ89" s="5"/>
      <c r="BK89" s="4"/>
      <c r="BL89" s="4"/>
      <c r="BM89" s="3"/>
      <c r="BN89" s="3"/>
      <c r="BO89" s="3"/>
      <c r="BP89" s="3"/>
      <c r="BR89" s="5"/>
      <c r="BS89" s="4"/>
      <c r="BU89" s="3"/>
      <c r="BZ89" s="5"/>
      <c r="CA89" s="4"/>
      <c r="CC89" s="3"/>
    </row>
    <row r="90" spans="52:81" ht="18.75" x14ac:dyDescent="0.25">
      <c r="AZ90" s="3"/>
      <c r="BE90" s="3"/>
      <c r="BJ90" s="5"/>
      <c r="BK90" s="4"/>
      <c r="BL90" s="4"/>
      <c r="BM90" s="3"/>
      <c r="BN90" s="3"/>
      <c r="BO90" s="3"/>
      <c r="BP90" s="3"/>
      <c r="BR90" s="5"/>
      <c r="BS90" s="4"/>
      <c r="BU90" s="3"/>
      <c r="BZ90" s="5"/>
      <c r="CA90" s="4"/>
      <c r="CC90" s="3"/>
    </row>
    <row r="91" spans="52:81" ht="18.75" x14ac:dyDescent="0.25">
      <c r="AZ91" s="3"/>
      <c r="BE91" s="3"/>
      <c r="BJ91" s="5"/>
      <c r="BK91" s="4"/>
      <c r="BL91" s="4"/>
      <c r="BM91" s="3"/>
      <c r="BN91" s="3"/>
      <c r="BO91" s="3"/>
      <c r="BP91" s="3"/>
      <c r="BR91" s="5"/>
      <c r="BS91" s="4"/>
      <c r="BU91" s="3"/>
      <c r="BZ91" s="5"/>
      <c r="CA91" s="4"/>
      <c r="CC91" s="3"/>
    </row>
    <row r="92" spans="52:81" ht="18.75" x14ac:dyDescent="0.25">
      <c r="AZ92" s="3"/>
      <c r="BE92" s="3"/>
      <c r="BJ92" s="5"/>
      <c r="BK92" s="4"/>
      <c r="BL92" s="4"/>
      <c r="BM92" s="3"/>
      <c r="BN92" s="3"/>
      <c r="BO92" s="3"/>
      <c r="BP92" s="3"/>
      <c r="BR92" s="5"/>
      <c r="BS92" s="4"/>
      <c r="BU92" s="3"/>
      <c r="BZ92" s="5"/>
      <c r="CA92" s="4"/>
      <c r="CC92" s="3"/>
    </row>
    <row r="93" spans="52:81" ht="18.75" x14ac:dyDescent="0.25">
      <c r="AZ93" s="3"/>
      <c r="BE93" s="3"/>
      <c r="BJ93" s="5"/>
      <c r="BK93" s="4"/>
      <c r="BL93" s="4"/>
      <c r="BM93" s="3"/>
      <c r="BN93" s="3"/>
      <c r="BO93" s="3"/>
      <c r="BP93" s="3"/>
      <c r="BR93" s="5"/>
      <c r="BS93" s="4"/>
      <c r="BU93" s="3"/>
      <c r="BZ93" s="5"/>
      <c r="CA93" s="4"/>
      <c r="CC93" s="3"/>
    </row>
    <row r="94" spans="52:81" ht="18.75" x14ac:dyDescent="0.25">
      <c r="AZ94" s="3"/>
      <c r="BE94" s="3"/>
      <c r="BJ94" s="5"/>
      <c r="BK94" s="4"/>
      <c r="BL94" s="4"/>
      <c r="BM94" s="3"/>
      <c r="BN94" s="3"/>
      <c r="BO94" s="3"/>
      <c r="BP94" s="3"/>
      <c r="BR94" s="5"/>
      <c r="BS94" s="4"/>
      <c r="BU94" s="3"/>
      <c r="BZ94" s="5"/>
      <c r="CA94" s="4"/>
      <c r="CC94" s="3"/>
    </row>
    <row r="95" spans="52:81" ht="18.75" x14ac:dyDescent="0.25">
      <c r="AZ95" s="3"/>
      <c r="BE95" s="3"/>
      <c r="BJ95" s="5"/>
      <c r="BK95" s="4"/>
      <c r="BL95" s="4"/>
      <c r="BM95" s="3"/>
      <c r="BN95" s="3"/>
      <c r="BO95" s="3"/>
      <c r="BP95" s="3"/>
      <c r="BR95" s="5"/>
      <c r="BS95" s="4"/>
      <c r="BU95" s="3"/>
      <c r="BZ95" s="5"/>
      <c r="CA95" s="4"/>
      <c r="CC95" s="3"/>
    </row>
    <row r="96" spans="52:81" ht="18.75" x14ac:dyDescent="0.25">
      <c r="AZ96" s="3"/>
      <c r="BE96" s="3"/>
      <c r="BJ96" s="5"/>
      <c r="BK96" s="4"/>
      <c r="BL96" s="4"/>
      <c r="BM96" s="3"/>
      <c r="BN96" s="3"/>
      <c r="BO96" s="3"/>
      <c r="BP96" s="3"/>
      <c r="BR96" s="5"/>
      <c r="BS96" s="4"/>
      <c r="BU96" s="3"/>
      <c r="BZ96" s="5"/>
      <c r="CA96" s="4"/>
      <c r="CC96" s="3"/>
    </row>
    <row r="97" spans="52:81" ht="18.75" x14ac:dyDescent="0.25">
      <c r="AZ97" s="3"/>
      <c r="BE97" s="3"/>
      <c r="BJ97" s="5"/>
      <c r="BK97" s="4"/>
      <c r="BL97" s="4"/>
      <c r="BM97" s="3"/>
      <c r="BN97" s="3"/>
      <c r="BO97" s="3"/>
      <c r="BP97" s="3"/>
      <c r="BR97" s="5"/>
      <c r="BS97" s="4"/>
      <c r="BU97" s="3"/>
      <c r="BZ97" s="5"/>
      <c r="CA97" s="4"/>
      <c r="CC97" s="3"/>
    </row>
    <row r="98" spans="52:81" ht="18.75" x14ac:dyDescent="0.25">
      <c r="AZ98" s="3"/>
      <c r="BE98" s="3"/>
      <c r="BJ98" s="5"/>
      <c r="BK98" s="4"/>
      <c r="BL98" s="4"/>
      <c r="BM98" s="3"/>
      <c r="BN98" s="3"/>
      <c r="BO98" s="3"/>
      <c r="BP98" s="3"/>
      <c r="BR98" s="5"/>
      <c r="BS98" s="4"/>
      <c r="BU98" s="3"/>
      <c r="BZ98" s="5"/>
      <c r="CA98" s="4"/>
      <c r="CC98" s="3"/>
    </row>
    <row r="99" spans="52:81" ht="18.75" x14ac:dyDescent="0.25">
      <c r="AZ99" s="3"/>
      <c r="BE99" s="3"/>
      <c r="BJ99" s="5"/>
      <c r="BK99" s="4"/>
      <c r="BL99" s="4"/>
      <c r="BM99" s="3"/>
      <c r="BN99" s="3"/>
      <c r="BO99" s="3"/>
      <c r="BP99" s="3"/>
      <c r="BR99" s="5"/>
      <c r="BS99" s="4"/>
      <c r="BU99" s="3"/>
      <c r="BZ99" s="5"/>
      <c r="CA99" s="4"/>
      <c r="CC99" s="3"/>
    </row>
    <row r="100" spans="52:81" ht="18.75" x14ac:dyDescent="0.25">
      <c r="AZ100" s="3"/>
      <c r="BE100" s="3"/>
      <c r="BJ100" s="5"/>
      <c r="BK100" s="4"/>
      <c r="BL100" s="4"/>
      <c r="BM100" s="3"/>
      <c r="BP100" s="3"/>
      <c r="BR100" s="5"/>
      <c r="BS100" s="4"/>
      <c r="BU100" s="3"/>
      <c r="BZ100" s="5"/>
      <c r="CA100" s="4"/>
      <c r="CC100" s="3"/>
    </row>
  </sheetData>
  <sheetProtection algorithmName="SHA-512" hashValue="Z2S391yO7NdKAPVcAm1IY9GkafGYbQEycIN+QH7IvcrPENUBRPc+sd69jW5fsxhvEsdxMpeqOddEiKBsa9G9xg==" saltValue="I0XSM4xVQrRK9wYpkJq4Pw==" spinCount="100000" sheet="1" objects="1" scenarios="1" selectLockedCells="1"/>
  <mergeCells count="46">
    <mergeCell ref="S57:T57"/>
    <mergeCell ref="B50:D50"/>
    <mergeCell ref="E50:F50"/>
    <mergeCell ref="I50:K50"/>
    <mergeCell ref="L50:M50"/>
    <mergeCell ref="P50:R50"/>
    <mergeCell ref="S50:T50"/>
    <mergeCell ref="B57:D57"/>
    <mergeCell ref="E57:F57"/>
    <mergeCell ref="I57:K57"/>
    <mergeCell ref="L57:M57"/>
    <mergeCell ref="P57:R57"/>
    <mergeCell ref="S43:T43"/>
    <mergeCell ref="B36:D36"/>
    <mergeCell ref="E36:F36"/>
    <mergeCell ref="I36:K36"/>
    <mergeCell ref="L36:M36"/>
    <mergeCell ref="P36:R36"/>
    <mergeCell ref="S36:T36"/>
    <mergeCell ref="B43:D43"/>
    <mergeCell ref="E43:F43"/>
    <mergeCell ref="I43:K43"/>
    <mergeCell ref="L43:M43"/>
    <mergeCell ref="P43:R43"/>
    <mergeCell ref="B33:F33"/>
    <mergeCell ref="G33:I33"/>
    <mergeCell ref="J33:S33"/>
    <mergeCell ref="B12:F12"/>
    <mergeCell ref="I12:M12"/>
    <mergeCell ref="P12:T12"/>
    <mergeCell ref="B19:F19"/>
    <mergeCell ref="I19:M19"/>
    <mergeCell ref="P19:T19"/>
    <mergeCell ref="B26:F26"/>
    <mergeCell ref="I26:M26"/>
    <mergeCell ref="P26:T26"/>
    <mergeCell ref="A32:S32"/>
    <mergeCell ref="T32:U32"/>
    <mergeCell ref="B5:F5"/>
    <mergeCell ref="I5:M5"/>
    <mergeCell ref="P5:T5"/>
    <mergeCell ref="A1:S1"/>
    <mergeCell ref="T1:U1"/>
    <mergeCell ref="B2:F2"/>
    <mergeCell ref="G2:I2"/>
    <mergeCell ref="J2:S2"/>
  </mergeCells>
  <phoneticPr fontId="2"/>
  <conditionalFormatting sqref="B8">
    <cfRule type="expression" dxfId="24" priority="25">
      <formula>AND($AW1=0,$AX1=0)</formula>
    </cfRule>
  </conditionalFormatting>
  <conditionalFormatting sqref="I8">
    <cfRule type="expression" dxfId="23" priority="24">
      <formula>AND($AW1=0,$AX1=0)</formula>
    </cfRule>
  </conditionalFormatting>
  <conditionalFormatting sqref="P8">
    <cfRule type="expression" dxfId="22" priority="23">
      <formula>AND($AW1=0,$AX1=0)</formula>
    </cfRule>
  </conditionalFormatting>
  <conditionalFormatting sqref="B15">
    <cfRule type="expression" dxfId="21" priority="22">
      <formula>AND($AW8=0,$AX8=0)</formula>
    </cfRule>
  </conditionalFormatting>
  <conditionalFormatting sqref="I15">
    <cfRule type="expression" dxfId="20" priority="21">
      <formula>AND($AW8=0,$AX8=0)</formula>
    </cfRule>
  </conditionalFormatting>
  <conditionalFormatting sqref="P15">
    <cfRule type="expression" dxfId="19" priority="20">
      <formula>AND($AW8=0,$AX8=0)</formula>
    </cfRule>
  </conditionalFormatting>
  <conditionalFormatting sqref="B22">
    <cfRule type="expression" dxfId="18" priority="19">
      <formula>AND($AW15=0,$AX15=0)</formula>
    </cfRule>
  </conditionalFormatting>
  <conditionalFormatting sqref="I22">
    <cfRule type="expression" dxfId="17" priority="18">
      <formula>AND($AW15=0,$AX15=0)</formula>
    </cfRule>
  </conditionalFormatting>
  <conditionalFormatting sqref="P22">
    <cfRule type="expression" dxfId="16" priority="17">
      <formula>AND($AW15=0,$AX15=0)</formula>
    </cfRule>
  </conditionalFormatting>
  <conditionalFormatting sqref="B29">
    <cfRule type="expression" dxfId="15" priority="16">
      <formula>AND($AW22=0,$AX22=0)</formula>
    </cfRule>
  </conditionalFormatting>
  <conditionalFormatting sqref="I29">
    <cfRule type="expression" dxfId="14" priority="15">
      <formula>AND($AW22=0,$AX22=0)</formula>
    </cfRule>
  </conditionalFormatting>
  <conditionalFormatting sqref="P29">
    <cfRule type="expression" dxfId="13" priority="14">
      <formula>AND($AW22=0,$AX22=0)</formula>
    </cfRule>
  </conditionalFormatting>
  <conditionalFormatting sqref="B39">
    <cfRule type="expression" dxfId="12" priority="13">
      <formula>AND($AW1=0,$AX1=0)</formula>
    </cfRule>
  </conditionalFormatting>
  <conditionalFormatting sqref="I39">
    <cfRule type="expression" dxfId="11" priority="12">
      <formula>AND($AW2=0,$AX2=0)</formula>
    </cfRule>
  </conditionalFormatting>
  <conditionalFormatting sqref="P39">
    <cfRule type="expression" dxfId="10" priority="11">
      <formula>AND($AW3=0,$AX3=0)</formula>
    </cfRule>
  </conditionalFormatting>
  <conditionalFormatting sqref="B46">
    <cfRule type="expression" dxfId="9" priority="10">
      <formula>AND($AW4=0,$AX4=0)</formula>
    </cfRule>
  </conditionalFormatting>
  <conditionalFormatting sqref="I46">
    <cfRule type="expression" dxfId="8" priority="9">
      <formula>AND($AW5=0,$AX5=0)</formula>
    </cfRule>
  </conditionalFormatting>
  <conditionalFormatting sqref="P46">
    <cfRule type="expression" dxfId="7" priority="8">
      <formula>AND($AW6=0,$AX6=0)</formula>
    </cfRule>
  </conditionalFormatting>
  <conditionalFormatting sqref="B53">
    <cfRule type="expression" dxfId="6" priority="7">
      <formula>AND($AW7=0,$AX7=0)</formula>
    </cfRule>
  </conditionalFormatting>
  <conditionalFormatting sqref="I53">
    <cfRule type="expression" dxfId="5" priority="6">
      <formula>AND($AW8=0,$AX8=0)</formula>
    </cfRule>
  </conditionalFormatting>
  <conditionalFormatting sqref="P53">
    <cfRule type="expression" dxfId="4" priority="5">
      <formula>AND($AW9=0,$AX9=0)</formula>
    </cfRule>
  </conditionalFormatting>
  <conditionalFormatting sqref="B60">
    <cfRule type="expression" dxfId="3" priority="4">
      <formula>AND($AW10=0,$AX10=0)</formula>
    </cfRule>
  </conditionalFormatting>
  <conditionalFormatting sqref="I60">
    <cfRule type="expression" dxfId="2" priority="3">
      <formula>AND($AW11=0,$AX11=0)</formula>
    </cfRule>
  </conditionalFormatting>
  <conditionalFormatting sqref="P60">
    <cfRule type="expression" dxfId="1" priority="2">
      <formula>AND($AW12=0,$AX12=0)</formula>
    </cfRule>
  </conditionalFormatting>
  <conditionalFormatting sqref="AG15:AG26">
    <cfRule type="expression" dxfId="0" priority="1">
      <formula>$AG15="NO"</formula>
    </cfRule>
  </conditionalFormatting>
  <pageMargins left="0.59055118110236227" right="0.59055118110236227" top="0.98425196850393704" bottom="0.59055118110236227" header="0.31496062992125984" footer="0.31496062992125984"/>
  <pageSetup paperSize="9" scale="80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3</vt:i4>
      </vt:variant>
    </vt:vector>
  </HeadingPairs>
  <TitlesOfParts>
    <vt:vector size="4" baseType="lpstr">
      <vt:lpstr>③(1.1)－(0.1)くり下がり</vt:lpstr>
      <vt:lpstr>'③(1.1)－(0.1)くり下がり'!NO</vt:lpstr>
      <vt:lpstr>'③(1.1)－(0.1)くり下がり'!OK</vt:lpstr>
      <vt:lpstr>'③(1.1)－(0.1)くり下がり'!Print_Area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2024-02-02T12:37:25Z</cp:lastPrinted>
  <dcterms:created xsi:type="dcterms:W3CDTF">2024-02-02T12:22:36Z</dcterms:created>
  <dcterms:modified xsi:type="dcterms:W3CDTF">2024-02-22T15:30:14Z</dcterms:modified>
</cp:coreProperties>
</file>