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⑦(1.1)－(1.1)ミックス" sheetId="1" r:id="rId1"/>
  </sheets>
  <externalReferences>
    <externalReference r:id="rId2"/>
  </externalReferences>
  <definedNames>
    <definedName name="go" localSheetId="0">INDIRECT('⑦(1.1)－(1.1)ミックス'!$AA$40)</definedName>
    <definedName name="hati" localSheetId="0">INDIRECT('⑦(1.1)－(1.1)ミックス'!$AA$43)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INDIRECT('⑦(1.1)－(1.1)ミックス'!$AA$36)</definedName>
    <definedName name="itit">INDIRECT(#REF!)</definedName>
    <definedName name="ju" localSheetId="0">INDIRECT('⑦(1.1)－(1.1)ミックス'!$AA$45)</definedName>
    <definedName name="ju">INDIRECT(#REF!)</definedName>
    <definedName name="juiti" localSheetId="0">INDIRECT('⑦(1.1)－(1.1)ミックス'!$AA$46)</definedName>
    <definedName name="juiti">INDIRECT(#REF!)</definedName>
    <definedName name="juni" localSheetId="0">INDIRECT('⑦(1.1)－(1.1)ミックス'!$AA$47)</definedName>
    <definedName name="juni">INDIRECT(#REF!)</definedName>
    <definedName name="ku" localSheetId="0">INDIRECT('⑦(1.1)－(1.1)ミックス'!$AA$44)</definedName>
    <definedName name="ku">INDIRECT(#REF!)</definedName>
    <definedName name="nana" localSheetId="0">INDIRECT('⑦(1.1)－(1.1)ミックス'!$AA$42)</definedName>
    <definedName name="nana">INDIRECT(#REF!)</definedName>
    <definedName name="ni" localSheetId="0">INDIRECT('⑦(1.1)－(1.1)ミックス'!$AA$37)</definedName>
    <definedName name="ni">INDIRECT(#REF!)</definedName>
    <definedName name="NO" localSheetId="0">'⑦(1.1)－(1.1)ミックス'!$W$39</definedName>
    <definedName name="NO">#REF!</definedName>
    <definedName name="OK" localSheetId="0">'⑦(1.1)－(1.1)ミックス'!$W$40</definedName>
    <definedName name="OK">#REF!</definedName>
    <definedName name="_xlnm.Print_Area" localSheetId="0">'⑦(1.1)－(1.1)ミックス'!$A$1:$U$62</definedName>
    <definedName name="roku" localSheetId="0">INDIRECT('⑦(1.1)－(1.1)ミックス'!$AA$41)</definedName>
    <definedName name="roku">INDIRECT(#REF!)</definedName>
    <definedName name="san" localSheetId="0">INDIRECT('⑦(1.1)－(1.1)ミックス'!$AA$38)</definedName>
    <definedName name="san">INDIRECT(#REF!)</definedName>
    <definedName name="si" localSheetId="0">INDIRECT('⑦(1.1)－(1.1)ミックス'!$AA$39)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" i="1" l="1"/>
  <c r="AK1" i="1"/>
  <c r="BW1" i="1"/>
  <c r="CE1" i="1"/>
  <c r="AF2" i="1"/>
  <c r="AK2" i="1"/>
  <c r="BW2" i="1"/>
  <c r="CE2" i="1"/>
  <c r="AF3" i="1"/>
  <c r="AK3" i="1"/>
  <c r="BW3" i="1"/>
  <c r="CE3" i="1"/>
  <c r="AF4" i="1"/>
  <c r="AK4" i="1"/>
  <c r="BW4" i="1"/>
  <c r="CE4" i="1"/>
  <c r="AF5" i="1"/>
  <c r="AK5" i="1"/>
  <c r="BW5" i="1"/>
  <c r="CE5" i="1"/>
  <c r="AF6" i="1"/>
  <c r="AK6" i="1"/>
  <c r="BW6" i="1"/>
  <c r="CE6" i="1"/>
  <c r="C7" i="1"/>
  <c r="J7" i="1"/>
  <c r="Q7" i="1"/>
  <c r="AF7" i="1"/>
  <c r="AK7" i="1"/>
  <c r="BW7" i="1"/>
  <c r="CE7" i="1"/>
  <c r="B8" i="1"/>
  <c r="I8" i="1"/>
  <c r="P8" i="1"/>
  <c r="AF8" i="1"/>
  <c r="AK8" i="1"/>
  <c r="BW8" i="1"/>
  <c r="CE8" i="1"/>
  <c r="E9" i="1"/>
  <c r="L9" i="1"/>
  <c r="L40" i="1" s="1"/>
  <c r="S9" i="1"/>
  <c r="AF9" i="1"/>
  <c r="AK9" i="1"/>
  <c r="BW9" i="1"/>
  <c r="CE9" i="1"/>
  <c r="AF10" i="1"/>
  <c r="AK10" i="1"/>
  <c r="BW10" i="1"/>
  <c r="CE10" i="1"/>
  <c r="AF11" i="1"/>
  <c r="AK11" i="1"/>
  <c r="BW11" i="1"/>
  <c r="CE11" i="1"/>
  <c r="AF12" i="1"/>
  <c r="AK12" i="1"/>
  <c r="BW12" i="1"/>
  <c r="CE12" i="1"/>
  <c r="BW13" i="1"/>
  <c r="CE13" i="1"/>
  <c r="C14" i="1"/>
  <c r="J14" i="1"/>
  <c r="J45" i="1" s="1"/>
  <c r="Q14" i="1"/>
  <c r="Q45" i="1" s="1"/>
  <c r="BW14" i="1"/>
  <c r="CE14" i="1"/>
  <c r="B15" i="1"/>
  <c r="I15" i="1"/>
  <c r="P15" i="1"/>
  <c r="BW15" i="1"/>
  <c r="CE15" i="1"/>
  <c r="E16" i="1"/>
  <c r="L16" i="1"/>
  <c r="S16" i="1"/>
  <c r="BW16" i="1"/>
  <c r="CE16" i="1"/>
  <c r="BW17" i="1"/>
  <c r="CE17" i="1"/>
  <c r="BW18" i="1"/>
  <c r="CE18" i="1"/>
  <c r="BW19" i="1"/>
  <c r="CE19" i="1"/>
  <c r="BW20" i="1"/>
  <c r="CE20" i="1"/>
  <c r="C21" i="1"/>
  <c r="J21" i="1"/>
  <c r="J52" i="1" s="1"/>
  <c r="Q21" i="1"/>
  <c r="Q52" i="1" s="1"/>
  <c r="BW21" i="1"/>
  <c r="CE21" i="1"/>
  <c r="B22" i="1"/>
  <c r="I22" i="1"/>
  <c r="P22" i="1"/>
  <c r="BW22" i="1"/>
  <c r="CE22" i="1"/>
  <c r="E23" i="1"/>
  <c r="E54" i="1" s="1"/>
  <c r="L23" i="1"/>
  <c r="L54" i="1" s="1"/>
  <c r="S23" i="1"/>
  <c r="S54" i="1" s="1"/>
  <c r="BW23" i="1"/>
  <c r="CE23" i="1"/>
  <c r="BW24" i="1"/>
  <c r="CE24" i="1"/>
  <c r="BW25" i="1"/>
  <c r="CE25" i="1"/>
  <c r="BW26" i="1"/>
  <c r="CE26" i="1"/>
  <c r="BW27" i="1"/>
  <c r="CE27" i="1"/>
  <c r="C28" i="1"/>
  <c r="C59" i="1" s="1"/>
  <c r="J28" i="1"/>
  <c r="J59" i="1" s="1"/>
  <c r="Q28" i="1"/>
  <c r="BW28" i="1"/>
  <c r="CE28" i="1"/>
  <c r="B29" i="1"/>
  <c r="I29" i="1"/>
  <c r="I60" i="1" s="1"/>
  <c r="P29" i="1"/>
  <c r="P60" i="1" s="1"/>
  <c r="BW29" i="1"/>
  <c r="CE29" i="1"/>
  <c r="E30" i="1"/>
  <c r="E61" i="1" s="1"/>
  <c r="L30" i="1"/>
  <c r="S30" i="1"/>
  <c r="S61" i="1" s="1"/>
  <c r="BW30" i="1"/>
  <c r="CE30" i="1"/>
  <c r="BW31" i="1"/>
  <c r="CE31" i="1"/>
  <c r="A32" i="1"/>
  <c r="T32" i="1"/>
  <c r="BW32" i="1"/>
  <c r="CE32" i="1"/>
  <c r="B33" i="1"/>
  <c r="G33" i="1"/>
  <c r="BW33" i="1"/>
  <c r="CE33" i="1"/>
  <c r="BW34" i="1"/>
  <c r="CE34" i="1"/>
  <c r="B35" i="1"/>
  <c r="I35" i="1"/>
  <c r="P35" i="1"/>
  <c r="BW35" i="1"/>
  <c r="CE35" i="1"/>
  <c r="H36" i="1"/>
  <c r="O36" i="1"/>
  <c r="BW36" i="1"/>
  <c r="CE36" i="1"/>
  <c r="CE37" i="1"/>
  <c r="C38" i="1"/>
  <c r="E38" i="1"/>
  <c r="J38" i="1"/>
  <c r="L38" i="1"/>
  <c r="Q38" i="1"/>
  <c r="S38" i="1"/>
  <c r="CE38" i="1"/>
  <c r="B39" i="1"/>
  <c r="C39" i="1"/>
  <c r="E39" i="1"/>
  <c r="I39" i="1"/>
  <c r="J39" i="1"/>
  <c r="L39" i="1"/>
  <c r="P39" i="1"/>
  <c r="Q39" i="1"/>
  <c r="S39" i="1"/>
  <c r="CE39" i="1"/>
  <c r="E40" i="1"/>
  <c r="S40" i="1"/>
  <c r="CE40" i="1"/>
  <c r="CE41" i="1"/>
  <c r="B42" i="1"/>
  <c r="I42" i="1"/>
  <c r="P42" i="1"/>
  <c r="CE42" i="1"/>
  <c r="A43" i="1"/>
  <c r="H43" i="1"/>
  <c r="O43" i="1"/>
  <c r="CE43" i="1"/>
  <c r="CE44" i="1"/>
  <c r="C45" i="1"/>
  <c r="E45" i="1"/>
  <c r="L45" i="1"/>
  <c r="S45" i="1"/>
  <c r="CE45" i="1"/>
  <c r="B46" i="1"/>
  <c r="C46" i="1"/>
  <c r="E46" i="1"/>
  <c r="I46" i="1"/>
  <c r="J46" i="1"/>
  <c r="L46" i="1"/>
  <c r="P46" i="1"/>
  <c r="Q46" i="1"/>
  <c r="S46" i="1"/>
  <c r="CE46" i="1"/>
  <c r="E47" i="1"/>
  <c r="L47" i="1"/>
  <c r="S47" i="1"/>
  <c r="CE47" i="1"/>
  <c r="CE48" i="1"/>
  <c r="B49" i="1"/>
  <c r="I49" i="1"/>
  <c r="P49" i="1"/>
  <c r="CE49" i="1"/>
  <c r="A50" i="1"/>
  <c r="H50" i="1"/>
  <c r="O50" i="1"/>
  <c r="CE50" i="1"/>
  <c r="CE51" i="1"/>
  <c r="C52" i="1"/>
  <c r="E52" i="1"/>
  <c r="L52" i="1"/>
  <c r="S52" i="1"/>
  <c r="CE52" i="1"/>
  <c r="B53" i="1"/>
  <c r="C53" i="1"/>
  <c r="E53" i="1"/>
  <c r="I53" i="1"/>
  <c r="J53" i="1"/>
  <c r="L53" i="1"/>
  <c r="P53" i="1"/>
  <c r="Q53" i="1"/>
  <c r="S53" i="1"/>
  <c r="CE53" i="1"/>
  <c r="CE54" i="1"/>
  <c r="CE55" i="1"/>
  <c r="B56" i="1"/>
  <c r="I56" i="1"/>
  <c r="P56" i="1"/>
  <c r="CE56" i="1"/>
  <c r="A57" i="1"/>
  <c r="H57" i="1"/>
  <c r="O57" i="1"/>
  <c r="CE57" i="1"/>
  <c r="CE58" i="1"/>
  <c r="E59" i="1"/>
  <c r="L59" i="1"/>
  <c r="Q59" i="1"/>
  <c r="S59" i="1"/>
  <c r="CE59" i="1"/>
  <c r="B60" i="1"/>
  <c r="C60" i="1"/>
  <c r="E60" i="1"/>
  <c r="J60" i="1"/>
  <c r="L60" i="1"/>
  <c r="Q60" i="1"/>
  <c r="S60" i="1"/>
  <c r="CE60" i="1"/>
  <c r="L61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F60" i="1" l="1"/>
  <c r="CF72" i="1"/>
  <c r="BX29" i="1"/>
  <c r="CF64" i="1"/>
  <c r="BX31" i="1"/>
  <c r="BX15" i="1"/>
  <c r="CF70" i="1"/>
  <c r="CF35" i="1"/>
  <c r="BX32" i="1"/>
  <c r="CF28" i="1"/>
  <c r="BX24" i="1"/>
  <c r="CF17" i="1"/>
  <c r="CF62" i="1"/>
  <c r="CF59" i="1"/>
  <c r="CF46" i="1"/>
  <c r="BX25" i="1"/>
  <c r="CF22" i="1"/>
  <c r="CF10" i="1"/>
  <c r="CF6" i="1"/>
  <c r="CF88" i="1"/>
  <c r="CF84" i="1"/>
  <c r="CF78" i="1"/>
  <c r="CF74" i="1"/>
  <c r="CF58" i="1"/>
  <c r="CF43" i="1"/>
  <c r="CF33" i="1"/>
  <c r="BX26" i="1"/>
  <c r="BX18" i="1"/>
  <c r="BX16" i="1"/>
  <c r="CF13" i="1"/>
  <c r="BX10" i="1"/>
  <c r="CF9" i="1"/>
  <c r="BX5" i="1"/>
  <c r="BX19" i="1"/>
  <c r="BX21" i="1"/>
  <c r="BX22" i="1"/>
  <c r="BX28" i="1"/>
  <c r="BX1" i="1"/>
  <c r="BX35" i="1"/>
  <c r="CF47" i="1"/>
  <c r="BX14" i="1"/>
  <c r="BX8" i="1"/>
  <c r="CF82" i="1"/>
  <c r="CF66" i="1"/>
  <c r="CF56" i="1"/>
  <c r="BX36" i="1"/>
  <c r="CF49" i="1"/>
  <c r="CF45" i="1"/>
  <c r="CF34" i="1"/>
  <c r="BX33" i="1"/>
  <c r="CF32" i="1"/>
  <c r="CF30" i="1"/>
  <c r="BX27" i="1"/>
  <c r="BX23" i="1"/>
  <c r="BX11" i="1"/>
  <c r="BX7" i="1"/>
  <c r="CF4" i="1"/>
  <c r="CF54" i="1"/>
  <c r="CF42" i="1"/>
  <c r="CF27" i="1"/>
  <c r="CF23" i="1"/>
  <c r="CF12" i="1"/>
  <c r="BX3" i="1"/>
  <c r="CF90" i="1"/>
  <c r="CF86" i="1"/>
  <c r="CF80" i="1"/>
  <c r="CF76" i="1"/>
  <c r="CF51" i="1"/>
  <c r="CF41" i="1"/>
  <c r="CF68" i="1"/>
  <c r="CF57" i="1"/>
  <c r="CF55" i="1"/>
  <c r="CF89" i="1"/>
  <c r="CF87" i="1"/>
  <c r="CF85" i="1"/>
  <c r="CF83" i="1"/>
  <c r="CF81" i="1"/>
  <c r="CF79" i="1"/>
  <c r="CF77" i="1"/>
  <c r="CF75" i="1"/>
  <c r="CF53" i="1"/>
  <c r="CF44" i="1"/>
  <c r="CF40" i="1"/>
  <c r="CF39" i="1"/>
  <c r="BX34" i="1"/>
  <c r="CF31" i="1"/>
  <c r="BX30" i="1"/>
  <c r="CF29" i="1"/>
  <c r="CF26" i="1"/>
  <c r="CF25" i="1"/>
  <c r="CF21" i="1"/>
  <c r="BX20" i="1"/>
  <c r="CF8" i="1"/>
  <c r="CF11" i="1"/>
  <c r="CF20" i="1"/>
  <c r="CF24" i="1"/>
  <c r="CF36" i="1"/>
  <c r="CF37" i="1"/>
  <c r="CF38" i="1"/>
  <c r="CF63" i="1"/>
  <c r="CF73" i="1"/>
  <c r="CF2" i="1"/>
  <c r="CF18" i="1"/>
  <c r="CF48" i="1"/>
  <c r="CF50" i="1"/>
  <c r="CF52" i="1"/>
  <c r="CF61" i="1"/>
  <c r="CF65" i="1"/>
  <c r="CF67" i="1"/>
  <c r="CF69" i="1"/>
  <c r="CF71" i="1"/>
  <c r="CF5" i="1"/>
  <c r="CF19" i="1"/>
  <c r="CF16" i="1"/>
  <c r="BX9" i="1"/>
  <c r="BX6" i="1"/>
  <c r="CF1" i="1"/>
  <c r="CF3" i="1"/>
  <c r="CF7" i="1"/>
  <c r="CF14" i="1"/>
  <c r="CF15" i="1"/>
  <c r="BX2" i="1"/>
  <c r="BX4" i="1"/>
  <c r="BX12" i="1"/>
  <c r="BX13" i="1"/>
  <c r="BX17" i="1"/>
  <c r="BL3" i="1" l="1"/>
  <c r="T7" i="1" s="1"/>
  <c r="T38" i="1" s="1"/>
  <c r="BM3" i="1"/>
  <c r="BL11" i="1"/>
  <c r="M28" i="1" s="1"/>
  <c r="M59" i="1" s="1"/>
  <c r="BM11" i="1"/>
  <c r="BM4" i="1"/>
  <c r="BL4" i="1"/>
  <c r="F14" i="1" s="1"/>
  <c r="F45" i="1" s="1"/>
  <c r="BC5" i="1"/>
  <c r="BB5" i="1"/>
  <c r="BB12" i="1"/>
  <c r="BC12" i="1"/>
  <c r="BB6" i="1"/>
  <c r="BC6" i="1"/>
  <c r="BM5" i="1"/>
  <c r="BL5" i="1"/>
  <c r="M14" i="1" s="1"/>
  <c r="M45" i="1" s="1"/>
  <c r="BB7" i="1"/>
  <c r="BC7" i="1"/>
  <c r="BL9" i="1"/>
  <c r="T21" i="1" s="1"/>
  <c r="T52" i="1" s="1"/>
  <c r="BM9" i="1"/>
  <c r="BL1" i="1"/>
  <c r="BM1" i="1"/>
  <c r="BM8" i="1"/>
  <c r="BL8" i="1"/>
  <c r="M21" i="1" s="1"/>
  <c r="M52" i="1" s="1"/>
  <c r="BB4" i="1"/>
  <c r="BC4" i="1"/>
  <c r="BL7" i="1"/>
  <c r="F21" i="1" s="1"/>
  <c r="F52" i="1" s="1"/>
  <c r="BM7" i="1"/>
  <c r="BB9" i="1"/>
  <c r="BC9" i="1"/>
  <c r="BB3" i="1"/>
  <c r="BC3" i="1"/>
  <c r="BB11" i="1"/>
  <c r="BC11" i="1"/>
  <c r="BC10" i="1"/>
  <c r="BB10" i="1"/>
  <c r="BL6" i="1"/>
  <c r="T14" i="1" s="1"/>
  <c r="T45" i="1" s="1"/>
  <c r="BM6" i="1"/>
  <c r="BC2" i="1"/>
  <c r="BB2" i="1"/>
  <c r="BL2" i="1"/>
  <c r="M7" i="1" s="1"/>
  <c r="M38" i="1" s="1"/>
  <c r="BM2" i="1"/>
  <c r="BL12" i="1"/>
  <c r="T28" i="1" s="1"/>
  <c r="T59" i="1" s="1"/>
  <c r="BM12" i="1"/>
  <c r="BC8" i="1"/>
  <c r="BB8" i="1"/>
  <c r="BB1" i="1"/>
  <c r="BC1" i="1"/>
  <c r="BM10" i="1"/>
  <c r="BL10" i="1"/>
  <c r="F28" i="1" s="1"/>
  <c r="F59" i="1" s="1"/>
  <c r="AL7" i="1" l="1"/>
  <c r="BH7" i="1"/>
  <c r="D22" i="1"/>
  <c r="D53" i="1" s="1"/>
  <c r="K22" i="1"/>
  <c r="K53" i="1" s="1"/>
  <c r="BH8" i="1"/>
  <c r="AL8" i="1"/>
  <c r="AG11" i="1"/>
  <c r="BG11" i="1"/>
  <c r="AI11" i="1" s="1"/>
  <c r="K28" i="1"/>
  <c r="K59" i="1" s="1"/>
  <c r="AG9" i="1"/>
  <c r="R21" i="1"/>
  <c r="R52" i="1" s="1"/>
  <c r="BG9" i="1"/>
  <c r="AI9" i="1" s="1"/>
  <c r="BG4" i="1"/>
  <c r="AI4" i="1" s="1"/>
  <c r="D14" i="1"/>
  <c r="D45" i="1" s="1"/>
  <c r="AG4" i="1"/>
  <c r="AG7" i="1"/>
  <c r="BG7" i="1"/>
  <c r="AI7" i="1" s="1"/>
  <c r="D21" i="1"/>
  <c r="D52" i="1" s="1"/>
  <c r="AG6" i="1"/>
  <c r="R14" i="1"/>
  <c r="R45" i="1" s="1"/>
  <c r="BG6" i="1"/>
  <c r="AI6" i="1" s="1"/>
  <c r="AL5" i="1"/>
  <c r="BH5" i="1"/>
  <c r="K15" i="1"/>
  <c r="K46" i="1" s="1"/>
  <c r="AL11" i="1"/>
  <c r="BH11" i="1"/>
  <c r="AB11" i="1" s="1"/>
  <c r="K29" i="1"/>
  <c r="K60" i="1" s="1"/>
  <c r="D8" i="1"/>
  <c r="D39" i="1" s="1"/>
  <c r="BH1" i="1"/>
  <c r="AL1" i="1"/>
  <c r="BG2" i="1"/>
  <c r="AI2" i="1" s="1"/>
  <c r="K7" i="1"/>
  <c r="K38" i="1" s="1"/>
  <c r="AG2" i="1"/>
  <c r="BG10" i="1"/>
  <c r="AI10" i="1" s="1"/>
  <c r="D28" i="1"/>
  <c r="D59" i="1" s="1"/>
  <c r="AG10" i="1"/>
  <c r="R8" i="1"/>
  <c r="R39" i="1" s="1"/>
  <c r="AL3" i="1"/>
  <c r="BH3" i="1"/>
  <c r="AL12" i="1"/>
  <c r="BH12" i="1"/>
  <c r="AB12" i="1" s="1"/>
  <c r="R29" i="1"/>
  <c r="R60" i="1" s="1"/>
  <c r="K21" i="1"/>
  <c r="K52" i="1" s="1"/>
  <c r="BG8" i="1"/>
  <c r="AI8" i="1" s="1"/>
  <c r="AG8" i="1"/>
  <c r="AL9" i="1"/>
  <c r="BH9" i="1"/>
  <c r="AB9" i="1" s="1"/>
  <c r="R22" i="1"/>
  <c r="R53" i="1" s="1"/>
  <c r="AL4" i="1"/>
  <c r="BH4" i="1"/>
  <c r="AB4" i="1" s="1"/>
  <c r="D15" i="1"/>
  <c r="D46" i="1" s="1"/>
  <c r="AL6" i="1"/>
  <c r="BH6" i="1"/>
  <c r="AB6" i="1" s="1"/>
  <c r="R15" i="1"/>
  <c r="R46" i="1" s="1"/>
  <c r="K14" i="1"/>
  <c r="K45" i="1" s="1"/>
  <c r="BG5" i="1"/>
  <c r="AI5" i="1" s="1"/>
  <c r="AG5" i="1"/>
  <c r="AG1" i="1"/>
  <c r="D7" i="1"/>
  <c r="D38" i="1" s="1"/>
  <c r="BG1" i="1"/>
  <c r="AL2" i="1"/>
  <c r="BH2" i="1"/>
  <c r="AB2" i="1" s="1"/>
  <c r="K8" i="1"/>
  <c r="K39" i="1" s="1"/>
  <c r="D29" i="1"/>
  <c r="D60" i="1" s="1"/>
  <c r="BH10" i="1"/>
  <c r="AL10" i="1"/>
  <c r="AG3" i="1"/>
  <c r="BG3" i="1"/>
  <c r="AI3" i="1" s="1"/>
  <c r="R7" i="1"/>
  <c r="R38" i="1" s="1"/>
  <c r="BG12" i="1"/>
  <c r="AI12" i="1" s="1"/>
  <c r="AG12" i="1"/>
  <c r="R28" i="1"/>
  <c r="R59" i="1" s="1"/>
  <c r="Z10" i="1" l="1"/>
  <c r="Z4" i="1"/>
  <c r="B43" i="1" s="1"/>
  <c r="Z2" i="1"/>
  <c r="AD2" i="1" s="1"/>
  <c r="Z12" i="1"/>
  <c r="AD12" i="1" s="1"/>
  <c r="Z8" i="1"/>
  <c r="Z5" i="1"/>
  <c r="AN10" i="1"/>
  <c r="F29" i="1"/>
  <c r="F60" i="1" s="1"/>
  <c r="I5" i="1"/>
  <c r="I36" i="1"/>
  <c r="AN1" i="1"/>
  <c r="F8" i="1"/>
  <c r="F39" i="1" s="1"/>
  <c r="M15" i="1"/>
  <c r="M46" i="1" s="1"/>
  <c r="AN5" i="1"/>
  <c r="AN8" i="1"/>
  <c r="M22" i="1"/>
  <c r="M53" i="1" s="1"/>
  <c r="AN7" i="1"/>
  <c r="F22" i="1"/>
  <c r="F53" i="1" s="1"/>
  <c r="AI1" i="1"/>
  <c r="F7" i="1"/>
  <c r="F38" i="1" s="1"/>
  <c r="B12" i="1"/>
  <c r="M8" i="1"/>
  <c r="M39" i="1" s="1"/>
  <c r="AN2" i="1"/>
  <c r="AN6" i="1"/>
  <c r="T15" i="1"/>
  <c r="T46" i="1" s="1"/>
  <c r="F15" i="1"/>
  <c r="F46" i="1" s="1"/>
  <c r="AN4" i="1"/>
  <c r="T22" i="1"/>
  <c r="T53" i="1" s="1"/>
  <c r="AN9" i="1"/>
  <c r="AN12" i="1"/>
  <c r="T29" i="1"/>
  <c r="T60" i="1" s="1"/>
  <c r="AN11" i="1"/>
  <c r="M29" i="1"/>
  <c r="M60" i="1" s="1"/>
  <c r="AN3" i="1"/>
  <c r="T8" i="1"/>
  <c r="T39" i="1" s="1"/>
  <c r="Z3" i="1"/>
  <c r="AB10" i="1"/>
  <c r="AD10" i="1" s="1"/>
  <c r="Z1" i="1"/>
  <c r="AB3" i="1"/>
  <c r="AB1" i="1"/>
  <c r="AB5" i="1"/>
  <c r="I43" i="1" s="1"/>
  <c r="Z6" i="1"/>
  <c r="Z7" i="1"/>
  <c r="Z9" i="1"/>
  <c r="Z11" i="1"/>
  <c r="AB8" i="1"/>
  <c r="I50" i="1" s="1"/>
  <c r="AB7" i="1"/>
  <c r="P57" i="1" l="1"/>
  <c r="P26" i="1"/>
  <c r="AD4" i="1"/>
  <c r="AS4" i="1" s="1"/>
  <c r="B57" i="1"/>
  <c r="AD5" i="1"/>
  <c r="AJ19" i="1" s="1"/>
  <c r="AD8" i="1"/>
  <c r="AP8" i="1" s="1"/>
  <c r="AP10" i="1"/>
  <c r="AQ10" i="1"/>
  <c r="AS10" i="1"/>
  <c r="AD24" i="1"/>
  <c r="E57" i="1"/>
  <c r="AJ24" i="1"/>
  <c r="B50" i="1"/>
  <c r="AD7" i="1"/>
  <c r="B19" i="1"/>
  <c r="AQ5" i="1"/>
  <c r="AS5" i="1"/>
  <c r="P12" i="1"/>
  <c r="P43" i="1"/>
  <c r="AD6" i="1"/>
  <c r="B5" i="1"/>
  <c r="AD1" i="1"/>
  <c r="B36" i="1"/>
  <c r="B26" i="1"/>
  <c r="I19" i="1"/>
  <c r="I12" i="1"/>
  <c r="AQ12" i="1"/>
  <c r="AS12" i="1"/>
  <c r="AD26" i="1"/>
  <c r="S57" i="1"/>
  <c r="AP12" i="1"/>
  <c r="AJ26" i="1"/>
  <c r="I57" i="1"/>
  <c r="AD11" i="1"/>
  <c r="I26" i="1"/>
  <c r="AQ2" i="1"/>
  <c r="AS2" i="1"/>
  <c r="AJ16" i="1"/>
  <c r="L36" i="1"/>
  <c r="AP2" i="1"/>
  <c r="AD16" i="1"/>
  <c r="P19" i="1"/>
  <c r="AD9" i="1"/>
  <c r="P50" i="1"/>
  <c r="P5" i="1"/>
  <c r="P36" i="1"/>
  <c r="AD3" i="1"/>
  <c r="AD18" i="1"/>
  <c r="E43" i="1"/>
  <c r="AJ18" i="1" l="1"/>
  <c r="AQ4" i="1"/>
  <c r="AD19" i="1"/>
  <c r="AP4" i="1"/>
  <c r="L43" i="1"/>
  <c r="AP5" i="1"/>
  <c r="L50" i="1"/>
  <c r="AQ8" i="1"/>
  <c r="AQ22" i="1" s="1"/>
  <c r="AD22" i="1"/>
  <c r="AJ22" i="1"/>
  <c r="AS8" i="1"/>
  <c r="AQ18" i="1"/>
  <c r="D16" i="1"/>
  <c r="D47" i="1" s="1"/>
  <c r="J9" i="1"/>
  <c r="J40" i="1" s="1"/>
  <c r="AP16" i="1"/>
  <c r="J16" i="1"/>
  <c r="J47" i="1" s="1"/>
  <c r="AP19" i="1"/>
  <c r="K23" i="1"/>
  <c r="K54" i="1" s="1"/>
  <c r="AJ21" i="1"/>
  <c r="AP7" i="1"/>
  <c r="AD21" i="1"/>
  <c r="AQ7" i="1"/>
  <c r="E50" i="1"/>
  <c r="AS7" i="1"/>
  <c r="AP18" i="1"/>
  <c r="C16" i="1"/>
  <c r="C47" i="1" s="1"/>
  <c r="AJ17" i="1"/>
  <c r="AP3" i="1"/>
  <c r="AD17" i="1"/>
  <c r="AQ3" i="1"/>
  <c r="S36" i="1"/>
  <c r="AS3" i="1"/>
  <c r="AS9" i="1"/>
  <c r="AQ9" i="1"/>
  <c r="AD23" i="1"/>
  <c r="AJ23" i="1"/>
  <c r="S50" i="1"/>
  <c r="AP9" i="1"/>
  <c r="AP26" i="1"/>
  <c r="Q30" i="1"/>
  <c r="Q61" i="1" s="1"/>
  <c r="AQ26" i="1"/>
  <c r="R30" i="1"/>
  <c r="R61" i="1" s="1"/>
  <c r="F30" i="1"/>
  <c r="F61" i="1" s="1"/>
  <c r="AS24" i="1"/>
  <c r="AB45" i="1"/>
  <c r="AA45" i="1" s="1"/>
  <c r="F16" i="1"/>
  <c r="F47" i="1" s="1"/>
  <c r="AB39" i="1"/>
  <c r="AA39" i="1" s="1"/>
  <c r="AS18" i="1"/>
  <c r="AS11" i="1"/>
  <c r="AJ25" i="1"/>
  <c r="AP11" i="1"/>
  <c r="L57" i="1"/>
  <c r="AQ11" i="1"/>
  <c r="AD25" i="1"/>
  <c r="AP1" i="1"/>
  <c r="AS14" i="1"/>
  <c r="AQ1" i="1"/>
  <c r="AJ15" i="1"/>
  <c r="E36" i="1"/>
  <c r="AS1" i="1"/>
  <c r="AD15" i="1"/>
  <c r="AS22" i="1"/>
  <c r="M23" i="1"/>
  <c r="M54" i="1" s="1"/>
  <c r="AB43" i="1"/>
  <c r="AA43" i="1" s="1"/>
  <c r="J23" i="1"/>
  <c r="J54" i="1" s="1"/>
  <c r="AP22" i="1"/>
  <c r="AQ24" i="1"/>
  <c r="D30" i="1"/>
  <c r="D61" i="1" s="1"/>
  <c r="AQ16" i="1"/>
  <c r="K9" i="1"/>
  <c r="K40" i="1" s="1"/>
  <c r="T30" i="1"/>
  <c r="T61" i="1" s="1"/>
  <c r="AB47" i="1"/>
  <c r="AA47" i="1" s="1"/>
  <c r="AS26" i="1"/>
  <c r="AS6" i="1"/>
  <c r="AJ20" i="1"/>
  <c r="AD20" i="1"/>
  <c r="AQ6" i="1"/>
  <c r="S43" i="1"/>
  <c r="AP6" i="1"/>
  <c r="M9" i="1"/>
  <c r="M40" i="1" s="1"/>
  <c r="AS16" i="1"/>
  <c r="AB37" i="1"/>
  <c r="AA37" i="1" s="1"/>
  <c r="AS19" i="1"/>
  <c r="M16" i="1"/>
  <c r="M47" i="1" s="1"/>
  <c r="AB40" i="1"/>
  <c r="AA40" i="1" s="1"/>
  <c r="K16" i="1"/>
  <c r="K47" i="1" s="1"/>
  <c r="AQ19" i="1"/>
  <c r="C30" i="1"/>
  <c r="C61" i="1" s="1"/>
  <c r="AP24" i="1"/>
  <c r="AE22" i="1" l="1"/>
  <c r="AG22" i="1" s="1"/>
  <c r="AE26" i="1"/>
  <c r="AG26" i="1" s="1"/>
  <c r="C9" i="1"/>
  <c r="C40" i="1" s="1"/>
  <c r="AP15" i="1"/>
  <c r="T16" i="1"/>
  <c r="T47" i="1" s="1"/>
  <c r="AS20" i="1"/>
  <c r="AB41" i="1"/>
  <c r="AA41" i="1" s="1"/>
  <c r="AB42" i="1"/>
  <c r="AA42" i="1" s="1"/>
  <c r="AS21" i="1"/>
  <c r="F23" i="1"/>
  <c r="F54" i="1" s="1"/>
  <c r="AP21" i="1"/>
  <c r="C23" i="1"/>
  <c r="C54" i="1" s="1"/>
  <c r="AE19" i="1"/>
  <c r="AG19" i="1" s="1"/>
  <c r="J30" i="1"/>
  <c r="J61" i="1" s="1"/>
  <c r="AP25" i="1"/>
  <c r="Q9" i="1"/>
  <c r="Q40" i="1" s="1"/>
  <c r="AP17" i="1"/>
  <c r="AE16" i="1"/>
  <c r="AG16" i="1" s="1"/>
  <c r="R16" i="1"/>
  <c r="R47" i="1" s="1"/>
  <c r="AQ20" i="1"/>
  <c r="AQ15" i="1"/>
  <c r="D9" i="1"/>
  <c r="D40" i="1" s="1"/>
  <c r="AQ25" i="1"/>
  <c r="K30" i="1"/>
  <c r="K61" i="1" s="1"/>
  <c r="AS25" i="1"/>
  <c r="M30" i="1"/>
  <c r="M61" i="1" s="1"/>
  <c r="AB46" i="1"/>
  <c r="AA46" i="1" s="1"/>
  <c r="Q23" i="1"/>
  <c r="Q54" i="1" s="1"/>
  <c r="AP23" i="1"/>
  <c r="R23" i="1"/>
  <c r="R54" i="1" s="1"/>
  <c r="AQ23" i="1"/>
  <c r="R9" i="1"/>
  <c r="R40" i="1" s="1"/>
  <c r="AQ17" i="1"/>
  <c r="AP20" i="1"/>
  <c r="Q16" i="1"/>
  <c r="Q47" i="1" s="1"/>
  <c r="T9" i="1"/>
  <c r="T40" i="1" s="1"/>
  <c r="AS17" i="1"/>
  <c r="AB38" i="1"/>
  <c r="AA38" i="1" s="1"/>
  <c r="AE24" i="1"/>
  <c r="AG24" i="1" s="1"/>
  <c r="F9" i="1"/>
  <c r="F40" i="1" s="1"/>
  <c r="AS15" i="1"/>
  <c r="AB36" i="1"/>
  <c r="AA36" i="1" s="1"/>
  <c r="AS23" i="1"/>
  <c r="T23" i="1"/>
  <c r="T54" i="1" s="1"/>
  <c r="AB44" i="1"/>
  <c r="AA44" i="1" s="1"/>
  <c r="AE18" i="1"/>
  <c r="AG18" i="1" s="1"/>
  <c r="AQ21" i="1"/>
  <c r="D23" i="1"/>
  <c r="D54" i="1" s="1"/>
  <c r="AE25" i="1" l="1"/>
  <c r="AG25" i="1" s="1"/>
  <c r="AE23" i="1"/>
  <c r="AG23" i="1" s="1"/>
  <c r="AE15" i="1"/>
  <c r="AG15" i="1" s="1"/>
  <c r="AE20" i="1"/>
  <c r="AG20" i="1" s="1"/>
  <c r="AE21" i="1"/>
  <c r="AG21" i="1" s="1"/>
  <c r="AE17" i="1"/>
  <c r="AG17" i="1" s="1"/>
</calcChain>
</file>

<file path=xl/sharedStrings.xml><?xml version="1.0" encoding="utf-8"?>
<sst xmlns="http://schemas.openxmlformats.org/spreadsheetml/2006/main" count="179" uniqueCount="51">
  <si>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</si>
  <si>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</si>
  <si>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</si>
  <si>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</si>
  <si>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</si>
  <si>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</si>
  <si>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</si>
  <si>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</si>
  <si>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</si>
  <si>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</si>
  <si>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NO</t>
    <phoneticPr fontId="2"/>
  </si>
  <si>
    <t>OK</t>
  </si>
  <si>
    <t>ni</t>
  </si>
  <si>
    <t>itit</t>
    <phoneticPr fontId="2"/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</si>
  <si>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</si>
  <si>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</si>
  <si>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</si>
  <si>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</si>
  <si>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－</t>
    <phoneticPr fontId="2"/>
  </si>
  <si>
    <t>⑫</t>
    <phoneticPr fontId="2"/>
  </si>
  <si>
    <t>⑪</t>
    <phoneticPr fontId="2"/>
  </si>
  <si>
    <t>⑫</t>
    <phoneticPr fontId="2"/>
  </si>
  <si>
    <t>⑪</t>
    <phoneticPr fontId="2"/>
  </si>
  <si>
    <t>⑩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</si>
  <si>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</si>
  <si>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</si>
  <si>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</si>
  <si>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</si>
  <si>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.</t>
    <phoneticPr fontId="2"/>
  </si>
  <si>
    <t>⑥</t>
    <phoneticPr fontId="2"/>
  </si>
  <si>
    <t>⑤</t>
    <phoneticPr fontId="2"/>
  </si>
  <si>
    <t>④</t>
    <phoneticPr fontId="2"/>
  </si>
  <si>
    <t>⑧</t>
    <phoneticPr fontId="2"/>
  </si>
  <si>
    <t>⑦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</si>
  <si>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</si>
  <si>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</si>
  <si>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</si>
  <si>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</si>
  <si>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＝</t>
    <phoneticPr fontId="2"/>
  </si>
  <si>
    <t>名前</t>
    <rPh sb="0" eb="2">
      <t>ナマエ</t>
    </rPh>
    <phoneticPr fontId="24"/>
  </si>
  <si>
    <t>　　月　　日</t>
    <rPh sb="2" eb="3">
      <t>ガツ</t>
    </rPh>
    <rPh sb="5" eb="6">
      <t>ニチ</t>
    </rPh>
    <phoneticPr fontId="24"/>
  </si>
  <si>
    <t>下一</t>
    <rPh sb="0" eb="1">
      <t>シタ</t>
    </rPh>
    <rPh sb="1" eb="2">
      <t>イチ</t>
    </rPh>
    <phoneticPr fontId="2"/>
  </si>
  <si>
    <t>下一
補正</t>
    <rPh sb="0" eb="1">
      <t>シタ</t>
    </rPh>
    <rPh sb="1" eb="2">
      <t>イチ</t>
    </rPh>
    <rPh sb="3" eb="5">
      <t>ホセイ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</si>
  <si>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</si>
  <si>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</si>
  <si>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.</t>
    <phoneticPr fontId="2"/>
  </si>
  <si>
    <t>＝</t>
    <phoneticPr fontId="2"/>
  </si>
  <si>
    <t>.</t>
    <phoneticPr fontId="2"/>
  </si>
  <si>
    <t>－</t>
    <phoneticPr fontId="2"/>
  </si>
  <si>
    <t>①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</si>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</sst>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4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4" xfId="0" applyFont="1" applyBorder="1">
      <alignment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0" xfId="0" applyFont="1" applyAlignment="1">
      <alignment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22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" fillId="3" borderId="0" xfId="0" applyFont="1" applyFill="1" applyAlignment="1">
      <alignment vertical="center" wrapText="1"/>
    </xf>
    <xf numFmtId="0" fontId="11" fillId="0" borderId="19" xfId="0" applyFont="1" applyBorder="1" applyAlignment="1">
      <alignment horizontal="left" shrinkToFit="1"/>
    </xf>
    <xf numFmtId="0" fontId="11" fillId="0" borderId="18" xfId="0" applyFont="1" applyBorder="1" applyAlignment="1">
      <alignment horizontal="left" shrinkToFit="1"/>
    </xf>
    <xf numFmtId="0" fontId="12" fillId="0" borderId="20" xfId="0" applyFont="1" applyBorder="1" applyAlignment="1">
      <alignment horizontal="right" shrinkToFit="1"/>
    </xf>
    <xf numFmtId="0" fontId="12" fillId="0" borderId="19" xfId="0" applyFont="1" applyBorder="1" applyAlignment="1">
      <alignment horizontal="right" shrinkToFit="1"/>
    </xf>
    <xf numFmtId="0" fontId="17" fillId="0" borderId="2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>
      <alignment vertical="center"/>
    </xf>
    <xf numFmtId="0" fontId="16" fillId="0" borderId="19" xfId="0" applyFont="1" applyBorder="1">
      <alignment vertical="center"/>
    </xf>
    <xf numFmtId="0" fontId="16" fillId="0" borderId="18" xfId="0" applyFont="1" applyBorder="1">
      <alignment vertical="center"/>
    </xf>
    <xf numFmtId="0" fontId="19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</xf>
    <xf numFmtId="0" fontId="12" fillId="0" borderId="20" xfId="0" applyFont="1" applyBorder="1" applyAlignment="1">
      <alignment horizontal="left" shrinkToFit="1"/>
    </xf>
    <xf numFmtId="0" fontId="12" fillId="0" borderId="19" xfId="0" applyFont="1" applyBorder="1" applyAlignment="1">
      <alignment horizontal="left" shrinkToFit="1"/>
    </xf>
    <xf numFmtId="0" fontId="12" fillId="0" borderId="18" xfId="0" applyFont="1" applyBorder="1" applyAlignment="1">
      <alignment horizontal="left" shrinkToFit="1"/>
    </xf>
    <xf numFmtId="0" fontId="25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>
      <alignment vertical="center"/>
    </xf>
  </cellXfs>
  <cellStyles count="1">
    <cellStyle name="標準" xfId="0" builtinId="0"/>
  </cellStyles>
  <dxfs count="27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15182849" y="6754585"/>
          <a:ext cx="339328" cy="10715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7137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139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140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521293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149678</xdr:colOff>
      <xdr:row>15</xdr:row>
      <xdr:rowOff>312965</xdr:rowOff>
    </xdr:from>
    <xdr:to>
      <xdr:col>22</xdr:col>
      <xdr:colOff>394607</xdr:colOff>
      <xdr:row>31</xdr:row>
      <xdr:rowOff>421821</xdr:rowOff>
    </xdr:to>
    <xdr:sp macro="" textlink="">
      <xdr:nvSpPr>
        <xdr:cNvPr id="16" name="角丸四角形吹き出し 15"/>
        <xdr:cNvSpPr/>
      </xdr:nvSpPr>
      <xdr:spPr>
        <a:xfrm>
          <a:off x="8681357" y="6327322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L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61" width="4.625" style="1" hidden="1" customWidth="1"/>
    <col min="62" max="62" width="5.625" style="1" hidden="1" customWidth="1"/>
    <col min="63" max="66" width="4.625" style="1" hidden="1" customWidth="1"/>
    <col min="67" max="67" width="9" style="1" hidden="1" customWidth="1"/>
    <col min="68" max="68" width="3.75" style="1" hidden="1" customWidth="1"/>
    <col min="69" max="69" width="4.25" style="1" hidden="1" customWidth="1"/>
    <col min="70" max="70" width="4.625" style="1" hidden="1" customWidth="1"/>
    <col min="71" max="73" width="3.375" style="1" hidden="1" customWidth="1"/>
    <col min="74" max="74" width="4.875" style="1" hidden="1" customWidth="1"/>
    <col min="75" max="75" width="9" style="1" hidden="1" customWidth="1"/>
    <col min="76" max="76" width="4.25" style="1" hidden="1" customWidth="1"/>
    <col min="77" max="77" width="4.125" style="1" hidden="1" customWidth="1"/>
    <col min="78" max="78" width="4.625" style="1" hidden="1" customWidth="1"/>
    <col min="79" max="80" width="3.375" style="1" hidden="1" customWidth="1"/>
    <col min="81" max="82" width="4.625" style="1" hidden="1" customWidth="1"/>
    <col min="83" max="83" width="9" style="1" hidden="1" customWidth="1"/>
    <col min="84" max="84" width="4.25" style="1" hidden="1" customWidth="1"/>
    <col min="85" max="85" width="4.125" style="1" hidden="1" customWidth="1"/>
    <col min="86" max="86" width="4.625" style="1" hidden="1" customWidth="1"/>
    <col min="87" max="88" width="3.375" style="1" hidden="1" customWidth="1"/>
    <col min="89" max="16384" width="9" style="1"/>
  </cols>
  <sheetData>
    <row r="1" spans="1:90" ht="33.75" customHeight="1" thickBot="1" x14ac:dyDescent="0.3">
      <c r="A1" s="88" t="s">
        <v>50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9">
        <v>1</v>
      </c>
      <c r="U1" s="89"/>
      <c r="Y1" s="2" t="s">
        <v>49</v>
      </c>
      <c r="Z1" s="3">
        <f t="shared" ref="Z1:Z12" ca="1" si="0">AW1*100+BB1*10+BG1</f>
        <v>92</v>
      </c>
      <c r="AA1" s="3" t="s">
        <v>48</v>
      </c>
      <c r="AB1" s="3">
        <f t="shared" ref="AB1:AB12" ca="1" si="1">AX1*100+BC1*10+BH1</f>
        <v>56</v>
      </c>
      <c r="AC1" s="3" t="s">
        <v>46</v>
      </c>
      <c r="AD1" s="3">
        <f t="shared" ref="AD1:AD12" ca="1" si="2">Z1-AB1</f>
        <v>36</v>
      </c>
      <c r="AF1" s="3">
        <f t="shared" ref="AF1:AF12" si="3">AW1</f>
        <v>0</v>
      </c>
      <c r="AG1" s="3">
        <f t="shared" ref="AG1:AG12" ca="1" si="4">BB1</f>
        <v>9</v>
      </c>
      <c r="AH1" s="3" t="s">
        <v>47</v>
      </c>
      <c r="AI1" s="3">
        <f t="shared" ref="AI1:AI12" ca="1" si="5">BG1</f>
        <v>2</v>
      </c>
      <c r="AJ1" s="3" t="s">
        <v>48</v>
      </c>
      <c r="AK1" s="3">
        <f t="shared" ref="AK1:AK12" si="6">AX1</f>
        <v>0</v>
      </c>
      <c r="AL1" s="3">
        <f t="shared" ref="AL1:AL12" ca="1" si="7">BC1</f>
        <v>5</v>
      </c>
      <c r="AM1" s="3" t="s">
        <v>47</v>
      </c>
      <c r="AN1" s="3">
        <f t="shared" ref="AN1:AN12" ca="1" si="8">BH1</f>
        <v>6</v>
      </c>
      <c r="AO1" s="3" t="s">
        <v>46</v>
      </c>
      <c r="AP1" s="3">
        <f t="shared" ref="AP1:AP12" ca="1" si="9">MOD(ROUNDDOWN(AD1/100,0),10)</f>
        <v>0</v>
      </c>
      <c r="AQ1" s="3">
        <f t="shared" ref="AQ1:AQ12" ca="1" si="10">MOD(ROUNDDOWN(AD1/10,0),10)</f>
        <v>3</v>
      </c>
      <c r="AR1" s="3" t="s">
        <v>45</v>
      </c>
      <c r="AS1" s="3">
        <f t="shared" ref="AS1:AS12" ca="1" si="11">MOD(ROUNDDOWN(AD1/1,0),10)</f>
        <v>6</v>
      </c>
      <c r="AU1" s="70" t="s">
        <v>44</v>
      </c>
      <c r="AV1" s="3">
        <v>1</v>
      </c>
      <c r="AW1" s="65">
        <v>0</v>
      </c>
      <c r="AX1" s="65">
        <v>0</v>
      </c>
      <c r="AY1" s="43"/>
      <c r="AZ1" s="70" t="s">
        <v>43</v>
      </c>
      <c r="BA1" s="3">
        <v>1</v>
      </c>
      <c r="BB1" s="65">
        <f t="shared" ref="BB1:BB12" ca="1" si="12">VLOOKUP($BX1,$BZ$1:$CB$100,2,FALSE)</f>
        <v>9</v>
      </c>
      <c r="BC1" s="65">
        <f t="shared" ref="BC1:BC12" ca="1" si="13">VLOOKUP($BX1,$BZ$1:$CB$100,3,FALSE)</f>
        <v>5</v>
      </c>
      <c r="BD1" s="43"/>
      <c r="BE1" s="71" t="s">
        <v>42</v>
      </c>
      <c r="BF1" s="3">
        <v>1</v>
      </c>
      <c r="BG1" s="65">
        <f t="shared" ref="BG1:BG12" ca="1" si="14">IF(AND($BB1=0,$BL1=0),1,BL1)</f>
        <v>2</v>
      </c>
      <c r="BH1" s="65">
        <f t="shared" ref="BH1:BH12" ca="1" si="15">IF(AND($BC1=0,$BM1=0),1,BM1)</f>
        <v>6</v>
      </c>
      <c r="BI1" s="43"/>
      <c r="BJ1" s="70" t="s">
        <v>41</v>
      </c>
      <c r="BK1" s="3">
        <v>1</v>
      </c>
      <c r="BL1" s="64">
        <f t="shared" ref="BL1:BL12" ca="1" si="16">VLOOKUP($CF1,$CH$1:$CJ$100,2,FALSE)</f>
        <v>2</v>
      </c>
      <c r="BM1" s="64">
        <f t="shared" ref="BM1:BM12" ca="1" si="17">VLOOKUP($CF1,$CH$1:$CJ$100,3,FALSE)</f>
        <v>6</v>
      </c>
      <c r="BN1" s="43"/>
      <c r="BO1" s="62"/>
      <c r="BP1" s="61"/>
      <c r="BQ1" s="4"/>
      <c r="BR1" s="60"/>
      <c r="BS1" s="60"/>
      <c r="BT1" s="60"/>
      <c r="BU1" s="3"/>
      <c r="BV1" s="43"/>
      <c r="BW1" s="5">
        <f t="shared" ref="BW1:BW36" ca="1" si="18">RAND()</f>
        <v>0.19087174279655095</v>
      </c>
      <c r="BX1" s="4">
        <f t="shared" ref="BX1:BX36" ca="1" si="19">RANK(BW1,$BW$1:$BW$55,)</f>
        <v>33</v>
      </c>
      <c r="BY1" s="3"/>
      <c r="BZ1" s="3">
        <v>1</v>
      </c>
      <c r="CA1" s="3">
        <v>2</v>
      </c>
      <c r="CB1" s="3">
        <v>1</v>
      </c>
      <c r="CC1" s="3"/>
      <c r="CE1" s="5">
        <f t="shared" ref="CE1:CE32" ca="1" si="20">RAND()</f>
        <v>0.77487958237606291</v>
      </c>
      <c r="CF1" s="4">
        <f t="shared" ref="CF1:CF32" ca="1" si="21">RANK(CE1,$CE$1:$CE$100,)</f>
        <v>17</v>
      </c>
      <c r="CG1" s="3"/>
      <c r="CH1" s="3">
        <v>1</v>
      </c>
      <c r="CI1" s="3">
        <v>1</v>
      </c>
      <c r="CJ1" s="3">
        <v>0</v>
      </c>
      <c r="CK1" s="3"/>
      <c r="CL1" s="3"/>
    </row>
    <row r="2" spans="1:90" ht="38.25" customHeight="1" thickBot="1" x14ac:dyDescent="0.3">
      <c r="B2" s="90" t="s">
        <v>40</v>
      </c>
      <c r="C2" s="91"/>
      <c r="D2" s="91"/>
      <c r="E2" s="91"/>
      <c r="F2" s="92"/>
      <c r="G2" s="90" t="s">
        <v>39</v>
      </c>
      <c r="H2" s="91"/>
      <c r="I2" s="93"/>
      <c r="J2" s="94"/>
      <c r="K2" s="95"/>
      <c r="L2" s="95"/>
      <c r="M2" s="95"/>
      <c r="N2" s="95"/>
      <c r="O2" s="95"/>
      <c r="P2" s="95"/>
      <c r="Q2" s="95"/>
      <c r="R2" s="95"/>
      <c r="S2" s="96"/>
      <c r="T2" s="19"/>
      <c r="Y2" s="1" t="s">
        <v>35</v>
      </c>
      <c r="Z2" s="3">
        <f t="shared" ca="1" si="0"/>
        <v>82</v>
      </c>
      <c r="AA2" s="3" t="s">
        <v>17</v>
      </c>
      <c r="AB2" s="3">
        <f t="shared" ca="1" si="1"/>
        <v>27</v>
      </c>
      <c r="AC2" s="3" t="s">
        <v>38</v>
      </c>
      <c r="AD2" s="3">
        <f t="shared" ca="1" si="2"/>
        <v>55</v>
      </c>
      <c r="AF2" s="3">
        <f t="shared" si="3"/>
        <v>0</v>
      </c>
      <c r="AG2" s="3">
        <f t="shared" ca="1" si="4"/>
        <v>8</v>
      </c>
      <c r="AH2" s="3" t="s">
        <v>28</v>
      </c>
      <c r="AI2" s="3">
        <f t="shared" ca="1" si="5"/>
        <v>2</v>
      </c>
      <c r="AJ2" s="3" t="s">
        <v>17</v>
      </c>
      <c r="AK2" s="3">
        <f t="shared" si="6"/>
        <v>0</v>
      </c>
      <c r="AL2" s="3">
        <f t="shared" ca="1" si="7"/>
        <v>2</v>
      </c>
      <c r="AM2" s="3" t="s">
        <v>16</v>
      </c>
      <c r="AN2" s="3">
        <f t="shared" ca="1" si="8"/>
        <v>7</v>
      </c>
      <c r="AO2" s="3" t="s">
        <v>37</v>
      </c>
      <c r="AP2" s="3">
        <f t="shared" ca="1" si="9"/>
        <v>0</v>
      </c>
      <c r="AQ2" s="3">
        <f t="shared" ca="1" si="10"/>
        <v>5</v>
      </c>
      <c r="AR2" s="3" t="s">
        <v>16</v>
      </c>
      <c r="AS2" s="3">
        <f t="shared" ca="1" si="11"/>
        <v>5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8</v>
      </c>
      <c r="BC2" s="65">
        <f t="shared" ca="1" si="13"/>
        <v>2</v>
      </c>
      <c r="BD2" s="43"/>
      <c r="BE2" s="43"/>
      <c r="BF2" s="3">
        <v>2</v>
      </c>
      <c r="BG2" s="65">
        <f t="shared" ca="1" si="14"/>
        <v>2</v>
      </c>
      <c r="BH2" s="65">
        <f t="shared" ca="1" si="15"/>
        <v>7</v>
      </c>
      <c r="BI2" s="43"/>
      <c r="BJ2" s="3"/>
      <c r="BK2" s="3">
        <v>2</v>
      </c>
      <c r="BL2" s="64">
        <f t="shared" ca="1" si="16"/>
        <v>2</v>
      </c>
      <c r="BM2" s="64">
        <f t="shared" ca="1" si="17"/>
        <v>7</v>
      </c>
      <c r="BN2" s="43"/>
      <c r="BO2" s="62"/>
      <c r="BP2" s="61"/>
      <c r="BQ2" s="4"/>
      <c r="BR2" s="60"/>
      <c r="BS2" s="60"/>
      <c r="BT2" s="60"/>
      <c r="BU2" s="3"/>
      <c r="BV2" s="43"/>
      <c r="BW2" s="5">
        <f t="shared" ca="1" si="18"/>
        <v>0.53993963864711747</v>
      </c>
      <c r="BX2" s="4">
        <f t="shared" ca="1" si="19"/>
        <v>23</v>
      </c>
      <c r="BY2" s="3"/>
      <c r="BZ2" s="3">
        <v>2</v>
      </c>
      <c r="CA2" s="3">
        <v>3</v>
      </c>
      <c r="CB2" s="3">
        <v>1</v>
      </c>
      <c r="CC2" s="3"/>
      <c r="CE2" s="5">
        <f t="shared" ca="1" si="20"/>
        <v>0.76362337055596108</v>
      </c>
      <c r="CF2" s="4">
        <f t="shared" ca="1" si="21"/>
        <v>18</v>
      </c>
      <c r="CG2" s="3"/>
      <c r="CH2" s="3">
        <v>2</v>
      </c>
      <c r="CI2" s="3">
        <v>1</v>
      </c>
      <c r="CJ2" s="3">
        <v>1</v>
      </c>
    </row>
    <row r="3" spans="1:90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34</v>
      </c>
      <c r="Z3" s="3">
        <f t="shared" ca="1" si="0"/>
        <v>79</v>
      </c>
      <c r="AA3" s="3" t="s">
        <v>17</v>
      </c>
      <c r="AB3" s="3">
        <f t="shared" ca="1" si="1"/>
        <v>68</v>
      </c>
      <c r="AC3" s="3" t="s">
        <v>38</v>
      </c>
      <c r="AD3" s="3">
        <f t="shared" ca="1" si="2"/>
        <v>11</v>
      </c>
      <c r="AF3" s="3">
        <f t="shared" si="3"/>
        <v>0</v>
      </c>
      <c r="AG3" s="3">
        <f t="shared" ca="1" si="4"/>
        <v>7</v>
      </c>
      <c r="AH3" s="3" t="s">
        <v>16</v>
      </c>
      <c r="AI3" s="3">
        <f t="shared" ca="1" si="5"/>
        <v>9</v>
      </c>
      <c r="AJ3" s="3" t="s">
        <v>17</v>
      </c>
      <c r="AK3" s="3">
        <f t="shared" si="6"/>
        <v>0</v>
      </c>
      <c r="AL3" s="3">
        <f t="shared" ca="1" si="7"/>
        <v>6</v>
      </c>
      <c r="AM3" s="3" t="s">
        <v>16</v>
      </c>
      <c r="AN3" s="3">
        <f t="shared" ca="1" si="8"/>
        <v>8</v>
      </c>
      <c r="AO3" s="3" t="s">
        <v>38</v>
      </c>
      <c r="AP3" s="3">
        <f t="shared" ca="1" si="9"/>
        <v>0</v>
      </c>
      <c r="AQ3" s="3">
        <f t="shared" ca="1" si="10"/>
        <v>1</v>
      </c>
      <c r="AR3" s="3" t="s">
        <v>16</v>
      </c>
      <c r="AS3" s="3">
        <f t="shared" ca="1" si="11"/>
        <v>1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7</v>
      </c>
      <c r="BC3" s="65">
        <f t="shared" ca="1" si="13"/>
        <v>6</v>
      </c>
      <c r="BD3" s="43"/>
      <c r="BE3" s="43"/>
      <c r="BF3" s="3">
        <v>3</v>
      </c>
      <c r="BG3" s="65">
        <f t="shared" ca="1" si="14"/>
        <v>9</v>
      </c>
      <c r="BH3" s="65">
        <f t="shared" ca="1" si="15"/>
        <v>8</v>
      </c>
      <c r="BI3" s="43"/>
      <c r="BJ3" s="3"/>
      <c r="BK3" s="3">
        <v>3</v>
      </c>
      <c r="BL3" s="64">
        <f t="shared" ca="1" si="16"/>
        <v>9</v>
      </c>
      <c r="BM3" s="64">
        <f t="shared" ca="1" si="17"/>
        <v>8</v>
      </c>
      <c r="BN3" s="43"/>
      <c r="BO3" s="62"/>
      <c r="BP3" s="61"/>
      <c r="BQ3" s="4"/>
      <c r="BR3" s="60"/>
      <c r="BS3" s="60"/>
      <c r="BT3" s="60"/>
      <c r="BU3" s="3"/>
      <c r="BV3" s="43"/>
      <c r="BW3" s="5">
        <f t="shared" ca="1" si="18"/>
        <v>0.60831071050149732</v>
      </c>
      <c r="BX3" s="4">
        <f t="shared" ca="1" si="19"/>
        <v>21</v>
      </c>
      <c r="BY3" s="3"/>
      <c r="BZ3" s="3">
        <v>3</v>
      </c>
      <c r="CA3" s="3">
        <v>3</v>
      </c>
      <c r="CB3" s="3">
        <v>2</v>
      </c>
      <c r="CC3" s="3"/>
      <c r="CE3" s="5">
        <f t="shared" ca="1" si="20"/>
        <v>2.1668992629799488E-2</v>
      </c>
      <c r="CF3" s="4">
        <f t="shared" ca="1" si="21"/>
        <v>89</v>
      </c>
      <c r="CG3" s="3"/>
      <c r="CH3" s="3">
        <v>3</v>
      </c>
      <c r="CI3" s="3">
        <v>1</v>
      </c>
      <c r="CJ3" s="3">
        <v>2</v>
      </c>
    </row>
    <row r="4" spans="1:90" ht="19.5" thickBot="1" x14ac:dyDescent="0.3">
      <c r="A4" s="51"/>
      <c r="B4" s="35" t="s">
        <v>36</v>
      </c>
      <c r="C4" s="34"/>
      <c r="D4" s="37"/>
      <c r="E4" s="34"/>
      <c r="F4" s="34"/>
      <c r="G4" s="33"/>
      <c r="H4" s="51"/>
      <c r="I4" s="35" t="s">
        <v>35</v>
      </c>
      <c r="J4" s="34"/>
      <c r="K4" s="34"/>
      <c r="L4" s="34"/>
      <c r="M4" s="34"/>
      <c r="N4" s="33"/>
      <c r="O4" s="51"/>
      <c r="P4" s="35" t="s">
        <v>34</v>
      </c>
      <c r="Q4" s="34"/>
      <c r="R4" s="34"/>
      <c r="S4" s="34"/>
      <c r="T4" s="34"/>
      <c r="U4" s="33"/>
      <c r="Y4" s="1" t="s">
        <v>31</v>
      </c>
      <c r="Z4" s="3">
        <f t="shared" ca="1" si="0"/>
        <v>63</v>
      </c>
      <c r="AA4" s="3" t="s">
        <v>17</v>
      </c>
      <c r="AB4" s="3">
        <f t="shared" ca="1" si="1"/>
        <v>24</v>
      </c>
      <c r="AC4" s="3" t="s">
        <v>37</v>
      </c>
      <c r="AD4" s="3">
        <f t="shared" ca="1" si="2"/>
        <v>39</v>
      </c>
      <c r="AF4" s="3">
        <f t="shared" si="3"/>
        <v>0</v>
      </c>
      <c r="AG4" s="3">
        <f t="shared" ca="1" si="4"/>
        <v>6</v>
      </c>
      <c r="AH4" s="3" t="s">
        <v>16</v>
      </c>
      <c r="AI4" s="3">
        <f t="shared" ca="1" si="5"/>
        <v>3</v>
      </c>
      <c r="AJ4" s="3" t="s">
        <v>18</v>
      </c>
      <c r="AK4" s="3">
        <f t="shared" si="6"/>
        <v>0</v>
      </c>
      <c r="AL4" s="3">
        <f t="shared" ca="1" si="7"/>
        <v>2</v>
      </c>
      <c r="AM4" s="3" t="s">
        <v>28</v>
      </c>
      <c r="AN4" s="3">
        <f t="shared" ca="1" si="8"/>
        <v>4</v>
      </c>
      <c r="AO4" s="3" t="s">
        <v>38</v>
      </c>
      <c r="AP4" s="3">
        <f t="shared" ca="1" si="9"/>
        <v>0</v>
      </c>
      <c r="AQ4" s="3">
        <f t="shared" ca="1" si="10"/>
        <v>3</v>
      </c>
      <c r="AR4" s="3" t="s">
        <v>16</v>
      </c>
      <c r="AS4" s="3">
        <f t="shared" ca="1" si="11"/>
        <v>9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6</v>
      </c>
      <c r="BC4" s="65">
        <f t="shared" ca="1" si="13"/>
        <v>2</v>
      </c>
      <c r="BD4" s="43"/>
      <c r="BE4" s="43"/>
      <c r="BF4" s="3">
        <v>4</v>
      </c>
      <c r="BG4" s="65">
        <f t="shared" ca="1" si="14"/>
        <v>3</v>
      </c>
      <c r="BH4" s="65">
        <f t="shared" ca="1" si="15"/>
        <v>4</v>
      </c>
      <c r="BI4" s="43"/>
      <c r="BJ4" s="3"/>
      <c r="BK4" s="3">
        <v>4</v>
      </c>
      <c r="BL4" s="64">
        <f t="shared" ca="1" si="16"/>
        <v>3</v>
      </c>
      <c r="BM4" s="64">
        <f t="shared" ca="1" si="17"/>
        <v>4</v>
      </c>
      <c r="BN4" s="43"/>
      <c r="BO4" s="62"/>
      <c r="BP4" s="61"/>
      <c r="BQ4" s="4"/>
      <c r="BR4" s="60"/>
      <c r="BS4" s="60"/>
      <c r="BT4" s="60"/>
      <c r="BU4" s="3"/>
      <c r="BV4" s="43"/>
      <c r="BW4" s="5">
        <f t="shared" ca="1" si="18"/>
        <v>0.72265672395411351</v>
      </c>
      <c r="BX4" s="4">
        <f t="shared" ca="1" si="19"/>
        <v>12</v>
      </c>
      <c r="BY4" s="3"/>
      <c r="BZ4" s="3">
        <v>4</v>
      </c>
      <c r="CA4" s="3">
        <v>4</v>
      </c>
      <c r="CB4" s="3">
        <v>1</v>
      </c>
      <c r="CC4" s="3"/>
      <c r="CE4" s="5">
        <f t="shared" ca="1" si="20"/>
        <v>0.69677309921361719</v>
      </c>
      <c r="CF4" s="4">
        <f t="shared" ca="1" si="21"/>
        <v>25</v>
      </c>
      <c r="CG4" s="3"/>
      <c r="CH4" s="3">
        <v>4</v>
      </c>
      <c r="CI4" s="3">
        <v>1</v>
      </c>
      <c r="CJ4" s="3">
        <v>3</v>
      </c>
    </row>
    <row r="5" spans="1:90" ht="42.95" customHeight="1" thickBot="1" x14ac:dyDescent="0.6">
      <c r="A5" s="16"/>
      <c r="B5" s="85" t="str">
        <f ca="1">$Z1/10&amp;$AA1&amp;$AB1/10&amp;$AC1</f>
        <v>9.2－5.6＝</v>
      </c>
      <c r="C5" s="86"/>
      <c r="D5" s="86"/>
      <c r="E5" s="86"/>
      <c r="F5" s="87"/>
      <c r="G5" s="69"/>
      <c r="H5" s="16"/>
      <c r="I5" s="85" t="str">
        <f ca="1">$Z2/10&amp;$AA2&amp;$AB2/10&amp;$AC2</f>
        <v>8.2－2.7＝</v>
      </c>
      <c r="J5" s="86"/>
      <c r="K5" s="86"/>
      <c r="L5" s="86"/>
      <c r="M5" s="87"/>
      <c r="N5" s="68"/>
      <c r="O5" s="16"/>
      <c r="P5" s="85" t="str">
        <f ca="1">$Z3/10&amp;$AA3&amp;$AB3/10&amp;$AC3</f>
        <v>7.9－6.8＝</v>
      </c>
      <c r="Q5" s="86"/>
      <c r="R5" s="86"/>
      <c r="S5" s="86"/>
      <c r="T5" s="87"/>
      <c r="U5" s="67"/>
      <c r="Y5" s="1" t="s">
        <v>30</v>
      </c>
      <c r="Z5" s="3">
        <f t="shared" ca="1" si="0"/>
        <v>86</v>
      </c>
      <c r="AA5" s="3" t="s">
        <v>17</v>
      </c>
      <c r="AB5" s="3">
        <f t="shared" ca="1" si="1"/>
        <v>41</v>
      </c>
      <c r="AC5" s="3" t="s">
        <v>38</v>
      </c>
      <c r="AD5" s="3">
        <f t="shared" ca="1" si="2"/>
        <v>45</v>
      </c>
      <c r="AF5" s="3">
        <f t="shared" si="3"/>
        <v>0</v>
      </c>
      <c r="AG5" s="3">
        <f t="shared" ca="1" si="4"/>
        <v>8</v>
      </c>
      <c r="AH5" s="3" t="s">
        <v>28</v>
      </c>
      <c r="AI5" s="3">
        <f t="shared" ca="1" si="5"/>
        <v>6</v>
      </c>
      <c r="AJ5" s="3" t="s">
        <v>17</v>
      </c>
      <c r="AK5" s="3">
        <f t="shared" si="6"/>
        <v>0</v>
      </c>
      <c r="AL5" s="3">
        <f t="shared" ca="1" si="7"/>
        <v>4</v>
      </c>
      <c r="AM5" s="3" t="s">
        <v>16</v>
      </c>
      <c r="AN5" s="3">
        <f t="shared" ca="1" si="8"/>
        <v>1</v>
      </c>
      <c r="AO5" s="3" t="s">
        <v>38</v>
      </c>
      <c r="AP5" s="3">
        <f t="shared" ca="1" si="9"/>
        <v>0</v>
      </c>
      <c r="AQ5" s="3">
        <f t="shared" ca="1" si="10"/>
        <v>4</v>
      </c>
      <c r="AR5" s="3" t="s">
        <v>28</v>
      </c>
      <c r="AS5" s="3">
        <f t="shared" ca="1" si="11"/>
        <v>5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8</v>
      </c>
      <c r="BC5" s="65">
        <f t="shared" ca="1" si="13"/>
        <v>4</v>
      </c>
      <c r="BD5" s="43"/>
      <c r="BE5" s="43"/>
      <c r="BF5" s="3">
        <v>5</v>
      </c>
      <c r="BG5" s="65">
        <f t="shared" ca="1" si="14"/>
        <v>6</v>
      </c>
      <c r="BH5" s="65">
        <f t="shared" ca="1" si="15"/>
        <v>1</v>
      </c>
      <c r="BI5" s="43"/>
      <c r="BJ5" s="3"/>
      <c r="BK5" s="3">
        <v>5</v>
      </c>
      <c r="BL5" s="64">
        <f t="shared" ca="1" si="16"/>
        <v>6</v>
      </c>
      <c r="BM5" s="64">
        <f t="shared" ca="1" si="17"/>
        <v>1</v>
      </c>
      <c r="BN5" s="43"/>
      <c r="BO5" s="62"/>
      <c r="BP5" s="61"/>
      <c r="BQ5" s="4"/>
      <c r="BR5" s="60"/>
      <c r="BS5" s="60"/>
      <c r="BT5" s="60"/>
      <c r="BU5" s="3"/>
      <c r="BV5" s="43"/>
      <c r="BW5" s="5">
        <f t="shared" ca="1" si="18"/>
        <v>0.47554671706591989</v>
      </c>
      <c r="BX5" s="4">
        <f t="shared" ca="1" si="19"/>
        <v>25</v>
      </c>
      <c r="BY5" s="3"/>
      <c r="BZ5" s="3">
        <v>5</v>
      </c>
      <c r="CA5" s="3">
        <v>4</v>
      </c>
      <c r="CB5" s="3">
        <v>2</v>
      </c>
      <c r="CC5" s="3"/>
      <c r="CE5" s="5">
        <f t="shared" ca="1" si="20"/>
        <v>0.40181719335178445</v>
      </c>
      <c r="CF5" s="4">
        <f t="shared" ca="1" si="21"/>
        <v>52</v>
      </c>
      <c r="CG5" s="3"/>
      <c r="CH5" s="3">
        <v>5</v>
      </c>
      <c r="CI5" s="3">
        <v>1</v>
      </c>
      <c r="CJ5" s="3">
        <v>4</v>
      </c>
    </row>
    <row r="6" spans="1:90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29</v>
      </c>
      <c r="Z6" s="3">
        <f t="shared" ca="1" si="0"/>
        <v>54</v>
      </c>
      <c r="AA6" s="3" t="s">
        <v>17</v>
      </c>
      <c r="AB6" s="3">
        <f t="shared" ca="1" si="1"/>
        <v>29</v>
      </c>
      <c r="AC6" s="3" t="s">
        <v>38</v>
      </c>
      <c r="AD6" s="3">
        <f t="shared" ca="1" si="2"/>
        <v>25</v>
      </c>
      <c r="AF6" s="3">
        <f t="shared" si="3"/>
        <v>0</v>
      </c>
      <c r="AG6" s="3">
        <f t="shared" ca="1" si="4"/>
        <v>5</v>
      </c>
      <c r="AH6" s="3" t="s">
        <v>28</v>
      </c>
      <c r="AI6" s="3">
        <f t="shared" ca="1" si="5"/>
        <v>4</v>
      </c>
      <c r="AJ6" s="3" t="s">
        <v>17</v>
      </c>
      <c r="AK6" s="3">
        <f t="shared" si="6"/>
        <v>0</v>
      </c>
      <c r="AL6" s="3">
        <f t="shared" ca="1" si="7"/>
        <v>2</v>
      </c>
      <c r="AM6" s="3" t="s">
        <v>16</v>
      </c>
      <c r="AN6" s="3">
        <f t="shared" ca="1" si="8"/>
        <v>9</v>
      </c>
      <c r="AO6" s="3" t="s">
        <v>38</v>
      </c>
      <c r="AP6" s="3">
        <f t="shared" ca="1" si="9"/>
        <v>0</v>
      </c>
      <c r="AQ6" s="3">
        <f t="shared" ca="1" si="10"/>
        <v>2</v>
      </c>
      <c r="AR6" s="3" t="s">
        <v>16</v>
      </c>
      <c r="AS6" s="3">
        <f t="shared" ca="1" si="11"/>
        <v>5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5</v>
      </c>
      <c r="BC6" s="65">
        <f t="shared" ca="1" si="13"/>
        <v>2</v>
      </c>
      <c r="BD6" s="43"/>
      <c r="BE6" s="43"/>
      <c r="BF6" s="3">
        <v>6</v>
      </c>
      <c r="BG6" s="65">
        <f t="shared" ca="1" si="14"/>
        <v>4</v>
      </c>
      <c r="BH6" s="65">
        <f t="shared" ca="1" si="15"/>
        <v>9</v>
      </c>
      <c r="BI6" s="43"/>
      <c r="BJ6" s="3"/>
      <c r="BK6" s="3">
        <v>6</v>
      </c>
      <c r="BL6" s="64">
        <f t="shared" ca="1" si="16"/>
        <v>4</v>
      </c>
      <c r="BM6" s="64">
        <f t="shared" ca="1" si="17"/>
        <v>9</v>
      </c>
      <c r="BN6" s="43"/>
      <c r="BO6" s="62"/>
      <c r="BP6" s="61"/>
      <c r="BQ6" s="4"/>
      <c r="BR6" s="60"/>
      <c r="BS6" s="60"/>
      <c r="BT6" s="60"/>
      <c r="BU6" s="3"/>
      <c r="BV6" s="43"/>
      <c r="BW6" s="5">
        <f t="shared" ca="1" si="18"/>
        <v>0.91662854061153209</v>
      </c>
      <c r="BX6" s="4">
        <f t="shared" ca="1" si="19"/>
        <v>8</v>
      </c>
      <c r="BY6" s="3"/>
      <c r="BZ6" s="3">
        <v>6</v>
      </c>
      <c r="CA6" s="3">
        <v>4</v>
      </c>
      <c r="CB6" s="3">
        <v>3</v>
      </c>
      <c r="CC6" s="3"/>
      <c r="CE6" s="5">
        <f t="shared" ca="1" si="20"/>
        <v>0.56436651981811969</v>
      </c>
      <c r="CF6" s="4">
        <f t="shared" ca="1" si="21"/>
        <v>40</v>
      </c>
      <c r="CG6" s="3"/>
      <c r="CH6" s="3">
        <v>6</v>
      </c>
      <c r="CI6" s="3">
        <v>1</v>
      </c>
      <c r="CJ6" s="3">
        <v>5</v>
      </c>
    </row>
    <row r="7" spans="1:90" ht="45" customHeight="1" x14ac:dyDescent="0.25">
      <c r="A7" s="16"/>
      <c r="B7" s="59"/>
      <c r="C7" s="53" t="str">
        <f>IF($AW1=0,"",$AW1)</f>
        <v/>
      </c>
      <c r="D7" s="53">
        <f ca="1">$BB1</f>
        <v>9</v>
      </c>
      <c r="E7" s="53" t="s">
        <v>16</v>
      </c>
      <c r="F7" s="53">
        <f ca="1">$BG1</f>
        <v>2</v>
      </c>
      <c r="G7" s="56"/>
      <c r="H7" s="55"/>
      <c r="I7" s="53"/>
      <c r="J7" s="53" t="str">
        <f>IF($AW2=0,"",$AW2)</f>
        <v/>
      </c>
      <c r="K7" s="53">
        <f ca="1">$BB2</f>
        <v>8</v>
      </c>
      <c r="L7" s="53" t="s">
        <v>16</v>
      </c>
      <c r="M7" s="53">
        <f ca="1">$BL2</f>
        <v>2</v>
      </c>
      <c r="N7" s="56"/>
      <c r="O7" s="55"/>
      <c r="P7" s="53"/>
      <c r="Q7" s="53" t="str">
        <f>IF($AW3=0,"",$AW3)</f>
        <v/>
      </c>
      <c r="R7" s="53">
        <f ca="1">$BB3</f>
        <v>7</v>
      </c>
      <c r="S7" s="53" t="s">
        <v>16</v>
      </c>
      <c r="T7" s="53">
        <f ca="1">$BL3</f>
        <v>9</v>
      </c>
      <c r="U7" s="10"/>
      <c r="Y7" s="1" t="s">
        <v>27</v>
      </c>
      <c r="Z7" s="3">
        <f t="shared" ca="1" si="0"/>
        <v>59</v>
      </c>
      <c r="AA7" s="3" t="s">
        <v>18</v>
      </c>
      <c r="AB7" s="3">
        <f t="shared" ca="1" si="1"/>
        <v>36</v>
      </c>
      <c r="AC7" s="3" t="s">
        <v>38</v>
      </c>
      <c r="AD7" s="3">
        <f t="shared" ca="1" si="2"/>
        <v>23</v>
      </c>
      <c r="AF7" s="3">
        <f t="shared" si="3"/>
        <v>0</v>
      </c>
      <c r="AG7" s="3">
        <f t="shared" ca="1" si="4"/>
        <v>5</v>
      </c>
      <c r="AH7" s="3" t="s">
        <v>16</v>
      </c>
      <c r="AI7" s="3">
        <f t="shared" ca="1" si="5"/>
        <v>9</v>
      </c>
      <c r="AJ7" s="3" t="s">
        <v>17</v>
      </c>
      <c r="AK7" s="3">
        <f t="shared" si="6"/>
        <v>0</v>
      </c>
      <c r="AL7" s="3">
        <f t="shared" ca="1" si="7"/>
        <v>3</v>
      </c>
      <c r="AM7" s="3" t="s">
        <v>16</v>
      </c>
      <c r="AN7" s="3">
        <f t="shared" ca="1" si="8"/>
        <v>6</v>
      </c>
      <c r="AO7" s="3" t="s">
        <v>38</v>
      </c>
      <c r="AP7" s="3">
        <f t="shared" ca="1" si="9"/>
        <v>0</v>
      </c>
      <c r="AQ7" s="3">
        <f t="shared" ca="1" si="10"/>
        <v>2</v>
      </c>
      <c r="AR7" s="3" t="s">
        <v>16</v>
      </c>
      <c r="AS7" s="3">
        <f t="shared" ca="1" si="11"/>
        <v>3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5</v>
      </c>
      <c r="BC7" s="65">
        <f t="shared" ca="1" si="13"/>
        <v>3</v>
      </c>
      <c r="BD7" s="43"/>
      <c r="BE7" s="43"/>
      <c r="BF7" s="3">
        <v>7</v>
      </c>
      <c r="BG7" s="65">
        <f t="shared" ca="1" si="14"/>
        <v>9</v>
      </c>
      <c r="BH7" s="65">
        <f t="shared" ca="1" si="15"/>
        <v>6</v>
      </c>
      <c r="BI7" s="43"/>
      <c r="BJ7" s="3"/>
      <c r="BK7" s="3">
        <v>7</v>
      </c>
      <c r="BL7" s="64">
        <f t="shared" ca="1" si="16"/>
        <v>9</v>
      </c>
      <c r="BM7" s="64">
        <f t="shared" ca="1" si="17"/>
        <v>6</v>
      </c>
      <c r="BN7" s="43"/>
      <c r="BO7" s="62"/>
      <c r="BP7" s="61"/>
      <c r="BQ7" s="4"/>
      <c r="BR7" s="60"/>
      <c r="BS7" s="60"/>
      <c r="BT7" s="60"/>
      <c r="BU7" s="3"/>
      <c r="BV7" s="43"/>
      <c r="BW7" s="5">
        <f t="shared" ca="1" si="18"/>
        <v>0.89143074743301542</v>
      </c>
      <c r="BX7" s="4">
        <f t="shared" ca="1" si="19"/>
        <v>9</v>
      </c>
      <c r="BY7" s="3"/>
      <c r="BZ7" s="3">
        <v>7</v>
      </c>
      <c r="CA7" s="3">
        <v>5</v>
      </c>
      <c r="CB7" s="3">
        <v>1</v>
      </c>
      <c r="CC7" s="3"/>
      <c r="CE7" s="5">
        <f t="shared" ca="1" si="20"/>
        <v>5.6736781554137194E-2</v>
      </c>
      <c r="CF7" s="4">
        <f t="shared" ca="1" si="21"/>
        <v>87</v>
      </c>
      <c r="CG7" s="3"/>
      <c r="CH7" s="3">
        <v>7</v>
      </c>
      <c r="CI7" s="3">
        <v>1</v>
      </c>
      <c r="CJ7" s="3">
        <v>6</v>
      </c>
    </row>
    <row r="8" spans="1:90" ht="45" customHeight="1" thickBot="1" x14ac:dyDescent="0.3">
      <c r="A8" s="16"/>
      <c r="B8" s="58" t="str">
        <f>IF(AND($AW1=0,$AX1=0),"","＋")</f>
        <v/>
      </c>
      <c r="C8" s="57" t="s">
        <v>18</v>
      </c>
      <c r="D8" s="57">
        <f ca="1">$BC1</f>
        <v>5</v>
      </c>
      <c r="E8" s="57" t="s">
        <v>16</v>
      </c>
      <c r="F8" s="57">
        <f ca="1">$BH1</f>
        <v>6</v>
      </c>
      <c r="G8" s="56"/>
      <c r="H8" s="55"/>
      <c r="I8" s="57" t="str">
        <f>IF(AND($AW2=0,$AX2=0),"","＋")</f>
        <v/>
      </c>
      <c r="J8" s="57" t="s">
        <v>18</v>
      </c>
      <c r="K8" s="57">
        <f ca="1">$BC2</f>
        <v>2</v>
      </c>
      <c r="L8" s="57" t="s">
        <v>16</v>
      </c>
      <c r="M8" s="57">
        <f ca="1">$BH2</f>
        <v>7</v>
      </c>
      <c r="N8" s="56"/>
      <c r="O8" s="55"/>
      <c r="P8" s="57" t="str">
        <f>IF(AND($AW3=0,$AX3=0),"","＋")</f>
        <v/>
      </c>
      <c r="Q8" s="57" t="s">
        <v>17</v>
      </c>
      <c r="R8" s="57">
        <f ca="1">$BC3</f>
        <v>6</v>
      </c>
      <c r="S8" s="57" t="s">
        <v>28</v>
      </c>
      <c r="T8" s="57">
        <f ca="1">$BH3</f>
        <v>8</v>
      </c>
      <c r="U8" s="10"/>
      <c r="Y8" s="1" t="s">
        <v>26</v>
      </c>
      <c r="Z8" s="3">
        <f t="shared" ca="1" si="0"/>
        <v>88</v>
      </c>
      <c r="AA8" s="3" t="s">
        <v>18</v>
      </c>
      <c r="AB8" s="3">
        <f t="shared" ca="1" si="1"/>
        <v>58</v>
      </c>
      <c r="AC8" s="3" t="s">
        <v>38</v>
      </c>
      <c r="AD8" s="3">
        <f t="shared" ca="1" si="2"/>
        <v>30</v>
      </c>
      <c r="AF8" s="3">
        <f t="shared" si="3"/>
        <v>0</v>
      </c>
      <c r="AG8" s="3">
        <f t="shared" ca="1" si="4"/>
        <v>8</v>
      </c>
      <c r="AH8" s="3" t="s">
        <v>16</v>
      </c>
      <c r="AI8" s="3">
        <f t="shared" ca="1" si="5"/>
        <v>8</v>
      </c>
      <c r="AJ8" s="3" t="s">
        <v>17</v>
      </c>
      <c r="AK8" s="3">
        <f t="shared" si="6"/>
        <v>0</v>
      </c>
      <c r="AL8" s="3">
        <f t="shared" ca="1" si="7"/>
        <v>5</v>
      </c>
      <c r="AM8" s="3" t="s">
        <v>16</v>
      </c>
      <c r="AN8" s="3">
        <f t="shared" ca="1" si="8"/>
        <v>8</v>
      </c>
      <c r="AO8" s="3" t="s">
        <v>38</v>
      </c>
      <c r="AP8" s="3">
        <f t="shared" ca="1" si="9"/>
        <v>0</v>
      </c>
      <c r="AQ8" s="3">
        <f t="shared" ca="1" si="10"/>
        <v>3</v>
      </c>
      <c r="AR8" s="3" t="s">
        <v>16</v>
      </c>
      <c r="AS8" s="3">
        <f t="shared" ca="1" si="11"/>
        <v>0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8</v>
      </c>
      <c r="BC8" s="65">
        <f t="shared" ca="1" si="13"/>
        <v>5</v>
      </c>
      <c r="BD8" s="43"/>
      <c r="BE8" s="43"/>
      <c r="BF8" s="3">
        <v>8</v>
      </c>
      <c r="BG8" s="65">
        <f t="shared" ca="1" si="14"/>
        <v>8</v>
      </c>
      <c r="BH8" s="65">
        <f t="shared" ca="1" si="15"/>
        <v>8</v>
      </c>
      <c r="BI8" s="43"/>
      <c r="BJ8" s="3"/>
      <c r="BK8" s="3">
        <v>8</v>
      </c>
      <c r="BL8" s="64">
        <f t="shared" ca="1" si="16"/>
        <v>8</v>
      </c>
      <c r="BM8" s="64">
        <f t="shared" ca="1" si="17"/>
        <v>8</v>
      </c>
      <c r="BN8" s="43"/>
      <c r="BO8" s="62"/>
      <c r="BP8" s="61"/>
      <c r="BQ8" s="4"/>
      <c r="BR8" s="60"/>
      <c r="BS8" s="60"/>
      <c r="BT8" s="60"/>
      <c r="BU8" s="3"/>
      <c r="BV8" s="43"/>
      <c r="BW8" s="5">
        <f t="shared" ca="1" si="18"/>
        <v>0.47375301876644438</v>
      </c>
      <c r="BX8" s="4">
        <f t="shared" ca="1" si="19"/>
        <v>26</v>
      </c>
      <c r="BY8" s="3"/>
      <c r="BZ8" s="3">
        <v>8</v>
      </c>
      <c r="CA8" s="3">
        <v>5</v>
      </c>
      <c r="CB8" s="3">
        <v>2</v>
      </c>
      <c r="CC8" s="3"/>
      <c r="CE8" s="5">
        <f t="shared" ca="1" si="20"/>
        <v>0.11794934453476635</v>
      </c>
      <c r="CF8" s="4">
        <f t="shared" ca="1" si="21"/>
        <v>79</v>
      </c>
      <c r="CG8" s="3"/>
      <c r="CH8" s="3">
        <v>8</v>
      </c>
      <c r="CI8" s="3">
        <v>1</v>
      </c>
      <c r="CJ8" s="3">
        <v>7</v>
      </c>
    </row>
    <row r="9" spans="1:90" ht="45" customHeight="1" x14ac:dyDescent="0.25">
      <c r="A9" s="16"/>
      <c r="B9" s="53"/>
      <c r="C9" s="53">
        <f ca="1">$AP1</f>
        <v>0</v>
      </c>
      <c r="D9" s="54">
        <f ca="1">$AQ1</f>
        <v>3</v>
      </c>
      <c r="E9" s="54" t="str">
        <f>$AR1</f>
        <v>.</v>
      </c>
      <c r="F9" s="53">
        <f ca="1">$AS1</f>
        <v>6</v>
      </c>
      <c r="G9" s="56"/>
      <c r="H9" s="55"/>
      <c r="I9" s="53"/>
      <c r="J9" s="53">
        <f ca="1">$AP2</f>
        <v>0</v>
      </c>
      <c r="K9" s="54">
        <f ca="1">$AQ2</f>
        <v>5</v>
      </c>
      <c r="L9" s="54" t="str">
        <f>$AR2</f>
        <v>.</v>
      </c>
      <c r="M9" s="53">
        <f ca="1">$AS2</f>
        <v>5</v>
      </c>
      <c r="N9" s="56"/>
      <c r="O9" s="55"/>
      <c r="P9" s="53"/>
      <c r="Q9" s="53">
        <f ca="1">$AP3</f>
        <v>0</v>
      </c>
      <c r="R9" s="54">
        <f ca="1">$AQ3</f>
        <v>1</v>
      </c>
      <c r="S9" s="54" t="str">
        <f>$AR3</f>
        <v>.</v>
      </c>
      <c r="T9" s="53">
        <f ca="1">$AS3</f>
        <v>1</v>
      </c>
      <c r="U9" s="66"/>
      <c r="Y9" s="1" t="s">
        <v>25</v>
      </c>
      <c r="Z9" s="3">
        <f t="shared" ca="1" si="0"/>
        <v>68</v>
      </c>
      <c r="AA9" s="3" t="s">
        <v>17</v>
      </c>
      <c r="AB9" s="3">
        <f t="shared" ca="1" si="1"/>
        <v>30</v>
      </c>
      <c r="AC9" s="3" t="s">
        <v>38</v>
      </c>
      <c r="AD9" s="3">
        <f t="shared" ca="1" si="2"/>
        <v>38</v>
      </c>
      <c r="AF9" s="3">
        <f t="shared" si="3"/>
        <v>0</v>
      </c>
      <c r="AG9" s="3">
        <f t="shared" ca="1" si="4"/>
        <v>6</v>
      </c>
      <c r="AH9" s="3" t="s">
        <v>16</v>
      </c>
      <c r="AI9" s="3">
        <f t="shared" ca="1" si="5"/>
        <v>8</v>
      </c>
      <c r="AJ9" s="3" t="s">
        <v>17</v>
      </c>
      <c r="AK9" s="3">
        <f t="shared" si="6"/>
        <v>0</v>
      </c>
      <c r="AL9" s="3">
        <f t="shared" ca="1" si="7"/>
        <v>3</v>
      </c>
      <c r="AM9" s="3" t="s">
        <v>16</v>
      </c>
      <c r="AN9" s="3">
        <f t="shared" ca="1" si="8"/>
        <v>0</v>
      </c>
      <c r="AO9" s="3" t="s">
        <v>38</v>
      </c>
      <c r="AP9" s="3">
        <f t="shared" ca="1" si="9"/>
        <v>0</v>
      </c>
      <c r="AQ9" s="3">
        <f t="shared" ca="1" si="10"/>
        <v>3</v>
      </c>
      <c r="AR9" s="3" t="s">
        <v>16</v>
      </c>
      <c r="AS9" s="3">
        <f t="shared" ca="1" si="11"/>
        <v>8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6</v>
      </c>
      <c r="BC9" s="65">
        <f t="shared" ca="1" si="13"/>
        <v>3</v>
      </c>
      <c r="BD9" s="43"/>
      <c r="BE9" s="43"/>
      <c r="BF9" s="3">
        <v>9</v>
      </c>
      <c r="BG9" s="65">
        <f t="shared" ca="1" si="14"/>
        <v>8</v>
      </c>
      <c r="BH9" s="65">
        <f t="shared" ca="1" si="15"/>
        <v>0</v>
      </c>
      <c r="BI9" s="43"/>
      <c r="BJ9" s="3"/>
      <c r="BK9" s="3">
        <v>9</v>
      </c>
      <c r="BL9" s="64">
        <f t="shared" ca="1" si="16"/>
        <v>8</v>
      </c>
      <c r="BM9" s="64">
        <f t="shared" ca="1" si="17"/>
        <v>0</v>
      </c>
      <c r="BN9" s="43"/>
      <c r="BO9" s="62"/>
      <c r="BP9" s="61"/>
      <c r="BQ9" s="4"/>
      <c r="BR9" s="60"/>
      <c r="BS9" s="60"/>
      <c r="BT9" s="60"/>
      <c r="BU9" s="3"/>
      <c r="BV9" s="43"/>
      <c r="BW9" s="5">
        <f t="shared" ca="1" si="18"/>
        <v>0.72162272526873661</v>
      </c>
      <c r="BX9" s="4">
        <f t="shared" ca="1" si="19"/>
        <v>13</v>
      </c>
      <c r="BY9" s="3"/>
      <c r="BZ9" s="3">
        <v>9</v>
      </c>
      <c r="CA9" s="3">
        <v>5</v>
      </c>
      <c r="CB9" s="3">
        <v>3</v>
      </c>
      <c r="CC9" s="3"/>
      <c r="CE9" s="5">
        <f t="shared" ca="1" si="20"/>
        <v>0.19542565192734274</v>
      </c>
      <c r="CF9" s="4">
        <f t="shared" ca="1" si="21"/>
        <v>71</v>
      </c>
      <c r="CG9" s="3"/>
      <c r="CH9" s="3">
        <v>9</v>
      </c>
      <c r="CI9" s="3">
        <v>1</v>
      </c>
      <c r="CJ9" s="3">
        <v>8</v>
      </c>
    </row>
    <row r="10" spans="1:90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24</v>
      </c>
      <c r="Z10" s="3">
        <f t="shared" ca="1" si="0"/>
        <v>45</v>
      </c>
      <c r="AA10" s="3" t="s">
        <v>17</v>
      </c>
      <c r="AB10" s="3">
        <f t="shared" ca="1" si="1"/>
        <v>28</v>
      </c>
      <c r="AC10" s="3" t="s">
        <v>37</v>
      </c>
      <c r="AD10" s="3">
        <f t="shared" ca="1" si="2"/>
        <v>17</v>
      </c>
      <c r="AF10" s="3">
        <f t="shared" si="3"/>
        <v>0</v>
      </c>
      <c r="AG10" s="3">
        <f t="shared" ca="1" si="4"/>
        <v>4</v>
      </c>
      <c r="AH10" s="3" t="s">
        <v>16</v>
      </c>
      <c r="AI10" s="3">
        <f t="shared" ca="1" si="5"/>
        <v>5</v>
      </c>
      <c r="AJ10" s="3" t="s">
        <v>17</v>
      </c>
      <c r="AK10" s="3">
        <f t="shared" si="6"/>
        <v>0</v>
      </c>
      <c r="AL10" s="3">
        <f t="shared" ca="1" si="7"/>
        <v>2</v>
      </c>
      <c r="AM10" s="3" t="s">
        <v>28</v>
      </c>
      <c r="AN10" s="3">
        <f t="shared" ca="1" si="8"/>
        <v>8</v>
      </c>
      <c r="AO10" s="3" t="s">
        <v>38</v>
      </c>
      <c r="AP10" s="3">
        <f t="shared" ca="1" si="9"/>
        <v>0</v>
      </c>
      <c r="AQ10" s="3">
        <f t="shared" ca="1" si="10"/>
        <v>1</v>
      </c>
      <c r="AR10" s="3" t="s">
        <v>16</v>
      </c>
      <c r="AS10" s="3">
        <f t="shared" ca="1" si="11"/>
        <v>7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4</v>
      </c>
      <c r="BC10" s="65">
        <f t="shared" ca="1" si="13"/>
        <v>2</v>
      </c>
      <c r="BD10" s="43"/>
      <c r="BE10" s="43"/>
      <c r="BF10" s="3">
        <v>10</v>
      </c>
      <c r="BG10" s="65">
        <f t="shared" ca="1" si="14"/>
        <v>5</v>
      </c>
      <c r="BH10" s="65">
        <f t="shared" ca="1" si="15"/>
        <v>8</v>
      </c>
      <c r="BI10" s="43"/>
      <c r="BJ10" s="3"/>
      <c r="BK10" s="3">
        <v>10</v>
      </c>
      <c r="BL10" s="64">
        <f t="shared" ca="1" si="16"/>
        <v>5</v>
      </c>
      <c r="BM10" s="64">
        <f t="shared" ca="1" si="17"/>
        <v>8</v>
      </c>
      <c r="BN10" s="43"/>
      <c r="BO10" s="62"/>
      <c r="BP10" s="61"/>
      <c r="BQ10" s="4"/>
      <c r="BR10" s="60"/>
      <c r="BS10" s="60"/>
      <c r="BT10" s="60"/>
      <c r="BU10" s="3"/>
      <c r="BV10" s="43"/>
      <c r="BW10" s="5">
        <f t="shared" ca="1" si="18"/>
        <v>0.93407445264401145</v>
      </c>
      <c r="BX10" s="4">
        <f t="shared" ca="1" si="19"/>
        <v>5</v>
      </c>
      <c r="BY10" s="3"/>
      <c r="BZ10" s="3">
        <v>10</v>
      </c>
      <c r="CA10" s="3">
        <v>5</v>
      </c>
      <c r="CB10" s="3">
        <v>4</v>
      </c>
      <c r="CC10" s="3"/>
      <c r="CE10" s="5">
        <f t="shared" ca="1" si="20"/>
        <v>0.46314013327648118</v>
      </c>
      <c r="CF10" s="4">
        <f t="shared" ca="1" si="21"/>
        <v>49</v>
      </c>
      <c r="CG10" s="3"/>
      <c r="CH10" s="3">
        <v>10</v>
      </c>
      <c r="CI10" s="3">
        <v>1</v>
      </c>
      <c r="CJ10" s="3">
        <v>9</v>
      </c>
    </row>
    <row r="11" spans="1:90" ht="19.5" customHeight="1" thickBot="1" x14ac:dyDescent="0.3">
      <c r="A11" s="36"/>
      <c r="B11" s="35" t="s">
        <v>31</v>
      </c>
      <c r="C11" s="38"/>
      <c r="D11" s="37"/>
      <c r="E11" s="34"/>
      <c r="F11" s="34"/>
      <c r="G11" s="33"/>
      <c r="H11" s="36"/>
      <c r="I11" s="35" t="s">
        <v>30</v>
      </c>
      <c r="J11" s="34"/>
      <c r="K11" s="34"/>
      <c r="L11" s="34"/>
      <c r="M11" s="34"/>
      <c r="N11" s="33"/>
      <c r="O11" s="36"/>
      <c r="P11" s="35" t="s">
        <v>29</v>
      </c>
      <c r="Q11" s="34"/>
      <c r="R11" s="34"/>
      <c r="S11" s="34"/>
      <c r="T11" s="34"/>
      <c r="U11" s="33"/>
      <c r="Y11" s="1" t="s">
        <v>20</v>
      </c>
      <c r="Z11" s="3">
        <f t="shared" ca="1" si="0"/>
        <v>96</v>
      </c>
      <c r="AA11" s="3" t="s">
        <v>17</v>
      </c>
      <c r="AB11" s="3">
        <f t="shared" ca="1" si="1"/>
        <v>27</v>
      </c>
      <c r="AC11" s="3" t="s">
        <v>38</v>
      </c>
      <c r="AD11" s="3">
        <f t="shared" ca="1" si="2"/>
        <v>69</v>
      </c>
      <c r="AF11" s="3">
        <f t="shared" si="3"/>
        <v>0</v>
      </c>
      <c r="AG11" s="3">
        <f t="shared" ca="1" si="4"/>
        <v>9</v>
      </c>
      <c r="AH11" s="3" t="s">
        <v>28</v>
      </c>
      <c r="AI11" s="3">
        <f t="shared" ca="1" si="5"/>
        <v>6</v>
      </c>
      <c r="AJ11" s="3" t="s">
        <v>17</v>
      </c>
      <c r="AK11" s="3">
        <f t="shared" si="6"/>
        <v>0</v>
      </c>
      <c r="AL11" s="3">
        <f t="shared" ca="1" si="7"/>
        <v>2</v>
      </c>
      <c r="AM11" s="3" t="s">
        <v>28</v>
      </c>
      <c r="AN11" s="3">
        <f t="shared" ca="1" si="8"/>
        <v>7</v>
      </c>
      <c r="AO11" s="3" t="s">
        <v>37</v>
      </c>
      <c r="AP11" s="3">
        <f t="shared" ca="1" si="9"/>
        <v>0</v>
      </c>
      <c r="AQ11" s="3">
        <f t="shared" ca="1" si="10"/>
        <v>6</v>
      </c>
      <c r="AR11" s="3" t="s">
        <v>16</v>
      </c>
      <c r="AS11" s="3">
        <f t="shared" ca="1" si="11"/>
        <v>9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9</v>
      </c>
      <c r="BC11" s="65">
        <f t="shared" ca="1" si="13"/>
        <v>2</v>
      </c>
      <c r="BD11" s="43"/>
      <c r="BE11" s="43"/>
      <c r="BF11" s="3">
        <v>11</v>
      </c>
      <c r="BG11" s="65">
        <f t="shared" ca="1" si="14"/>
        <v>6</v>
      </c>
      <c r="BH11" s="65">
        <f t="shared" ca="1" si="15"/>
        <v>7</v>
      </c>
      <c r="BI11" s="43"/>
      <c r="BJ11" s="3"/>
      <c r="BK11" s="3">
        <v>11</v>
      </c>
      <c r="BL11" s="64">
        <f t="shared" ca="1" si="16"/>
        <v>6</v>
      </c>
      <c r="BM11" s="64">
        <f t="shared" ca="1" si="17"/>
        <v>7</v>
      </c>
      <c r="BN11" s="43"/>
      <c r="BO11" s="62"/>
      <c r="BP11" s="61"/>
      <c r="BQ11" s="4"/>
      <c r="BR11" s="60"/>
      <c r="BS11" s="60"/>
      <c r="BT11" s="60"/>
      <c r="BU11" s="3"/>
      <c r="BV11" s="43"/>
      <c r="BW11" s="5">
        <f t="shared" ca="1" si="18"/>
        <v>0.2867029789341653</v>
      </c>
      <c r="BX11" s="4">
        <f t="shared" ca="1" si="19"/>
        <v>30</v>
      </c>
      <c r="BY11" s="3"/>
      <c r="BZ11" s="3">
        <v>11</v>
      </c>
      <c r="CA11" s="3">
        <v>6</v>
      </c>
      <c r="CB11" s="3">
        <v>1</v>
      </c>
      <c r="CC11" s="3"/>
      <c r="CE11" s="5">
        <f t="shared" ca="1" si="20"/>
        <v>0.33274864300444751</v>
      </c>
      <c r="CF11" s="4">
        <f t="shared" ca="1" si="21"/>
        <v>58</v>
      </c>
      <c r="CG11" s="3"/>
      <c r="CH11" s="3">
        <v>11</v>
      </c>
      <c r="CI11" s="3">
        <v>2</v>
      </c>
      <c r="CJ11" s="3">
        <v>0</v>
      </c>
    </row>
    <row r="12" spans="1:90" ht="42.95" customHeight="1" thickBot="1" x14ac:dyDescent="0.6">
      <c r="A12" s="32"/>
      <c r="B12" s="85" t="str">
        <f ca="1">$Z4/10&amp;$AA4&amp;$AB4/10&amp;$AC4</f>
        <v>6.3－2.4＝</v>
      </c>
      <c r="C12" s="86"/>
      <c r="D12" s="86"/>
      <c r="E12" s="86"/>
      <c r="F12" s="87"/>
      <c r="G12" s="10"/>
      <c r="H12" s="32"/>
      <c r="I12" s="85" t="str">
        <f ca="1">$Z5/10&amp;$AA5&amp;$AB5/10&amp;$AC5</f>
        <v>8.6－4.1＝</v>
      </c>
      <c r="J12" s="86"/>
      <c r="K12" s="86"/>
      <c r="L12" s="86"/>
      <c r="M12" s="87"/>
      <c r="N12" s="10"/>
      <c r="O12" s="32"/>
      <c r="P12" s="85" t="str">
        <f ca="1">$Z6/10&amp;$AA6&amp;$AB6/10&amp;$AC6</f>
        <v>5.4－2.9＝</v>
      </c>
      <c r="Q12" s="86"/>
      <c r="R12" s="86"/>
      <c r="S12" s="86"/>
      <c r="T12" s="87"/>
      <c r="U12" s="10"/>
      <c r="Y12" s="1" t="s">
        <v>21</v>
      </c>
      <c r="Z12" s="3">
        <f t="shared" ca="1" si="0"/>
        <v>75</v>
      </c>
      <c r="AA12" s="3" t="s">
        <v>17</v>
      </c>
      <c r="AB12" s="3">
        <f t="shared" ca="1" si="1"/>
        <v>35</v>
      </c>
      <c r="AC12" s="3" t="s">
        <v>37</v>
      </c>
      <c r="AD12" s="3">
        <f t="shared" ca="1" si="2"/>
        <v>40</v>
      </c>
      <c r="AF12" s="3">
        <f t="shared" si="3"/>
        <v>0</v>
      </c>
      <c r="AG12" s="3">
        <f t="shared" ca="1" si="4"/>
        <v>7</v>
      </c>
      <c r="AH12" s="3" t="s">
        <v>16</v>
      </c>
      <c r="AI12" s="3">
        <f t="shared" ca="1" si="5"/>
        <v>5</v>
      </c>
      <c r="AJ12" s="3" t="s">
        <v>18</v>
      </c>
      <c r="AK12" s="3">
        <f t="shared" si="6"/>
        <v>0</v>
      </c>
      <c r="AL12" s="3">
        <f t="shared" ca="1" si="7"/>
        <v>3</v>
      </c>
      <c r="AM12" s="3" t="s">
        <v>16</v>
      </c>
      <c r="AN12" s="3">
        <f t="shared" ca="1" si="8"/>
        <v>5</v>
      </c>
      <c r="AO12" s="3" t="s">
        <v>37</v>
      </c>
      <c r="AP12" s="3">
        <f t="shared" ca="1" si="9"/>
        <v>0</v>
      </c>
      <c r="AQ12" s="3">
        <f t="shared" ca="1" si="10"/>
        <v>4</v>
      </c>
      <c r="AR12" s="3" t="s">
        <v>16</v>
      </c>
      <c r="AS12" s="3">
        <f t="shared" ca="1" si="11"/>
        <v>0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7</v>
      </c>
      <c r="BC12" s="65">
        <f t="shared" ca="1" si="13"/>
        <v>3</v>
      </c>
      <c r="BD12" s="43"/>
      <c r="BE12" s="43"/>
      <c r="BF12" s="3">
        <v>12</v>
      </c>
      <c r="BG12" s="65">
        <f t="shared" ca="1" si="14"/>
        <v>5</v>
      </c>
      <c r="BH12" s="65">
        <f t="shared" ca="1" si="15"/>
        <v>5</v>
      </c>
      <c r="BI12" s="43"/>
      <c r="BJ12" s="3"/>
      <c r="BK12" s="3">
        <v>12</v>
      </c>
      <c r="BL12" s="64">
        <f t="shared" ca="1" si="16"/>
        <v>5</v>
      </c>
      <c r="BM12" s="64">
        <f t="shared" ca="1" si="17"/>
        <v>5</v>
      </c>
      <c r="BN12" s="43"/>
      <c r="BO12" s="62"/>
      <c r="BP12" s="61"/>
      <c r="BQ12" s="4"/>
      <c r="BR12" s="60"/>
      <c r="BS12" s="60"/>
      <c r="BT12" s="60"/>
      <c r="BU12" s="3"/>
      <c r="BV12" s="43"/>
      <c r="BW12" s="5">
        <f t="shared" ca="1" si="18"/>
        <v>0.67449233809921472</v>
      </c>
      <c r="BX12" s="4">
        <f t="shared" ca="1" si="19"/>
        <v>18</v>
      </c>
      <c r="BY12" s="3"/>
      <c r="BZ12" s="3">
        <v>12</v>
      </c>
      <c r="CA12" s="3">
        <v>6</v>
      </c>
      <c r="CB12" s="3">
        <v>2</v>
      </c>
      <c r="CC12" s="3"/>
      <c r="CE12" s="5">
        <f t="shared" ca="1" si="20"/>
        <v>0.49074031645642324</v>
      </c>
      <c r="CF12" s="4">
        <f t="shared" ca="1" si="21"/>
        <v>46</v>
      </c>
      <c r="CG12" s="3"/>
      <c r="CH12" s="3">
        <v>12</v>
      </c>
      <c r="CI12" s="3">
        <v>2</v>
      </c>
      <c r="CJ12" s="3">
        <v>1</v>
      </c>
    </row>
    <row r="13" spans="1:90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J13" s="3"/>
      <c r="BO13" s="62"/>
      <c r="BP13" s="61"/>
      <c r="BQ13" s="4"/>
      <c r="BR13" s="60"/>
      <c r="BS13" s="60"/>
      <c r="BT13" s="60"/>
      <c r="BU13" s="3"/>
      <c r="BW13" s="5">
        <f t="shared" ca="1" si="18"/>
        <v>5.8989573708398302E-2</v>
      </c>
      <c r="BX13" s="4">
        <f t="shared" ca="1" si="19"/>
        <v>36</v>
      </c>
      <c r="BY13" s="3"/>
      <c r="BZ13" s="3">
        <v>13</v>
      </c>
      <c r="CA13" s="3">
        <v>6</v>
      </c>
      <c r="CB13" s="3">
        <v>3</v>
      </c>
      <c r="CC13" s="3"/>
      <c r="CE13" s="5">
        <f t="shared" ca="1" si="20"/>
        <v>0.79944578940638145</v>
      </c>
      <c r="CF13" s="4">
        <f t="shared" ca="1" si="21"/>
        <v>13</v>
      </c>
      <c r="CG13" s="3"/>
      <c r="CH13" s="3">
        <v>13</v>
      </c>
      <c r="CI13" s="3">
        <v>2</v>
      </c>
      <c r="CJ13" s="3">
        <v>2</v>
      </c>
    </row>
    <row r="14" spans="1:90" ht="45" customHeight="1" x14ac:dyDescent="0.25">
      <c r="A14" s="16"/>
      <c r="B14" s="59"/>
      <c r="C14" s="53" t="str">
        <f>IF($AW4=0,"",$AW4)</f>
        <v/>
      </c>
      <c r="D14" s="53">
        <f ca="1">$BB4</f>
        <v>6</v>
      </c>
      <c r="E14" s="53" t="s">
        <v>16</v>
      </c>
      <c r="F14" s="53">
        <f ca="1">$BL4</f>
        <v>3</v>
      </c>
      <c r="G14" s="56"/>
      <c r="H14" s="55"/>
      <c r="I14" s="53"/>
      <c r="J14" s="53" t="str">
        <f>IF($AW5=0,"",$AW5)</f>
        <v/>
      </c>
      <c r="K14" s="53">
        <f ca="1">$BB5</f>
        <v>8</v>
      </c>
      <c r="L14" s="53" t="s">
        <v>16</v>
      </c>
      <c r="M14" s="53">
        <f ca="1">$BL5</f>
        <v>6</v>
      </c>
      <c r="N14" s="56"/>
      <c r="O14" s="55"/>
      <c r="P14" s="53"/>
      <c r="Q14" s="53" t="str">
        <f>IF($AW6=0,"",$AW6)</f>
        <v/>
      </c>
      <c r="R14" s="53">
        <f ca="1">$BB6</f>
        <v>5</v>
      </c>
      <c r="S14" s="53" t="s">
        <v>28</v>
      </c>
      <c r="T14" s="53">
        <f ca="1">$BL6</f>
        <v>4</v>
      </c>
      <c r="U14" s="10"/>
      <c r="Z14" s="3"/>
      <c r="AA14" s="3"/>
      <c r="AB14" s="3"/>
      <c r="AC14" s="3"/>
      <c r="AD14" s="3"/>
      <c r="AS14" s="63">
        <f ca="1">MOD(ROUNDDOWN(AD1/0.1,0),10)</f>
        <v>0</v>
      </c>
      <c r="AZ14" s="3"/>
      <c r="BJ14" s="3"/>
      <c r="BO14" s="62"/>
      <c r="BP14" s="61"/>
      <c r="BQ14" s="4"/>
      <c r="BR14" s="60"/>
      <c r="BS14" s="60"/>
      <c r="BT14" s="60"/>
      <c r="BU14" s="3"/>
      <c r="BW14" s="5">
        <f t="shared" ca="1" si="18"/>
        <v>0.94432512732660501</v>
      </c>
      <c r="BX14" s="4">
        <f t="shared" ca="1" si="19"/>
        <v>4</v>
      </c>
      <c r="BY14" s="3"/>
      <c r="BZ14" s="3">
        <v>14</v>
      </c>
      <c r="CA14" s="3">
        <v>6</v>
      </c>
      <c r="CB14" s="3">
        <v>4</v>
      </c>
      <c r="CC14" s="3"/>
      <c r="CE14" s="5">
        <f t="shared" ca="1" si="20"/>
        <v>0.10184055174462037</v>
      </c>
      <c r="CF14" s="4">
        <f t="shared" ca="1" si="21"/>
        <v>81</v>
      </c>
      <c r="CG14" s="3"/>
      <c r="CH14" s="3">
        <v>14</v>
      </c>
      <c r="CI14" s="3">
        <v>2</v>
      </c>
      <c r="CJ14" s="3">
        <v>3</v>
      </c>
    </row>
    <row r="15" spans="1:90" ht="45" customHeight="1" thickBot="1" x14ac:dyDescent="0.3">
      <c r="A15" s="16"/>
      <c r="B15" s="58" t="str">
        <f>IF(AND($AW4=0,$AX4=0),"","＋")</f>
        <v/>
      </c>
      <c r="C15" s="57" t="s">
        <v>17</v>
      </c>
      <c r="D15" s="57">
        <f ca="1">$BC4</f>
        <v>2</v>
      </c>
      <c r="E15" s="57" t="s">
        <v>16</v>
      </c>
      <c r="F15" s="57">
        <f ca="1">$BH4</f>
        <v>4</v>
      </c>
      <c r="G15" s="56"/>
      <c r="H15" s="55"/>
      <c r="I15" s="57" t="str">
        <f>IF(AND($AW5=0,$AX5=0),"","＋")</f>
        <v/>
      </c>
      <c r="J15" s="57" t="s">
        <v>17</v>
      </c>
      <c r="K15" s="57">
        <f ca="1">$BC5</f>
        <v>4</v>
      </c>
      <c r="L15" s="57" t="s">
        <v>16</v>
      </c>
      <c r="M15" s="57">
        <f ca="1">$BH5</f>
        <v>1</v>
      </c>
      <c r="N15" s="56"/>
      <c r="O15" s="55"/>
      <c r="P15" s="57" t="str">
        <f>IF(AND($AW6=0,$AX6=0),"","＋")</f>
        <v/>
      </c>
      <c r="Q15" s="57" t="s">
        <v>18</v>
      </c>
      <c r="R15" s="57">
        <f ca="1">$BC6</f>
        <v>2</v>
      </c>
      <c r="S15" s="57" t="s">
        <v>16</v>
      </c>
      <c r="T15" s="57">
        <f ca="1">$BH6</f>
        <v>9</v>
      </c>
      <c r="U15" s="10"/>
      <c r="AC15" s="2" t="s">
        <v>36</v>
      </c>
      <c r="AD15" s="3">
        <f t="shared" ref="AD15:AD26" ca="1" si="22">AD1/10</f>
        <v>3.6</v>
      </c>
      <c r="AE15" s="3">
        <f t="shared" ref="AE15:AE26" ca="1" si="23">AP15+AQ15+AS15</f>
        <v>3.6</v>
      </c>
      <c r="AG15" s="3" t="str">
        <f t="shared" ref="AG15:AG26" ca="1" si="24">IF(AD15=AE15,"OK","NO")</f>
        <v>OK</v>
      </c>
      <c r="AJ15" s="1">
        <f t="shared" ref="AJ15:AJ26" ca="1" si="25">MOD(ROUNDDOWN(AD1/0.1,0),10)</f>
        <v>0</v>
      </c>
      <c r="AP15" s="3">
        <f t="shared" ref="AP15:AP26" ca="1" si="26">AP1*10</f>
        <v>0</v>
      </c>
      <c r="AQ15" s="3">
        <f t="shared" ref="AQ15:AQ26" ca="1" si="27">AQ1</f>
        <v>3</v>
      </c>
      <c r="AR15" s="3"/>
      <c r="AS15" s="3">
        <f t="shared" ref="AS15:AS26" ca="1" si="28">AS1/10</f>
        <v>0.6</v>
      </c>
      <c r="AZ15" s="3"/>
      <c r="BJ15" s="3"/>
      <c r="BO15" s="62"/>
      <c r="BP15" s="61"/>
      <c r="BQ15" s="4"/>
      <c r="BR15" s="60"/>
      <c r="BS15" s="60"/>
      <c r="BT15" s="60"/>
      <c r="BU15" s="3"/>
      <c r="BW15" s="5">
        <f t="shared" ca="1" si="18"/>
        <v>0.92474814730948884</v>
      </c>
      <c r="BX15" s="4">
        <f t="shared" ca="1" si="19"/>
        <v>7</v>
      </c>
      <c r="BY15" s="3"/>
      <c r="BZ15" s="3">
        <v>15</v>
      </c>
      <c r="CA15" s="3">
        <v>6</v>
      </c>
      <c r="CB15" s="3">
        <v>5</v>
      </c>
      <c r="CC15" s="3"/>
      <c r="CE15" s="5">
        <f t="shared" ca="1" si="20"/>
        <v>0.77930602389872006</v>
      </c>
      <c r="CF15" s="4">
        <f t="shared" ca="1" si="21"/>
        <v>16</v>
      </c>
      <c r="CG15" s="3"/>
      <c r="CH15" s="3">
        <v>15</v>
      </c>
      <c r="CI15" s="3">
        <v>2</v>
      </c>
      <c r="CJ15" s="3">
        <v>4</v>
      </c>
    </row>
    <row r="16" spans="1:90" ht="45" customHeight="1" x14ac:dyDescent="0.25">
      <c r="A16" s="16"/>
      <c r="B16" s="53"/>
      <c r="C16" s="53">
        <f ca="1">$AP4</f>
        <v>0</v>
      </c>
      <c r="D16" s="54">
        <f ca="1">$AQ4</f>
        <v>3</v>
      </c>
      <c r="E16" s="54" t="str">
        <f>$AR4</f>
        <v>.</v>
      </c>
      <c r="F16" s="53">
        <f ca="1">$AS4</f>
        <v>9</v>
      </c>
      <c r="G16" s="56"/>
      <c r="H16" s="55"/>
      <c r="I16" s="53"/>
      <c r="J16" s="53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5</v>
      </c>
      <c r="N16" s="56"/>
      <c r="O16" s="55"/>
      <c r="P16" s="53"/>
      <c r="Q16" s="53">
        <f ca="1">$AP6</f>
        <v>0</v>
      </c>
      <c r="R16" s="54">
        <f ca="1">$AQ6</f>
        <v>2</v>
      </c>
      <c r="S16" s="54" t="str">
        <f>$AR6</f>
        <v>.</v>
      </c>
      <c r="T16" s="53">
        <f ca="1">$AS6</f>
        <v>5</v>
      </c>
      <c r="U16" s="10"/>
      <c r="AC16" s="2" t="s">
        <v>35</v>
      </c>
      <c r="AD16" s="3">
        <f t="shared" ca="1" si="22"/>
        <v>5.5</v>
      </c>
      <c r="AE16" s="3">
        <f t="shared" ca="1" si="23"/>
        <v>5.5</v>
      </c>
      <c r="AG16" s="3" t="str">
        <f t="shared" ca="1" si="24"/>
        <v>OK</v>
      </c>
      <c r="AJ16" s="1">
        <f t="shared" ca="1" si="25"/>
        <v>0</v>
      </c>
      <c r="AP16" s="3">
        <f t="shared" ca="1" si="26"/>
        <v>0</v>
      </c>
      <c r="AQ16" s="3">
        <f t="shared" ca="1" si="27"/>
        <v>5</v>
      </c>
      <c r="AR16" s="3"/>
      <c r="AS16" s="3">
        <f t="shared" ca="1" si="28"/>
        <v>0.5</v>
      </c>
      <c r="AZ16" s="3"/>
      <c r="BJ16" s="3"/>
      <c r="BO16" s="62"/>
      <c r="BP16" s="61"/>
      <c r="BQ16" s="4"/>
      <c r="BR16" s="60"/>
      <c r="BS16" s="60"/>
      <c r="BT16" s="60"/>
      <c r="BU16" s="3"/>
      <c r="BW16" s="5">
        <f t="shared" ca="1" si="18"/>
        <v>0.45351053106977168</v>
      </c>
      <c r="BX16" s="4">
        <f t="shared" ca="1" si="19"/>
        <v>27</v>
      </c>
      <c r="BY16" s="3"/>
      <c r="BZ16" s="3">
        <v>16</v>
      </c>
      <c r="CA16" s="3">
        <v>7</v>
      </c>
      <c r="CB16" s="3">
        <v>1</v>
      </c>
      <c r="CC16" s="3"/>
      <c r="CE16" s="5">
        <f t="shared" ca="1" si="20"/>
        <v>0.58723777031794655</v>
      </c>
      <c r="CF16" s="4">
        <f t="shared" ca="1" si="21"/>
        <v>37</v>
      </c>
      <c r="CG16" s="3"/>
      <c r="CH16" s="3">
        <v>16</v>
      </c>
      <c r="CI16" s="3">
        <v>2</v>
      </c>
      <c r="CJ16" s="3">
        <v>5</v>
      </c>
    </row>
    <row r="17" spans="1:90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34</v>
      </c>
      <c r="AD17" s="3">
        <f t="shared" ca="1" si="22"/>
        <v>1.1000000000000001</v>
      </c>
      <c r="AE17" s="3">
        <f t="shared" ca="1" si="23"/>
        <v>1.1000000000000001</v>
      </c>
      <c r="AG17" s="3" t="str">
        <f t="shared" ca="1" si="24"/>
        <v>OK</v>
      </c>
      <c r="AJ17" s="1">
        <f t="shared" ca="1" si="25"/>
        <v>0</v>
      </c>
      <c r="AP17" s="3">
        <f t="shared" ca="1" si="26"/>
        <v>0</v>
      </c>
      <c r="AQ17" s="3">
        <f t="shared" ca="1" si="27"/>
        <v>1</v>
      </c>
      <c r="AR17" s="3"/>
      <c r="AS17" s="3">
        <f t="shared" ca="1" si="28"/>
        <v>0.1</v>
      </c>
      <c r="AZ17" s="3"/>
      <c r="BJ17" s="3"/>
      <c r="BO17" s="62"/>
      <c r="BP17" s="61"/>
      <c r="BQ17" s="4"/>
      <c r="BR17" s="60"/>
      <c r="BS17" s="60"/>
      <c r="BT17" s="60"/>
      <c r="BU17" s="3"/>
      <c r="BW17" s="5">
        <f t="shared" ca="1" si="18"/>
        <v>0.28360463280467541</v>
      </c>
      <c r="BX17" s="4">
        <f t="shared" ca="1" si="19"/>
        <v>31</v>
      </c>
      <c r="BY17" s="3"/>
      <c r="BZ17" s="3">
        <v>17</v>
      </c>
      <c r="CA17" s="3">
        <v>7</v>
      </c>
      <c r="CB17" s="3">
        <v>2</v>
      </c>
      <c r="CC17" s="3"/>
      <c r="CE17" s="5">
        <f t="shared" ca="1" si="20"/>
        <v>0.28580493907681925</v>
      </c>
      <c r="CF17" s="4">
        <f t="shared" ca="1" si="21"/>
        <v>63</v>
      </c>
      <c r="CG17" s="3"/>
      <c r="CH17" s="3">
        <v>17</v>
      </c>
      <c r="CI17" s="3">
        <v>2</v>
      </c>
      <c r="CJ17" s="3">
        <v>6</v>
      </c>
    </row>
    <row r="18" spans="1:90" ht="19.5" customHeight="1" thickBot="1" x14ac:dyDescent="0.3">
      <c r="A18" s="36"/>
      <c r="B18" s="35" t="s">
        <v>33</v>
      </c>
      <c r="C18" s="38"/>
      <c r="D18" s="37"/>
      <c r="E18" s="34"/>
      <c r="F18" s="34"/>
      <c r="G18" s="33"/>
      <c r="H18" s="36"/>
      <c r="I18" s="35" t="s">
        <v>32</v>
      </c>
      <c r="J18" s="34"/>
      <c r="K18" s="34"/>
      <c r="L18" s="34"/>
      <c r="M18" s="34"/>
      <c r="N18" s="33"/>
      <c r="O18" s="36"/>
      <c r="P18" s="35" t="s">
        <v>25</v>
      </c>
      <c r="Q18" s="34"/>
      <c r="R18" s="34"/>
      <c r="S18" s="34"/>
      <c r="T18" s="34"/>
      <c r="U18" s="33"/>
      <c r="AC18" s="2" t="s">
        <v>31</v>
      </c>
      <c r="AD18" s="3">
        <f t="shared" ca="1" si="22"/>
        <v>3.9</v>
      </c>
      <c r="AE18" s="3">
        <f t="shared" ca="1" si="23"/>
        <v>3.9</v>
      </c>
      <c r="AG18" s="3" t="str">
        <f t="shared" ca="1" si="24"/>
        <v>OK</v>
      </c>
      <c r="AJ18" s="1">
        <f t="shared" ca="1" si="25"/>
        <v>0</v>
      </c>
      <c r="AP18" s="3">
        <f t="shared" ca="1" si="26"/>
        <v>0</v>
      </c>
      <c r="AQ18" s="3">
        <f t="shared" ca="1" si="27"/>
        <v>3</v>
      </c>
      <c r="AR18" s="3"/>
      <c r="AS18" s="3">
        <f t="shared" ca="1" si="28"/>
        <v>0.9</v>
      </c>
      <c r="AZ18" s="3"/>
      <c r="BJ18" s="3"/>
      <c r="BO18" s="62"/>
      <c r="BP18" s="61"/>
      <c r="BQ18" s="4"/>
      <c r="BR18" s="60"/>
      <c r="BS18" s="60"/>
      <c r="BT18" s="60"/>
      <c r="BU18" s="3"/>
      <c r="BW18" s="5">
        <f t="shared" ca="1" si="18"/>
        <v>0.99789563709016538</v>
      </c>
      <c r="BX18" s="4">
        <f t="shared" ca="1" si="19"/>
        <v>1</v>
      </c>
      <c r="BY18" s="3"/>
      <c r="BZ18" s="3">
        <v>18</v>
      </c>
      <c r="CA18" s="3">
        <v>7</v>
      </c>
      <c r="CB18" s="3">
        <v>3</v>
      </c>
      <c r="CC18" s="3"/>
      <c r="CE18" s="5">
        <f t="shared" ca="1" si="20"/>
        <v>0.29040929629634615</v>
      </c>
      <c r="CF18" s="4">
        <f t="shared" ca="1" si="21"/>
        <v>62</v>
      </c>
      <c r="CG18" s="3"/>
      <c r="CH18" s="3">
        <v>18</v>
      </c>
      <c r="CI18" s="3">
        <v>2</v>
      </c>
      <c r="CJ18" s="3">
        <v>7</v>
      </c>
    </row>
    <row r="19" spans="1:90" ht="42.95" customHeight="1" thickBot="1" x14ac:dyDescent="0.6">
      <c r="A19" s="32"/>
      <c r="B19" s="85" t="str">
        <f ca="1">$Z7/10&amp;$AA7&amp;$AB7/10&amp;$AC7</f>
        <v>5.9－3.6＝</v>
      </c>
      <c r="C19" s="86"/>
      <c r="D19" s="86"/>
      <c r="E19" s="86"/>
      <c r="F19" s="87"/>
      <c r="G19" s="10"/>
      <c r="H19" s="32"/>
      <c r="I19" s="85" t="str">
        <f ca="1">$Z8/10&amp;$AA8&amp;$AB8/10&amp;$AC8</f>
        <v>8.8－5.8＝</v>
      </c>
      <c r="J19" s="86"/>
      <c r="K19" s="86"/>
      <c r="L19" s="86"/>
      <c r="M19" s="87"/>
      <c r="N19" s="10"/>
      <c r="O19" s="32"/>
      <c r="P19" s="85" t="str">
        <f ca="1">$Z9/10&amp;$AA9&amp;$AB9/10&amp;$AC9</f>
        <v>6.8－3＝</v>
      </c>
      <c r="Q19" s="86"/>
      <c r="R19" s="86"/>
      <c r="S19" s="86"/>
      <c r="T19" s="87"/>
      <c r="U19" s="10"/>
      <c r="AC19" s="2" t="s">
        <v>30</v>
      </c>
      <c r="AD19" s="3">
        <f t="shared" ca="1" si="22"/>
        <v>4.5</v>
      </c>
      <c r="AE19" s="3">
        <f t="shared" ca="1" si="23"/>
        <v>4.5</v>
      </c>
      <c r="AG19" s="3" t="str">
        <f t="shared" ca="1" si="24"/>
        <v>OK</v>
      </c>
      <c r="AJ19" s="1">
        <f t="shared" ca="1" si="25"/>
        <v>0</v>
      </c>
      <c r="AP19" s="3">
        <f t="shared" ca="1" si="26"/>
        <v>0</v>
      </c>
      <c r="AQ19" s="3">
        <f t="shared" ca="1" si="27"/>
        <v>4</v>
      </c>
      <c r="AR19" s="3"/>
      <c r="AS19" s="3">
        <f t="shared" ca="1" si="28"/>
        <v>0.5</v>
      </c>
      <c r="AZ19" s="3"/>
      <c r="BJ19" s="3"/>
      <c r="BO19" s="62"/>
      <c r="BP19" s="61"/>
      <c r="BQ19" s="4"/>
      <c r="BR19" s="60"/>
      <c r="BS19" s="60"/>
      <c r="BT19" s="60"/>
      <c r="BU19" s="3"/>
      <c r="BW19" s="5">
        <f t="shared" ca="1" si="18"/>
        <v>0.98545421421257862</v>
      </c>
      <c r="BX19" s="4">
        <f t="shared" ca="1" si="19"/>
        <v>3</v>
      </c>
      <c r="BY19" s="3"/>
      <c r="BZ19" s="3">
        <v>19</v>
      </c>
      <c r="CA19" s="3">
        <v>7</v>
      </c>
      <c r="CB19" s="3">
        <v>4</v>
      </c>
      <c r="CC19" s="3"/>
      <c r="CE19" s="5">
        <f t="shared" ca="1" si="20"/>
        <v>0.21468393780310102</v>
      </c>
      <c r="CF19" s="4">
        <f t="shared" ca="1" si="21"/>
        <v>70</v>
      </c>
      <c r="CG19" s="3"/>
      <c r="CH19" s="3">
        <v>19</v>
      </c>
      <c r="CI19" s="3">
        <v>2</v>
      </c>
      <c r="CJ19" s="3">
        <v>8</v>
      </c>
    </row>
    <row r="20" spans="1:90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29</v>
      </c>
      <c r="AD20" s="3">
        <f t="shared" ca="1" si="22"/>
        <v>2.5</v>
      </c>
      <c r="AE20" s="3">
        <f t="shared" ca="1" si="23"/>
        <v>2.5</v>
      </c>
      <c r="AG20" s="3" t="str">
        <f t="shared" ca="1" si="24"/>
        <v>OK</v>
      </c>
      <c r="AJ20" s="1">
        <f t="shared" ca="1" si="25"/>
        <v>0</v>
      </c>
      <c r="AP20" s="3">
        <f t="shared" ca="1" si="26"/>
        <v>0</v>
      </c>
      <c r="AQ20" s="3">
        <f t="shared" ca="1" si="27"/>
        <v>2</v>
      </c>
      <c r="AR20" s="3"/>
      <c r="AS20" s="3">
        <f t="shared" ca="1" si="28"/>
        <v>0.5</v>
      </c>
      <c r="AZ20" s="3"/>
      <c r="BJ20" s="3"/>
      <c r="BO20" s="62"/>
      <c r="BP20" s="61"/>
      <c r="BQ20" s="4"/>
      <c r="BR20" s="60"/>
      <c r="BS20" s="60"/>
      <c r="BT20" s="60"/>
      <c r="BU20" s="3"/>
      <c r="BW20" s="5">
        <f t="shared" ca="1" si="18"/>
        <v>0.41904140647313182</v>
      </c>
      <c r="BX20" s="4">
        <f t="shared" ca="1" si="19"/>
        <v>29</v>
      </c>
      <c r="BY20" s="3"/>
      <c r="BZ20" s="3">
        <v>20</v>
      </c>
      <c r="CA20" s="3">
        <v>7</v>
      </c>
      <c r="CB20" s="3">
        <v>5</v>
      </c>
      <c r="CC20" s="3"/>
      <c r="CE20" s="5">
        <f t="shared" ca="1" si="20"/>
        <v>0.3031044125342921</v>
      </c>
      <c r="CF20" s="4">
        <f t="shared" ca="1" si="21"/>
        <v>61</v>
      </c>
      <c r="CG20" s="3"/>
      <c r="CH20" s="3">
        <v>20</v>
      </c>
      <c r="CI20" s="3">
        <v>2</v>
      </c>
      <c r="CJ20" s="3">
        <v>9</v>
      </c>
    </row>
    <row r="21" spans="1:90" ht="45" customHeight="1" x14ac:dyDescent="0.25">
      <c r="A21" s="16"/>
      <c r="B21" s="59"/>
      <c r="C21" s="53" t="str">
        <f>IF($AW7=0,"",$AW7)</f>
        <v/>
      </c>
      <c r="D21" s="53">
        <f ca="1">$BB7</f>
        <v>5</v>
      </c>
      <c r="E21" s="53" t="s">
        <v>16</v>
      </c>
      <c r="F21" s="53">
        <f ca="1">$BL7</f>
        <v>9</v>
      </c>
      <c r="G21" s="56"/>
      <c r="H21" s="55"/>
      <c r="I21" s="53"/>
      <c r="J21" s="53" t="str">
        <f>IF($AW8=0,"",$AW8)</f>
        <v/>
      </c>
      <c r="K21" s="53">
        <f ca="1">$BB8</f>
        <v>8</v>
      </c>
      <c r="L21" s="53" t="s">
        <v>16</v>
      </c>
      <c r="M21" s="53">
        <f ca="1">$BL8</f>
        <v>8</v>
      </c>
      <c r="N21" s="56"/>
      <c r="O21" s="55"/>
      <c r="P21" s="53"/>
      <c r="Q21" s="53" t="str">
        <f>IF($AW9=0,"",$AW9)</f>
        <v/>
      </c>
      <c r="R21" s="53">
        <f ca="1">$BB9</f>
        <v>6</v>
      </c>
      <c r="S21" s="53" t="s">
        <v>28</v>
      </c>
      <c r="T21" s="53">
        <f ca="1">$BL9</f>
        <v>8</v>
      </c>
      <c r="U21" s="10"/>
      <c r="AC21" s="2" t="s">
        <v>27</v>
      </c>
      <c r="AD21" s="3">
        <f t="shared" ca="1" si="22"/>
        <v>2.2999999999999998</v>
      </c>
      <c r="AE21" s="3">
        <f t="shared" ca="1" si="23"/>
        <v>2.2999999999999998</v>
      </c>
      <c r="AG21" s="3" t="str">
        <f t="shared" ca="1" si="24"/>
        <v>OK</v>
      </c>
      <c r="AJ21" s="1">
        <f t="shared" ca="1" si="25"/>
        <v>0</v>
      </c>
      <c r="AP21" s="3">
        <f t="shared" ca="1" si="26"/>
        <v>0</v>
      </c>
      <c r="AQ21" s="3">
        <f t="shared" ca="1" si="27"/>
        <v>2</v>
      </c>
      <c r="AR21" s="3"/>
      <c r="AS21" s="3">
        <f t="shared" ca="1" si="28"/>
        <v>0.3</v>
      </c>
      <c r="AZ21" s="3"/>
      <c r="BJ21" s="3"/>
      <c r="BO21" s="5"/>
      <c r="BP21" s="4"/>
      <c r="BQ21" s="4"/>
      <c r="BR21" s="3"/>
      <c r="BS21" s="3"/>
      <c r="BT21" s="3"/>
      <c r="BU21" s="3"/>
      <c r="BW21" s="5">
        <f t="shared" ca="1" si="18"/>
        <v>0.70148831278226798</v>
      </c>
      <c r="BX21" s="4">
        <f t="shared" ca="1" si="19"/>
        <v>15</v>
      </c>
      <c r="BY21" s="3"/>
      <c r="BZ21" s="3">
        <v>21</v>
      </c>
      <c r="CA21" s="3">
        <v>7</v>
      </c>
      <c r="CB21" s="3">
        <v>6</v>
      </c>
      <c r="CC21" s="3"/>
      <c r="CE21" s="5">
        <f t="shared" ca="1" si="20"/>
        <v>0.71063775799279139</v>
      </c>
      <c r="CF21" s="4">
        <f t="shared" ca="1" si="21"/>
        <v>23</v>
      </c>
      <c r="CG21" s="3"/>
      <c r="CH21" s="3">
        <v>21</v>
      </c>
      <c r="CI21" s="3">
        <v>3</v>
      </c>
      <c r="CJ21" s="3">
        <v>0</v>
      </c>
    </row>
    <row r="22" spans="1:90" ht="45" customHeight="1" thickBot="1" x14ac:dyDescent="0.3">
      <c r="A22" s="16"/>
      <c r="B22" s="58" t="str">
        <f>IF(AND($AW7=0,$AX7=0),"","＋")</f>
        <v/>
      </c>
      <c r="C22" s="57" t="s">
        <v>17</v>
      </c>
      <c r="D22" s="57">
        <f ca="1">$BC7</f>
        <v>3</v>
      </c>
      <c r="E22" s="57" t="s">
        <v>16</v>
      </c>
      <c r="F22" s="57">
        <f ca="1">$BH7</f>
        <v>6</v>
      </c>
      <c r="G22" s="56"/>
      <c r="H22" s="55"/>
      <c r="I22" s="57" t="str">
        <f>IF(AND($AW8=0,$AX8=0),"","＋")</f>
        <v/>
      </c>
      <c r="J22" s="57" t="s">
        <v>17</v>
      </c>
      <c r="K22" s="57">
        <f ca="1">$BC8</f>
        <v>5</v>
      </c>
      <c r="L22" s="57" t="s">
        <v>16</v>
      </c>
      <c r="M22" s="57">
        <f ca="1">$BH8</f>
        <v>8</v>
      </c>
      <c r="N22" s="56"/>
      <c r="O22" s="55"/>
      <c r="P22" s="57" t="str">
        <f>IF(AND($AW9=0,$AX9=0),"","＋")</f>
        <v/>
      </c>
      <c r="Q22" s="57" t="s">
        <v>18</v>
      </c>
      <c r="R22" s="57">
        <f ca="1">$BC9</f>
        <v>3</v>
      </c>
      <c r="S22" s="57" t="s">
        <v>16</v>
      </c>
      <c r="T22" s="57">
        <f ca="1">$BH9</f>
        <v>0</v>
      </c>
      <c r="U22" s="10"/>
      <c r="AC22" s="2" t="s">
        <v>26</v>
      </c>
      <c r="AD22" s="3">
        <f t="shared" ca="1" si="22"/>
        <v>3</v>
      </c>
      <c r="AE22" s="3">
        <f t="shared" ca="1" si="23"/>
        <v>3</v>
      </c>
      <c r="AG22" s="3" t="str">
        <f t="shared" ca="1" si="24"/>
        <v>OK</v>
      </c>
      <c r="AJ22" s="1">
        <f t="shared" ca="1" si="25"/>
        <v>0</v>
      </c>
      <c r="AP22" s="3">
        <f t="shared" ca="1" si="26"/>
        <v>0</v>
      </c>
      <c r="AQ22" s="3">
        <f t="shared" ca="1" si="27"/>
        <v>3</v>
      </c>
      <c r="AR22" s="3"/>
      <c r="AS22" s="3">
        <f t="shared" ca="1" si="28"/>
        <v>0</v>
      </c>
      <c r="AZ22" s="3"/>
      <c r="BJ22" s="3"/>
      <c r="BO22" s="5"/>
      <c r="BP22" s="4"/>
      <c r="BQ22" s="4"/>
      <c r="BR22" s="3"/>
      <c r="BS22" s="3"/>
      <c r="BT22" s="3"/>
      <c r="BU22" s="3"/>
      <c r="BW22" s="5">
        <f t="shared" ca="1" si="18"/>
        <v>0.17217311702248317</v>
      </c>
      <c r="BX22" s="4">
        <f t="shared" ca="1" si="19"/>
        <v>35</v>
      </c>
      <c r="BY22" s="3"/>
      <c r="BZ22" s="3">
        <v>22</v>
      </c>
      <c r="CA22" s="3">
        <v>8</v>
      </c>
      <c r="CB22" s="3">
        <v>1</v>
      </c>
      <c r="CC22" s="3"/>
      <c r="CE22" s="5">
        <f t="shared" ca="1" si="20"/>
        <v>0.61196771680914541</v>
      </c>
      <c r="CF22" s="4">
        <f t="shared" ca="1" si="21"/>
        <v>34</v>
      </c>
      <c r="CG22" s="3"/>
      <c r="CH22" s="3">
        <v>22</v>
      </c>
      <c r="CI22" s="3">
        <v>3</v>
      </c>
      <c r="CJ22" s="3">
        <v>1</v>
      </c>
    </row>
    <row r="23" spans="1:90" ht="45" customHeight="1" x14ac:dyDescent="0.25">
      <c r="A23" s="16"/>
      <c r="B23" s="53"/>
      <c r="C23" s="53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3</v>
      </c>
      <c r="G23" s="56"/>
      <c r="H23" s="55"/>
      <c r="I23" s="53"/>
      <c r="J23" s="53">
        <f ca="1">$AP8</f>
        <v>0</v>
      </c>
      <c r="K23" s="54">
        <f ca="1">$AQ8</f>
        <v>3</v>
      </c>
      <c r="L23" s="54" t="str">
        <f>$AR8</f>
        <v>.</v>
      </c>
      <c r="M23" s="53">
        <f ca="1">$AS8</f>
        <v>0</v>
      </c>
      <c r="N23" s="56"/>
      <c r="O23" s="55"/>
      <c r="P23" s="53"/>
      <c r="Q23" s="53">
        <f ca="1">$AP9</f>
        <v>0</v>
      </c>
      <c r="R23" s="54">
        <f ca="1">$AQ9</f>
        <v>3</v>
      </c>
      <c r="S23" s="54" t="str">
        <f>$AR9</f>
        <v>.</v>
      </c>
      <c r="T23" s="53">
        <f ca="1">$AS9</f>
        <v>8</v>
      </c>
      <c r="U23" s="10"/>
      <c r="AC23" s="2" t="s">
        <v>25</v>
      </c>
      <c r="AD23" s="3">
        <f t="shared" ca="1" si="22"/>
        <v>3.8</v>
      </c>
      <c r="AE23" s="3">
        <f t="shared" ca="1" si="23"/>
        <v>3.8</v>
      </c>
      <c r="AG23" s="3" t="str">
        <f t="shared" ca="1" si="24"/>
        <v>OK</v>
      </c>
      <c r="AJ23" s="1">
        <f t="shared" ca="1" si="25"/>
        <v>0</v>
      </c>
      <c r="AP23" s="3">
        <f t="shared" ca="1" si="26"/>
        <v>0</v>
      </c>
      <c r="AQ23" s="3">
        <f t="shared" ca="1" si="27"/>
        <v>3</v>
      </c>
      <c r="AR23" s="3"/>
      <c r="AS23" s="3">
        <f t="shared" ca="1" si="28"/>
        <v>0.8</v>
      </c>
      <c r="AZ23" s="3"/>
      <c r="BJ23" s="3"/>
      <c r="BO23" s="5"/>
      <c r="BP23" s="4"/>
      <c r="BQ23" s="4"/>
      <c r="BR23" s="3"/>
      <c r="BS23" s="3"/>
      <c r="BT23" s="3"/>
      <c r="BU23" s="3"/>
      <c r="BW23" s="5">
        <f t="shared" ca="1" si="18"/>
        <v>0.64416022288894681</v>
      </c>
      <c r="BX23" s="4">
        <f t="shared" ca="1" si="19"/>
        <v>19</v>
      </c>
      <c r="BY23" s="3"/>
      <c r="BZ23" s="3">
        <v>23</v>
      </c>
      <c r="CA23" s="3">
        <v>8</v>
      </c>
      <c r="CB23" s="3">
        <v>2</v>
      </c>
      <c r="CC23" s="3"/>
      <c r="CE23" s="5">
        <f t="shared" ca="1" si="20"/>
        <v>0.86815728574107898</v>
      </c>
      <c r="CF23" s="4">
        <f t="shared" ca="1" si="21"/>
        <v>7</v>
      </c>
      <c r="CG23" s="3"/>
      <c r="CH23" s="3">
        <v>23</v>
      </c>
      <c r="CI23" s="3">
        <v>3</v>
      </c>
      <c r="CJ23" s="3">
        <v>2</v>
      </c>
    </row>
    <row r="24" spans="1:90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24</v>
      </c>
      <c r="AD24" s="3">
        <f t="shared" ca="1" si="22"/>
        <v>1.7</v>
      </c>
      <c r="AE24" s="3">
        <f t="shared" ca="1" si="23"/>
        <v>1.7</v>
      </c>
      <c r="AG24" s="3" t="str">
        <f t="shared" ca="1" si="24"/>
        <v>OK</v>
      </c>
      <c r="AJ24" s="1">
        <f t="shared" ca="1" si="25"/>
        <v>0</v>
      </c>
      <c r="AP24" s="3">
        <f t="shared" ca="1" si="26"/>
        <v>0</v>
      </c>
      <c r="AQ24" s="3">
        <f t="shared" ca="1" si="27"/>
        <v>1</v>
      </c>
      <c r="AR24" s="3"/>
      <c r="AS24" s="3">
        <f t="shared" ca="1" si="28"/>
        <v>0.7</v>
      </c>
      <c r="AZ24" s="3"/>
      <c r="BJ24" s="3"/>
      <c r="BO24" s="5"/>
      <c r="BP24" s="4"/>
      <c r="BQ24" s="4"/>
      <c r="BR24" s="3"/>
      <c r="BS24" s="3"/>
      <c r="BT24" s="3"/>
      <c r="BU24" s="3"/>
      <c r="BW24" s="5">
        <f t="shared" ca="1" si="18"/>
        <v>0.99184652221002867</v>
      </c>
      <c r="BX24" s="4">
        <f t="shared" ca="1" si="19"/>
        <v>2</v>
      </c>
      <c r="BY24" s="3"/>
      <c r="BZ24" s="3">
        <v>24</v>
      </c>
      <c r="CA24" s="3">
        <v>8</v>
      </c>
      <c r="CB24" s="3">
        <v>3</v>
      </c>
      <c r="CC24" s="3"/>
      <c r="CE24" s="5">
        <f t="shared" ca="1" si="20"/>
        <v>0.11292703048106845</v>
      </c>
      <c r="CF24" s="4">
        <f t="shared" ca="1" si="21"/>
        <v>80</v>
      </c>
      <c r="CG24" s="3"/>
      <c r="CH24" s="3">
        <v>24</v>
      </c>
      <c r="CI24" s="3">
        <v>3</v>
      </c>
      <c r="CJ24" s="3">
        <v>3</v>
      </c>
    </row>
    <row r="25" spans="1:90" ht="19.5" customHeight="1" thickBot="1" x14ac:dyDescent="0.3">
      <c r="A25" s="36"/>
      <c r="B25" s="35" t="s">
        <v>23</v>
      </c>
      <c r="C25" s="38"/>
      <c r="D25" s="37"/>
      <c r="E25" s="34"/>
      <c r="F25" s="34"/>
      <c r="G25" s="33"/>
      <c r="H25" s="36"/>
      <c r="I25" s="35" t="s">
        <v>22</v>
      </c>
      <c r="J25" s="34"/>
      <c r="K25" s="34"/>
      <c r="L25" s="34"/>
      <c r="M25" s="34"/>
      <c r="N25" s="33"/>
      <c r="O25" s="36"/>
      <c r="P25" s="35" t="s">
        <v>21</v>
      </c>
      <c r="Q25" s="34"/>
      <c r="R25" s="34"/>
      <c r="S25" s="34"/>
      <c r="T25" s="34"/>
      <c r="U25" s="33"/>
      <c r="AC25" s="2" t="s">
        <v>20</v>
      </c>
      <c r="AD25" s="3">
        <f t="shared" ca="1" si="22"/>
        <v>6.9</v>
      </c>
      <c r="AE25" s="3">
        <f t="shared" ca="1" si="23"/>
        <v>6.9</v>
      </c>
      <c r="AG25" s="3" t="str">
        <f t="shared" ca="1" si="24"/>
        <v>OK</v>
      </c>
      <c r="AJ25" s="1">
        <f t="shared" ca="1" si="25"/>
        <v>0</v>
      </c>
      <c r="AP25" s="3">
        <f t="shared" ca="1" si="26"/>
        <v>0</v>
      </c>
      <c r="AQ25" s="3">
        <f t="shared" ca="1" si="27"/>
        <v>6</v>
      </c>
      <c r="AR25" s="3"/>
      <c r="AS25" s="3">
        <f t="shared" ca="1" si="28"/>
        <v>0.9</v>
      </c>
      <c r="AZ25" s="3"/>
      <c r="BJ25" s="3"/>
      <c r="BO25" s="5"/>
      <c r="BP25" s="4"/>
      <c r="BQ25" s="4"/>
      <c r="BR25" s="3"/>
      <c r="BS25" s="3"/>
      <c r="BT25" s="3"/>
      <c r="BU25" s="3"/>
      <c r="BW25" s="5">
        <f t="shared" ca="1" si="18"/>
        <v>0.70030251327978832</v>
      </c>
      <c r="BX25" s="4">
        <f t="shared" ca="1" si="19"/>
        <v>16</v>
      </c>
      <c r="BY25" s="3"/>
      <c r="BZ25" s="3">
        <v>25</v>
      </c>
      <c r="CA25" s="3">
        <v>8</v>
      </c>
      <c r="CB25" s="3">
        <v>4</v>
      </c>
      <c r="CC25" s="3"/>
      <c r="CE25" s="5">
        <f t="shared" ca="1" si="20"/>
        <v>0.96928062037455831</v>
      </c>
      <c r="CF25" s="4">
        <f t="shared" ca="1" si="21"/>
        <v>2</v>
      </c>
      <c r="CG25" s="3"/>
      <c r="CH25" s="3">
        <v>25</v>
      </c>
      <c r="CI25" s="3">
        <v>3</v>
      </c>
      <c r="CJ25" s="3">
        <v>4</v>
      </c>
    </row>
    <row r="26" spans="1:90" ht="42.95" customHeight="1" thickBot="1" x14ac:dyDescent="0.6">
      <c r="A26" s="32"/>
      <c r="B26" s="85" t="str">
        <f ca="1">$Z10/10&amp;$AA10&amp;$AB10/10&amp;$AC10</f>
        <v>4.5－2.8＝</v>
      </c>
      <c r="C26" s="86"/>
      <c r="D26" s="86"/>
      <c r="E26" s="86"/>
      <c r="F26" s="87"/>
      <c r="G26" s="10"/>
      <c r="H26" s="32"/>
      <c r="I26" s="85" t="str">
        <f ca="1">$Z11/10&amp;$AA11&amp;$AB11/10&amp;$AC11</f>
        <v>9.6－2.7＝</v>
      </c>
      <c r="J26" s="86"/>
      <c r="K26" s="86"/>
      <c r="L26" s="86"/>
      <c r="M26" s="87"/>
      <c r="N26" s="10"/>
      <c r="O26" s="32"/>
      <c r="P26" s="85" t="str">
        <f ca="1">$Z12/10&amp;$AA12&amp;$AB12/10&amp;$AC12</f>
        <v>7.5－3.5＝</v>
      </c>
      <c r="Q26" s="86"/>
      <c r="R26" s="86"/>
      <c r="S26" s="86"/>
      <c r="T26" s="87"/>
      <c r="U26" s="10"/>
      <c r="AC26" s="2" t="s">
        <v>19</v>
      </c>
      <c r="AD26" s="3">
        <f t="shared" ca="1" si="22"/>
        <v>4</v>
      </c>
      <c r="AE26" s="3">
        <f t="shared" ca="1" si="23"/>
        <v>4</v>
      </c>
      <c r="AG26" s="3" t="str">
        <f t="shared" ca="1" si="24"/>
        <v>OK</v>
      </c>
      <c r="AJ26" s="1">
        <f t="shared" ca="1" si="25"/>
        <v>0</v>
      </c>
      <c r="AP26" s="3">
        <f t="shared" ca="1" si="26"/>
        <v>0</v>
      </c>
      <c r="AQ26" s="3">
        <f t="shared" ca="1" si="27"/>
        <v>4</v>
      </c>
      <c r="AR26" s="3"/>
      <c r="AS26" s="3">
        <f t="shared" ca="1" si="28"/>
        <v>0</v>
      </c>
      <c r="AZ26" s="3"/>
      <c r="BJ26" s="3"/>
      <c r="BO26" s="5"/>
      <c r="BP26" s="4"/>
      <c r="BQ26" s="4"/>
      <c r="BR26" s="3"/>
      <c r="BS26" s="3"/>
      <c r="BT26" s="3"/>
      <c r="BU26" s="3"/>
      <c r="BW26" s="5">
        <f t="shared" ca="1" si="18"/>
        <v>0.92524328752057161</v>
      </c>
      <c r="BX26" s="4">
        <f t="shared" ca="1" si="19"/>
        <v>6</v>
      </c>
      <c r="BY26" s="3"/>
      <c r="BZ26" s="3">
        <v>26</v>
      </c>
      <c r="CA26" s="3">
        <v>8</v>
      </c>
      <c r="CB26" s="3">
        <v>5</v>
      </c>
      <c r="CC26" s="3"/>
      <c r="CE26" s="5">
        <f t="shared" ca="1" si="20"/>
        <v>0.14074097536106434</v>
      </c>
      <c r="CF26" s="4">
        <f t="shared" ca="1" si="21"/>
        <v>76</v>
      </c>
      <c r="CG26" s="3"/>
      <c r="CH26" s="3">
        <v>26</v>
      </c>
      <c r="CI26" s="3">
        <v>3</v>
      </c>
      <c r="CJ26" s="3">
        <v>5</v>
      </c>
    </row>
    <row r="27" spans="1:90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J27" s="3"/>
      <c r="BO27" s="5"/>
      <c r="BP27" s="4"/>
      <c r="BQ27" s="4"/>
      <c r="BR27" s="3"/>
      <c r="BS27" s="3"/>
      <c r="BT27" s="3"/>
      <c r="BU27" s="3"/>
      <c r="BW27" s="5">
        <f t="shared" ca="1" si="18"/>
        <v>0.19573099808855365</v>
      </c>
      <c r="BX27" s="4">
        <f t="shared" ca="1" si="19"/>
        <v>32</v>
      </c>
      <c r="BY27" s="3"/>
      <c r="BZ27" s="3">
        <v>27</v>
      </c>
      <c r="CA27" s="3">
        <v>8</v>
      </c>
      <c r="CB27" s="3">
        <v>6</v>
      </c>
      <c r="CC27" s="3"/>
      <c r="CE27" s="5">
        <f t="shared" ca="1" si="20"/>
        <v>0.2745376407226604</v>
      </c>
      <c r="CF27" s="4">
        <f t="shared" ca="1" si="21"/>
        <v>65</v>
      </c>
      <c r="CG27" s="3"/>
      <c r="CH27" s="3">
        <v>27</v>
      </c>
      <c r="CI27" s="3">
        <v>3</v>
      </c>
      <c r="CJ27" s="3">
        <v>6</v>
      </c>
    </row>
    <row r="28" spans="1:90" ht="45" customHeight="1" x14ac:dyDescent="0.25">
      <c r="A28" s="16"/>
      <c r="B28" s="59"/>
      <c r="C28" s="53" t="str">
        <f>IF($AW10=0,"",$AW10)</f>
        <v/>
      </c>
      <c r="D28" s="53">
        <f ca="1">$BB10</f>
        <v>4</v>
      </c>
      <c r="E28" s="53" t="s">
        <v>16</v>
      </c>
      <c r="F28" s="53">
        <f ca="1">$BL10</f>
        <v>5</v>
      </c>
      <c r="G28" s="56"/>
      <c r="H28" s="55"/>
      <c r="I28" s="53"/>
      <c r="J28" s="53" t="str">
        <f>IF($AW11=0,"",$AW11)</f>
        <v/>
      </c>
      <c r="K28" s="53">
        <f ca="1">$BB11</f>
        <v>9</v>
      </c>
      <c r="L28" s="53" t="s">
        <v>16</v>
      </c>
      <c r="M28" s="53">
        <f ca="1">$BL11</f>
        <v>6</v>
      </c>
      <c r="N28" s="56"/>
      <c r="O28" s="55"/>
      <c r="P28" s="53"/>
      <c r="Q28" s="53" t="str">
        <f>IF($AW12=0,"",$AW12)</f>
        <v/>
      </c>
      <c r="R28" s="53">
        <f ca="1">$BB12</f>
        <v>7</v>
      </c>
      <c r="S28" s="53" t="s">
        <v>16</v>
      </c>
      <c r="T28" s="53">
        <f ca="1">$BL12</f>
        <v>5</v>
      </c>
      <c r="U28" s="10"/>
      <c r="AZ28" s="3"/>
      <c r="BJ28" s="3"/>
      <c r="BO28" s="5"/>
      <c r="BP28" s="4"/>
      <c r="BQ28" s="4"/>
      <c r="BR28" s="3"/>
      <c r="BS28" s="3"/>
      <c r="BT28" s="3"/>
      <c r="BU28" s="3"/>
      <c r="BW28" s="5">
        <f t="shared" ca="1" si="18"/>
        <v>0.53958314210546299</v>
      </c>
      <c r="BX28" s="4">
        <f t="shared" ca="1" si="19"/>
        <v>24</v>
      </c>
      <c r="BY28" s="3"/>
      <c r="BZ28" s="3">
        <v>28</v>
      </c>
      <c r="CA28" s="3">
        <v>8</v>
      </c>
      <c r="CB28" s="3">
        <v>7</v>
      </c>
      <c r="CC28" s="3"/>
      <c r="CE28" s="5">
        <f t="shared" ca="1" si="20"/>
        <v>0.26033134043089501</v>
      </c>
      <c r="CF28" s="4">
        <f t="shared" ca="1" si="21"/>
        <v>66</v>
      </c>
      <c r="CG28" s="3"/>
      <c r="CH28" s="3">
        <v>28</v>
      </c>
      <c r="CI28" s="3">
        <v>3</v>
      </c>
      <c r="CJ28" s="3">
        <v>7</v>
      </c>
    </row>
    <row r="29" spans="1:90" ht="45" customHeight="1" thickBot="1" x14ac:dyDescent="0.3">
      <c r="A29" s="16"/>
      <c r="B29" s="58" t="str">
        <f>IF(AND($AW10=0,$AX10=0),"","＋")</f>
        <v/>
      </c>
      <c r="C29" s="57" t="s">
        <v>17</v>
      </c>
      <c r="D29" s="57">
        <f ca="1">$BC10</f>
        <v>2</v>
      </c>
      <c r="E29" s="57" t="s">
        <v>16</v>
      </c>
      <c r="F29" s="57">
        <f ca="1">$BH10</f>
        <v>8</v>
      </c>
      <c r="G29" s="56"/>
      <c r="H29" s="55"/>
      <c r="I29" s="57" t="str">
        <f>IF(AND($AW11=0,$AX11=0),"","＋")</f>
        <v/>
      </c>
      <c r="J29" s="57" t="s">
        <v>18</v>
      </c>
      <c r="K29" s="57">
        <f ca="1">$BC11</f>
        <v>2</v>
      </c>
      <c r="L29" s="57" t="s">
        <v>16</v>
      </c>
      <c r="M29" s="57">
        <f ca="1">$BH11</f>
        <v>7</v>
      </c>
      <c r="N29" s="56"/>
      <c r="O29" s="55"/>
      <c r="P29" s="57" t="str">
        <f>IF(AND($AW12=0,$AX12=0),"","＋")</f>
        <v/>
      </c>
      <c r="Q29" s="57" t="s">
        <v>17</v>
      </c>
      <c r="R29" s="57">
        <f ca="1">$BC12</f>
        <v>3</v>
      </c>
      <c r="S29" s="57" t="s">
        <v>16</v>
      </c>
      <c r="T29" s="57">
        <f ca="1">$BH12</f>
        <v>5</v>
      </c>
      <c r="U29" s="10"/>
      <c r="AZ29" s="3"/>
      <c r="BJ29" s="3"/>
      <c r="BO29" s="5"/>
      <c r="BP29" s="4"/>
      <c r="BQ29" s="4"/>
      <c r="BR29" s="3"/>
      <c r="BS29" s="3"/>
      <c r="BT29" s="3"/>
      <c r="BU29" s="3"/>
      <c r="BW29" s="5">
        <f t="shared" ca="1" si="18"/>
        <v>0.71305254875342505</v>
      </c>
      <c r="BX29" s="4">
        <f t="shared" ca="1" si="19"/>
        <v>14</v>
      </c>
      <c r="BY29" s="3"/>
      <c r="BZ29" s="3">
        <v>29</v>
      </c>
      <c r="CA29" s="3">
        <v>9</v>
      </c>
      <c r="CB29" s="3">
        <v>1</v>
      </c>
      <c r="CC29" s="3"/>
      <c r="CE29" s="5">
        <f t="shared" ca="1" si="20"/>
        <v>0.2854568727605159</v>
      </c>
      <c r="CF29" s="4">
        <f t="shared" ca="1" si="21"/>
        <v>64</v>
      </c>
      <c r="CG29" s="3"/>
      <c r="CH29" s="3">
        <v>29</v>
      </c>
      <c r="CI29" s="3">
        <v>3</v>
      </c>
      <c r="CJ29" s="3">
        <v>8</v>
      </c>
    </row>
    <row r="30" spans="1:90" ht="45" customHeight="1" x14ac:dyDescent="0.25">
      <c r="A30" s="16"/>
      <c r="B30" s="53"/>
      <c r="C30" s="53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7</v>
      </c>
      <c r="G30" s="56"/>
      <c r="H30" s="55"/>
      <c r="I30" s="53"/>
      <c r="J30" s="53">
        <f ca="1">$AP11</f>
        <v>0</v>
      </c>
      <c r="K30" s="54">
        <f ca="1">$AQ11</f>
        <v>6</v>
      </c>
      <c r="L30" s="54" t="str">
        <f>$AR11</f>
        <v>.</v>
      </c>
      <c r="M30" s="53">
        <f ca="1">$AS11</f>
        <v>9</v>
      </c>
      <c r="N30" s="56"/>
      <c r="O30" s="55"/>
      <c r="P30" s="53"/>
      <c r="Q30" s="53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0</v>
      </c>
      <c r="U30" s="10"/>
      <c r="AZ30" s="3"/>
      <c r="BJ30" s="3"/>
      <c r="BO30" s="5"/>
      <c r="BP30" s="4"/>
      <c r="BQ30" s="4"/>
      <c r="BR30" s="3"/>
      <c r="BS30" s="3"/>
      <c r="BT30" s="3"/>
      <c r="BU30" s="3"/>
      <c r="BW30" s="5">
        <f t="shared" ca="1" si="18"/>
        <v>0.18704678938558106</v>
      </c>
      <c r="BX30" s="4">
        <f t="shared" ca="1" si="19"/>
        <v>34</v>
      </c>
      <c r="BY30" s="3"/>
      <c r="BZ30" s="3">
        <v>30</v>
      </c>
      <c r="CA30" s="3">
        <v>9</v>
      </c>
      <c r="CB30" s="3">
        <v>2</v>
      </c>
      <c r="CC30" s="3"/>
      <c r="CE30" s="5">
        <f t="shared" ca="1" si="20"/>
        <v>0.32445347266709401</v>
      </c>
      <c r="CF30" s="4">
        <f t="shared" ca="1" si="21"/>
        <v>60</v>
      </c>
      <c r="CG30" s="3"/>
      <c r="CH30" s="3">
        <v>30</v>
      </c>
      <c r="CI30" s="3">
        <v>3</v>
      </c>
      <c r="CJ30" s="3">
        <v>9</v>
      </c>
    </row>
    <row r="31" spans="1:90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J31" s="3"/>
      <c r="BO31" s="5"/>
      <c r="BP31" s="4"/>
      <c r="BQ31" s="4"/>
      <c r="BR31" s="3"/>
      <c r="BS31" s="3"/>
      <c r="BT31" s="3"/>
      <c r="BU31" s="3"/>
      <c r="BW31" s="5">
        <f t="shared" ca="1" si="18"/>
        <v>0.69411584256700143</v>
      </c>
      <c r="BX31" s="4">
        <f t="shared" ca="1" si="19"/>
        <v>17</v>
      </c>
      <c r="BY31" s="3"/>
      <c r="BZ31" s="3">
        <v>31</v>
      </c>
      <c r="CA31" s="3">
        <v>9</v>
      </c>
      <c r="CB31" s="3">
        <v>3</v>
      </c>
      <c r="CC31" s="3"/>
      <c r="CE31" s="5">
        <f t="shared" ca="1" si="20"/>
        <v>0.53404781102373966</v>
      </c>
      <c r="CF31" s="4">
        <f t="shared" ca="1" si="21"/>
        <v>42</v>
      </c>
      <c r="CG31" s="3"/>
      <c r="CH31" s="3">
        <v>31</v>
      </c>
      <c r="CI31" s="3">
        <v>4</v>
      </c>
      <c r="CJ31" s="3">
        <v>0</v>
      </c>
    </row>
    <row r="32" spans="1:90" ht="33.75" customHeight="1" thickBot="1" x14ac:dyDescent="0.3">
      <c r="A32" s="83" t="str">
        <f>A1</f>
        <v>小数 ひき算 小数第一位 (1.1)－(1.1) ミックス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4">
        <f>T1</f>
        <v>1</v>
      </c>
      <c r="U32" s="84"/>
      <c r="Y32" s="2"/>
      <c r="Z32" s="3"/>
      <c r="AA32" s="3"/>
      <c r="AC32" s="3"/>
      <c r="AD32" s="3"/>
      <c r="AZ32" s="3"/>
      <c r="BJ32" s="3"/>
      <c r="BO32" s="5"/>
      <c r="BP32" s="4"/>
      <c r="BQ32" s="4"/>
      <c r="BR32" s="3"/>
      <c r="BS32" s="3"/>
      <c r="BT32" s="3"/>
      <c r="BU32" s="3"/>
      <c r="BV32" s="43"/>
      <c r="BW32" s="5">
        <f t="shared" ca="1" si="18"/>
        <v>0.83616181748911733</v>
      </c>
      <c r="BX32" s="4">
        <f t="shared" ca="1" si="19"/>
        <v>10</v>
      </c>
      <c r="BY32" s="3"/>
      <c r="BZ32" s="3">
        <v>32</v>
      </c>
      <c r="CA32" s="3">
        <v>9</v>
      </c>
      <c r="CB32" s="3">
        <v>4</v>
      </c>
      <c r="CC32" s="3"/>
      <c r="CE32" s="5">
        <f t="shared" ca="1" si="20"/>
        <v>0.60027555519507014</v>
      </c>
      <c r="CF32" s="4">
        <f t="shared" ca="1" si="21"/>
        <v>36</v>
      </c>
      <c r="CG32" s="3"/>
      <c r="CH32" s="3">
        <v>32</v>
      </c>
      <c r="CI32" s="3">
        <v>4</v>
      </c>
      <c r="CJ32" s="3">
        <v>1</v>
      </c>
      <c r="CK32" s="3"/>
      <c r="CL32" s="3"/>
    </row>
    <row r="33" spans="1:88" ht="38.25" customHeight="1" thickBot="1" x14ac:dyDescent="0.3">
      <c r="B33" s="76" t="str">
        <f>B2</f>
        <v>　　月　　日</v>
      </c>
      <c r="C33" s="77"/>
      <c r="D33" s="77"/>
      <c r="E33" s="77"/>
      <c r="F33" s="78"/>
      <c r="G33" s="76" t="str">
        <f>G2</f>
        <v>名前</v>
      </c>
      <c r="H33" s="77"/>
      <c r="I33" s="79"/>
      <c r="J33" s="80"/>
      <c r="K33" s="81"/>
      <c r="L33" s="81"/>
      <c r="M33" s="81"/>
      <c r="N33" s="81"/>
      <c r="O33" s="81"/>
      <c r="P33" s="81"/>
      <c r="Q33" s="81"/>
      <c r="R33" s="81"/>
      <c r="S33" s="82"/>
      <c r="T33" s="19"/>
      <c r="Z33" s="3"/>
      <c r="AA33" s="3"/>
      <c r="AC33" s="3"/>
      <c r="AD33" s="3"/>
      <c r="AZ33" s="3"/>
      <c r="BJ33" s="3"/>
      <c r="BO33" s="5"/>
      <c r="BP33" s="4"/>
      <c r="BQ33" s="4"/>
      <c r="BR33" s="3"/>
      <c r="BS33" s="3"/>
      <c r="BT33" s="3"/>
      <c r="BU33" s="3"/>
      <c r="BV33" s="43"/>
      <c r="BW33" s="5">
        <f t="shared" ca="1" si="18"/>
        <v>0.43923770103452453</v>
      </c>
      <c r="BX33" s="4">
        <f t="shared" ca="1" si="19"/>
        <v>28</v>
      </c>
      <c r="BY33" s="3"/>
      <c r="BZ33" s="3">
        <v>33</v>
      </c>
      <c r="CA33" s="3">
        <v>9</v>
      </c>
      <c r="CB33" s="3">
        <v>5</v>
      </c>
      <c r="CC33" s="3"/>
      <c r="CE33" s="5">
        <f t="shared" ref="CE33:CE64" ca="1" si="29">RAND()</f>
        <v>0.82385539414179776</v>
      </c>
      <c r="CF33" s="4">
        <f t="shared" ref="CF33:CF64" ca="1" si="30">RANK(CE33,$CE$1:$CE$100,)</f>
        <v>12</v>
      </c>
      <c r="CG33" s="3"/>
      <c r="CH33" s="3">
        <v>33</v>
      </c>
      <c r="CI33" s="3">
        <v>4</v>
      </c>
      <c r="CJ33" s="3">
        <v>2</v>
      </c>
    </row>
    <row r="34" spans="1:88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J34" s="3"/>
      <c r="BO34" s="5"/>
      <c r="BP34" s="4"/>
      <c r="BQ34" s="4"/>
      <c r="BR34" s="3"/>
      <c r="BS34" s="3"/>
      <c r="BT34" s="3"/>
      <c r="BU34" s="3"/>
      <c r="BV34" s="43"/>
      <c r="BW34" s="5">
        <f t="shared" ca="1" si="18"/>
        <v>0.8077145943223627</v>
      </c>
      <c r="BX34" s="4">
        <f t="shared" ca="1" si="19"/>
        <v>11</v>
      </c>
      <c r="BY34" s="3"/>
      <c r="BZ34" s="3">
        <v>34</v>
      </c>
      <c r="CA34" s="3">
        <v>9</v>
      </c>
      <c r="CB34" s="3">
        <v>6</v>
      </c>
      <c r="CC34" s="3"/>
      <c r="CE34" s="5">
        <f t="shared" ca="1" si="29"/>
        <v>0.72295136006849348</v>
      </c>
      <c r="CF34" s="4">
        <f t="shared" ca="1" si="30"/>
        <v>21</v>
      </c>
      <c r="CG34" s="3"/>
      <c r="CH34" s="3">
        <v>34</v>
      </c>
      <c r="CI34" s="3">
        <v>4</v>
      </c>
      <c r="CJ34" s="3">
        <v>3</v>
      </c>
    </row>
    <row r="35" spans="1:88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J35" s="3"/>
      <c r="BO35" s="5"/>
      <c r="BP35" s="4"/>
      <c r="BQ35" s="4"/>
      <c r="BR35" s="3"/>
      <c r="BS35" s="3"/>
      <c r="BT35" s="3"/>
      <c r="BU35" s="3"/>
      <c r="BV35" s="43"/>
      <c r="BW35" s="5">
        <f t="shared" ca="1" si="18"/>
        <v>0.63068121139591171</v>
      </c>
      <c r="BX35" s="4">
        <f t="shared" ca="1" si="19"/>
        <v>20</v>
      </c>
      <c r="BY35" s="3"/>
      <c r="BZ35" s="3">
        <v>35</v>
      </c>
      <c r="CA35" s="3">
        <v>9</v>
      </c>
      <c r="CB35" s="3">
        <v>7</v>
      </c>
      <c r="CC35" s="3"/>
      <c r="CE35" s="5">
        <f t="shared" ca="1" si="29"/>
        <v>0.13838230977351285</v>
      </c>
      <c r="CF35" s="4">
        <f t="shared" ca="1" si="30"/>
        <v>77</v>
      </c>
      <c r="CG35" s="3"/>
      <c r="CH35" s="3">
        <v>35</v>
      </c>
      <c r="CI35" s="3">
        <v>4</v>
      </c>
      <c r="CJ35" s="3">
        <v>4</v>
      </c>
    </row>
    <row r="36" spans="1:88" ht="42.95" customHeight="1" thickBot="1" x14ac:dyDescent="0.6">
      <c r="A36" s="50"/>
      <c r="B36" s="74" t="str">
        <f ca="1">$Z1/10&amp;$AA1&amp;$AB1/10&amp;$AC1</f>
        <v>9.2－5.6＝</v>
      </c>
      <c r="C36" s="75"/>
      <c r="D36" s="75"/>
      <c r="E36" s="72">
        <f ca="1">$AD1/10</f>
        <v>3.6</v>
      </c>
      <c r="F36" s="73"/>
      <c r="G36" s="49"/>
      <c r="H36" s="48">
        <f>H4</f>
        <v>0</v>
      </c>
      <c r="I36" s="74" t="str">
        <f ca="1">$Z2/10&amp;$AA2&amp;$AB2/10&amp;$AC2</f>
        <v>8.2－2.7＝</v>
      </c>
      <c r="J36" s="75"/>
      <c r="K36" s="75"/>
      <c r="L36" s="72">
        <f ca="1">$AD2/10</f>
        <v>5.5</v>
      </c>
      <c r="M36" s="73"/>
      <c r="N36" s="10"/>
      <c r="O36" s="32">
        <f>O4</f>
        <v>0</v>
      </c>
      <c r="P36" s="74" t="str">
        <f ca="1">$Z3/10&amp;$AA3&amp;$AB3/10&amp;$AC3</f>
        <v>7.9－6.8＝</v>
      </c>
      <c r="Q36" s="75"/>
      <c r="R36" s="75"/>
      <c r="S36" s="72">
        <f ca="1">$AD3/10</f>
        <v>1.1000000000000001</v>
      </c>
      <c r="T36" s="73"/>
      <c r="U36" s="10"/>
      <c r="Z36" s="3" t="s">
        <v>13</v>
      </c>
      <c r="AA36" s="3" t="str">
        <f t="shared" ref="AA36:AA47" ca="1" si="31">IF($AB36=0,"OK","NO")</f>
        <v>NO</v>
      </c>
      <c r="AB36" s="42">
        <f t="shared" ref="AB36:AB47" ca="1" si="32">AS1</f>
        <v>6</v>
      </c>
      <c r="AC36" s="3"/>
      <c r="AD36" s="3"/>
      <c r="AZ36" s="3"/>
      <c r="BJ36" s="3"/>
      <c r="BO36" s="5"/>
      <c r="BP36" s="4"/>
      <c r="BQ36" s="4"/>
      <c r="BR36" s="3"/>
      <c r="BS36" s="3"/>
      <c r="BT36" s="3"/>
      <c r="BU36" s="3"/>
      <c r="BV36" s="43"/>
      <c r="BW36" s="5">
        <f t="shared" ca="1" si="18"/>
        <v>0.60702647651945274</v>
      </c>
      <c r="BX36" s="4">
        <f t="shared" ca="1" si="19"/>
        <v>22</v>
      </c>
      <c r="BY36" s="3"/>
      <c r="BZ36" s="3">
        <v>36</v>
      </c>
      <c r="CA36" s="3">
        <v>9</v>
      </c>
      <c r="CB36" s="3">
        <v>8</v>
      </c>
      <c r="CC36" s="3"/>
      <c r="CE36" s="5">
        <f t="shared" ca="1" si="29"/>
        <v>0.72123733392984168</v>
      </c>
      <c r="CF36" s="4">
        <f t="shared" ca="1" si="30"/>
        <v>22</v>
      </c>
      <c r="CG36" s="3"/>
      <c r="CH36" s="3">
        <v>36</v>
      </c>
      <c r="CI36" s="3">
        <v>4</v>
      </c>
      <c r="CJ36" s="3">
        <v>5</v>
      </c>
    </row>
    <row r="37" spans="1:88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31"/>
        <v>NO</v>
      </c>
      <c r="AB37" s="42">
        <f t="shared" ca="1" si="32"/>
        <v>5</v>
      </c>
      <c r="AC37" s="3"/>
      <c r="AD37" s="3"/>
      <c r="AZ37" s="3"/>
      <c r="BJ37" s="3"/>
      <c r="BO37" s="5"/>
      <c r="BP37" s="4"/>
      <c r="BQ37" s="4"/>
      <c r="BR37" s="3"/>
      <c r="BS37" s="3"/>
      <c r="BT37" s="3"/>
      <c r="BU37" s="3"/>
      <c r="BV37" s="43"/>
      <c r="BW37" s="5"/>
      <c r="BX37" s="4"/>
      <c r="BY37" s="3"/>
      <c r="BZ37" s="3"/>
      <c r="CA37" s="3"/>
      <c r="CB37" s="3"/>
      <c r="CC37" s="3"/>
      <c r="CE37" s="5">
        <f t="shared" ca="1" si="29"/>
        <v>3.5622729734529179E-2</v>
      </c>
      <c r="CF37" s="4">
        <f t="shared" ca="1" si="30"/>
        <v>88</v>
      </c>
      <c r="CG37" s="3"/>
      <c r="CH37" s="3">
        <v>37</v>
      </c>
      <c r="CI37" s="3">
        <v>4</v>
      </c>
      <c r="CJ37" s="3">
        <v>6</v>
      </c>
    </row>
    <row r="38" spans="1:88" ht="45" customHeight="1" x14ac:dyDescent="0.25">
      <c r="A38" s="16"/>
      <c r="B38" s="45"/>
      <c r="C38" s="27" t="str">
        <f t="shared" ref="C38:F40" si="33">C7</f>
        <v/>
      </c>
      <c r="D38" s="26">
        <f t="shared" ca="1" si="33"/>
        <v>9</v>
      </c>
      <c r="E38" s="26" t="str">
        <f t="shared" si="33"/>
        <v>.</v>
      </c>
      <c r="F38" s="25">
        <f t="shared" ca="1" si="33"/>
        <v>2</v>
      </c>
      <c r="G38" s="10"/>
      <c r="H38" s="19"/>
      <c r="I38" s="28"/>
      <c r="J38" s="27" t="str">
        <f t="shared" ref="J38:M40" si="34">J7</f>
        <v/>
      </c>
      <c r="K38" s="26">
        <f t="shared" ca="1" si="34"/>
        <v>8</v>
      </c>
      <c r="L38" s="26" t="str">
        <f t="shared" si="34"/>
        <v>.</v>
      </c>
      <c r="M38" s="25">
        <f t="shared" ca="1" si="34"/>
        <v>2</v>
      </c>
      <c r="N38" s="10"/>
      <c r="O38" s="16"/>
      <c r="P38" s="28"/>
      <c r="Q38" s="27" t="str">
        <f t="shared" ref="Q38:T40" si="35">Q7</f>
        <v/>
      </c>
      <c r="R38" s="26">
        <f t="shared" ca="1" si="35"/>
        <v>7</v>
      </c>
      <c r="S38" s="26" t="str">
        <f t="shared" si="35"/>
        <v>.</v>
      </c>
      <c r="T38" s="25">
        <f t="shared" ca="1" si="35"/>
        <v>9</v>
      </c>
      <c r="U38" s="10"/>
      <c r="Z38" s="3" t="s">
        <v>11</v>
      </c>
      <c r="AA38" s="3" t="str">
        <f t="shared" ca="1" si="31"/>
        <v>NO</v>
      </c>
      <c r="AB38" s="42">
        <f t="shared" ca="1" si="32"/>
        <v>1</v>
      </c>
      <c r="AC38" s="3"/>
      <c r="AD38" s="3"/>
      <c r="AZ38" s="3"/>
      <c r="BJ38" s="3"/>
      <c r="BO38" s="5"/>
      <c r="BP38" s="4"/>
      <c r="BQ38" s="4"/>
      <c r="BR38" s="3"/>
      <c r="BS38" s="3"/>
      <c r="BT38" s="3"/>
      <c r="BU38" s="3"/>
      <c r="BV38" s="43"/>
      <c r="BW38" s="5"/>
      <c r="BX38" s="4"/>
      <c r="BY38" s="3"/>
      <c r="BZ38" s="3"/>
      <c r="CA38" s="3"/>
      <c r="CB38" s="3"/>
      <c r="CC38" s="3"/>
      <c r="CE38" s="5">
        <f t="shared" ca="1" si="29"/>
        <v>0.6214090440766098</v>
      </c>
      <c r="CF38" s="4">
        <f t="shared" ca="1" si="30"/>
        <v>32</v>
      </c>
      <c r="CG38" s="3"/>
      <c r="CH38" s="3">
        <v>38</v>
      </c>
      <c r="CI38" s="3">
        <v>4</v>
      </c>
      <c r="CJ38" s="3">
        <v>7</v>
      </c>
    </row>
    <row r="39" spans="1:88" ht="45" customHeight="1" thickBot="1" x14ac:dyDescent="0.3">
      <c r="A39" s="16"/>
      <c r="B39" s="24" t="str">
        <f>B8</f>
        <v/>
      </c>
      <c r="C39" s="23" t="str">
        <f t="shared" si="33"/>
        <v>－</v>
      </c>
      <c r="D39" s="22">
        <f t="shared" ca="1" si="33"/>
        <v>5</v>
      </c>
      <c r="E39" s="22" t="str">
        <f t="shared" si="33"/>
        <v>.</v>
      </c>
      <c r="F39" s="21">
        <f t="shared" ca="1" si="33"/>
        <v>6</v>
      </c>
      <c r="G39" s="10"/>
      <c r="H39" s="19"/>
      <c r="I39" s="24" t="str">
        <f>I8</f>
        <v/>
      </c>
      <c r="J39" s="23" t="str">
        <f t="shared" si="34"/>
        <v>－</v>
      </c>
      <c r="K39" s="22">
        <f t="shared" ca="1" si="34"/>
        <v>2</v>
      </c>
      <c r="L39" s="22" t="str">
        <f t="shared" si="34"/>
        <v>.</v>
      </c>
      <c r="M39" s="21">
        <f t="shared" ca="1" si="34"/>
        <v>7</v>
      </c>
      <c r="N39" s="10"/>
      <c r="O39" s="16"/>
      <c r="P39" s="24" t="str">
        <f>P8</f>
        <v/>
      </c>
      <c r="Q39" s="23" t="str">
        <f t="shared" si="35"/>
        <v>－</v>
      </c>
      <c r="R39" s="22">
        <f t="shared" ca="1" si="35"/>
        <v>6</v>
      </c>
      <c r="S39" s="22" t="str">
        <f t="shared" si="35"/>
        <v>.</v>
      </c>
      <c r="T39" s="21">
        <f t="shared" ca="1" si="35"/>
        <v>8</v>
      </c>
      <c r="U39" s="10"/>
      <c r="X39" s="1" t="s">
        <v>10</v>
      </c>
      <c r="Z39" s="3" t="s">
        <v>9</v>
      </c>
      <c r="AA39" s="3" t="str">
        <f t="shared" ca="1" si="31"/>
        <v>NO</v>
      </c>
      <c r="AB39" s="42">
        <f t="shared" ca="1" si="32"/>
        <v>9</v>
      </c>
      <c r="AC39" s="3"/>
      <c r="AD39" s="3"/>
      <c r="AZ39" s="3"/>
      <c r="BJ39" s="3"/>
      <c r="BO39" s="5"/>
      <c r="BP39" s="4"/>
      <c r="BQ39" s="4"/>
      <c r="BR39" s="3"/>
      <c r="BS39" s="3"/>
      <c r="BT39" s="3"/>
      <c r="BU39" s="3"/>
      <c r="BV39" s="43"/>
      <c r="BW39" s="5"/>
      <c r="BX39" s="4"/>
      <c r="BY39" s="3"/>
      <c r="BZ39" s="3"/>
      <c r="CA39" s="3"/>
      <c r="CB39" s="3"/>
      <c r="CC39" s="3"/>
      <c r="CE39" s="5">
        <f t="shared" ca="1" si="29"/>
        <v>0.83594631104858741</v>
      </c>
      <c r="CF39" s="4">
        <f t="shared" ca="1" si="30"/>
        <v>11</v>
      </c>
      <c r="CG39" s="3"/>
      <c r="CH39" s="3">
        <v>39</v>
      </c>
      <c r="CI39" s="3">
        <v>4</v>
      </c>
      <c r="CJ39" s="3">
        <v>8</v>
      </c>
    </row>
    <row r="40" spans="1:88" ht="45" customHeight="1" x14ac:dyDescent="0.25">
      <c r="A40" s="16"/>
      <c r="B40" s="15"/>
      <c r="C40" s="14">
        <f t="shared" ca="1" si="33"/>
        <v>0</v>
      </c>
      <c r="D40" s="20">
        <f t="shared" ca="1" si="33"/>
        <v>3</v>
      </c>
      <c r="E40" s="20" t="str">
        <f t="shared" si="33"/>
        <v>.</v>
      </c>
      <c r="F40" s="17">
        <f t="shared" ca="1" si="33"/>
        <v>6</v>
      </c>
      <c r="G40" s="10"/>
      <c r="H40" s="19"/>
      <c r="I40" s="15"/>
      <c r="J40" s="14">
        <f t="shared" ca="1" si="34"/>
        <v>0</v>
      </c>
      <c r="K40" s="13">
        <f t="shared" ca="1" si="34"/>
        <v>5</v>
      </c>
      <c r="L40" s="18" t="str">
        <f t="shared" si="34"/>
        <v>.</v>
      </c>
      <c r="M40" s="17">
        <f t="shared" ca="1" si="34"/>
        <v>5</v>
      </c>
      <c r="N40" s="10"/>
      <c r="O40" s="16"/>
      <c r="P40" s="15"/>
      <c r="Q40" s="14">
        <f t="shared" ca="1" si="35"/>
        <v>0</v>
      </c>
      <c r="R40" s="13">
        <f t="shared" ca="1" si="35"/>
        <v>1</v>
      </c>
      <c r="S40" s="12" t="str">
        <f t="shared" si="35"/>
        <v>.</v>
      </c>
      <c r="T40" s="11">
        <f t="shared" ca="1" si="35"/>
        <v>1</v>
      </c>
      <c r="U40" s="10"/>
      <c r="W40" s="44"/>
      <c r="X40" s="1" t="s">
        <v>8</v>
      </c>
      <c r="Z40" s="3" t="s">
        <v>7</v>
      </c>
      <c r="AA40" s="3" t="str">
        <f t="shared" ca="1" si="31"/>
        <v>NO</v>
      </c>
      <c r="AB40" s="42">
        <f t="shared" ca="1" si="32"/>
        <v>5</v>
      </c>
      <c r="AC40" s="3"/>
      <c r="AD40" s="44"/>
      <c r="AZ40" s="3"/>
      <c r="BJ40" s="3"/>
      <c r="BO40" s="5"/>
      <c r="BP40" s="4"/>
      <c r="BQ40" s="4"/>
      <c r="BR40" s="3"/>
      <c r="BS40" s="3"/>
      <c r="BT40" s="3"/>
      <c r="BU40" s="3"/>
      <c r="BV40" s="43"/>
      <c r="BW40" s="5"/>
      <c r="BX40" s="4"/>
      <c r="BY40" s="3"/>
      <c r="BZ40" s="3"/>
      <c r="CA40" s="3"/>
      <c r="CB40" s="3"/>
      <c r="CC40" s="3"/>
      <c r="CE40" s="5">
        <f t="shared" ca="1" si="29"/>
        <v>0.58456099638268988</v>
      </c>
      <c r="CF40" s="4">
        <f t="shared" ca="1" si="30"/>
        <v>38</v>
      </c>
      <c r="CG40" s="3"/>
      <c r="CH40" s="3">
        <v>40</v>
      </c>
      <c r="CI40" s="3">
        <v>4</v>
      </c>
      <c r="CJ40" s="3">
        <v>9</v>
      </c>
    </row>
    <row r="41" spans="1:88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31"/>
        <v>NO</v>
      </c>
      <c r="AB41" s="42">
        <f t="shared" ca="1" si="32"/>
        <v>5</v>
      </c>
      <c r="AC41" s="3"/>
      <c r="AD41" s="3"/>
      <c r="AZ41" s="3"/>
      <c r="BJ41" s="3"/>
      <c r="BO41" s="5"/>
      <c r="BP41" s="4"/>
      <c r="BQ41" s="4"/>
      <c r="BR41" s="3"/>
      <c r="BS41" s="3"/>
      <c r="BT41" s="3"/>
      <c r="BU41" s="3"/>
      <c r="BV41" s="43"/>
      <c r="BW41" s="5"/>
      <c r="BX41" s="4"/>
      <c r="BY41" s="3"/>
      <c r="BZ41" s="3"/>
      <c r="CA41" s="3"/>
      <c r="CB41" s="3"/>
      <c r="CC41" s="3"/>
      <c r="CE41" s="5">
        <f t="shared" ca="1" si="29"/>
        <v>7.7187981455170807E-2</v>
      </c>
      <c r="CF41" s="4">
        <f t="shared" ca="1" si="30"/>
        <v>84</v>
      </c>
      <c r="CG41" s="3"/>
      <c r="CH41" s="3">
        <v>41</v>
      </c>
      <c r="CI41" s="3">
        <v>5</v>
      </c>
      <c r="CJ41" s="3">
        <v>0</v>
      </c>
    </row>
    <row r="42" spans="1:88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31"/>
        <v>NO</v>
      </c>
      <c r="AB42" s="42">
        <f t="shared" ca="1" si="32"/>
        <v>3</v>
      </c>
      <c r="AC42" s="3"/>
      <c r="AD42" s="3"/>
      <c r="AZ42" s="3"/>
      <c r="BJ42" s="3"/>
      <c r="BO42" s="5"/>
      <c r="BP42" s="4"/>
      <c r="BQ42" s="4"/>
      <c r="BR42" s="3"/>
      <c r="BS42" s="3"/>
      <c r="BT42" s="3"/>
      <c r="BU42" s="3"/>
      <c r="BV42" s="43"/>
      <c r="BW42" s="5"/>
      <c r="BX42" s="4"/>
      <c r="BY42" s="3"/>
      <c r="BZ42" s="3"/>
      <c r="CA42" s="3"/>
      <c r="CB42" s="3"/>
      <c r="CC42" s="3"/>
      <c r="CE42" s="5">
        <f t="shared" ca="1" si="29"/>
        <v>0.23663005761888434</v>
      </c>
      <c r="CF42" s="4">
        <f t="shared" ca="1" si="30"/>
        <v>68</v>
      </c>
      <c r="CG42" s="3"/>
      <c r="CH42" s="3">
        <v>42</v>
      </c>
      <c r="CI42" s="3">
        <v>5</v>
      </c>
      <c r="CJ42" s="3">
        <v>1</v>
      </c>
    </row>
    <row r="43" spans="1:88" ht="42.95" customHeight="1" thickBot="1" x14ac:dyDescent="0.6">
      <c r="A43" s="32">
        <f>A12</f>
        <v>0</v>
      </c>
      <c r="B43" s="74" t="str">
        <f ca="1">$Z4/10&amp;$AA4&amp;$AB4/10&amp;$AC4</f>
        <v>6.3－2.4＝</v>
      </c>
      <c r="C43" s="75"/>
      <c r="D43" s="75"/>
      <c r="E43" s="72">
        <f ca="1">$AD4/10</f>
        <v>3.9</v>
      </c>
      <c r="F43" s="73"/>
      <c r="G43" s="10"/>
      <c r="H43" s="32">
        <f>H12</f>
        <v>0</v>
      </c>
      <c r="I43" s="74" t="str">
        <f ca="1">$Z5/10&amp;$AA5&amp;$AB5/10&amp;$AC5</f>
        <v>8.6－4.1＝</v>
      </c>
      <c r="J43" s="75"/>
      <c r="K43" s="75"/>
      <c r="L43" s="72">
        <f ca="1">$AD5/10</f>
        <v>4.5</v>
      </c>
      <c r="M43" s="73"/>
      <c r="N43" s="10"/>
      <c r="O43" s="32">
        <f>O12</f>
        <v>0</v>
      </c>
      <c r="P43" s="74" t="str">
        <f ca="1">$Z6/10&amp;$AA6&amp;$AB6/10&amp;$AC6</f>
        <v>5.4－2.9＝</v>
      </c>
      <c r="Q43" s="75"/>
      <c r="R43" s="75"/>
      <c r="S43" s="72">
        <f ca="1">$AD6/10</f>
        <v>2.5</v>
      </c>
      <c r="T43" s="73"/>
      <c r="U43" s="10"/>
      <c r="Z43" s="3" t="s">
        <v>4</v>
      </c>
      <c r="AA43" s="3" t="str">
        <f t="shared" ca="1" si="31"/>
        <v>OK</v>
      </c>
      <c r="AB43" s="42">
        <f t="shared" ca="1" si="32"/>
        <v>0</v>
      </c>
      <c r="AC43" s="3"/>
      <c r="AD43" s="3"/>
      <c r="AZ43" s="3"/>
      <c r="BJ43" s="3"/>
      <c r="BO43" s="5"/>
      <c r="BP43" s="4"/>
      <c r="BQ43" s="4"/>
      <c r="BR43" s="3"/>
      <c r="BS43" s="3"/>
      <c r="BT43" s="3"/>
      <c r="BU43" s="3"/>
      <c r="BV43" s="43"/>
      <c r="BW43" s="5"/>
      <c r="BX43" s="4"/>
      <c r="BY43" s="3"/>
      <c r="BZ43" s="3"/>
      <c r="CA43" s="3"/>
      <c r="CB43" s="3"/>
      <c r="CC43" s="3"/>
      <c r="CE43" s="5">
        <f t="shared" ca="1" si="29"/>
        <v>0.89018675356216148</v>
      </c>
      <c r="CF43" s="4">
        <f t="shared" ca="1" si="30"/>
        <v>5</v>
      </c>
      <c r="CG43" s="3"/>
      <c r="CH43" s="3">
        <v>43</v>
      </c>
      <c r="CI43" s="3">
        <v>5</v>
      </c>
      <c r="CJ43" s="3">
        <v>2</v>
      </c>
    </row>
    <row r="44" spans="1:88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31"/>
        <v>NO</v>
      </c>
      <c r="AB44" s="42">
        <f t="shared" ca="1" si="32"/>
        <v>8</v>
      </c>
      <c r="AC44" s="3"/>
      <c r="AD44" s="3"/>
      <c r="AZ44" s="3"/>
      <c r="BJ44" s="3"/>
      <c r="BO44" s="5"/>
      <c r="BP44" s="4"/>
      <c r="BQ44" s="4"/>
      <c r="BR44" s="3"/>
      <c r="BS44" s="3"/>
      <c r="BT44" s="3"/>
      <c r="BU44" s="3"/>
      <c r="BW44" s="5"/>
      <c r="BX44" s="4"/>
      <c r="BY44" s="3"/>
      <c r="BZ44" s="3"/>
      <c r="CA44" s="3"/>
      <c r="CB44" s="3"/>
      <c r="CC44" s="3"/>
      <c r="CE44" s="5">
        <f t="shared" ca="1" si="29"/>
        <v>0.37189372353938188</v>
      </c>
      <c r="CF44" s="4">
        <f t="shared" ca="1" si="30"/>
        <v>54</v>
      </c>
      <c r="CG44" s="3"/>
      <c r="CH44" s="3">
        <v>44</v>
      </c>
      <c r="CI44" s="3">
        <v>5</v>
      </c>
      <c r="CJ44" s="3">
        <v>3</v>
      </c>
    </row>
    <row r="45" spans="1:88" ht="45" customHeight="1" x14ac:dyDescent="0.25">
      <c r="A45" s="16"/>
      <c r="B45" s="28"/>
      <c r="C45" s="27" t="str">
        <f t="shared" ref="C45:F47" si="36">C14</f>
        <v/>
      </c>
      <c r="D45" s="26">
        <f t="shared" ca="1" si="36"/>
        <v>6</v>
      </c>
      <c r="E45" s="26" t="str">
        <f t="shared" si="36"/>
        <v>.</v>
      </c>
      <c r="F45" s="25">
        <f t="shared" ca="1" si="36"/>
        <v>3</v>
      </c>
      <c r="G45" s="10"/>
      <c r="H45" s="16"/>
      <c r="I45" s="28"/>
      <c r="J45" s="27" t="str">
        <f t="shared" ref="J45:M47" si="37">J14</f>
        <v/>
      </c>
      <c r="K45" s="26">
        <f t="shared" ca="1" si="37"/>
        <v>8</v>
      </c>
      <c r="L45" s="26" t="str">
        <f t="shared" si="37"/>
        <v>.</v>
      </c>
      <c r="M45" s="25">
        <f t="shared" ca="1" si="37"/>
        <v>6</v>
      </c>
      <c r="N45" s="10"/>
      <c r="O45" s="16"/>
      <c r="P45" s="28"/>
      <c r="Q45" s="27" t="str">
        <f t="shared" ref="Q45:T47" si="38">Q14</f>
        <v/>
      </c>
      <c r="R45" s="26">
        <f t="shared" ca="1" si="38"/>
        <v>5</v>
      </c>
      <c r="S45" s="26" t="str">
        <f t="shared" si="38"/>
        <v>.</v>
      </c>
      <c r="T45" s="25">
        <f t="shared" ca="1" si="38"/>
        <v>4</v>
      </c>
      <c r="U45" s="10"/>
      <c r="Z45" s="3" t="s">
        <v>2</v>
      </c>
      <c r="AA45" s="3" t="str">
        <f t="shared" ca="1" si="31"/>
        <v>NO</v>
      </c>
      <c r="AB45" s="42">
        <f t="shared" ca="1" si="32"/>
        <v>7</v>
      </c>
      <c r="AC45" s="3"/>
      <c r="AD45" s="3"/>
      <c r="AZ45" s="3"/>
      <c r="BJ45" s="3"/>
      <c r="BO45" s="5"/>
      <c r="BP45" s="4"/>
      <c r="BQ45" s="4"/>
      <c r="BR45" s="3"/>
      <c r="BS45" s="3"/>
      <c r="BT45" s="3"/>
      <c r="BU45" s="3"/>
      <c r="BW45" s="5"/>
      <c r="BX45" s="4"/>
      <c r="BY45" s="3"/>
      <c r="BZ45" s="3"/>
      <c r="CA45" s="3"/>
      <c r="CB45" s="3"/>
      <c r="CC45" s="3"/>
      <c r="CE45" s="5">
        <f t="shared" ca="1" si="29"/>
        <v>0.79783681439192478</v>
      </c>
      <c r="CF45" s="4">
        <f t="shared" ca="1" si="30"/>
        <v>15</v>
      </c>
      <c r="CG45" s="3"/>
      <c r="CH45" s="3">
        <v>45</v>
      </c>
      <c r="CI45" s="3">
        <v>5</v>
      </c>
      <c r="CJ45" s="3">
        <v>4</v>
      </c>
    </row>
    <row r="46" spans="1:88" ht="45" customHeight="1" thickBot="1" x14ac:dyDescent="0.3">
      <c r="A46" s="16"/>
      <c r="B46" s="24" t="str">
        <f>B15</f>
        <v/>
      </c>
      <c r="C46" s="23" t="str">
        <f t="shared" si="36"/>
        <v>－</v>
      </c>
      <c r="D46" s="22">
        <f t="shared" ca="1" si="36"/>
        <v>2</v>
      </c>
      <c r="E46" s="22" t="str">
        <f t="shared" si="36"/>
        <v>.</v>
      </c>
      <c r="F46" s="21">
        <f t="shared" ca="1" si="36"/>
        <v>4</v>
      </c>
      <c r="G46" s="10"/>
      <c r="H46" s="16"/>
      <c r="I46" s="24" t="str">
        <f>I15</f>
        <v/>
      </c>
      <c r="J46" s="23" t="str">
        <f t="shared" si="37"/>
        <v>－</v>
      </c>
      <c r="K46" s="22">
        <f t="shared" ca="1" si="37"/>
        <v>4</v>
      </c>
      <c r="L46" s="22" t="str">
        <f t="shared" si="37"/>
        <v>.</v>
      </c>
      <c r="M46" s="21">
        <f t="shared" ca="1" si="37"/>
        <v>1</v>
      </c>
      <c r="N46" s="10"/>
      <c r="O46" s="16"/>
      <c r="P46" s="24" t="str">
        <f>P15</f>
        <v/>
      </c>
      <c r="Q46" s="23" t="str">
        <f t="shared" si="38"/>
        <v>－</v>
      </c>
      <c r="R46" s="22">
        <f t="shared" ca="1" si="38"/>
        <v>2</v>
      </c>
      <c r="S46" s="22" t="str">
        <f t="shared" si="38"/>
        <v>.</v>
      </c>
      <c r="T46" s="21">
        <f t="shared" ca="1" si="38"/>
        <v>9</v>
      </c>
      <c r="U46" s="10"/>
      <c r="Z46" s="1" t="s">
        <v>1</v>
      </c>
      <c r="AA46" s="3" t="str">
        <f t="shared" ca="1" si="31"/>
        <v>NO</v>
      </c>
      <c r="AB46" s="42">
        <f t="shared" ca="1" si="32"/>
        <v>9</v>
      </c>
      <c r="AZ46" s="3"/>
      <c r="BJ46" s="3"/>
      <c r="BO46" s="5"/>
      <c r="BP46" s="4"/>
      <c r="BQ46" s="4"/>
      <c r="BR46" s="3"/>
      <c r="BS46" s="3"/>
      <c r="BT46" s="3"/>
      <c r="BU46" s="3"/>
      <c r="BW46" s="5"/>
      <c r="BX46" s="4"/>
      <c r="BY46" s="3"/>
      <c r="BZ46" s="3"/>
      <c r="CA46" s="3"/>
      <c r="CB46" s="3"/>
      <c r="CC46" s="3"/>
      <c r="CE46" s="5">
        <f t="shared" ca="1" si="29"/>
        <v>0.94250101212426751</v>
      </c>
      <c r="CF46" s="4">
        <f t="shared" ca="1" si="30"/>
        <v>3</v>
      </c>
      <c r="CG46" s="3"/>
      <c r="CH46" s="3">
        <v>46</v>
      </c>
      <c r="CI46" s="3">
        <v>5</v>
      </c>
      <c r="CJ46" s="3">
        <v>5</v>
      </c>
    </row>
    <row r="47" spans="1:88" ht="45" customHeight="1" x14ac:dyDescent="0.25">
      <c r="A47" s="16"/>
      <c r="B47" s="15"/>
      <c r="C47" s="14">
        <f t="shared" ca="1" si="36"/>
        <v>0</v>
      </c>
      <c r="D47" s="20">
        <f t="shared" ca="1" si="36"/>
        <v>3</v>
      </c>
      <c r="E47" s="20" t="str">
        <f t="shared" si="36"/>
        <v>.</v>
      </c>
      <c r="F47" s="17">
        <f t="shared" ca="1" si="36"/>
        <v>9</v>
      </c>
      <c r="G47" s="10"/>
      <c r="H47" s="19"/>
      <c r="I47" s="15"/>
      <c r="J47" s="14">
        <f t="shared" ca="1" si="37"/>
        <v>0</v>
      </c>
      <c r="K47" s="13">
        <f t="shared" ca="1" si="37"/>
        <v>4</v>
      </c>
      <c r="L47" s="12" t="str">
        <f t="shared" si="37"/>
        <v>.</v>
      </c>
      <c r="M47" s="11">
        <f t="shared" ca="1" si="37"/>
        <v>5</v>
      </c>
      <c r="N47" s="10"/>
      <c r="O47" s="16"/>
      <c r="P47" s="15"/>
      <c r="Q47" s="14">
        <f t="shared" ca="1" si="38"/>
        <v>0</v>
      </c>
      <c r="R47" s="13">
        <f t="shared" ca="1" si="38"/>
        <v>2</v>
      </c>
      <c r="S47" s="12" t="str">
        <f t="shared" si="38"/>
        <v>.</v>
      </c>
      <c r="T47" s="11">
        <f t="shared" ca="1" si="38"/>
        <v>5</v>
      </c>
      <c r="U47" s="10"/>
      <c r="Z47" s="1" t="s">
        <v>0</v>
      </c>
      <c r="AA47" s="3" t="str">
        <f t="shared" ca="1" si="31"/>
        <v>OK</v>
      </c>
      <c r="AB47" s="42">
        <f t="shared" ca="1" si="32"/>
        <v>0</v>
      </c>
      <c r="BO47" s="5"/>
      <c r="BP47" s="4"/>
      <c r="BQ47" s="4"/>
      <c r="BR47" s="3"/>
      <c r="BS47" s="3"/>
      <c r="BT47" s="3"/>
      <c r="BU47" s="3"/>
      <c r="BW47" s="5"/>
      <c r="BX47" s="4"/>
      <c r="BY47" s="3"/>
      <c r="BZ47" s="3"/>
      <c r="CA47" s="3"/>
      <c r="CB47" s="3"/>
      <c r="CC47" s="3"/>
      <c r="CE47" s="5">
        <f t="shared" ca="1" si="29"/>
        <v>0.17768393448133835</v>
      </c>
      <c r="CF47" s="4">
        <f t="shared" ca="1" si="30"/>
        <v>72</v>
      </c>
      <c r="CG47" s="3"/>
      <c r="CH47" s="3">
        <v>47</v>
      </c>
      <c r="CI47" s="3">
        <v>5</v>
      </c>
      <c r="CJ47" s="3">
        <v>6</v>
      </c>
    </row>
    <row r="48" spans="1:88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O48" s="5"/>
      <c r="BP48" s="4"/>
      <c r="BQ48" s="4"/>
      <c r="BR48" s="3"/>
      <c r="BS48" s="3"/>
      <c r="BT48" s="3"/>
      <c r="BU48" s="3"/>
      <c r="BW48" s="5"/>
      <c r="BX48" s="4"/>
      <c r="BY48" s="3"/>
      <c r="BZ48" s="3"/>
      <c r="CA48" s="3"/>
      <c r="CB48" s="3"/>
      <c r="CC48" s="3"/>
      <c r="CE48" s="5">
        <f t="shared" ca="1" si="29"/>
        <v>0.14554399232902682</v>
      </c>
      <c r="CF48" s="4">
        <f t="shared" ca="1" si="30"/>
        <v>73</v>
      </c>
      <c r="CG48" s="3"/>
      <c r="CH48" s="3">
        <v>48</v>
      </c>
      <c r="CI48" s="3">
        <v>5</v>
      </c>
      <c r="CJ48" s="3">
        <v>7</v>
      </c>
    </row>
    <row r="49" spans="1:88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O49" s="5"/>
      <c r="BP49" s="4"/>
      <c r="BQ49" s="4"/>
      <c r="BR49" s="3"/>
      <c r="BS49" s="3"/>
      <c r="BT49" s="3"/>
      <c r="BU49" s="3"/>
      <c r="BW49" s="5"/>
      <c r="BX49" s="4"/>
      <c r="BY49" s="3"/>
      <c r="BZ49" s="3"/>
      <c r="CA49" s="3"/>
      <c r="CB49" s="3"/>
      <c r="CC49" s="3"/>
      <c r="CE49" s="5">
        <f t="shared" ca="1" si="29"/>
        <v>0.90861681013395368</v>
      </c>
      <c r="CF49" s="4">
        <f t="shared" ca="1" si="30"/>
        <v>4</v>
      </c>
      <c r="CG49" s="3"/>
      <c r="CH49" s="3">
        <v>49</v>
      </c>
      <c r="CI49" s="3">
        <v>5</v>
      </c>
      <c r="CJ49" s="3">
        <v>8</v>
      </c>
    </row>
    <row r="50" spans="1:88" ht="42.95" customHeight="1" thickBot="1" x14ac:dyDescent="0.6">
      <c r="A50" s="32">
        <f>A19</f>
        <v>0</v>
      </c>
      <c r="B50" s="74" t="str">
        <f ca="1">$Z7/10&amp;$AA7&amp;$AB7/10&amp;$AC7</f>
        <v>5.9－3.6＝</v>
      </c>
      <c r="C50" s="75"/>
      <c r="D50" s="75"/>
      <c r="E50" s="72">
        <f ca="1">$AD7/10</f>
        <v>2.2999999999999998</v>
      </c>
      <c r="F50" s="73"/>
      <c r="G50" s="10"/>
      <c r="H50" s="32">
        <f>H19</f>
        <v>0</v>
      </c>
      <c r="I50" s="74" t="str">
        <f ca="1">$Z8/10&amp;$AA8&amp;$AB8/10&amp;$AC8</f>
        <v>8.8－5.8＝</v>
      </c>
      <c r="J50" s="75"/>
      <c r="K50" s="75"/>
      <c r="L50" s="72">
        <f ca="1">$AD8/10</f>
        <v>3</v>
      </c>
      <c r="M50" s="73"/>
      <c r="N50" s="10"/>
      <c r="O50" s="32">
        <f>O19</f>
        <v>0</v>
      </c>
      <c r="P50" s="74" t="str">
        <f ca="1">$Z9/10&amp;$AA9&amp;$AB9/10&amp;$AC9</f>
        <v>6.8－3＝</v>
      </c>
      <c r="Q50" s="75"/>
      <c r="R50" s="75"/>
      <c r="S50" s="72">
        <f ca="1">$AD9/10</f>
        <v>3.8</v>
      </c>
      <c r="T50" s="73"/>
      <c r="U50" s="10"/>
      <c r="BO50" s="5"/>
      <c r="BP50" s="4"/>
      <c r="BQ50" s="4"/>
      <c r="BR50" s="3"/>
      <c r="BS50" s="3"/>
      <c r="BT50" s="3"/>
      <c r="BU50" s="3"/>
      <c r="BW50" s="5"/>
      <c r="BX50" s="4"/>
      <c r="BY50" s="3"/>
      <c r="BZ50" s="3"/>
      <c r="CA50" s="3"/>
      <c r="CB50" s="3"/>
      <c r="CC50" s="3"/>
      <c r="CE50" s="5">
        <f t="shared" ca="1" si="29"/>
        <v>0.54197921597058485</v>
      </c>
      <c r="CF50" s="4">
        <f t="shared" ca="1" si="30"/>
        <v>41</v>
      </c>
      <c r="CG50" s="3"/>
      <c r="CH50" s="3">
        <v>50</v>
      </c>
      <c r="CI50" s="3">
        <v>5</v>
      </c>
      <c r="CJ50" s="3">
        <v>9</v>
      </c>
    </row>
    <row r="51" spans="1:88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O51" s="5"/>
      <c r="BP51" s="4"/>
      <c r="BQ51" s="4"/>
      <c r="BR51" s="3"/>
      <c r="BS51" s="3"/>
      <c r="BT51" s="3"/>
      <c r="BU51" s="3"/>
      <c r="BW51" s="5"/>
      <c r="BX51" s="4"/>
      <c r="BY51" s="3"/>
      <c r="BZ51" s="3"/>
      <c r="CA51" s="3"/>
      <c r="CB51" s="3"/>
      <c r="CC51" s="3"/>
      <c r="CE51" s="5">
        <f t="shared" ca="1" si="29"/>
        <v>0.69291268426488195</v>
      </c>
      <c r="CF51" s="4">
        <f t="shared" ca="1" si="30"/>
        <v>26</v>
      </c>
      <c r="CG51" s="3"/>
      <c r="CH51" s="3">
        <v>51</v>
      </c>
      <c r="CI51" s="3">
        <v>6</v>
      </c>
      <c r="CJ51" s="3">
        <v>0</v>
      </c>
    </row>
    <row r="52" spans="1:88" ht="45" customHeight="1" x14ac:dyDescent="0.25">
      <c r="A52" s="16"/>
      <c r="B52" s="28"/>
      <c r="C52" s="27" t="str">
        <f t="shared" ref="C52:F54" si="39">C21</f>
        <v/>
      </c>
      <c r="D52" s="26">
        <f t="shared" ca="1" si="39"/>
        <v>5</v>
      </c>
      <c r="E52" s="26" t="str">
        <f t="shared" si="39"/>
        <v>.</v>
      </c>
      <c r="F52" s="25">
        <f t="shared" ca="1" si="39"/>
        <v>9</v>
      </c>
      <c r="G52" s="10"/>
      <c r="H52" s="16"/>
      <c r="I52" s="28"/>
      <c r="J52" s="27" t="str">
        <f t="shared" ref="J52:M54" si="40">J21</f>
        <v/>
      </c>
      <c r="K52" s="26">
        <f t="shared" ca="1" si="40"/>
        <v>8</v>
      </c>
      <c r="L52" s="26" t="str">
        <f t="shared" si="40"/>
        <v>.</v>
      </c>
      <c r="M52" s="25">
        <f t="shared" ca="1" si="40"/>
        <v>8</v>
      </c>
      <c r="N52" s="10"/>
      <c r="O52" s="16"/>
      <c r="P52" s="28"/>
      <c r="Q52" s="27" t="str">
        <f t="shared" ref="Q52:T54" si="41">Q21</f>
        <v/>
      </c>
      <c r="R52" s="26">
        <f t="shared" ca="1" si="41"/>
        <v>6</v>
      </c>
      <c r="S52" s="26" t="str">
        <f t="shared" si="41"/>
        <v>.</v>
      </c>
      <c r="T52" s="25">
        <f t="shared" ca="1" si="41"/>
        <v>8</v>
      </c>
      <c r="U52" s="10"/>
      <c r="BO52" s="5"/>
      <c r="BP52" s="4"/>
      <c r="BQ52" s="4"/>
      <c r="BR52" s="3"/>
      <c r="BS52" s="3"/>
      <c r="BT52" s="3"/>
      <c r="BU52" s="3"/>
      <c r="BW52" s="5"/>
      <c r="BX52" s="4"/>
      <c r="BY52" s="3"/>
      <c r="BZ52" s="3"/>
      <c r="CA52" s="3"/>
      <c r="CB52" s="3"/>
      <c r="CC52" s="3"/>
      <c r="CE52" s="5">
        <f t="shared" ca="1" si="29"/>
        <v>0.10026885019505627</v>
      </c>
      <c r="CF52" s="4">
        <f t="shared" ca="1" si="30"/>
        <v>82</v>
      </c>
      <c r="CG52" s="3"/>
      <c r="CH52" s="3">
        <v>52</v>
      </c>
      <c r="CI52" s="3">
        <v>6</v>
      </c>
      <c r="CJ52" s="3">
        <v>1</v>
      </c>
    </row>
    <row r="53" spans="1:88" ht="45" customHeight="1" thickBot="1" x14ac:dyDescent="0.3">
      <c r="A53" s="16"/>
      <c r="B53" s="24" t="str">
        <f>B22</f>
        <v/>
      </c>
      <c r="C53" s="23" t="str">
        <f t="shared" si="39"/>
        <v>－</v>
      </c>
      <c r="D53" s="22">
        <f t="shared" ca="1" si="39"/>
        <v>3</v>
      </c>
      <c r="E53" s="22" t="str">
        <f t="shared" si="39"/>
        <v>.</v>
      </c>
      <c r="F53" s="21">
        <f t="shared" ca="1" si="39"/>
        <v>6</v>
      </c>
      <c r="G53" s="10"/>
      <c r="H53" s="16"/>
      <c r="I53" s="24" t="str">
        <f>I22</f>
        <v/>
      </c>
      <c r="J53" s="23" t="str">
        <f t="shared" si="40"/>
        <v>－</v>
      </c>
      <c r="K53" s="22">
        <f t="shared" ca="1" si="40"/>
        <v>5</v>
      </c>
      <c r="L53" s="22" t="str">
        <f t="shared" si="40"/>
        <v>.</v>
      </c>
      <c r="M53" s="21">
        <f t="shared" ca="1" si="40"/>
        <v>8</v>
      </c>
      <c r="N53" s="10"/>
      <c r="O53" s="16"/>
      <c r="P53" s="24" t="str">
        <f>P22</f>
        <v/>
      </c>
      <c r="Q53" s="23" t="str">
        <f t="shared" si="41"/>
        <v>－</v>
      </c>
      <c r="R53" s="22">
        <f t="shared" ca="1" si="41"/>
        <v>3</v>
      </c>
      <c r="S53" s="22" t="str">
        <f t="shared" si="41"/>
        <v>.</v>
      </c>
      <c r="T53" s="21">
        <f t="shared" ca="1" si="41"/>
        <v>0</v>
      </c>
      <c r="U53" s="10"/>
      <c r="BO53" s="5"/>
      <c r="BP53" s="4"/>
      <c r="BQ53" s="4"/>
      <c r="BR53" s="3"/>
      <c r="BS53" s="3"/>
      <c r="BT53" s="3"/>
      <c r="BU53" s="3"/>
      <c r="BW53" s="5"/>
      <c r="BX53" s="4"/>
      <c r="BY53" s="3"/>
      <c r="BZ53" s="3"/>
      <c r="CA53" s="3"/>
      <c r="CB53" s="3"/>
      <c r="CC53" s="3"/>
      <c r="CE53" s="5">
        <f t="shared" ca="1" si="29"/>
        <v>0.87577328612691085</v>
      </c>
      <c r="CF53" s="4">
        <f t="shared" ca="1" si="30"/>
        <v>6</v>
      </c>
      <c r="CG53" s="3"/>
      <c r="CH53" s="3">
        <v>53</v>
      </c>
      <c r="CI53" s="3">
        <v>6</v>
      </c>
      <c r="CJ53" s="3">
        <v>2</v>
      </c>
    </row>
    <row r="54" spans="1:88" ht="45" customHeight="1" x14ac:dyDescent="0.25">
      <c r="A54" s="16"/>
      <c r="B54" s="15"/>
      <c r="C54" s="14">
        <f t="shared" ca="1" si="39"/>
        <v>0</v>
      </c>
      <c r="D54" s="20">
        <f t="shared" ca="1" si="39"/>
        <v>2</v>
      </c>
      <c r="E54" s="20" t="str">
        <f t="shared" si="39"/>
        <v>.</v>
      </c>
      <c r="F54" s="17">
        <f t="shared" ca="1" si="39"/>
        <v>3</v>
      </c>
      <c r="G54" s="10"/>
      <c r="H54" s="19"/>
      <c r="I54" s="15"/>
      <c r="J54" s="41">
        <f t="shared" ca="1" si="40"/>
        <v>0</v>
      </c>
      <c r="K54" s="40">
        <f t="shared" ca="1" si="40"/>
        <v>3</v>
      </c>
      <c r="L54" s="18" t="str">
        <f t="shared" si="40"/>
        <v>.</v>
      </c>
      <c r="M54" s="17">
        <f t="shared" ca="1" si="40"/>
        <v>0</v>
      </c>
      <c r="N54" s="10"/>
      <c r="O54" s="16"/>
      <c r="P54" s="15"/>
      <c r="Q54" s="14">
        <f t="shared" ca="1" si="41"/>
        <v>0</v>
      </c>
      <c r="R54" s="13">
        <f t="shared" ca="1" si="41"/>
        <v>3</v>
      </c>
      <c r="S54" s="12" t="str">
        <f t="shared" si="41"/>
        <v>.</v>
      </c>
      <c r="T54" s="11">
        <f t="shared" ca="1" si="41"/>
        <v>8</v>
      </c>
      <c r="U54" s="10"/>
      <c r="BO54" s="5"/>
      <c r="BP54" s="4"/>
      <c r="BQ54" s="4"/>
      <c r="BR54" s="3"/>
      <c r="BS54" s="3"/>
      <c r="BT54" s="3"/>
      <c r="BU54" s="3"/>
      <c r="BW54" s="5"/>
      <c r="BX54" s="4"/>
      <c r="BY54" s="3"/>
      <c r="BZ54" s="3"/>
      <c r="CC54" s="3"/>
      <c r="CE54" s="5">
        <f t="shared" ca="1" si="29"/>
        <v>6.5967059204643963E-2</v>
      </c>
      <c r="CF54" s="4">
        <f t="shared" ca="1" si="30"/>
        <v>85</v>
      </c>
      <c r="CG54" s="3"/>
      <c r="CH54" s="3">
        <v>54</v>
      </c>
      <c r="CI54" s="3">
        <v>6</v>
      </c>
      <c r="CJ54" s="3">
        <v>3</v>
      </c>
    </row>
    <row r="55" spans="1:88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O55" s="5"/>
      <c r="BP55" s="4"/>
      <c r="BQ55" s="4"/>
      <c r="BR55" s="3"/>
      <c r="BS55" s="3"/>
      <c r="BT55" s="3"/>
      <c r="BU55" s="3"/>
      <c r="BW55" s="5"/>
      <c r="BX55" s="4"/>
      <c r="BY55" s="3"/>
      <c r="BZ55" s="3"/>
      <c r="CC55" s="3"/>
      <c r="CE55" s="5">
        <f t="shared" ca="1" si="29"/>
        <v>0.79916719319480256</v>
      </c>
      <c r="CF55" s="4">
        <f t="shared" ca="1" si="30"/>
        <v>14</v>
      </c>
      <c r="CG55" s="3"/>
      <c r="CH55" s="3">
        <v>55</v>
      </c>
      <c r="CI55" s="3">
        <v>6</v>
      </c>
      <c r="CJ55" s="3">
        <v>4</v>
      </c>
    </row>
    <row r="56" spans="1:88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O56" s="5"/>
      <c r="BP56" s="4"/>
      <c r="BQ56" s="4"/>
      <c r="BR56" s="3"/>
      <c r="BS56" s="3"/>
      <c r="BT56" s="3"/>
      <c r="BU56" s="3"/>
      <c r="BW56" s="5"/>
      <c r="BX56" s="4"/>
      <c r="BY56" s="3"/>
      <c r="BZ56" s="3"/>
      <c r="CC56" s="3"/>
      <c r="CE56" s="5">
        <f t="shared" ca="1" si="29"/>
        <v>0.60694777117362864</v>
      </c>
      <c r="CF56" s="4">
        <f t="shared" ca="1" si="30"/>
        <v>35</v>
      </c>
      <c r="CG56" s="3"/>
      <c r="CH56" s="3">
        <v>56</v>
      </c>
      <c r="CI56" s="3">
        <v>6</v>
      </c>
      <c r="CJ56" s="3">
        <v>5</v>
      </c>
    </row>
    <row r="57" spans="1:88" ht="42.95" customHeight="1" thickBot="1" x14ac:dyDescent="0.6">
      <c r="A57" s="32">
        <f>A26</f>
        <v>0</v>
      </c>
      <c r="B57" s="74" t="str">
        <f ca="1">$Z10/10&amp;$AA10&amp;$AB10/10&amp;$AC10</f>
        <v>4.5－2.8＝</v>
      </c>
      <c r="C57" s="75"/>
      <c r="D57" s="75"/>
      <c r="E57" s="72">
        <f ca="1">$AD10/10</f>
        <v>1.7</v>
      </c>
      <c r="F57" s="73"/>
      <c r="G57" s="10"/>
      <c r="H57" s="32">
        <f>H26</f>
        <v>0</v>
      </c>
      <c r="I57" s="74" t="str">
        <f ca="1">$Z11/10&amp;$AA11&amp;$AB11/10&amp;$AC11</f>
        <v>9.6－2.7＝</v>
      </c>
      <c r="J57" s="75"/>
      <c r="K57" s="75"/>
      <c r="L57" s="72">
        <f ca="1">$AD11/10</f>
        <v>6.9</v>
      </c>
      <c r="M57" s="73"/>
      <c r="N57" s="10"/>
      <c r="O57" s="32">
        <f>O26</f>
        <v>0</v>
      </c>
      <c r="P57" s="74" t="str">
        <f ca="1">$Z12/10&amp;$AA12&amp;$AB12/10&amp;$AC12</f>
        <v>7.5－3.5＝</v>
      </c>
      <c r="Q57" s="75"/>
      <c r="R57" s="75"/>
      <c r="S57" s="72">
        <f ca="1">$AD12/10</f>
        <v>4</v>
      </c>
      <c r="T57" s="73"/>
      <c r="U57" s="10"/>
      <c r="BO57" s="5"/>
      <c r="BP57" s="4"/>
      <c r="BQ57" s="4"/>
      <c r="BR57" s="3"/>
      <c r="BS57" s="3"/>
      <c r="BT57" s="3"/>
      <c r="BU57" s="3"/>
      <c r="BW57" s="5"/>
      <c r="BX57" s="4"/>
      <c r="BY57" s="3"/>
      <c r="BZ57" s="3"/>
      <c r="CC57" s="3"/>
      <c r="CE57" s="5">
        <f t="shared" ca="1" si="29"/>
        <v>0.58369224946576304</v>
      </c>
      <c r="CF57" s="4">
        <f t="shared" ca="1" si="30"/>
        <v>39</v>
      </c>
      <c r="CG57" s="3"/>
      <c r="CH57" s="3">
        <v>57</v>
      </c>
      <c r="CI57" s="3">
        <v>6</v>
      </c>
      <c r="CJ57" s="3">
        <v>6</v>
      </c>
    </row>
    <row r="58" spans="1:88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O58" s="5"/>
      <c r="BP58" s="4"/>
      <c r="BQ58" s="4"/>
      <c r="BR58" s="3"/>
      <c r="BS58" s="3"/>
      <c r="BT58" s="3"/>
      <c r="BU58" s="3"/>
      <c r="BW58" s="5"/>
      <c r="BX58" s="4"/>
      <c r="BY58" s="3"/>
      <c r="BZ58" s="3"/>
      <c r="CC58" s="3"/>
      <c r="CE58" s="5">
        <f t="shared" ca="1" si="29"/>
        <v>0.86787056991245914</v>
      </c>
      <c r="CF58" s="4">
        <f t="shared" ca="1" si="30"/>
        <v>8</v>
      </c>
      <c r="CG58" s="3"/>
      <c r="CH58" s="3">
        <v>58</v>
      </c>
      <c r="CI58" s="3">
        <v>6</v>
      </c>
      <c r="CJ58" s="3">
        <v>7</v>
      </c>
    </row>
    <row r="59" spans="1:88" ht="45" customHeight="1" x14ac:dyDescent="0.25">
      <c r="A59" s="16"/>
      <c r="B59" s="28"/>
      <c r="C59" s="27" t="str">
        <f t="shared" ref="C59:F61" si="42">C28</f>
        <v/>
      </c>
      <c r="D59" s="26">
        <f t="shared" ca="1" si="42"/>
        <v>4</v>
      </c>
      <c r="E59" s="26" t="str">
        <f t="shared" si="42"/>
        <v>.</v>
      </c>
      <c r="F59" s="25">
        <f t="shared" ca="1" si="42"/>
        <v>5</v>
      </c>
      <c r="G59" s="10"/>
      <c r="H59" s="16"/>
      <c r="I59" s="28"/>
      <c r="J59" s="27" t="str">
        <f t="shared" ref="J59:M61" si="43">J28</f>
        <v/>
      </c>
      <c r="K59" s="26">
        <f t="shared" ca="1" si="43"/>
        <v>9</v>
      </c>
      <c r="L59" s="26" t="str">
        <f t="shared" si="43"/>
        <v>.</v>
      </c>
      <c r="M59" s="25">
        <f t="shared" ca="1" si="43"/>
        <v>6</v>
      </c>
      <c r="N59" s="10"/>
      <c r="O59" s="16"/>
      <c r="P59" s="28"/>
      <c r="Q59" s="27" t="str">
        <f t="shared" ref="Q59:T61" si="44">Q28</f>
        <v/>
      </c>
      <c r="R59" s="26">
        <f t="shared" ca="1" si="44"/>
        <v>7</v>
      </c>
      <c r="S59" s="26" t="str">
        <f t="shared" si="44"/>
        <v>.</v>
      </c>
      <c r="T59" s="25">
        <f t="shared" ca="1" si="44"/>
        <v>5</v>
      </c>
      <c r="U59" s="10"/>
      <c r="BO59" s="5"/>
      <c r="BP59" s="4"/>
      <c r="BQ59" s="4"/>
      <c r="BR59" s="3"/>
      <c r="BS59" s="3"/>
      <c r="BT59" s="3"/>
      <c r="BU59" s="3"/>
      <c r="BW59" s="5"/>
      <c r="BX59" s="4"/>
      <c r="BY59" s="3"/>
      <c r="BZ59" s="3"/>
      <c r="CC59" s="3"/>
      <c r="CE59" s="5">
        <f t="shared" ca="1" si="29"/>
        <v>0.52229964574145771</v>
      </c>
      <c r="CF59" s="4">
        <f t="shared" ca="1" si="30"/>
        <v>43</v>
      </c>
      <c r="CG59" s="3"/>
      <c r="CH59" s="3">
        <v>59</v>
      </c>
      <c r="CI59" s="3">
        <v>6</v>
      </c>
      <c r="CJ59" s="3">
        <v>8</v>
      </c>
    </row>
    <row r="60" spans="1:88" ht="45" customHeight="1" thickBot="1" x14ac:dyDescent="0.3">
      <c r="A60" s="16"/>
      <c r="B60" s="24" t="str">
        <f>B29</f>
        <v/>
      </c>
      <c r="C60" s="23" t="str">
        <f t="shared" si="42"/>
        <v>－</v>
      </c>
      <c r="D60" s="22">
        <f t="shared" ca="1" si="42"/>
        <v>2</v>
      </c>
      <c r="E60" s="22" t="str">
        <f t="shared" si="42"/>
        <v>.</v>
      </c>
      <c r="F60" s="21">
        <f t="shared" ca="1" si="42"/>
        <v>8</v>
      </c>
      <c r="G60" s="10"/>
      <c r="H60" s="16"/>
      <c r="I60" s="24" t="str">
        <f>I29</f>
        <v/>
      </c>
      <c r="J60" s="23" t="str">
        <f t="shared" si="43"/>
        <v>－</v>
      </c>
      <c r="K60" s="22">
        <f t="shared" ca="1" si="43"/>
        <v>2</v>
      </c>
      <c r="L60" s="22" t="str">
        <f t="shared" si="43"/>
        <v>.</v>
      </c>
      <c r="M60" s="21">
        <f t="shared" ca="1" si="43"/>
        <v>7</v>
      </c>
      <c r="N60" s="10"/>
      <c r="O60" s="16"/>
      <c r="P60" s="24" t="str">
        <f>P29</f>
        <v/>
      </c>
      <c r="Q60" s="23" t="str">
        <f t="shared" si="44"/>
        <v>－</v>
      </c>
      <c r="R60" s="22">
        <f t="shared" ca="1" si="44"/>
        <v>3</v>
      </c>
      <c r="S60" s="22" t="str">
        <f t="shared" si="44"/>
        <v>.</v>
      </c>
      <c r="T60" s="21">
        <f t="shared" ca="1" si="44"/>
        <v>5</v>
      </c>
      <c r="U60" s="10"/>
      <c r="BO60" s="5"/>
      <c r="BP60" s="4"/>
      <c r="BQ60" s="4"/>
      <c r="BR60" s="3"/>
      <c r="BS60" s="3"/>
      <c r="BT60" s="3"/>
      <c r="BU60" s="3"/>
      <c r="BW60" s="5"/>
      <c r="BX60" s="4"/>
      <c r="BY60" s="3"/>
      <c r="BZ60" s="3"/>
      <c r="CC60" s="3"/>
      <c r="CE60" s="5">
        <f t="shared" ca="1" si="29"/>
        <v>0.73231385502941604</v>
      </c>
      <c r="CF60" s="4">
        <f t="shared" ca="1" si="30"/>
        <v>19</v>
      </c>
      <c r="CG60" s="3"/>
      <c r="CH60" s="3">
        <v>60</v>
      </c>
      <c r="CI60" s="3">
        <v>6</v>
      </c>
      <c r="CJ60" s="3">
        <v>9</v>
      </c>
    </row>
    <row r="61" spans="1:88" ht="45" customHeight="1" x14ac:dyDescent="0.25">
      <c r="A61" s="16"/>
      <c r="B61" s="15"/>
      <c r="C61" s="14">
        <f t="shared" ca="1" si="42"/>
        <v>0</v>
      </c>
      <c r="D61" s="20">
        <f t="shared" ca="1" si="42"/>
        <v>1</v>
      </c>
      <c r="E61" s="20" t="str">
        <f t="shared" si="42"/>
        <v>.</v>
      </c>
      <c r="F61" s="17">
        <f t="shared" ca="1" si="42"/>
        <v>7</v>
      </c>
      <c r="G61" s="10"/>
      <c r="H61" s="19"/>
      <c r="I61" s="15"/>
      <c r="J61" s="14">
        <f t="shared" ca="1" si="43"/>
        <v>0</v>
      </c>
      <c r="K61" s="13">
        <f t="shared" ca="1" si="43"/>
        <v>6</v>
      </c>
      <c r="L61" s="18" t="str">
        <f t="shared" si="43"/>
        <v>.</v>
      </c>
      <c r="M61" s="17">
        <f t="shared" ca="1" si="43"/>
        <v>9</v>
      </c>
      <c r="N61" s="10"/>
      <c r="O61" s="16"/>
      <c r="P61" s="15"/>
      <c r="Q61" s="14">
        <f t="shared" ca="1" si="44"/>
        <v>0</v>
      </c>
      <c r="R61" s="13">
        <f t="shared" ca="1" si="44"/>
        <v>4</v>
      </c>
      <c r="S61" s="12" t="str">
        <f t="shared" si="44"/>
        <v>.</v>
      </c>
      <c r="T61" s="11">
        <f t="shared" ca="1" si="44"/>
        <v>0</v>
      </c>
      <c r="U61" s="10"/>
      <c r="BO61" s="5"/>
      <c r="BP61" s="4"/>
      <c r="BQ61" s="4"/>
      <c r="BR61" s="3"/>
      <c r="BS61" s="3"/>
      <c r="BT61" s="3"/>
      <c r="BU61" s="3"/>
      <c r="BW61" s="5"/>
      <c r="BX61" s="4"/>
      <c r="BY61" s="3"/>
      <c r="BZ61" s="3"/>
      <c r="CC61" s="3"/>
      <c r="CE61" s="5">
        <f t="shared" ca="1" si="29"/>
        <v>0.9791720302297936</v>
      </c>
      <c r="CF61" s="4">
        <f t="shared" ca="1" si="30"/>
        <v>1</v>
      </c>
      <c r="CG61" s="3"/>
      <c r="CH61" s="3">
        <v>61</v>
      </c>
      <c r="CI61" s="3">
        <v>7</v>
      </c>
      <c r="CJ61" s="3">
        <v>0</v>
      </c>
    </row>
    <row r="62" spans="1:88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J62" s="3"/>
      <c r="BO62" s="5"/>
      <c r="BP62" s="4"/>
      <c r="BQ62" s="4"/>
      <c r="BR62" s="3"/>
      <c r="BS62" s="3"/>
      <c r="BT62" s="3"/>
      <c r="BU62" s="3"/>
      <c r="BW62" s="5"/>
      <c r="BX62" s="4"/>
      <c r="BY62" s="3"/>
      <c r="BZ62" s="3"/>
      <c r="CC62" s="3"/>
      <c r="CE62" s="5">
        <f t="shared" ca="1" si="29"/>
        <v>0.22998076869144846</v>
      </c>
      <c r="CF62" s="4">
        <f t="shared" ca="1" si="30"/>
        <v>69</v>
      </c>
      <c r="CG62" s="3"/>
      <c r="CH62" s="3">
        <v>62</v>
      </c>
      <c r="CI62" s="3">
        <v>7</v>
      </c>
      <c r="CJ62" s="3">
        <v>1</v>
      </c>
    </row>
    <row r="63" spans="1:88" ht="18.75" x14ac:dyDescent="0.25">
      <c r="AZ63" s="3"/>
      <c r="BJ63" s="3"/>
      <c r="BO63" s="5"/>
      <c r="BP63" s="4"/>
      <c r="BQ63" s="4"/>
      <c r="BR63" s="3"/>
      <c r="BS63" s="3"/>
      <c r="BT63" s="3"/>
      <c r="BU63" s="3"/>
      <c r="BW63" s="5"/>
      <c r="BX63" s="4"/>
      <c r="BZ63" s="3"/>
      <c r="CE63" s="5">
        <f t="shared" ca="1" si="29"/>
        <v>0.84368285318619973</v>
      </c>
      <c r="CF63" s="4">
        <f t="shared" ca="1" si="30"/>
        <v>10</v>
      </c>
      <c r="CH63" s="3">
        <v>63</v>
      </c>
      <c r="CI63" s="3">
        <v>7</v>
      </c>
      <c r="CJ63" s="3">
        <v>2</v>
      </c>
    </row>
    <row r="64" spans="1:88" ht="18.75" x14ac:dyDescent="0.25">
      <c r="AZ64" s="3"/>
      <c r="BJ64" s="3"/>
      <c r="BO64" s="5"/>
      <c r="BP64" s="4"/>
      <c r="BQ64" s="4"/>
      <c r="BR64" s="3"/>
      <c r="BS64" s="3"/>
      <c r="BT64" s="3"/>
      <c r="BU64" s="3"/>
      <c r="BW64" s="5"/>
      <c r="BX64" s="4"/>
      <c r="BZ64" s="3"/>
      <c r="CE64" s="5">
        <f t="shared" ca="1" si="29"/>
        <v>0.48800377193621103</v>
      </c>
      <c r="CF64" s="4">
        <f t="shared" ca="1" si="30"/>
        <v>47</v>
      </c>
      <c r="CH64" s="3">
        <v>64</v>
      </c>
      <c r="CI64" s="3">
        <v>7</v>
      </c>
      <c r="CJ64" s="3">
        <v>3</v>
      </c>
    </row>
    <row r="65" spans="52:88" ht="18.75" x14ac:dyDescent="0.25">
      <c r="AZ65" s="3"/>
      <c r="BJ65" s="3"/>
      <c r="BO65" s="5"/>
      <c r="BP65" s="4"/>
      <c r="BQ65" s="4"/>
      <c r="BR65" s="3"/>
      <c r="BS65" s="3"/>
      <c r="BT65" s="3"/>
      <c r="BU65" s="3"/>
      <c r="BW65" s="5"/>
      <c r="BX65" s="4"/>
      <c r="BZ65" s="3"/>
      <c r="CE65" s="5">
        <f t="shared" ref="CE65:CE90" ca="1" si="45">RAND()</f>
        <v>9.8540826515743252E-2</v>
      </c>
      <c r="CF65" s="4">
        <f t="shared" ref="CF65:CF90" ca="1" si="46">RANK(CE65,$CE$1:$CE$100,)</f>
        <v>83</v>
      </c>
      <c r="CH65" s="3">
        <v>65</v>
      </c>
      <c r="CI65" s="3">
        <v>7</v>
      </c>
      <c r="CJ65" s="3">
        <v>4</v>
      </c>
    </row>
    <row r="66" spans="52:88" ht="18.75" x14ac:dyDescent="0.25">
      <c r="AZ66" s="3"/>
      <c r="BJ66" s="3"/>
      <c r="BO66" s="5"/>
      <c r="BP66" s="4"/>
      <c r="BQ66" s="4"/>
      <c r="BR66" s="3"/>
      <c r="BS66" s="3"/>
      <c r="BT66" s="3"/>
      <c r="BU66" s="3"/>
      <c r="BW66" s="5"/>
      <c r="BX66" s="4"/>
      <c r="BZ66" s="3"/>
      <c r="CE66" s="5">
        <f t="shared" ca="1" si="45"/>
        <v>0.34410731148006057</v>
      </c>
      <c r="CF66" s="4">
        <f t="shared" ca="1" si="46"/>
        <v>56</v>
      </c>
      <c r="CH66" s="3">
        <v>66</v>
      </c>
      <c r="CI66" s="3">
        <v>7</v>
      </c>
      <c r="CJ66" s="3">
        <v>5</v>
      </c>
    </row>
    <row r="67" spans="52:88" ht="18.75" x14ac:dyDescent="0.25">
      <c r="AZ67" s="3"/>
      <c r="BJ67" s="3"/>
      <c r="BO67" s="5"/>
      <c r="BP67" s="4"/>
      <c r="BQ67" s="4"/>
      <c r="BR67" s="3"/>
      <c r="BS67" s="3"/>
      <c r="BT67" s="3"/>
      <c r="BU67" s="3"/>
      <c r="BW67" s="5"/>
      <c r="BX67" s="4"/>
      <c r="BZ67" s="3"/>
      <c r="CE67" s="5">
        <f t="shared" ca="1" si="45"/>
        <v>0.64413908000782505</v>
      </c>
      <c r="CF67" s="4">
        <f t="shared" ca="1" si="46"/>
        <v>31</v>
      </c>
      <c r="CH67" s="3">
        <v>67</v>
      </c>
      <c r="CI67" s="3">
        <v>7</v>
      </c>
      <c r="CJ67" s="3">
        <v>6</v>
      </c>
    </row>
    <row r="68" spans="52:88" ht="18.75" x14ac:dyDescent="0.25">
      <c r="AZ68" s="3"/>
      <c r="BJ68" s="3"/>
      <c r="BO68" s="5"/>
      <c r="BP68" s="4"/>
      <c r="BQ68" s="4"/>
      <c r="BR68" s="3"/>
      <c r="BS68" s="3"/>
      <c r="BT68" s="3"/>
      <c r="BU68" s="3"/>
      <c r="BW68" s="5"/>
      <c r="BX68" s="4"/>
      <c r="BZ68" s="3"/>
      <c r="CE68" s="5">
        <f t="shared" ca="1" si="45"/>
        <v>0.69964635236776263</v>
      </c>
      <c r="CF68" s="4">
        <f t="shared" ca="1" si="46"/>
        <v>24</v>
      </c>
      <c r="CH68" s="3">
        <v>68</v>
      </c>
      <c r="CI68" s="3">
        <v>7</v>
      </c>
      <c r="CJ68" s="3">
        <v>7</v>
      </c>
    </row>
    <row r="69" spans="52:88" ht="18.75" x14ac:dyDescent="0.25">
      <c r="AZ69" s="3"/>
      <c r="BJ69" s="3"/>
      <c r="BO69" s="5"/>
      <c r="BP69" s="4"/>
      <c r="BQ69" s="4"/>
      <c r="BR69" s="3"/>
      <c r="BS69" s="3"/>
      <c r="BT69" s="3"/>
      <c r="BU69" s="3"/>
      <c r="BW69" s="5"/>
      <c r="BX69" s="4"/>
      <c r="BZ69" s="3"/>
      <c r="CE69" s="5">
        <f t="shared" ca="1" si="45"/>
        <v>0.49934320457299652</v>
      </c>
      <c r="CF69" s="4">
        <f t="shared" ca="1" si="46"/>
        <v>45</v>
      </c>
      <c r="CH69" s="3">
        <v>69</v>
      </c>
      <c r="CI69" s="3">
        <v>7</v>
      </c>
      <c r="CJ69" s="3">
        <v>8</v>
      </c>
    </row>
    <row r="70" spans="52:88" ht="18.75" x14ac:dyDescent="0.25">
      <c r="AZ70" s="3"/>
      <c r="BJ70" s="3"/>
      <c r="BO70" s="5"/>
      <c r="BP70" s="4"/>
      <c r="BQ70" s="4"/>
      <c r="BR70" s="3"/>
      <c r="BS70" s="3"/>
      <c r="BT70" s="3"/>
      <c r="BU70" s="3"/>
      <c r="BW70" s="5"/>
      <c r="BX70" s="4"/>
      <c r="BZ70" s="3"/>
      <c r="CE70" s="5">
        <f t="shared" ca="1" si="45"/>
        <v>0.6620523751516697</v>
      </c>
      <c r="CF70" s="4">
        <f t="shared" ca="1" si="46"/>
        <v>29</v>
      </c>
      <c r="CH70" s="3">
        <v>70</v>
      </c>
      <c r="CI70" s="3">
        <v>7</v>
      </c>
      <c r="CJ70" s="3">
        <v>9</v>
      </c>
    </row>
    <row r="71" spans="52:88" ht="18.75" x14ac:dyDescent="0.25">
      <c r="AZ71" s="3"/>
      <c r="BJ71" s="3"/>
      <c r="BO71" s="5"/>
      <c r="BP71" s="4"/>
      <c r="BQ71" s="4"/>
      <c r="BR71" s="3"/>
      <c r="BS71" s="3"/>
      <c r="BT71" s="3"/>
      <c r="BU71" s="3"/>
      <c r="BW71" s="5"/>
      <c r="BX71" s="4"/>
      <c r="BZ71" s="3"/>
      <c r="CE71" s="5">
        <f t="shared" ca="1" si="45"/>
        <v>0.25957159931962459</v>
      </c>
      <c r="CF71" s="4">
        <f t="shared" ca="1" si="46"/>
        <v>67</v>
      </c>
      <c r="CH71" s="3">
        <v>71</v>
      </c>
      <c r="CI71" s="3">
        <v>8</v>
      </c>
      <c r="CJ71" s="3">
        <v>0</v>
      </c>
    </row>
    <row r="72" spans="52:88" ht="18.75" x14ac:dyDescent="0.25">
      <c r="AZ72" s="3"/>
      <c r="BJ72" s="3"/>
      <c r="BO72" s="5"/>
      <c r="BP72" s="4"/>
      <c r="BQ72" s="4"/>
      <c r="BR72" s="3"/>
      <c r="BS72" s="3"/>
      <c r="BT72" s="3"/>
      <c r="BU72" s="3"/>
      <c r="BW72" s="5"/>
      <c r="BX72" s="4"/>
      <c r="BZ72" s="3"/>
      <c r="CE72" s="5">
        <f t="shared" ca="1" si="45"/>
        <v>0.42764085083414027</v>
      </c>
      <c r="CF72" s="4">
        <f t="shared" ca="1" si="46"/>
        <v>50</v>
      </c>
      <c r="CH72" s="3">
        <v>72</v>
      </c>
      <c r="CI72" s="3">
        <v>8</v>
      </c>
      <c r="CJ72" s="3">
        <v>1</v>
      </c>
    </row>
    <row r="73" spans="52:88" ht="18.75" x14ac:dyDescent="0.25">
      <c r="AZ73" s="3"/>
      <c r="BJ73" s="3"/>
      <c r="BO73" s="5"/>
      <c r="BP73" s="4"/>
      <c r="BQ73" s="4"/>
      <c r="BR73" s="3"/>
      <c r="BS73" s="3"/>
      <c r="BT73" s="3"/>
      <c r="BU73" s="3"/>
      <c r="BW73" s="5"/>
      <c r="BX73" s="4"/>
      <c r="BZ73" s="3"/>
      <c r="CE73" s="5">
        <f t="shared" ca="1" si="45"/>
        <v>0.61362959515867455</v>
      </c>
      <c r="CF73" s="4">
        <f t="shared" ca="1" si="46"/>
        <v>33</v>
      </c>
      <c r="CH73" s="3">
        <v>73</v>
      </c>
      <c r="CI73" s="3">
        <v>8</v>
      </c>
      <c r="CJ73" s="3">
        <v>2</v>
      </c>
    </row>
    <row r="74" spans="52:88" ht="18.75" x14ac:dyDescent="0.25">
      <c r="AZ74" s="3"/>
      <c r="BJ74" s="3"/>
      <c r="BO74" s="5"/>
      <c r="BP74" s="4"/>
      <c r="BQ74" s="4"/>
      <c r="BR74" s="3"/>
      <c r="BS74" s="3"/>
      <c r="BT74" s="3"/>
      <c r="BU74" s="3"/>
      <c r="BW74" s="5"/>
      <c r="BX74" s="4"/>
      <c r="BZ74" s="3"/>
      <c r="CE74" s="5">
        <f t="shared" ca="1" si="45"/>
        <v>0.85415281472640758</v>
      </c>
      <c r="CF74" s="4">
        <f t="shared" ca="1" si="46"/>
        <v>9</v>
      </c>
      <c r="CH74" s="3">
        <v>74</v>
      </c>
      <c r="CI74" s="3">
        <v>8</v>
      </c>
      <c r="CJ74" s="3">
        <v>3</v>
      </c>
    </row>
    <row r="75" spans="52:88" ht="18.75" x14ac:dyDescent="0.25">
      <c r="AZ75" s="3"/>
      <c r="BJ75" s="3"/>
      <c r="BO75" s="5"/>
      <c r="BP75" s="4"/>
      <c r="BQ75" s="4"/>
      <c r="BR75" s="3"/>
      <c r="BS75" s="3"/>
      <c r="BT75" s="3"/>
      <c r="BU75" s="3"/>
      <c r="BW75" s="5"/>
      <c r="BX75" s="4"/>
      <c r="BZ75" s="3"/>
      <c r="CE75" s="5">
        <f t="shared" ca="1" si="45"/>
        <v>0.14178540383348115</v>
      </c>
      <c r="CF75" s="4">
        <f t="shared" ca="1" si="46"/>
        <v>75</v>
      </c>
      <c r="CH75" s="3">
        <v>75</v>
      </c>
      <c r="CI75" s="3">
        <v>8</v>
      </c>
      <c r="CJ75" s="3">
        <v>4</v>
      </c>
    </row>
    <row r="76" spans="52:88" ht="18.75" x14ac:dyDescent="0.25">
      <c r="AZ76" s="3"/>
      <c r="BJ76" s="3"/>
      <c r="BO76" s="5"/>
      <c r="BP76" s="4"/>
      <c r="BQ76" s="4"/>
      <c r="BR76" s="3"/>
      <c r="BS76" s="3"/>
      <c r="BT76" s="3"/>
      <c r="BU76" s="3"/>
      <c r="BW76" s="5"/>
      <c r="BX76" s="4"/>
      <c r="BZ76" s="3"/>
      <c r="CE76" s="5">
        <f t="shared" ca="1" si="45"/>
        <v>1.0596774435286171E-2</v>
      </c>
      <c r="CF76" s="4">
        <f t="shared" ca="1" si="46"/>
        <v>90</v>
      </c>
      <c r="CH76" s="3">
        <v>76</v>
      </c>
      <c r="CI76" s="3">
        <v>8</v>
      </c>
      <c r="CJ76" s="3">
        <v>5</v>
      </c>
    </row>
    <row r="77" spans="52:88" ht="18.75" x14ac:dyDescent="0.25">
      <c r="AZ77" s="3"/>
      <c r="BJ77" s="3"/>
      <c r="BO77" s="5"/>
      <c r="BP77" s="4"/>
      <c r="BQ77" s="4"/>
      <c r="BR77" s="3"/>
      <c r="BS77" s="3"/>
      <c r="BT77" s="3"/>
      <c r="BU77" s="3"/>
      <c r="BW77" s="5"/>
      <c r="BX77" s="4"/>
      <c r="BZ77" s="3"/>
      <c r="CE77" s="5">
        <f t="shared" ca="1" si="45"/>
        <v>6.2450231244634113E-2</v>
      </c>
      <c r="CF77" s="4">
        <f t="shared" ca="1" si="46"/>
        <v>86</v>
      </c>
      <c r="CH77" s="3">
        <v>77</v>
      </c>
      <c r="CI77" s="3">
        <v>8</v>
      </c>
      <c r="CJ77" s="3">
        <v>6</v>
      </c>
    </row>
    <row r="78" spans="52:88" ht="18.75" x14ac:dyDescent="0.25">
      <c r="AZ78" s="3"/>
      <c r="BJ78" s="3"/>
      <c r="BO78" s="5"/>
      <c r="BP78" s="4"/>
      <c r="BQ78" s="4"/>
      <c r="BR78" s="3"/>
      <c r="BS78" s="3"/>
      <c r="BT78" s="3"/>
      <c r="BU78" s="3"/>
      <c r="BW78" s="5"/>
      <c r="BX78" s="4"/>
      <c r="BZ78" s="3"/>
      <c r="CE78" s="5">
        <f t="shared" ca="1" si="45"/>
        <v>0.6889495668504777</v>
      </c>
      <c r="CF78" s="4">
        <f t="shared" ca="1" si="46"/>
        <v>27</v>
      </c>
      <c r="CH78" s="3">
        <v>78</v>
      </c>
      <c r="CI78" s="3">
        <v>8</v>
      </c>
      <c r="CJ78" s="3">
        <v>7</v>
      </c>
    </row>
    <row r="79" spans="52:88" ht="18.75" x14ac:dyDescent="0.25">
      <c r="AZ79" s="3"/>
      <c r="BJ79" s="3"/>
      <c r="BO79" s="5"/>
      <c r="BP79" s="4"/>
      <c r="BQ79" s="4"/>
      <c r="BR79" s="3"/>
      <c r="BS79" s="3"/>
      <c r="BT79" s="3"/>
      <c r="BU79" s="3"/>
      <c r="BW79" s="5"/>
      <c r="BX79" s="4"/>
      <c r="BZ79" s="3"/>
      <c r="CE79" s="5">
        <f t="shared" ca="1" si="45"/>
        <v>0.47599885492449012</v>
      </c>
      <c r="CF79" s="4">
        <f t="shared" ca="1" si="46"/>
        <v>48</v>
      </c>
      <c r="CH79" s="3">
        <v>79</v>
      </c>
      <c r="CI79" s="3">
        <v>8</v>
      </c>
      <c r="CJ79" s="3">
        <v>8</v>
      </c>
    </row>
    <row r="80" spans="52:88" ht="18.75" x14ac:dyDescent="0.25">
      <c r="AZ80" s="3"/>
      <c r="BJ80" s="3"/>
      <c r="BO80" s="5"/>
      <c r="BP80" s="4"/>
      <c r="BQ80" s="4"/>
      <c r="BR80" s="3"/>
      <c r="BS80" s="3"/>
      <c r="BT80" s="3"/>
      <c r="BU80" s="3"/>
      <c r="BW80" s="5"/>
      <c r="BX80" s="4"/>
      <c r="BZ80" s="3"/>
      <c r="CE80" s="5">
        <f t="shared" ca="1" si="45"/>
        <v>0.64668327104792334</v>
      </c>
      <c r="CF80" s="4">
        <f t="shared" ca="1" si="46"/>
        <v>30</v>
      </c>
      <c r="CH80" s="3">
        <v>80</v>
      </c>
      <c r="CI80" s="3">
        <v>8</v>
      </c>
      <c r="CJ80" s="3">
        <v>9</v>
      </c>
    </row>
    <row r="81" spans="52:88" ht="18.75" x14ac:dyDescent="0.25">
      <c r="AZ81" s="3"/>
      <c r="BJ81" s="3"/>
      <c r="BO81" s="5"/>
      <c r="BP81" s="4"/>
      <c r="BQ81" s="4"/>
      <c r="BR81" s="3"/>
      <c r="BS81" s="3"/>
      <c r="BT81" s="3"/>
      <c r="BU81" s="3"/>
      <c r="BW81" s="5"/>
      <c r="BX81" s="4"/>
      <c r="BZ81" s="3"/>
      <c r="CE81" s="5">
        <f t="shared" ca="1" si="45"/>
        <v>0.38268151511152637</v>
      </c>
      <c r="CF81" s="4">
        <f t="shared" ca="1" si="46"/>
        <v>53</v>
      </c>
      <c r="CH81" s="3">
        <v>81</v>
      </c>
      <c r="CI81" s="3">
        <v>9</v>
      </c>
      <c r="CJ81" s="3">
        <v>0</v>
      </c>
    </row>
    <row r="82" spans="52:88" ht="18.75" x14ac:dyDescent="0.25">
      <c r="AZ82" s="3"/>
      <c r="BJ82" s="3"/>
      <c r="BO82" s="5"/>
      <c r="BP82" s="4"/>
      <c r="BQ82" s="4"/>
      <c r="BR82" s="3"/>
      <c r="BS82" s="3"/>
      <c r="BT82" s="3"/>
      <c r="BU82" s="3"/>
      <c r="BW82" s="5"/>
      <c r="BX82" s="4"/>
      <c r="BZ82" s="3"/>
      <c r="CE82" s="5">
        <f t="shared" ca="1" si="45"/>
        <v>0.12481498001103508</v>
      </c>
      <c r="CF82" s="4">
        <f t="shared" ca="1" si="46"/>
        <v>78</v>
      </c>
      <c r="CH82" s="3">
        <v>82</v>
      </c>
      <c r="CI82" s="3">
        <v>9</v>
      </c>
      <c r="CJ82" s="3">
        <v>1</v>
      </c>
    </row>
    <row r="83" spans="52:88" ht="18.75" x14ac:dyDescent="0.25">
      <c r="AZ83" s="3"/>
      <c r="BJ83" s="3"/>
      <c r="BO83" s="5"/>
      <c r="BP83" s="4"/>
      <c r="BQ83" s="4"/>
      <c r="BR83" s="3"/>
      <c r="BS83" s="3"/>
      <c r="BT83" s="3"/>
      <c r="BU83" s="3"/>
      <c r="BW83" s="5"/>
      <c r="BX83" s="4"/>
      <c r="BZ83" s="3"/>
      <c r="CE83" s="5">
        <f t="shared" ca="1" si="45"/>
        <v>0.73228514334473027</v>
      </c>
      <c r="CF83" s="4">
        <f t="shared" ca="1" si="46"/>
        <v>20</v>
      </c>
      <c r="CH83" s="3">
        <v>83</v>
      </c>
      <c r="CI83" s="3">
        <v>9</v>
      </c>
      <c r="CJ83" s="3">
        <v>2</v>
      </c>
    </row>
    <row r="84" spans="52:88" ht="18.75" x14ac:dyDescent="0.25">
      <c r="AZ84" s="3"/>
      <c r="BJ84" s="3"/>
      <c r="BO84" s="5"/>
      <c r="BP84" s="4"/>
      <c r="BQ84" s="4"/>
      <c r="BR84" s="3"/>
      <c r="BS84" s="3"/>
      <c r="BT84" s="3"/>
      <c r="BU84" s="3"/>
      <c r="BW84" s="5"/>
      <c r="BX84" s="4"/>
      <c r="BZ84" s="3"/>
      <c r="CE84" s="5">
        <f t="shared" ca="1" si="45"/>
        <v>0.32457120099665127</v>
      </c>
      <c r="CF84" s="4">
        <f t="shared" ca="1" si="46"/>
        <v>59</v>
      </c>
      <c r="CH84" s="3">
        <v>84</v>
      </c>
      <c r="CI84" s="3">
        <v>9</v>
      </c>
      <c r="CJ84" s="3">
        <v>3</v>
      </c>
    </row>
    <row r="85" spans="52:88" ht="18.75" x14ac:dyDescent="0.25">
      <c r="AZ85" s="3"/>
      <c r="BJ85" s="3"/>
      <c r="BO85" s="5"/>
      <c r="BP85" s="4"/>
      <c r="BQ85" s="4"/>
      <c r="BR85" s="3"/>
      <c r="BS85" s="3"/>
      <c r="BT85" s="3"/>
      <c r="BU85" s="3"/>
      <c r="BW85" s="5"/>
      <c r="BX85" s="4"/>
      <c r="BZ85" s="3"/>
      <c r="CE85" s="5">
        <f t="shared" ca="1" si="45"/>
        <v>0.34899063855569312</v>
      </c>
      <c r="CF85" s="4">
        <f t="shared" ca="1" si="46"/>
        <v>55</v>
      </c>
      <c r="CH85" s="3">
        <v>85</v>
      </c>
      <c r="CI85" s="3">
        <v>9</v>
      </c>
      <c r="CJ85" s="3">
        <v>4</v>
      </c>
    </row>
    <row r="86" spans="52:88" ht="18.75" x14ac:dyDescent="0.25">
      <c r="AZ86" s="3"/>
      <c r="BJ86" s="3"/>
      <c r="BO86" s="5"/>
      <c r="BP86" s="4"/>
      <c r="BQ86" s="4"/>
      <c r="BR86" s="3"/>
      <c r="BS86" s="3"/>
      <c r="BT86" s="3"/>
      <c r="BU86" s="3"/>
      <c r="BW86" s="5"/>
      <c r="BX86" s="4"/>
      <c r="BZ86" s="3"/>
      <c r="CE86" s="5">
        <f t="shared" ca="1" si="45"/>
        <v>0.14458433945273896</v>
      </c>
      <c r="CF86" s="4">
        <f t="shared" ca="1" si="46"/>
        <v>74</v>
      </c>
      <c r="CH86" s="3">
        <v>86</v>
      </c>
      <c r="CI86" s="3">
        <v>9</v>
      </c>
      <c r="CJ86" s="3">
        <v>5</v>
      </c>
    </row>
    <row r="87" spans="52:88" ht="18.75" x14ac:dyDescent="0.25">
      <c r="AZ87" s="3"/>
      <c r="BJ87" s="3"/>
      <c r="BO87" s="5"/>
      <c r="BP87" s="4"/>
      <c r="BQ87" s="4"/>
      <c r="BR87" s="3"/>
      <c r="BS87" s="3"/>
      <c r="BT87" s="3"/>
      <c r="BU87" s="3"/>
      <c r="BW87" s="5"/>
      <c r="BX87" s="4"/>
      <c r="BZ87" s="3"/>
      <c r="CE87" s="5">
        <f t="shared" ca="1" si="45"/>
        <v>0.40972965870113665</v>
      </c>
      <c r="CF87" s="4">
        <f t="shared" ca="1" si="46"/>
        <v>51</v>
      </c>
      <c r="CH87" s="3">
        <v>87</v>
      </c>
      <c r="CI87" s="3">
        <v>9</v>
      </c>
      <c r="CJ87" s="3">
        <v>6</v>
      </c>
    </row>
    <row r="88" spans="52:88" ht="18.75" x14ac:dyDescent="0.25">
      <c r="AZ88" s="3"/>
      <c r="BJ88" s="3"/>
      <c r="BO88" s="5"/>
      <c r="BP88" s="4"/>
      <c r="BQ88" s="4"/>
      <c r="BR88" s="3"/>
      <c r="BS88" s="3"/>
      <c r="BT88" s="3"/>
      <c r="BU88" s="3"/>
      <c r="BW88" s="5"/>
      <c r="BX88" s="4"/>
      <c r="BZ88" s="3"/>
      <c r="CE88" s="5">
        <f t="shared" ca="1" si="45"/>
        <v>0.67534453254535598</v>
      </c>
      <c r="CF88" s="4">
        <f t="shared" ca="1" si="46"/>
        <v>28</v>
      </c>
      <c r="CH88" s="3">
        <v>88</v>
      </c>
      <c r="CI88" s="3">
        <v>9</v>
      </c>
      <c r="CJ88" s="3">
        <v>7</v>
      </c>
    </row>
    <row r="89" spans="52:88" ht="18.75" x14ac:dyDescent="0.25">
      <c r="AZ89" s="3"/>
      <c r="BJ89" s="3"/>
      <c r="BO89" s="5"/>
      <c r="BP89" s="4"/>
      <c r="BQ89" s="4"/>
      <c r="BR89" s="3"/>
      <c r="BS89" s="3"/>
      <c r="BT89" s="3"/>
      <c r="BU89" s="3"/>
      <c r="BW89" s="5"/>
      <c r="BX89" s="4"/>
      <c r="BZ89" s="3"/>
      <c r="CE89" s="5">
        <f t="shared" ca="1" si="45"/>
        <v>0.34047674846358444</v>
      </c>
      <c r="CF89" s="4">
        <f t="shared" ca="1" si="46"/>
        <v>57</v>
      </c>
      <c r="CH89" s="3">
        <v>89</v>
      </c>
      <c r="CI89" s="3">
        <v>9</v>
      </c>
      <c r="CJ89" s="3">
        <v>8</v>
      </c>
    </row>
    <row r="90" spans="52:88" ht="18.75" x14ac:dyDescent="0.25">
      <c r="AZ90" s="3"/>
      <c r="BJ90" s="3"/>
      <c r="BO90" s="5"/>
      <c r="BP90" s="4"/>
      <c r="BQ90" s="4"/>
      <c r="BR90" s="3"/>
      <c r="BS90" s="3"/>
      <c r="BT90" s="3"/>
      <c r="BU90" s="3"/>
      <c r="BW90" s="5"/>
      <c r="BX90" s="4"/>
      <c r="BZ90" s="3"/>
      <c r="CE90" s="5">
        <f t="shared" ca="1" si="45"/>
        <v>0.50619531016162533</v>
      </c>
      <c r="CF90" s="4">
        <f t="shared" ca="1" si="46"/>
        <v>44</v>
      </c>
      <c r="CH90" s="3">
        <v>90</v>
      </c>
      <c r="CI90" s="3">
        <v>9</v>
      </c>
      <c r="CJ90" s="3">
        <v>9</v>
      </c>
    </row>
    <row r="91" spans="52:88" ht="18.75" x14ac:dyDescent="0.25">
      <c r="AZ91" s="3"/>
      <c r="BJ91" s="3"/>
      <c r="BO91" s="5"/>
      <c r="BP91" s="4"/>
      <c r="BQ91" s="4"/>
      <c r="BR91" s="3"/>
      <c r="BS91" s="3"/>
      <c r="BT91" s="3"/>
      <c r="BU91" s="3"/>
      <c r="BW91" s="5"/>
      <c r="BX91" s="4"/>
      <c r="BZ91" s="3"/>
      <c r="CE91" s="5"/>
      <c r="CF91" s="4"/>
      <c r="CH91" s="3"/>
    </row>
    <row r="92" spans="52:88" ht="18.75" x14ac:dyDescent="0.25">
      <c r="AZ92" s="3"/>
      <c r="BJ92" s="3"/>
      <c r="BO92" s="5"/>
      <c r="BP92" s="4"/>
      <c r="BQ92" s="4"/>
      <c r="BR92" s="3"/>
      <c r="BS92" s="3"/>
      <c r="BT92" s="3"/>
      <c r="BU92" s="3"/>
      <c r="BW92" s="5"/>
      <c r="BX92" s="4"/>
      <c r="BZ92" s="3"/>
      <c r="CE92" s="5"/>
      <c r="CF92" s="4"/>
      <c r="CH92" s="3"/>
    </row>
    <row r="93" spans="52:88" ht="18.75" x14ac:dyDescent="0.25">
      <c r="AZ93" s="3"/>
      <c r="BJ93" s="3"/>
      <c r="BO93" s="5"/>
      <c r="BP93" s="4"/>
      <c r="BQ93" s="4"/>
      <c r="BR93" s="3"/>
      <c r="BS93" s="3"/>
      <c r="BT93" s="3"/>
      <c r="BU93" s="3"/>
      <c r="BW93" s="5"/>
      <c r="BX93" s="4"/>
      <c r="BZ93" s="3"/>
      <c r="CE93" s="5"/>
      <c r="CF93" s="4"/>
      <c r="CH93" s="3"/>
    </row>
    <row r="94" spans="52:88" ht="18.75" x14ac:dyDescent="0.25">
      <c r="AZ94" s="3"/>
      <c r="BJ94" s="3"/>
      <c r="BO94" s="5"/>
      <c r="BP94" s="4"/>
      <c r="BQ94" s="4"/>
      <c r="BR94" s="3"/>
      <c r="BS94" s="3"/>
      <c r="BT94" s="3"/>
      <c r="BU94" s="3"/>
      <c r="BW94" s="5"/>
      <c r="BX94" s="4"/>
      <c r="BZ94" s="3"/>
      <c r="CE94" s="5"/>
      <c r="CF94" s="4"/>
      <c r="CH94" s="3"/>
    </row>
    <row r="95" spans="52:88" ht="18.75" x14ac:dyDescent="0.25">
      <c r="AZ95" s="3"/>
      <c r="BJ95" s="3"/>
      <c r="BO95" s="5"/>
      <c r="BP95" s="4"/>
      <c r="BQ95" s="4"/>
      <c r="BR95" s="3"/>
      <c r="BS95" s="3"/>
      <c r="BT95" s="3"/>
      <c r="BU95" s="3"/>
      <c r="BW95" s="5"/>
      <c r="BX95" s="4"/>
      <c r="BZ95" s="3"/>
      <c r="CE95" s="5"/>
      <c r="CF95" s="4"/>
      <c r="CH95" s="3"/>
    </row>
    <row r="96" spans="52:88" ht="18.75" x14ac:dyDescent="0.25">
      <c r="AZ96" s="3"/>
      <c r="BJ96" s="3"/>
      <c r="BO96" s="5"/>
      <c r="BP96" s="4"/>
      <c r="BQ96" s="4"/>
      <c r="BR96" s="3"/>
      <c r="BS96" s="3"/>
      <c r="BT96" s="3"/>
      <c r="BU96" s="3"/>
      <c r="BW96" s="5"/>
      <c r="BX96" s="4"/>
      <c r="BZ96" s="3"/>
      <c r="CE96" s="5"/>
      <c r="CF96" s="4"/>
      <c r="CH96" s="3"/>
    </row>
    <row r="97" spans="52:86" ht="18.75" x14ac:dyDescent="0.25">
      <c r="AZ97" s="3"/>
      <c r="BJ97" s="3"/>
      <c r="BO97" s="5"/>
      <c r="BP97" s="4"/>
      <c r="BQ97" s="4"/>
      <c r="BR97" s="3"/>
      <c r="BS97" s="3"/>
      <c r="BT97" s="3"/>
      <c r="BU97" s="3"/>
      <c r="BW97" s="5"/>
      <c r="BX97" s="4"/>
      <c r="BZ97" s="3"/>
      <c r="CE97" s="5"/>
      <c r="CF97" s="4"/>
      <c r="CH97" s="3"/>
    </row>
    <row r="98" spans="52:86" ht="18.75" x14ac:dyDescent="0.25">
      <c r="AZ98" s="3"/>
      <c r="BJ98" s="3"/>
      <c r="BO98" s="5"/>
      <c r="BP98" s="4"/>
      <c r="BQ98" s="4"/>
      <c r="BR98" s="3"/>
      <c r="BS98" s="3"/>
      <c r="BT98" s="3"/>
      <c r="BU98" s="3"/>
      <c r="BW98" s="5"/>
      <c r="BX98" s="4"/>
      <c r="BZ98" s="3"/>
      <c r="CE98" s="5"/>
      <c r="CF98" s="4"/>
      <c r="CH98" s="3"/>
    </row>
    <row r="99" spans="52:86" ht="18.75" x14ac:dyDescent="0.25">
      <c r="AZ99" s="3"/>
      <c r="BJ99" s="3"/>
      <c r="BO99" s="5"/>
      <c r="BP99" s="4"/>
      <c r="BQ99" s="4"/>
      <c r="BR99" s="3"/>
      <c r="BS99" s="3"/>
      <c r="BT99" s="3"/>
      <c r="BU99" s="3"/>
      <c r="BW99" s="5"/>
      <c r="BX99" s="4"/>
      <c r="BZ99" s="3"/>
      <c r="CE99" s="5"/>
      <c r="CF99" s="4"/>
      <c r="CH99" s="3"/>
    </row>
    <row r="100" spans="52:86" ht="18.75" x14ac:dyDescent="0.25">
      <c r="AZ100" s="3"/>
      <c r="BJ100" s="3"/>
      <c r="BO100" s="5"/>
      <c r="BP100" s="4"/>
      <c r="BQ100" s="4"/>
      <c r="BR100" s="3"/>
      <c r="BU100" s="3"/>
      <c r="BW100" s="5"/>
      <c r="BX100" s="4"/>
      <c r="BZ100" s="3"/>
      <c r="CE100" s="5"/>
      <c r="CF100" s="4"/>
      <c r="CH100" s="3"/>
    </row>
  </sheetData>
  <sheetProtection algorithmName="SHA-512" hashValue="YW20mQ3XJrWHaHmSleyPgH8UWTTecjLx2e7jFZWR2FvXLpHGr5/KCM5hEHZHQkhh2MXBvwEUPdnmwIeACg33EA==" saltValue="dTjhV1mmBLBAyMPUzPeIbA==" spinCount="100000" sheet="1" objects="1" scenarios="1" selectLockedCells="1"/>
  <mergeCells count="46">
    <mergeCell ref="B26:F26"/>
    <mergeCell ref="I26:M26"/>
    <mergeCell ref="P26:T26"/>
    <mergeCell ref="P19:T19"/>
    <mergeCell ref="B19:F19"/>
    <mergeCell ref="I19:M19"/>
    <mergeCell ref="A1:S1"/>
    <mergeCell ref="T1:U1"/>
    <mergeCell ref="B2:F2"/>
    <mergeCell ref="G2:I2"/>
    <mergeCell ref="J2:S2"/>
    <mergeCell ref="B5:F5"/>
    <mergeCell ref="I5:M5"/>
    <mergeCell ref="P5:T5"/>
    <mergeCell ref="B12:F12"/>
    <mergeCell ref="I12:M12"/>
    <mergeCell ref="P12:T12"/>
    <mergeCell ref="B33:F33"/>
    <mergeCell ref="G33:I33"/>
    <mergeCell ref="J33:S33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26" priority="27">
      <formula>AND($AW1=0,$AX1=0)</formula>
    </cfRule>
  </conditionalFormatting>
  <conditionalFormatting sqref="I8">
    <cfRule type="expression" dxfId="25" priority="26">
      <formula>AND($AW1=0,$AX1=0)</formula>
    </cfRule>
  </conditionalFormatting>
  <conditionalFormatting sqref="P8">
    <cfRule type="expression" dxfId="24" priority="25">
      <formula>AND($AW1=0,$AX1=0)</formula>
    </cfRule>
  </conditionalFormatting>
  <conditionalFormatting sqref="B15">
    <cfRule type="expression" dxfId="23" priority="24">
      <formula>AND($AW8=0,$AX8=0)</formula>
    </cfRule>
  </conditionalFormatting>
  <conditionalFormatting sqref="I15">
    <cfRule type="expression" dxfId="22" priority="23">
      <formula>AND($AW8=0,$AX8=0)</formula>
    </cfRule>
  </conditionalFormatting>
  <conditionalFormatting sqref="P15">
    <cfRule type="expression" dxfId="21" priority="22">
      <formula>AND($AW8=0,$AX8=0)</formula>
    </cfRule>
  </conditionalFormatting>
  <conditionalFormatting sqref="B22">
    <cfRule type="expression" dxfId="20" priority="21">
      <formula>AND($AW15=0,$AX15=0)</formula>
    </cfRule>
  </conditionalFormatting>
  <conditionalFormatting sqref="I22">
    <cfRule type="expression" dxfId="19" priority="20">
      <formula>AND($AW15=0,$AX15=0)</formula>
    </cfRule>
  </conditionalFormatting>
  <conditionalFormatting sqref="P22">
    <cfRule type="expression" dxfId="18" priority="19">
      <formula>AND($AW15=0,$AX15=0)</formula>
    </cfRule>
  </conditionalFormatting>
  <conditionalFormatting sqref="B29">
    <cfRule type="expression" dxfId="17" priority="18">
      <formula>AND($AW22=0,$AX22=0)</formula>
    </cfRule>
  </conditionalFormatting>
  <conditionalFormatting sqref="I29">
    <cfRule type="expression" dxfId="16" priority="17">
      <formula>AND($AW22=0,$AX22=0)</formula>
    </cfRule>
  </conditionalFormatting>
  <conditionalFormatting sqref="P29">
    <cfRule type="expression" dxfId="15" priority="16">
      <formula>AND($AW22=0,$AX22=0)</formula>
    </cfRule>
  </conditionalFormatting>
  <conditionalFormatting sqref="B39">
    <cfRule type="expression" dxfId="14" priority="15">
      <formula>AND($AW1=0,$AX1=0)</formula>
    </cfRule>
  </conditionalFormatting>
  <conditionalFormatting sqref="I39">
    <cfRule type="expression" dxfId="13" priority="14">
      <formula>AND($AW2=0,$AX2=0)</formula>
    </cfRule>
  </conditionalFormatting>
  <conditionalFormatting sqref="P39">
    <cfRule type="expression" dxfId="12" priority="13">
      <formula>AND($AW3=0,$AX3=0)</formula>
    </cfRule>
  </conditionalFormatting>
  <conditionalFormatting sqref="B46">
    <cfRule type="expression" dxfId="11" priority="12">
      <formula>AND($AW4=0,$AX4=0)</formula>
    </cfRule>
  </conditionalFormatting>
  <conditionalFormatting sqref="I46">
    <cfRule type="expression" dxfId="10" priority="11">
      <formula>AND($AW5=0,$AX5=0)</formula>
    </cfRule>
  </conditionalFormatting>
  <conditionalFormatting sqref="P46">
    <cfRule type="expression" dxfId="9" priority="10">
      <formula>AND($AW6=0,$AX6=0)</formula>
    </cfRule>
  </conditionalFormatting>
  <conditionalFormatting sqref="B53">
    <cfRule type="expression" dxfId="8" priority="9">
      <formula>AND($AW7=0,$AX7=0)</formula>
    </cfRule>
  </conditionalFormatting>
  <conditionalFormatting sqref="I53">
    <cfRule type="expression" dxfId="7" priority="8">
      <formula>AND($AW8=0,$AX8=0)</formula>
    </cfRule>
  </conditionalFormatting>
  <conditionalFormatting sqref="P53">
    <cfRule type="expression" dxfId="6" priority="7">
      <formula>AND($AW9=0,$AX9=0)</formula>
    </cfRule>
  </conditionalFormatting>
  <conditionalFormatting sqref="B60">
    <cfRule type="expression" dxfId="5" priority="6">
      <formula>AND($AW10=0,$AX10=0)</formula>
    </cfRule>
  </conditionalFormatting>
  <conditionalFormatting sqref="I60">
    <cfRule type="expression" dxfId="4" priority="5">
      <formula>AND($AW11=0,$AX11=0)</formula>
    </cfRule>
  </conditionalFormatting>
  <conditionalFormatting sqref="P60">
    <cfRule type="expression" dxfId="3" priority="4">
      <formula>AND($AW12=0,$AX12=0)</formula>
    </cfRule>
  </conditionalFormatting>
  <conditionalFormatting sqref="AG15:AG26">
    <cfRule type="expression" dxfId="2" priority="3">
      <formula>$AG15="NO"</formula>
    </cfRule>
  </conditionalFormatting>
  <conditionalFormatting sqref="BG1:BG12">
    <cfRule type="expression" dxfId="1" priority="2">
      <formula>BG1&lt;&gt;BL1</formula>
    </cfRule>
  </conditionalFormatting>
  <conditionalFormatting sqref="BH1:BH12">
    <cfRule type="expression" dxfId="0" priority="1">
      <formula>BH1&lt;&gt;BM1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⑦(1.1)－(1.1)ミックス</vt:lpstr>
      <vt:lpstr>'⑦(1.1)－(1.1)ミックス'!NO</vt:lpstr>
      <vt:lpstr>'⑦(1.1)－(1.1)ミックス'!OK</vt:lpstr>
      <vt:lpstr>'⑦(1.1)－(1.1)ミックス'!Print_Area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2024-02-18T14:22:34Z</dcterms:created>
  <dcterms:modified xsi:type="dcterms:W3CDTF">2024-02-22T15:25:50Z</dcterms:modified>
</cp:coreProperties>
</file>