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⑨(1)－(1.1)くり下がり" sheetId="2" r:id="rId1"/>
  </sheets>
  <externalReferences>
    <externalReference r:id="rId2"/>
  </externalReferences>
  <definedNames>
    <definedName name="go" localSheetId="0">INDIRECT('⑨(1)－(1.1)くり下がり'!$AA$40)</definedName>
    <definedName name="hati" localSheetId="0">INDIRECT('⑨(1)－(1.1)くり下がり'!$AA$43)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INDIRECT('⑨(1)－(1.1)くり下がり'!$AA$36)</definedName>
    <definedName name="itit">INDIRECT(#REF!)</definedName>
    <definedName name="ju" localSheetId="0">INDIRECT('⑨(1)－(1.1)くり下がり'!$AA$45)</definedName>
    <definedName name="ju">INDIRECT(#REF!)</definedName>
    <definedName name="juiti" localSheetId="0">INDIRECT('⑨(1)－(1.1)くり下がり'!$AA$46)</definedName>
    <definedName name="juiti">INDIRECT(#REF!)</definedName>
    <definedName name="juni" localSheetId="0">INDIRECT('⑨(1)－(1.1)くり下がり'!$AA$47)</definedName>
    <definedName name="juni">INDIRECT(#REF!)</definedName>
    <definedName name="ku" localSheetId="0">INDIRECT('⑨(1)－(1.1)くり下がり'!$AA$44)</definedName>
    <definedName name="ku">INDIRECT(#REF!)</definedName>
    <definedName name="nana" localSheetId="0">INDIRECT('⑨(1)－(1.1)くり下がり'!$AA$42)</definedName>
    <definedName name="nana">INDIRECT(#REF!)</definedName>
    <definedName name="ni" localSheetId="0">INDIRECT('⑨(1)－(1.1)くり下がり'!$AA$37)</definedName>
    <definedName name="ni">INDIRECT(#REF!)</definedName>
    <definedName name="NO" localSheetId="0">'⑨(1)－(1.1)くり下がり'!$W$39</definedName>
    <definedName name="NO">#REF!</definedName>
    <definedName name="OK" localSheetId="0">'⑨(1)－(1.1)くり下がり'!$W$40</definedName>
    <definedName name="OK">#REF!</definedName>
    <definedName name="_xlnm.Print_Area" localSheetId="0">'⑨(1)－(1.1)くり下がり'!$A$1:$U$62</definedName>
    <definedName name="roku" localSheetId="0">INDIRECT('⑨(1)－(1.1)くり下がり'!$AA$41)</definedName>
    <definedName name="roku">INDIRECT(#REF!)</definedName>
    <definedName name="san" localSheetId="0">INDIRECT('⑨(1)－(1.1)くり下がり'!$AA$38)</definedName>
    <definedName name="san">INDIRECT(#REF!)</definedName>
    <definedName name="si" localSheetId="0">INDIRECT('⑨(1)－(1.1)くり下がり'!$AA$39)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<sst xmlns="http://schemas.openxmlformats.org/spreadsheetml/2006/main" count="178" uniqueCount="62">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</sst>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122464</xdr:colOff>
      <xdr:row>15</xdr:row>
      <xdr:rowOff>149678</xdr:rowOff>
    </xdr:from>
    <xdr:to>
      <xdr:col>22</xdr:col>
      <xdr:colOff>367393</xdr:colOff>
      <xdr:row>31</xdr:row>
      <xdr:rowOff>258534</xdr:rowOff>
    </xdr:to>
    <xdr:sp macro="" textlink="">
      <xdr:nvSpPr>
        <xdr:cNvPr id="16" name="角丸四角形吹き出し 15"/>
        <xdr:cNvSpPr/>
      </xdr:nvSpPr>
      <xdr:spPr>
        <a:xfrm>
          <a:off x="8654143" y="6164035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61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21</v>
      </c>
      <c r="Z1" s="3">
        <f ca="1">AW1*100+BB1*10+BG1</f>
        <v>50</v>
      </c>
      <c r="AA1" s="3" t="s">
        <v>22</v>
      </c>
      <c r="AB1" s="3">
        <f ca="1">AX1*100+BC1*10+BH1</f>
        <v>47</v>
      </c>
      <c r="AC1" s="3" t="s">
        <v>23</v>
      </c>
      <c r="AD1" s="3">
        <f ca="1">Z1-AB1</f>
        <v>3</v>
      </c>
      <c r="AF1" s="3">
        <f>AW1</f>
        <v>0</v>
      </c>
      <c r="AG1" s="3">
        <f ca="1">BB1</f>
        <v>5</v>
      </c>
      <c r="AH1" s="3" t="s">
        <v>14</v>
      </c>
      <c r="AI1" s="3">
        <f ca="1">BG1</f>
        <v>0</v>
      </c>
      <c r="AJ1" s="3" t="s">
        <v>13</v>
      </c>
      <c r="AK1" s="3">
        <f>AX1</f>
        <v>0</v>
      </c>
      <c r="AL1" s="3">
        <f ca="1">BC1</f>
        <v>4</v>
      </c>
      <c r="AM1" s="3" t="s">
        <v>14</v>
      </c>
      <c r="AN1" s="3">
        <f ca="1">BH1</f>
        <v>7</v>
      </c>
      <c r="AO1" s="3" t="s">
        <v>20</v>
      </c>
      <c r="AP1" s="3">
        <f ca="1">MOD(ROUNDDOWN(AD1/100,0),10)</f>
        <v>0</v>
      </c>
      <c r="AQ1" s="3">
        <f ca="1">MOD(ROUNDDOWN(AD1/10,0),10)</f>
        <v>0</v>
      </c>
      <c r="AR1" s="3" t="s">
        <v>14</v>
      </c>
      <c r="AS1" s="3">
        <f ca="1">MOD(ROUNDDOWN(AD1/1,0),10)</f>
        <v>3</v>
      </c>
      <c r="AU1" s="60" t="s">
        <v>19</v>
      </c>
      <c r="AV1" s="3">
        <v>1</v>
      </c>
      <c r="AW1" s="56">
        <v>0</v>
      </c>
      <c r="AX1" s="56">
        <v>0</v>
      </c>
      <c r="AY1" s="43"/>
      <c r="AZ1" s="60" t="s">
        <v>18</v>
      </c>
      <c r="BA1" s="3">
        <v>1</v>
      </c>
      <c r="BB1" s="56">
        <f ca="1">VLOOKUP($BS1,$BU$1:$BW$100,2,FALSE)</f>
        <v>5</v>
      </c>
      <c r="BC1" s="56">
        <f ca="1">VLOOKUP($BS1,$BU$1:$BW$100,3,FALSE)</f>
        <v>4</v>
      </c>
      <c r="BD1" s="43"/>
      <c r="BE1" s="60" t="s">
        <v>17</v>
      </c>
      <c r="BF1" s="3">
        <v>1</v>
      </c>
      <c r="BG1" s="55">
        <f t="shared" ref="BG1:BG12" ca="1" si="0">VLOOKUP($CA1,$CC$1:$CE$100,2,FALSE)</f>
        <v>0</v>
      </c>
      <c r="BH1" s="55">
        <f t="shared" ref="BH1:BH12" ca="1" si="1">VLOOKUP($CA1,$CC$1:$CE$100,3,FALSE)</f>
        <v>7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36" ca="1" si="2">RAND()</f>
        <v>0.65149768618885695</v>
      </c>
      <c r="BS1" s="4">
        <f t="shared" ref="BS1:BS18" ca="1" si="3">RANK(BR1,$BR$1:$BR$55,)</f>
        <v>10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5.0533624012441658E-2</v>
      </c>
      <c r="CA1" s="4">
        <f t="shared" ref="CA1:CA18" ca="1" si="5">RANK(BZ1,$BZ$1:$BZ$100,)</f>
        <v>16</v>
      </c>
      <c r="CB1" s="3"/>
      <c r="CC1" s="3">
        <v>1</v>
      </c>
      <c r="CD1" s="3">
        <v>0</v>
      </c>
      <c r="CE1" s="3">
        <v>1</v>
      </c>
      <c r="CF1" s="3"/>
      <c r="CG1" s="3"/>
    </row>
    <row r="2" spans="1:85" ht="38.25" customHeight="1" thickBot="1" x14ac:dyDescent="0.3">
      <c r="B2" s="76" t="s">
        <v>16</v>
      </c>
      <c r="C2" s="77"/>
      <c r="D2" s="77"/>
      <c r="E2" s="77"/>
      <c r="F2" s="78"/>
      <c r="G2" s="76" t="s">
        <v>15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24</v>
      </c>
      <c r="Z2" s="3">
        <f t="shared" ref="Z2:Z12" ca="1" si="6">AW2*100+BB2*10+BG2</f>
        <v>30</v>
      </c>
      <c r="AA2" s="3" t="s">
        <v>25</v>
      </c>
      <c r="AB2" s="3">
        <f t="shared" ref="AB2:AB12" ca="1" si="7">AX2*100+BC2*10+BH2</f>
        <v>24</v>
      </c>
      <c r="AC2" s="3" t="s">
        <v>20</v>
      </c>
      <c r="AD2" s="3">
        <f t="shared" ref="AD2:AD11" ca="1" si="8">Z2-AB2</f>
        <v>6</v>
      </c>
      <c r="AF2" s="3">
        <f t="shared" ref="AF2:AF12" si="9">AW2</f>
        <v>0</v>
      </c>
      <c r="AG2" s="3">
        <f t="shared" ref="AG2:AG12" ca="1" si="10">BB2</f>
        <v>3</v>
      </c>
      <c r="AH2" s="3" t="s">
        <v>26</v>
      </c>
      <c r="AI2" s="3">
        <f t="shared" ref="AI2:AI12" ca="1" si="11">BG2</f>
        <v>0</v>
      </c>
      <c r="AJ2" s="3" t="s">
        <v>27</v>
      </c>
      <c r="AK2" s="3">
        <f t="shared" ref="AK2:AK12" si="12">AX2</f>
        <v>0</v>
      </c>
      <c r="AL2" s="3">
        <f t="shared" ref="AL2:AL12" ca="1" si="13">BC2</f>
        <v>2</v>
      </c>
      <c r="AM2" s="3" t="s">
        <v>14</v>
      </c>
      <c r="AN2" s="3">
        <f t="shared" ref="AN2:AN12" ca="1" si="14">BH2</f>
        <v>4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0</v>
      </c>
      <c r="AR2" s="3" t="s">
        <v>14</v>
      </c>
      <c r="AS2" s="3">
        <f t="shared" ref="AS2:AS12" ca="1" si="17">MOD(ROUNDDOWN(AD2/1,0),10)</f>
        <v>6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3</v>
      </c>
      <c r="BC2" s="56">
        <f t="shared" ref="BC2:BC11" ca="1" si="19">VLOOKUP($BS2,$BU$1:$BW$100,3,FALSE)</f>
        <v>2</v>
      </c>
      <c r="BD2" s="43"/>
      <c r="BE2" s="3"/>
      <c r="BF2" s="3">
        <v>2</v>
      </c>
      <c r="BG2" s="55">
        <f t="shared" ca="1" si="0"/>
        <v>0</v>
      </c>
      <c r="BH2" s="55">
        <f t="shared" ca="1" si="1"/>
        <v>4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2"/>
        <v>0.90619305383478921</v>
      </c>
      <c r="BS2" s="4">
        <f t="shared" ca="1" si="3"/>
        <v>3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0.62065457376137589</v>
      </c>
      <c r="CA2" s="4">
        <f t="shared" ca="1" si="5"/>
        <v>4</v>
      </c>
      <c r="CB2" s="3"/>
      <c r="CC2" s="3">
        <v>2</v>
      </c>
      <c r="CD2" s="3">
        <v>0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90</v>
      </c>
      <c r="AA3" s="3" t="s">
        <v>29</v>
      </c>
      <c r="AB3" s="3">
        <f t="shared" ca="1" si="7"/>
        <v>61</v>
      </c>
      <c r="AC3" s="3" t="s">
        <v>30</v>
      </c>
      <c r="AD3" s="3">
        <f t="shared" ca="1" si="8"/>
        <v>29</v>
      </c>
      <c r="AF3" s="3">
        <f t="shared" si="9"/>
        <v>0</v>
      </c>
      <c r="AG3" s="3">
        <f t="shared" ca="1" si="10"/>
        <v>9</v>
      </c>
      <c r="AH3" s="3" t="s">
        <v>26</v>
      </c>
      <c r="AI3" s="3">
        <f t="shared" ca="1" si="11"/>
        <v>0</v>
      </c>
      <c r="AJ3" s="3" t="s">
        <v>22</v>
      </c>
      <c r="AK3" s="3">
        <f t="shared" si="12"/>
        <v>0</v>
      </c>
      <c r="AL3" s="3">
        <f t="shared" ca="1" si="13"/>
        <v>6</v>
      </c>
      <c r="AM3" s="3" t="s">
        <v>31</v>
      </c>
      <c r="AN3" s="3">
        <f t="shared" ca="1" si="14"/>
        <v>1</v>
      </c>
      <c r="AO3" s="3" t="s">
        <v>20</v>
      </c>
      <c r="AP3" s="3">
        <f t="shared" ca="1" si="15"/>
        <v>0</v>
      </c>
      <c r="AQ3" s="3">
        <f t="shared" ca="1" si="16"/>
        <v>2</v>
      </c>
      <c r="AR3" s="3" t="s">
        <v>26</v>
      </c>
      <c r="AS3" s="3">
        <f t="shared" ca="1" si="17"/>
        <v>9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9</v>
      </c>
      <c r="BC3" s="56">
        <f t="shared" ca="1" si="19"/>
        <v>6</v>
      </c>
      <c r="BD3" s="43"/>
      <c r="BE3" s="3"/>
      <c r="BF3" s="3">
        <v>3</v>
      </c>
      <c r="BG3" s="55">
        <f t="shared" ca="1" si="0"/>
        <v>0</v>
      </c>
      <c r="BH3" s="55">
        <f t="shared" ca="1" si="1"/>
        <v>1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2"/>
        <v>8.4525498180685665E-2</v>
      </c>
      <c r="BS3" s="4">
        <f t="shared" ca="1" si="3"/>
        <v>34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0.96845790423612577</v>
      </c>
      <c r="CA3" s="4">
        <f t="shared" ca="1" si="5"/>
        <v>1</v>
      </c>
      <c r="CB3" s="3"/>
      <c r="CC3" s="3">
        <v>3</v>
      </c>
      <c r="CD3" s="3">
        <v>0</v>
      </c>
      <c r="CE3" s="3">
        <v>3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50</v>
      </c>
      <c r="AA4" s="3" t="s">
        <v>22</v>
      </c>
      <c r="AB4" s="3">
        <f t="shared" ca="1" si="7"/>
        <v>17</v>
      </c>
      <c r="AC4" s="3" t="s">
        <v>35</v>
      </c>
      <c r="AD4" s="3">
        <f t="shared" ca="1" si="8"/>
        <v>33</v>
      </c>
      <c r="AF4" s="3">
        <f t="shared" si="9"/>
        <v>0</v>
      </c>
      <c r="AG4" s="3">
        <f t="shared" ca="1" si="10"/>
        <v>5</v>
      </c>
      <c r="AH4" s="3" t="s">
        <v>14</v>
      </c>
      <c r="AI4" s="3">
        <f t="shared" ca="1" si="11"/>
        <v>0</v>
      </c>
      <c r="AJ4" s="3" t="s">
        <v>29</v>
      </c>
      <c r="AK4" s="3">
        <f t="shared" si="12"/>
        <v>0</v>
      </c>
      <c r="AL4" s="3">
        <f t="shared" ca="1" si="13"/>
        <v>1</v>
      </c>
      <c r="AM4" s="3" t="s">
        <v>26</v>
      </c>
      <c r="AN4" s="3">
        <f t="shared" ca="1" si="14"/>
        <v>7</v>
      </c>
      <c r="AO4" s="3" t="s">
        <v>30</v>
      </c>
      <c r="AP4" s="3">
        <f t="shared" ca="1" si="15"/>
        <v>0</v>
      </c>
      <c r="AQ4" s="3">
        <f t="shared" ca="1" si="16"/>
        <v>3</v>
      </c>
      <c r="AR4" s="3" t="s">
        <v>26</v>
      </c>
      <c r="AS4" s="3">
        <f t="shared" ca="1" si="17"/>
        <v>3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5</v>
      </c>
      <c r="BC4" s="56">
        <f t="shared" ca="1" si="19"/>
        <v>1</v>
      </c>
      <c r="BD4" s="43"/>
      <c r="BE4" s="3"/>
      <c r="BF4" s="3">
        <v>4</v>
      </c>
      <c r="BG4" s="55">
        <f t="shared" ca="1" si="0"/>
        <v>0</v>
      </c>
      <c r="BH4" s="55">
        <f t="shared" ca="1" si="1"/>
        <v>7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2"/>
        <v>0.79202622719855387</v>
      </c>
      <c r="BS4" s="4">
        <f t="shared" ca="1" si="3"/>
        <v>7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0.53985536967551884</v>
      </c>
      <c r="CA4" s="4">
        <f t="shared" ca="1" si="5"/>
        <v>7</v>
      </c>
      <c r="CB4" s="3"/>
      <c r="CC4" s="3">
        <v>4</v>
      </c>
      <c r="CD4" s="3">
        <v>0</v>
      </c>
      <c r="CE4" s="3">
        <v>4</v>
      </c>
    </row>
    <row r="5" spans="1:85" ht="42.95" customHeight="1" thickBot="1" x14ac:dyDescent="0.6">
      <c r="A5" s="16"/>
      <c r="B5" s="71" t="str">
        <f ca="1">$Z1/10&amp;$AA1&amp;$AB1/10&amp;$AC1</f>
        <v>5－4.7＝</v>
      </c>
      <c r="C5" s="72"/>
      <c r="D5" s="72"/>
      <c r="E5" s="72"/>
      <c r="F5" s="73"/>
      <c r="G5" s="59"/>
      <c r="H5" s="16"/>
      <c r="I5" s="71" t="str">
        <f ca="1">$Z2/10&amp;$AA2&amp;$AB2/10&amp;$AC2</f>
        <v>3－2.4＝</v>
      </c>
      <c r="J5" s="72"/>
      <c r="K5" s="72"/>
      <c r="L5" s="72"/>
      <c r="M5" s="73"/>
      <c r="N5" s="58"/>
      <c r="O5" s="16"/>
      <c r="P5" s="71" t="str">
        <f ca="1">$Z3/10&amp;$AA3&amp;$AB3/10&amp;$AC3</f>
        <v>9－6.1＝</v>
      </c>
      <c r="Q5" s="72"/>
      <c r="R5" s="72"/>
      <c r="S5" s="72"/>
      <c r="T5" s="73"/>
      <c r="U5" s="57"/>
      <c r="Y5" s="1" t="s">
        <v>36</v>
      </c>
      <c r="Z5" s="3">
        <f t="shared" ca="1" si="6"/>
        <v>60</v>
      </c>
      <c r="AA5" s="3" t="s">
        <v>22</v>
      </c>
      <c r="AB5" s="3">
        <f t="shared" ca="1" si="7"/>
        <v>43</v>
      </c>
      <c r="AC5" s="3" t="s">
        <v>30</v>
      </c>
      <c r="AD5" s="3">
        <f t="shared" ca="1" si="8"/>
        <v>17</v>
      </c>
      <c r="AF5" s="3">
        <f t="shared" si="9"/>
        <v>0</v>
      </c>
      <c r="AG5" s="3">
        <f t="shared" ca="1" si="10"/>
        <v>6</v>
      </c>
      <c r="AH5" s="3" t="s">
        <v>31</v>
      </c>
      <c r="AI5" s="3">
        <f t="shared" ca="1" si="11"/>
        <v>0</v>
      </c>
      <c r="AJ5" s="3" t="s">
        <v>22</v>
      </c>
      <c r="AK5" s="3">
        <f t="shared" si="12"/>
        <v>0</v>
      </c>
      <c r="AL5" s="3">
        <f t="shared" ca="1" si="13"/>
        <v>4</v>
      </c>
      <c r="AM5" s="3" t="s">
        <v>26</v>
      </c>
      <c r="AN5" s="3">
        <f t="shared" ca="1" si="14"/>
        <v>3</v>
      </c>
      <c r="AO5" s="3" t="s">
        <v>30</v>
      </c>
      <c r="AP5" s="3">
        <f t="shared" ca="1" si="15"/>
        <v>0</v>
      </c>
      <c r="AQ5" s="3">
        <f t="shared" ca="1" si="16"/>
        <v>1</v>
      </c>
      <c r="AR5" s="3" t="s">
        <v>31</v>
      </c>
      <c r="AS5" s="3">
        <f t="shared" ca="1" si="17"/>
        <v>7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6</v>
      </c>
      <c r="BC5" s="56">
        <f t="shared" ca="1" si="19"/>
        <v>4</v>
      </c>
      <c r="BD5" s="43"/>
      <c r="BE5" s="3"/>
      <c r="BF5" s="3">
        <v>5</v>
      </c>
      <c r="BG5" s="55">
        <f t="shared" ca="1" si="0"/>
        <v>0</v>
      </c>
      <c r="BH5" s="55">
        <f t="shared" ca="1" si="1"/>
        <v>3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2"/>
        <v>0.57267841018634824</v>
      </c>
      <c r="BS5" s="4">
        <f t="shared" ca="1" si="3"/>
        <v>14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0.79354005729191357</v>
      </c>
      <c r="CA5" s="4">
        <f t="shared" ca="1" si="5"/>
        <v>3</v>
      </c>
      <c r="CB5" s="3"/>
      <c r="CC5" s="3">
        <v>5</v>
      </c>
      <c r="CD5" s="3">
        <v>0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30</v>
      </c>
      <c r="AA6" s="3" t="s">
        <v>22</v>
      </c>
      <c r="AB6" s="3">
        <f t="shared" ca="1" si="7"/>
        <v>16</v>
      </c>
      <c r="AC6" s="3" t="s">
        <v>35</v>
      </c>
      <c r="AD6" s="3">
        <f t="shared" ca="1" si="8"/>
        <v>14</v>
      </c>
      <c r="AF6" s="3">
        <f t="shared" si="9"/>
        <v>0</v>
      </c>
      <c r="AG6" s="3">
        <f t="shared" ca="1" si="10"/>
        <v>3</v>
      </c>
      <c r="AH6" s="3" t="s">
        <v>31</v>
      </c>
      <c r="AI6" s="3">
        <f t="shared" ca="1" si="11"/>
        <v>0</v>
      </c>
      <c r="AJ6" s="3" t="s">
        <v>29</v>
      </c>
      <c r="AK6" s="3">
        <f t="shared" si="12"/>
        <v>0</v>
      </c>
      <c r="AL6" s="3">
        <f t="shared" ca="1" si="13"/>
        <v>1</v>
      </c>
      <c r="AM6" s="3" t="s">
        <v>26</v>
      </c>
      <c r="AN6" s="3">
        <f t="shared" ca="1" si="14"/>
        <v>6</v>
      </c>
      <c r="AO6" s="3" t="s">
        <v>30</v>
      </c>
      <c r="AP6" s="3">
        <f t="shared" ca="1" si="15"/>
        <v>0</v>
      </c>
      <c r="AQ6" s="3">
        <f t="shared" ca="1" si="16"/>
        <v>1</v>
      </c>
      <c r="AR6" s="3" t="s">
        <v>26</v>
      </c>
      <c r="AS6" s="3">
        <f t="shared" ca="1" si="17"/>
        <v>4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3</v>
      </c>
      <c r="BC6" s="56">
        <f t="shared" ca="1" si="19"/>
        <v>1</v>
      </c>
      <c r="BD6" s="43"/>
      <c r="BE6" s="3"/>
      <c r="BF6" s="3">
        <v>6</v>
      </c>
      <c r="BG6" s="55">
        <f t="shared" ca="1" si="0"/>
        <v>0</v>
      </c>
      <c r="BH6" s="55">
        <f t="shared" ca="1" si="1"/>
        <v>6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2"/>
        <v>0.92797016885240291</v>
      </c>
      <c r="BS6" s="4">
        <f t="shared" ca="1" si="3"/>
        <v>2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6.9254649631395604E-2</v>
      </c>
      <c r="CA6" s="4">
        <f t="shared" ca="1" si="5"/>
        <v>15</v>
      </c>
      <c r="CB6" s="3"/>
      <c r="CC6" s="3">
        <v>6</v>
      </c>
      <c r="CD6" s="3">
        <v>0</v>
      </c>
      <c r="CE6" s="3">
        <v>6</v>
      </c>
    </row>
    <row r="7" spans="1:85" ht="45" customHeight="1" x14ac:dyDescent="0.25">
      <c r="A7" s="16"/>
      <c r="B7" s="68"/>
      <c r="C7" s="66" t="str">
        <f>IF($AW1=0,"",$AW1)</f>
        <v/>
      </c>
      <c r="D7" s="66">
        <f ca="1">$BB1</f>
        <v>5</v>
      </c>
      <c r="E7" s="66" t="s">
        <v>26</v>
      </c>
      <c r="F7" s="66">
        <f ca="1">$BG1</f>
        <v>0</v>
      </c>
      <c r="G7" s="54"/>
      <c r="H7" s="53"/>
      <c r="I7" s="66"/>
      <c r="J7" s="66" t="str">
        <f>IF($AW2=0,"",$AW2)</f>
        <v/>
      </c>
      <c r="K7" s="66">
        <f ca="1">$BB2</f>
        <v>3</v>
      </c>
      <c r="L7" s="66" t="s">
        <v>55</v>
      </c>
      <c r="M7" s="66">
        <f ca="1">$BG2</f>
        <v>0</v>
      </c>
      <c r="N7" s="54"/>
      <c r="O7" s="53"/>
      <c r="P7" s="66"/>
      <c r="Q7" s="66" t="str">
        <f>IF($AW3=0,"",$AW3)</f>
        <v/>
      </c>
      <c r="R7" s="66">
        <f ca="1">$BB3</f>
        <v>9</v>
      </c>
      <c r="S7" s="66" t="s">
        <v>55</v>
      </c>
      <c r="T7" s="66">
        <f ca="1">$BG3</f>
        <v>0</v>
      </c>
      <c r="U7" s="10"/>
      <c r="Y7" s="1" t="s">
        <v>38</v>
      </c>
      <c r="Z7" s="3">
        <f t="shared" ca="1" si="6"/>
        <v>70</v>
      </c>
      <c r="AA7" s="3" t="s">
        <v>13</v>
      </c>
      <c r="AB7" s="3">
        <f t="shared" ca="1" si="7"/>
        <v>59</v>
      </c>
      <c r="AC7" s="3" t="s">
        <v>30</v>
      </c>
      <c r="AD7" s="3">
        <f t="shared" ca="1" si="8"/>
        <v>11</v>
      </c>
      <c r="AF7" s="3">
        <f t="shared" si="9"/>
        <v>0</v>
      </c>
      <c r="AG7" s="3">
        <f t="shared" ca="1" si="10"/>
        <v>7</v>
      </c>
      <c r="AH7" s="3" t="s">
        <v>39</v>
      </c>
      <c r="AI7" s="3">
        <f t="shared" ca="1" si="11"/>
        <v>0</v>
      </c>
      <c r="AJ7" s="3" t="s">
        <v>22</v>
      </c>
      <c r="AK7" s="3">
        <f t="shared" si="12"/>
        <v>0</v>
      </c>
      <c r="AL7" s="3">
        <f t="shared" ca="1" si="13"/>
        <v>5</v>
      </c>
      <c r="AM7" s="3" t="s">
        <v>31</v>
      </c>
      <c r="AN7" s="3">
        <f t="shared" ca="1" si="14"/>
        <v>9</v>
      </c>
      <c r="AO7" s="3" t="s">
        <v>30</v>
      </c>
      <c r="AP7" s="3">
        <f t="shared" ca="1" si="15"/>
        <v>0</v>
      </c>
      <c r="AQ7" s="3">
        <f t="shared" ca="1" si="16"/>
        <v>1</v>
      </c>
      <c r="AR7" s="3" t="s">
        <v>14</v>
      </c>
      <c r="AS7" s="3">
        <f t="shared" ca="1" si="17"/>
        <v>1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7</v>
      </c>
      <c r="BC7" s="56">
        <f t="shared" ca="1" si="19"/>
        <v>5</v>
      </c>
      <c r="BD7" s="43"/>
      <c r="BE7" s="3"/>
      <c r="BF7" s="3">
        <v>7</v>
      </c>
      <c r="BG7" s="55">
        <f t="shared" ca="1" si="0"/>
        <v>0</v>
      </c>
      <c r="BH7" s="55">
        <f t="shared" ca="1" si="1"/>
        <v>9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2"/>
        <v>0.46985461021544406</v>
      </c>
      <c r="BS7" s="4">
        <f t="shared" ca="1" si="3"/>
        <v>20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3.9281717690433871E-2</v>
      </c>
      <c r="CA7" s="4">
        <f t="shared" ca="1" si="5"/>
        <v>18</v>
      </c>
      <c r="CB7" s="3"/>
      <c r="CC7" s="3">
        <v>7</v>
      </c>
      <c r="CD7" s="3">
        <v>0</v>
      </c>
      <c r="CE7" s="3">
        <v>7</v>
      </c>
    </row>
    <row r="8" spans="1:85" ht="45" customHeight="1" thickBot="1" x14ac:dyDescent="0.3">
      <c r="A8" s="16"/>
      <c r="B8" s="69" t="str">
        <f>IF(AND($AW1=0,$AX1=0),"","＋")</f>
        <v/>
      </c>
      <c r="C8" s="67" t="s">
        <v>22</v>
      </c>
      <c r="D8" s="67">
        <f ca="1">$BC1</f>
        <v>4</v>
      </c>
      <c r="E8" s="67" t="s">
        <v>31</v>
      </c>
      <c r="F8" s="67">
        <f ca="1">$BH1</f>
        <v>7</v>
      </c>
      <c r="G8" s="54"/>
      <c r="H8" s="53"/>
      <c r="I8" s="67" t="str">
        <f>IF(AND($AW2=0,$AX2=0),"","＋")</f>
        <v/>
      </c>
      <c r="J8" s="67" t="s">
        <v>22</v>
      </c>
      <c r="K8" s="67">
        <f ca="1">$BC2</f>
        <v>2</v>
      </c>
      <c r="L8" s="67" t="s">
        <v>55</v>
      </c>
      <c r="M8" s="67">
        <f ca="1">$BH2</f>
        <v>4</v>
      </c>
      <c r="N8" s="54"/>
      <c r="O8" s="53"/>
      <c r="P8" s="67" t="str">
        <f>IF(AND($AW3=0,$AX3=0),"","＋")</f>
        <v/>
      </c>
      <c r="Q8" s="67" t="s">
        <v>40</v>
      </c>
      <c r="R8" s="67">
        <f ca="1">$BC3</f>
        <v>6</v>
      </c>
      <c r="S8" s="67" t="s">
        <v>55</v>
      </c>
      <c r="T8" s="67">
        <f ca="1">$BH3</f>
        <v>1</v>
      </c>
      <c r="U8" s="10"/>
      <c r="Y8" s="1" t="s">
        <v>41</v>
      </c>
      <c r="Z8" s="3">
        <f t="shared" ca="1" si="6"/>
        <v>40</v>
      </c>
      <c r="AA8" s="3" t="s">
        <v>22</v>
      </c>
      <c r="AB8" s="3">
        <f t="shared" ca="1" si="7"/>
        <v>11</v>
      </c>
      <c r="AC8" s="3" t="s">
        <v>30</v>
      </c>
      <c r="AD8" s="3">
        <f t="shared" ca="1" si="8"/>
        <v>29</v>
      </c>
      <c r="AF8" s="3">
        <f t="shared" si="9"/>
        <v>0</v>
      </c>
      <c r="AG8" s="3">
        <f t="shared" ca="1" si="10"/>
        <v>4</v>
      </c>
      <c r="AH8" s="3" t="s">
        <v>39</v>
      </c>
      <c r="AI8" s="3">
        <f t="shared" ca="1" si="11"/>
        <v>0</v>
      </c>
      <c r="AJ8" s="3" t="s">
        <v>22</v>
      </c>
      <c r="AK8" s="3">
        <f t="shared" si="12"/>
        <v>0</v>
      </c>
      <c r="AL8" s="3">
        <f t="shared" ca="1" si="13"/>
        <v>1</v>
      </c>
      <c r="AM8" s="3" t="s">
        <v>31</v>
      </c>
      <c r="AN8" s="3">
        <f t="shared" ca="1" si="14"/>
        <v>1</v>
      </c>
      <c r="AO8" s="3" t="s">
        <v>30</v>
      </c>
      <c r="AP8" s="3">
        <f t="shared" ca="1" si="15"/>
        <v>0</v>
      </c>
      <c r="AQ8" s="3">
        <f t="shared" ca="1" si="16"/>
        <v>2</v>
      </c>
      <c r="AR8" s="3" t="s">
        <v>39</v>
      </c>
      <c r="AS8" s="3">
        <f t="shared" ca="1" si="17"/>
        <v>9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4</v>
      </c>
      <c r="BC8" s="56">
        <f t="shared" ca="1" si="19"/>
        <v>1</v>
      </c>
      <c r="BD8" s="43"/>
      <c r="BE8" s="3"/>
      <c r="BF8" s="3">
        <v>8</v>
      </c>
      <c r="BG8" s="55">
        <f t="shared" ca="1" si="0"/>
        <v>0</v>
      </c>
      <c r="BH8" s="55">
        <f t="shared" ca="1" si="1"/>
        <v>1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2"/>
        <v>0.87651564371464918</v>
      </c>
      <c r="BS8" s="4">
        <f t="shared" ca="1" si="3"/>
        <v>4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0.40074442803203469</v>
      </c>
      <c r="CA8" s="4">
        <f t="shared" ca="1" si="5"/>
        <v>10</v>
      </c>
      <c r="CB8" s="3"/>
      <c r="CC8" s="3">
        <v>8</v>
      </c>
      <c r="CD8" s="3">
        <v>0</v>
      </c>
      <c r="CE8" s="3">
        <v>8</v>
      </c>
    </row>
    <row r="9" spans="1:85" ht="45" customHeight="1" x14ac:dyDescent="0.25">
      <c r="A9" s="16"/>
      <c r="B9" s="66"/>
      <c r="C9" s="66">
        <f ca="1">$AP1</f>
        <v>0</v>
      </c>
      <c r="D9" s="70">
        <f ca="1">$AQ1</f>
        <v>0</v>
      </c>
      <c r="E9" s="70" t="str">
        <f>$AR1</f>
        <v>.</v>
      </c>
      <c r="F9" s="66">
        <f ca="1">$AS1</f>
        <v>3</v>
      </c>
      <c r="G9" s="54"/>
      <c r="H9" s="53"/>
      <c r="I9" s="66"/>
      <c r="J9" s="66">
        <f ca="1">$AP2</f>
        <v>0</v>
      </c>
      <c r="K9" s="70">
        <f ca="1">$AQ2</f>
        <v>0</v>
      </c>
      <c r="L9" s="70" t="str">
        <f>$AR2</f>
        <v>.</v>
      </c>
      <c r="M9" s="66">
        <f ca="1">$AS2</f>
        <v>6</v>
      </c>
      <c r="N9" s="54"/>
      <c r="O9" s="53"/>
      <c r="P9" s="66"/>
      <c r="Q9" s="66">
        <f ca="1">$AP3</f>
        <v>0</v>
      </c>
      <c r="R9" s="70">
        <f ca="1">$AQ3</f>
        <v>2</v>
      </c>
      <c r="S9" s="70" t="str">
        <f>$AR3</f>
        <v>.</v>
      </c>
      <c r="T9" s="66">
        <f ca="1">$AS3</f>
        <v>9</v>
      </c>
      <c r="U9" s="61"/>
      <c r="Y9" s="1" t="s">
        <v>42</v>
      </c>
      <c r="Z9" s="3">
        <f t="shared" ca="1" si="6"/>
        <v>60</v>
      </c>
      <c r="AA9" s="3" t="s">
        <v>22</v>
      </c>
      <c r="AB9" s="3">
        <f t="shared" ca="1" si="7"/>
        <v>24</v>
      </c>
      <c r="AC9" s="3" t="s">
        <v>30</v>
      </c>
      <c r="AD9" s="3">
        <f t="shared" ca="1" si="8"/>
        <v>36</v>
      </c>
      <c r="AF9" s="3">
        <f t="shared" si="9"/>
        <v>0</v>
      </c>
      <c r="AG9" s="3">
        <f t="shared" ca="1" si="10"/>
        <v>6</v>
      </c>
      <c r="AH9" s="3" t="s">
        <v>31</v>
      </c>
      <c r="AI9" s="3">
        <f t="shared" ca="1" si="11"/>
        <v>0</v>
      </c>
      <c r="AJ9" s="3" t="s">
        <v>22</v>
      </c>
      <c r="AK9" s="3">
        <f t="shared" si="12"/>
        <v>0</v>
      </c>
      <c r="AL9" s="3">
        <f t="shared" ca="1" si="13"/>
        <v>2</v>
      </c>
      <c r="AM9" s="3" t="s">
        <v>31</v>
      </c>
      <c r="AN9" s="3">
        <f t="shared" ca="1" si="14"/>
        <v>4</v>
      </c>
      <c r="AO9" s="3" t="s">
        <v>30</v>
      </c>
      <c r="AP9" s="3">
        <f t="shared" ca="1" si="15"/>
        <v>0</v>
      </c>
      <c r="AQ9" s="3">
        <f t="shared" ca="1" si="16"/>
        <v>3</v>
      </c>
      <c r="AR9" s="3" t="s">
        <v>31</v>
      </c>
      <c r="AS9" s="3">
        <f t="shared" ca="1" si="17"/>
        <v>6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6</v>
      </c>
      <c r="BC9" s="56">
        <f t="shared" ca="1" si="19"/>
        <v>2</v>
      </c>
      <c r="BD9" s="43"/>
      <c r="BE9" s="3"/>
      <c r="BF9" s="3">
        <v>9</v>
      </c>
      <c r="BG9" s="55">
        <f t="shared" ca="1" si="0"/>
        <v>0</v>
      </c>
      <c r="BH9" s="55">
        <f t="shared" ca="1" si="1"/>
        <v>4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2"/>
        <v>0.58412486553988185</v>
      </c>
      <c r="BS9" s="4">
        <f t="shared" ca="1" si="3"/>
        <v>12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0.16572286413459514</v>
      </c>
      <c r="CA9" s="4">
        <f t="shared" ca="1" si="5"/>
        <v>13</v>
      </c>
      <c r="CB9" s="3"/>
      <c r="CC9" s="3">
        <v>9</v>
      </c>
      <c r="CD9" s="3">
        <v>0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70</v>
      </c>
      <c r="AA10" s="3" t="s">
        <v>22</v>
      </c>
      <c r="AB10" s="3">
        <f t="shared" ca="1" si="7"/>
        <v>32</v>
      </c>
      <c r="AC10" s="3" t="s">
        <v>30</v>
      </c>
      <c r="AD10" s="3">
        <f t="shared" ca="1" si="8"/>
        <v>38</v>
      </c>
      <c r="AF10" s="3">
        <f t="shared" si="9"/>
        <v>0</v>
      </c>
      <c r="AG10" s="3">
        <f t="shared" ca="1" si="10"/>
        <v>7</v>
      </c>
      <c r="AH10" s="3" t="s">
        <v>31</v>
      </c>
      <c r="AI10" s="3">
        <f t="shared" ca="1" si="11"/>
        <v>0</v>
      </c>
      <c r="AJ10" s="3" t="s">
        <v>22</v>
      </c>
      <c r="AK10" s="3">
        <f t="shared" si="12"/>
        <v>0</v>
      </c>
      <c r="AL10" s="3">
        <f t="shared" ca="1" si="13"/>
        <v>3</v>
      </c>
      <c r="AM10" s="3" t="s">
        <v>31</v>
      </c>
      <c r="AN10" s="3">
        <f t="shared" ca="1" si="14"/>
        <v>2</v>
      </c>
      <c r="AO10" s="3" t="s">
        <v>30</v>
      </c>
      <c r="AP10" s="3">
        <f t="shared" ca="1" si="15"/>
        <v>0</v>
      </c>
      <c r="AQ10" s="3">
        <f t="shared" ca="1" si="16"/>
        <v>3</v>
      </c>
      <c r="AR10" s="3" t="s">
        <v>31</v>
      </c>
      <c r="AS10" s="3">
        <f t="shared" ca="1" si="17"/>
        <v>8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7</v>
      </c>
      <c r="BC10" s="56">
        <f t="shared" ca="1" si="19"/>
        <v>3</v>
      </c>
      <c r="BD10" s="43"/>
      <c r="BE10" s="3"/>
      <c r="BF10" s="3">
        <v>10</v>
      </c>
      <c r="BG10" s="55">
        <f t="shared" ca="1" si="0"/>
        <v>0</v>
      </c>
      <c r="BH10" s="55">
        <f t="shared" ca="1" si="1"/>
        <v>2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2"/>
        <v>0.52269792735099618</v>
      </c>
      <c r="BS10" s="4">
        <f t="shared" ca="1" si="3"/>
        <v>18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0.91930613894061297</v>
      </c>
      <c r="CA10" s="4">
        <f t="shared" ca="1" si="5"/>
        <v>2</v>
      </c>
      <c r="CB10" s="3"/>
      <c r="CC10" s="3">
        <v>10</v>
      </c>
      <c r="CD10" s="3">
        <v>0</v>
      </c>
      <c r="CE10" s="3">
        <v>1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90</v>
      </c>
      <c r="AA11" s="3" t="s">
        <v>22</v>
      </c>
      <c r="AB11" s="3">
        <f t="shared" ca="1" si="7"/>
        <v>56</v>
      </c>
      <c r="AC11" s="3" t="s">
        <v>30</v>
      </c>
      <c r="AD11" s="3">
        <f t="shared" ca="1" si="8"/>
        <v>34</v>
      </c>
      <c r="AF11" s="3">
        <f t="shared" si="9"/>
        <v>0</v>
      </c>
      <c r="AG11" s="3">
        <f t="shared" ca="1" si="10"/>
        <v>9</v>
      </c>
      <c r="AH11" s="3" t="s">
        <v>31</v>
      </c>
      <c r="AI11" s="3">
        <f t="shared" ca="1" si="11"/>
        <v>0</v>
      </c>
      <c r="AJ11" s="3" t="s">
        <v>22</v>
      </c>
      <c r="AK11" s="3">
        <f t="shared" si="12"/>
        <v>0</v>
      </c>
      <c r="AL11" s="3">
        <f t="shared" ca="1" si="13"/>
        <v>5</v>
      </c>
      <c r="AM11" s="3" t="s">
        <v>31</v>
      </c>
      <c r="AN11" s="3">
        <f t="shared" ca="1" si="14"/>
        <v>6</v>
      </c>
      <c r="AO11" s="3" t="s">
        <v>30</v>
      </c>
      <c r="AP11" s="3">
        <f t="shared" ca="1" si="15"/>
        <v>0</v>
      </c>
      <c r="AQ11" s="3">
        <f t="shared" ca="1" si="16"/>
        <v>3</v>
      </c>
      <c r="AR11" s="3" t="s">
        <v>31</v>
      </c>
      <c r="AS11" s="3">
        <f t="shared" ca="1" si="17"/>
        <v>4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9</v>
      </c>
      <c r="BC11" s="56">
        <f t="shared" ca="1" si="19"/>
        <v>5</v>
      </c>
      <c r="BD11" s="43"/>
      <c r="BE11" s="3"/>
      <c r="BF11" s="3">
        <v>11</v>
      </c>
      <c r="BG11" s="55">
        <f t="shared" ca="1" si="0"/>
        <v>0</v>
      </c>
      <c r="BH11" s="55">
        <f t="shared" ca="1" si="1"/>
        <v>6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2"/>
        <v>0.12620268643162968</v>
      </c>
      <c r="BS11" s="4">
        <f t="shared" ca="1" si="3"/>
        <v>33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0.60385424828725187</v>
      </c>
      <c r="CA11" s="4">
        <f t="shared" ca="1" si="5"/>
        <v>6</v>
      </c>
      <c r="CB11" s="3"/>
      <c r="CC11" s="3">
        <v>11</v>
      </c>
      <c r="CD11" s="3">
        <v>0</v>
      </c>
      <c r="CE11" s="3">
        <v>2</v>
      </c>
    </row>
    <row r="12" spans="1:85" ht="42.95" customHeight="1" thickBot="1" x14ac:dyDescent="0.6">
      <c r="A12" s="32"/>
      <c r="B12" s="71" t="str">
        <f ca="1">$Z4/10&amp;$AA4&amp;$AB4/10&amp;$AC4</f>
        <v>5－1.7＝</v>
      </c>
      <c r="C12" s="72"/>
      <c r="D12" s="72"/>
      <c r="E12" s="72"/>
      <c r="F12" s="73"/>
      <c r="G12" s="10"/>
      <c r="H12" s="32"/>
      <c r="I12" s="71" t="str">
        <f ca="1">$Z5/10&amp;$AA5&amp;$AB5/10&amp;$AC5</f>
        <v>6－4.3＝</v>
      </c>
      <c r="J12" s="72"/>
      <c r="K12" s="72"/>
      <c r="L12" s="72"/>
      <c r="M12" s="73"/>
      <c r="N12" s="10"/>
      <c r="O12" s="32"/>
      <c r="P12" s="71" t="str">
        <f ca="1">$Z6/10&amp;$AA6&amp;$AB6/10&amp;$AC6</f>
        <v>3－1.6＝</v>
      </c>
      <c r="Q12" s="72"/>
      <c r="R12" s="72"/>
      <c r="S12" s="72"/>
      <c r="T12" s="73"/>
      <c r="U12" s="10"/>
      <c r="Y12" s="1" t="s">
        <v>47</v>
      </c>
      <c r="Z12" s="3">
        <f t="shared" ca="1" si="6"/>
        <v>80</v>
      </c>
      <c r="AA12" s="3" t="s">
        <v>22</v>
      </c>
      <c r="AB12" s="3">
        <f t="shared" ca="1" si="7"/>
        <v>52</v>
      </c>
      <c r="AC12" s="3" t="s">
        <v>30</v>
      </c>
      <c r="AD12" s="3">
        <f ca="1">Z12-AB12</f>
        <v>28</v>
      </c>
      <c r="AF12" s="3">
        <f t="shared" si="9"/>
        <v>0</v>
      </c>
      <c r="AG12" s="3">
        <f t="shared" ca="1" si="10"/>
        <v>8</v>
      </c>
      <c r="AH12" s="3" t="s">
        <v>31</v>
      </c>
      <c r="AI12" s="3">
        <f t="shared" ca="1" si="11"/>
        <v>0</v>
      </c>
      <c r="AJ12" s="3" t="s">
        <v>22</v>
      </c>
      <c r="AK12" s="3">
        <f t="shared" si="12"/>
        <v>0</v>
      </c>
      <c r="AL12" s="3">
        <f t="shared" ca="1" si="13"/>
        <v>5</v>
      </c>
      <c r="AM12" s="3" t="s">
        <v>31</v>
      </c>
      <c r="AN12" s="3">
        <f t="shared" ca="1" si="14"/>
        <v>2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8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8</v>
      </c>
      <c r="BC12" s="56">
        <f ca="1">VLOOKUP($BS12,$BU$1:$BW$100,3,FALSE)</f>
        <v>5</v>
      </c>
      <c r="BD12" s="43"/>
      <c r="BE12" s="3"/>
      <c r="BF12" s="3">
        <v>12</v>
      </c>
      <c r="BG12" s="55">
        <f t="shared" ca="1" si="0"/>
        <v>0</v>
      </c>
      <c r="BH12" s="55">
        <f t="shared" ca="1" si="1"/>
        <v>2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2"/>
        <v>0.28529278620502418</v>
      </c>
      <c r="BS12" s="4">
        <f t="shared" ca="1" si="3"/>
        <v>26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0.29054924243117286</v>
      </c>
      <c r="CA12" s="4">
        <f t="shared" ca="1" si="5"/>
        <v>11</v>
      </c>
      <c r="CB12" s="3"/>
      <c r="CC12" s="3">
        <v>12</v>
      </c>
      <c r="CD12" s="3">
        <v>0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2"/>
        <v>0.19317496871384576</v>
      </c>
      <c r="BS13" s="4">
        <f t="shared" ca="1" si="3"/>
        <v>29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0.18324504578417289</v>
      </c>
      <c r="CA13" s="4">
        <f t="shared" ca="1" si="5"/>
        <v>12</v>
      </c>
      <c r="CB13" s="3"/>
      <c r="CC13" s="3">
        <v>13</v>
      </c>
      <c r="CD13" s="3">
        <v>0</v>
      </c>
      <c r="CE13" s="3">
        <v>4</v>
      </c>
    </row>
    <row r="14" spans="1:85" ht="45" customHeight="1" x14ac:dyDescent="0.25">
      <c r="A14" s="16"/>
      <c r="B14" s="68"/>
      <c r="C14" s="66" t="str">
        <f>IF($AW4=0,"",$AW4)</f>
        <v/>
      </c>
      <c r="D14" s="66">
        <f ca="1">$BB4</f>
        <v>5</v>
      </c>
      <c r="E14" s="66" t="s">
        <v>31</v>
      </c>
      <c r="F14" s="66">
        <f ca="1">$BG4</f>
        <v>0</v>
      </c>
      <c r="G14" s="54"/>
      <c r="H14" s="53"/>
      <c r="I14" s="66"/>
      <c r="J14" s="66" t="str">
        <f>IF($AW5=0,"",$AW5)</f>
        <v/>
      </c>
      <c r="K14" s="66">
        <f ca="1">$BB5</f>
        <v>6</v>
      </c>
      <c r="L14" s="66" t="s">
        <v>31</v>
      </c>
      <c r="M14" s="66">
        <f ca="1">$BG5</f>
        <v>0</v>
      </c>
      <c r="N14" s="54"/>
      <c r="O14" s="53"/>
      <c r="P14" s="66"/>
      <c r="Q14" s="66" t="str">
        <f>IF($AW6=0,"",$AW6)</f>
        <v/>
      </c>
      <c r="R14" s="66">
        <f ca="1">$BB6</f>
        <v>3</v>
      </c>
      <c r="S14" s="66" t="s">
        <v>56</v>
      </c>
      <c r="T14" s="66">
        <f ca="1">$BG6</f>
        <v>0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2"/>
        <v>0.79850917434193025</v>
      </c>
      <c r="BS14" s="4">
        <f t="shared" ca="1" si="3"/>
        <v>6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4.8905904840469749E-2</v>
      </c>
      <c r="CA14" s="4">
        <f t="shared" ca="1" si="5"/>
        <v>17</v>
      </c>
      <c r="CB14" s="3"/>
      <c r="CC14" s="3">
        <v>14</v>
      </c>
      <c r="CD14" s="3">
        <v>0</v>
      </c>
      <c r="CE14" s="3">
        <v>5</v>
      </c>
    </row>
    <row r="15" spans="1:85" ht="45" customHeight="1" thickBot="1" x14ac:dyDescent="0.3">
      <c r="A15" s="16"/>
      <c r="B15" s="69" t="str">
        <f>IF(AND($AW4=0,$AX4=0),"","＋")</f>
        <v/>
      </c>
      <c r="C15" s="67" t="s">
        <v>22</v>
      </c>
      <c r="D15" s="67">
        <f ca="1">$BC4</f>
        <v>1</v>
      </c>
      <c r="E15" s="67" t="s">
        <v>55</v>
      </c>
      <c r="F15" s="67">
        <f ca="1">$BH4</f>
        <v>7</v>
      </c>
      <c r="G15" s="54"/>
      <c r="H15" s="53"/>
      <c r="I15" s="67" t="str">
        <f>IF(AND($AW5=0,$AX5=0),"","＋")</f>
        <v/>
      </c>
      <c r="J15" s="67" t="s">
        <v>13</v>
      </c>
      <c r="K15" s="67">
        <f ca="1">$BC5</f>
        <v>4</v>
      </c>
      <c r="L15" s="67" t="s">
        <v>31</v>
      </c>
      <c r="M15" s="67">
        <f ca="1">$BH5</f>
        <v>3</v>
      </c>
      <c r="N15" s="54"/>
      <c r="O15" s="53"/>
      <c r="P15" s="67" t="str">
        <f>IF(AND($AW6=0,$AX6=0),"","＋")</f>
        <v/>
      </c>
      <c r="Q15" s="67" t="s">
        <v>22</v>
      </c>
      <c r="R15" s="67">
        <f ca="1">$BC6</f>
        <v>1</v>
      </c>
      <c r="S15" s="67" t="s">
        <v>57</v>
      </c>
      <c r="T15" s="67">
        <f ca="1">$BH6</f>
        <v>6</v>
      </c>
      <c r="U15" s="10"/>
      <c r="AC15" s="2" t="s">
        <v>21</v>
      </c>
      <c r="AD15" s="3">
        <f ca="1">AD1/10</f>
        <v>0.3</v>
      </c>
      <c r="AE15" s="3">
        <f ca="1">AP15+AQ15+AS15</f>
        <v>0.3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0</v>
      </c>
      <c r="AR15" s="3"/>
      <c r="AS15" s="3">
        <f ca="1">AS1/10</f>
        <v>0.3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2"/>
        <v>0.30564223025076476</v>
      </c>
      <c r="BS15" s="4">
        <f t="shared" ca="1" si="3"/>
        <v>24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0.51554571128248028</v>
      </c>
      <c r="CA15" s="4">
        <f t="shared" ca="1" si="5"/>
        <v>8</v>
      </c>
      <c r="CB15" s="3"/>
      <c r="CC15" s="3">
        <v>15</v>
      </c>
      <c r="CD15" s="3">
        <v>0</v>
      </c>
      <c r="CE15" s="3">
        <v>6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3</v>
      </c>
      <c r="E16" s="70" t="str">
        <f>$AR4</f>
        <v>.</v>
      </c>
      <c r="F16" s="66">
        <f ca="1">$AS4</f>
        <v>3</v>
      </c>
      <c r="G16" s="54"/>
      <c r="H16" s="53"/>
      <c r="I16" s="66"/>
      <c r="J16" s="66">
        <f ca="1">$AP5</f>
        <v>0</v>
      </c>
      <c r="K16" s="70">
        <f ca="1">$AQ5</f>
        <v>1</v>
      </c>
      <c r="L16" s="70" t="str">
        <f>$AR5</f>
        <v>.</v>
      </c>
      <c r="M16" s="66">
        <f ca="1">$AS5</f>
        <v>7</v>
      </c>
      <c r="N16" s="54"/>
      <c r="O16" s="53"/>
      <c r="P16" s="66"/>
      <c r="Q16" s="66">
        <f ca="1">$AP6</f>
        <v>0</v>
      </c>
      <c r="R16" s="70">
        <f ca="1">$AQ6</f>
        <v>1</v>
      </c>
      <c r="S16" s="70" t="str">
        <f>$AR6</f>
        <v>.</v>
      </c>
      <c r="T16" s="66">
        <f ca="1">$AS6</f>
        <v>4</v>
      </c>
      <c r="U16" s="10"/>
      <c r="AC16" s="2" t="s">
        <v>24</v>
      </c>
      <c r="AD16" s="3">
        <f t="shared" ref="AD16:AD26" ca="1" si="20">AD2/10</f>
        <v>0.6</v>
      </c>
      <c r="AE16" s="3">
        <f t="shared" ref="AE16:AE26" ca="1" si="21">AP16+AQ16+AS16</f>
        <v>0.6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0</v>
      </c>
      <c r="AR16" s="3"/>
      <c r="AS16" s="3">
        <f t="shared" ref="AS16:AS26" ca="1" si="26">AS2/10</f>
        <v>0.6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2"/>
        <v>0.83365168619875474</v>
      </c>
      <c r="BS16" s="4">
        <f t="shared" ca="1" si="3"/>
        <v>5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0.61504928854525454</v>
      </c>
      <c r="CA16" s="4">
        <f t="shared" ca="1" si="5"/>
        <v>5</v>
      </c>
      <c r="CB16" s="3"/>
      <c r="CC16" s="3">
        <v>16</v>
      </c>
      <c r="CD16" s="3">
        <v>0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2.9</v>
      </c>
      <c r="AE17" s="3">
        <f t="shared" ca="1" si="21"/>
        <v>2.9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2</v>
      </c>
      <c r="AR17" s="3"/>
      <c r="AS17" s="3">
        <f t="shared" ca="1" si="26"/>
        <v>0.9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2"/>
        <v>0.19968223042997468</v>
      </c>
      <c r="BS17" s="4">
        <f t="shared" ca="1" si="3"/>
        <v>28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0.14500706769098171</v>
      </c>
      <c r="CA17" s="4">
        <f t="shared" ca="1" si="5"/>
        <v>14</v>
      </c>
      <c r="CB17" s="3"/>
      <c r="CC17" s="3">
        <v>17</v>
      </c>
      <c r="CD17" s="3">
        <v>0</v>
      </c>
      <c r="CE17" s="3">
        <v>8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3.3</v>
      </c>
      <c r="AE18" s="3">
        <f t="shared" ca="1" si="21"/>
        <v>3.3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3</v>
      </c>
      <c r="AR18" s="3"/>
      <c r="AS18" s="3">
        <f t="shared" ca="1" si="26"/>
        <v>0.3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2"/>
        <v>0.51323365657191411</v>
      </c>
      <c r="BS18" s="4">
        <f t="shared" ca="1" si="3"/>
        <v>19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0.43352376403752035</v>
      </c>
      <c r="CA18" s="4">
        <f t="shared" ca="1" si="5"/>
        <v>9</v>
      </c>
      <c r="CB18" s="3"/>
      <c r="CC18" s="3">
        <v>18</v>
      </c>
      <c r="CD18" s="3">
        <v>0</v>
      </c>
      <c r="CE18" s="3">
        <v>9</v>
      </c>
    </row>
    <row r="19" spans="1:85" ht="42.95" customHeight="1" thickBot="1" x14ac:dyDescent="0.6">
      <c r="A19" s="32"/>
      <c r="B19" s="71" t="str">
        <f ca="1">$Z7/10&amp;$AA7&amp;$AB7/10&amp;$AC7</f>
        <v>7－5.9＝</v>
      </c>
      <c r="C19" s="72"/>
      <c r="D19" s="72"/>
      <c r="E19" s="72"/>
      <c r="F19" s="73"/>
      <c r="G19" s="10"/>
      <c r="H19" s="32"/>
      <c r="I19" s="71" t="str">
        <f ca="1">$Z8/10&amp;$AA8&amp;$AB8/10&amp;$AC8</f>
        <v>4－1.1＝</v>
      </c>
      <c r="J19" s="72"/>
      <c r="K19" s="72"/>
      <c r="L19" s="72"/>
      <c r="M19" s="73"/>
      <c r="N19" s="10"/>
      <c r="O19" s="32"/>
      <c r="P19" s="71" t="str">
        <f ca="1">$Z9/10&amp;$AA9&amp;$AB9/10&amp;$AC9</f>
        <v>6－2.4＝</v>
      </c>
      <c r="Q19" s="72"/>
      <c r="R19" s="72"/>
      <c r="S19" s="72"/>
      <c r="T19" s="73"/>
      <c r="U19" s="10"/>
      <c r="AC19" s="2" t="s">
        <v>36</v>
      </c>
      <c r="AD19" s="3">
        <f t="shared" ca="1" si="20"/>
        <v>1.7</v>
      </c>
      <c r="AE19" s="3">
        <f t="shared" ca="1" si="21"/>
        <v>1.7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1</v>
      </c>
      <c r="AR19" s="3"/>
      <c r="AS19" s="3">
        <f t="shared" ca="1" si="26"/>
        <v>0.7</v>
      </c>
      <c r="AZ19" s="3"/>
      <c r="BE19" s="3"/>
      <c r="BJ19" s="63"/>
      <c r="BK19" s="64"/>
      <c r="BL19" s="4"/>
      <c r="BM19" s="65"/>
      <c r="BN19" s="65"/>
      <c r="BO19" s="65"/>
      <c r="BP19" s="3"/>
      <c r="BR19" s="5">
        <f t="shared" ca="1" si="2"/>
        <v>0.7180407644402379</v>
      </c>
      <c r="BS19" s="4">
        <f t="shared" ref="BS19:BS36" ca="1" si="27">RANK(BR19,$BR$1:$BR$55,)</f>
        <v>9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1.4</v>
      </c>
      <c r="AE20" s="3">
        <f t="shared" ca="1" si="21"/>
        <v>1.4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0.4</v>
      </c>
      <c r="AZ20" s="3"/>
      <c r="BE20" s="3"/>
      <c r="BJ20" s="63"/>
      <c r="BK20" s="64"/>
      <c r="BL20" s="4"/>
      <c r="BM20" s="65"/>
      <c r="BN20" s="65"/>
      <c r="BO20" s="65"/>
      <c r="BP20" s="3"/>
      <c r="BR20" s="5">
        <f t="shared" ca="1" si="2"/>
        <v>0.63146117633749521</v>
      </c>
      <c r="BS20" s="4">
        <f t="shared" ca="1" si="27"/>
        <v>11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68"/>
      <c r="C21" s="66" t="str">
        <f>IF($AW7=0,"",$AW7)</f>
        <v/>
      </c>
      <c r="D21" s="66">
        <f ca="1">$BB7</f>
        <v>7</v>
      </c>
      <c r="E21" s="66" t="s">
        <v>31</v>
      </c>
      <c r="F21" s="66">
        <f ca="1">$BG7</f>
        <v>0</v>
      </c>
      <c r="G21" s="54"/>
      <c r="H21" s="53"/>
      <c r="I21" s="66"/>
      <c r="J21" s="66" t="str">
        <f>IF($AW8=0,"",$AW8)</f>
        <v/>
      </c>
      <c r="K21" s="66">
        <f ca="1">$BB8</f>
        <v>4</v>
      </c>
      <c r="L21" s="66" t="s">
        <v>58</v>
      </c>
      <c r="M21" s="66">
        <f ca="1">$BG8</f>
        <v>0</v>
      </c>
      <c r="N21" s="54"/>
      <c r="O21" s="53"/>
      <c r="P21" s="66"/>
      <c r="Q21" s="66" t="str">
        <f>IF($AW9=0,"",$AW9)</f>
        <v/>
      </c>
      <c r="R21" s="66">
        <f ca="1">$BB9</f>
        <v>6</v>
      </c>
      <c r="S21" s="66" t="s">
        <v>31</v>
      </c>
      <c r="T21" s="66">
        <f ca="1">$BG9</f>
        <v>0</v>
      </c>
      <c r="U21" s="10"/>
      <c r="AC21" s="2" t="s">
        <v>49</v>
      </c>
      <c r="AD21" s="3">
        <f t="shared" ca="1" si="20"/>
        <v>1.1000000000000001</v>
      </c>
      <c r="AE21" s="3">
        <f t="shared" ca="1" si="21"/>
        <v>1.1000000000000001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1</v>
      </c>
      <c r="AR21" s="3"/>
      <c r="AS21" s="3">
        <f t="shared" ca="1" si="26"/>
        <v>0.1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0.1866858533288106</v>
      </c>
      <c r="BS21" s="4">
        <f t="shared" ca="1" si="27"/>
        <v>30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69" t="str">
        <f>IF(AND($AW7=0,$AX7=0),"","＋")</f>
        <v/>
      </c>
      <c r="C22" s="67" t="s">
        <v>22</v>
      </c>
      <c r="D22" s="67">
        <f ca="1">$BC7</f>
        <v>5</v>
      </c>
      <c r="E22" s="67" t="s">
        <v>31</v>
      </c>
      <c r="F22" s="67">
        <f ca="1">$BH7</f>
        <v>9</v>
      </c>
      <c r="G22" s="54"/>
      <c r="H22" s="53"/>
      <c r="I22" s="67" t="str">
        <f>IF(AND($AW8=0,$AX8=0),"","＋")</f>
        <v/>
      </c>
      <c r="J22" s="67" t="s">
        <v>22</v>
      </c>
      <c r="K22" s="67">
        <f ca="1">$BC8</f>
        <v>1</v>
      </c>
      <c r="L22" s="67" t="s">
        <v>31</v>
      </c>
      <c r="M22" s="67">
        <f ca="1">$BH8</f>
        <v>1</v>
      </c>
      <c r="N22" s="54"/>
      <c r="O22" s="53"/>
      <c r="P22" s="67" t="str">
        <f>IF(AND($AW9=0,$AX9=0),"","＋")</f>
        <v/>
      </c>
      <c r="Q22" s="67" t="s">
        <v>22</v>
      </c>
      <c r="R22" s="67">
        <f ca="1">$BC9</f>
        <v>2</v>
      </c>
      <c r="S22" s="67" t="s">
        <v>31</v>
      </c>
      <c r="T22" s="67">
        <f ca="1">$BH9</f>
        <v>4</v>
      </c>
      <c r="U22" s="10"/>
      <c r="AC22" s="2" t="s">
        <v>50</v>
      </c>
      <c r="AD22" s="3">
        <f t="shared" ca="1" si="20"/>
        <v>2.9</v>
      </c>
      <c r="AE22" s="3">
        <f t="shared" ca="1" si="21"/>
        <v>2.9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2</v>
      </c>
      <c r="AR22" s="3"/>
      <c r="AS22" s="3">
        <f t="shared" ca="1" si="26"/>
        <v>0.9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0.28995658595770357</v>
      </c>
      <c r="BS22" s="4">
        <f t="shared" ca="1" si="27"/>
        <v>25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1</v>
      </c>
      <c r="E23" s="70" t="str">
        <f>$AR7</f>
        <v>.</v>
      </c>
      <c r="F23" s="66">
        <f ca="1">$AS7</f>
        <v>1</v>
      </c>
      <c r="G23" s="54"/>
      <c r="H23" s="53"/>
      <c r="I23" s="66"/>
      <c r="J23" s="66">
        <f ca="1">$AP8</f>
        <v>0</v>
      </c>
      <c r="K23" s="70">
        <f ca="1">$AQ8</f>
        <v>2</v>
      </c>
      <c r="L23" s="70" t="str">
        <f>$AR8</f>
        <v>.</v>
      </c>
      <c r="M23" s="66">
        <f ca="1">$AS8</f>
        <v>9</v>
      </c>
      <c r="N23" s="54"/>
      <c r="O23" s="53"/>
      <c r="P23" s="66"/>
      <c r="Q23" s="66">
        <f ca="1">$AP9</f>
        <v>0</v>
      </c>
      <c r="R23" s="70">
        <f ca="1">$AQ9</f>
        <v>3</v>
      </c>
      <c r="S23" s="70" t="str">
        <f>$AR9</f>
        <v>.</v>
      </c>
      <c r="T23" s="70">
        <f ca="1">$AS9</f>
        <v>6</v>
      </c>
      <c r="U23" s="10"/>
      <c r="AC23" s="2" t="s">
        <v>42</v>
      </c>
      <c r="AD23" s="3">
        <f t="shared" ca="1" si="20"/>
        <v>3.6</v>
      </c>
      <c r="AE23" s="3">
        <f t="shared" ca="1" si="21"/>
        <v>3.6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3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0.34830628578583367</v>
      </c>
      <c r="BS23" s="4">
        <f t="shared" ca="1" si="27"/>
        <v>23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3.8</v>
      </c>
      <c r="AE24" s="3">
        <f t="shared" ca="1" si="21"/>
        <v>3.8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3</v>
      </c>
      <c r="AR24" s="3"/>
      <c r="AS24" s="3">
        <f t="shared" ca="1" si="26"/>
        <v>0.8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0.96390834335793607</v>
      </c>
      <c r="BS24" s="4">
        <f t="shared" ca="1" si="27"/>
        <v>1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3.4</v>
      </c>
      <c r="AE25" s="3">
        <f t="shared" ca="1" si="21"/>
        <v>3.4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3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0.71826443020957098</v>
      </c>
      <c r="BS25" s="4">
        <f t="shared" ca="1" si="27"/>
        <v>8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71" t="str">
        <f ca="1">$Z10/10&amp;$AA10&amp;$AB10/10&amp;$AC10</f>
        <v>7－3.2＝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9－5.6＝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8－5.2＝</v>
      </c>
      <c r="Q26" s="72"/>
      <c r="R26" s="72"/>
      <c r="S26" s="72"/>
      <c r="T26" s="73"/>
      <c r="U26" s="10"/>
      <c r="AC26" s="2" t="s">
        <v>47</v>
      </c>
      <c r="AD26" s="3">
        <f t="shared" ca="1" si="20"/>
        <v>2.8</v>
      </c>
      <c r="AE26" s="3">
        <f t="shared" ca="1" si="21"/>
        <v>2.8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0.8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0.53460355557644845</v>
      </c>
      <c r="BS26" s="4">
        <f t="shared" ca="1" si="27"/>
        <v>17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3.6595218298151155E-2</v>
      </c>
      <c r="BS27" s="4">
        <f t="shared" ca="1" si="27"/>
        <v>36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68"/>
      <c r="C28" s="66" t="str">
        <f>IF($AW10=0,"",$AW10)</f>
        <v/>
      </c>
      <c r="D28" s="66">
        <f ca="1">$BB10</f>
        <v>7</v>
      </c>
      <c r="E28" s="66" t="s">
        <v>58</v>
      </c>
      <c r="F28" s="66">
        <f ca="1">$BG10</f>
        <v>0</v>
      </c>
      <c r="G28" s="54"/>
      <c r="H28" s="53"/>
      <c r="I28" s="66"/>
      <c r="J28" s="66" t="str">
        <f>IF($AW11=0,"",$AW11)</f>
        <v/>
      </c>
      <c r="K28" s="66">
        <f ca="1">$BB11</f>
        <v>9</v>
      </c>
      <c r="L28" s="66" t="s">
        <v>31</v>
      </c>
      <c r="M28" s="66">
        <f ca="1">$BG11</f>
        <v>0</v>
      </c>
      <c r="N28" s="54"/>
      <c r="O28" s="53"/>
      <c r="P28" s="66"/>
      <c r="Q28" s="66" t="str">
        <f>IF($AW12=0,"",$AW12)</f>
        <v/>
      </c>
      <c r="R28" s="66">
        <f ca="1">$BB12</f>
        <v>8</v>
      </c>
      <c r="S28" s="66" t="s">
        <v>60</v>
      </c>
      <c r="T28" s="66">
        <f ca="1">$BG12</f>
        <v>0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0.55729214211615652</v>
      </c>
      <c r="BS28" s="4">
        <f t="shared" ca="1" si="27"/>
        <v>15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69" t="str">
        <f>IF(AND($AW10=0,$AX10=0),"","＋")</f>
        <v/>
      </c>
      <c r="C29" s="67" t="s">
        <v>51</v>
      </c>
      <c r="D29" s="67">
        <f ca="1">$BC10</f>
        <v>3</v>
      </c>
      <c r="E29" s="67" t="s">
        <v>59</v>
      </c>
      <c r="F29" s="67">
        <f ca="1">$BH10</f>
        <v>2</v>
      </c>
      <c r="G29" s="54"/>
      <c r="H29" s="53"/>
      <c r="I29" s="67" t="str">
        <f>IF(AND($AW11=0,$AX11=0),"","＋")</f>
        <v/>
      </c>
      <c r="J29" s="67" t="s">
        <v>27</v>
      </c>
      <c r="K29" s="67">
        <f ca="1">$BC11</f>
        <v>5</v>
      </c>
      <c r="L29" s="67" t="s">
        <v>31</v>
      </c>
      <c r="M29" s="67">
        <f ca="1">$BH11</f>
        <v>6</v>
      </c>
      <c r="N29" s="54"/>
      <c r="O29" s="53"/>
      <c r="P29" s="67" t="str">
        <f>IF(AND($AW12=0,$AX12=0),"","＋")</f>
        <v/>
      </c>
      <c r="Q29" s="67" t="s">
        <v>27</v>
      </c>
      <c r="R29" s="67">
        <f ca="1">$BC12</f>
        <v>5</v>
      </c>
      <c r="S29" s="67" t="s">
        <v>60</v>
      </c>
      <c r="T29" s="67">
        <f ca="1">$BH12</f>
        <v>2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0.44339588193210766</v>
      </c>
      <c r="BS29" s="4">
        <f t="shared" ca="1" si="27"/>
        <v>21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3</v>
      </c>
      <c r="E30" s="70" t="str">
        <f>$AR10</f>
        <v>.</v>
      </c>
      <c r="F30" s="70">
        <f ca="1">$AS10</f>
        <v>8</v>
      </c>
      <c r="G30" s="54"/>
      <c r="H30" s="53"/>
      <c r="I30" s="66"/>
      <c r="J30" s="70">
        <f ca="1">$AP11</f>
        <v>0</v>
      </c>
      <c r="K30" s="70">
        <f ca="1">$AQ11</f>
        <v>3</v>
      </c>
      <c r="L30" s="70" t="str">
        <f>$AR11</f>
        <v>.</v>
      </c>
      <c r="M30" s="70">
        <f ca="1">$AS11</f>
        <v>4</v>
      </c>
      <c r="N30" s="54"/>
      <c r="O30" s="53"/>
      <c r="P30" s="66"/>
      <c r="Q30" s="66">
        <f ca="1">$AP12</f>
        <v>0</v>
      </c>
      <c r="R30" s="70">
        <f ca="1">$AQ12</f>
        <v>2</v>
      </c>
      <c r="S30" s="70" t="str">
        <f>$AR12</f>
        <v>.</v>
      </c>
      <c r="T30" s="66">
        <f ca="1">$AS12</f>
        <v>8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0.57803129160757916</v>
      </c>
      <c r="BS30" s="4">
        <f t="shared" ca="1" si="27"/>
        <v>13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0.38899498211680295</v>
      </c>
      <c r="BS31" s="4">
        <f t="shared" ca="1" si="27"/>
        <v>22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90" t="str">
        <f>A1</f>
        <v>小数 ひき算 小数第一位 (1)－(1.1) くり下がり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0.54429156138184265</v>
      </c>
      <c r="BS32" s="4">
        <f t="shared" ca="1" si="27"/>
        <v>16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6.2881446410173791E-2</v>
      </c>
      <c r="BS33" s="4">
        <f t="shared" ca="1" si="27"/>
        <v>35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0.14789051347189186</v>
      </c>
      <c r="BS34" s="4">
        <f t="shared" ca="1" si="27"/>
        <v>31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0.14599535232763605</v>
      </c>
      <c r="BS35" s="4">
        <f t="shared" ca="1" si="27"/>
        <v>32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94" t="str">
        <f ca="1">$Z1/10&amp;$AA1&amp;$AB1/10&amp;$AC1</f>
        <v>5－4.7＝</v>
      </c>
      <c r="C36" s="95"/>
      <c r="D36" s="95"/>
      <c r="E36" s="92">
        <f ca="1">$AD1/10</f>
        <v>0.3</v>
      </c>
      <c r="F36" s="93"/>
      <c r="G36" s="49"/>
      <c r="H36" s="48">
        <f>H4</f>
        <v>0</v>
      </c>
      <c r="I36" s="94" t="str">
        <f ca="1">$Z2/10&amp;$AA2&amp;$AB2/10&amp;$AC2</f>
        <v>3－2.4＝</v>
      </c>
      <c r="J36" s="95"/>
      <c r="K36" s="95"/>
      <c r="L36" s="92">
        <f ca="1">$AD2/10</f>
        <v>0.6</v>
      </c>
      <c r="M36" s="93"/>
      <c r="N36" s="10"/>
      <c r="O36" s="32">
        <f>O4</f>
        <v>0</v>
      </c>
      <c r="P36" s="94" t="str">
        <f ca="1">$Z3/10&amp;$AA3&amp;$AB3/10&amp;$AC3</f>
        <v>9－6.1＝</v>
      </c>
      <c r="Q36" s="95"/>
      <c r="R36" s="95"/>
      <c r="S36" s="92">
        <f ca="1">$AD3/10</f>
        <v>2.9</v>
      </c>
      <c r="T36" s="93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3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0.26801676224658355</v>
      </c>
      <c r="BS36" s="4">
        <f t="shared" ca="1" si="27"/>
        <v>27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6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5</v>
      </c>
      <c r="E38" s="26" t="str">
        <f t="shared" si="30"/>
        <v>.</v>
      </c>
      <c r="F38" s="25">
        <f t="shared" ca="1" si="30"/>
        <v>0</v>
      </c>
      <c r="G38" s="10"/>
      <c r="H38" s="19"/>
      <c r="I38" s="28"/>
      <c r="J38" s="27" t="str">
        <f t="shared" si="30"/>
        <v/>
      </c>
      <c r="K38" s="26">
        <f t="shared" ca="1" si="30"/>
        <v>3</v>
      </c>
      <c r="L38" s="26" t="str">
        <f t="shared" si="30"/>
        <v>.</v>
      </c>
      <c r="M38" s="25">
        <f t="shared" ca="1" si="30"/>
        <v>0</v>
      </c>
      <c r="N38" s="10"/>
      <c r="O38" s="16"/>
      <c r="P38" s="28"/>
      <c r="Q38" s="27" t="str">
        <f t="shared" si="30"/>
        <v/>
      </c>
      <c r="R38" s="26">
        <f t="shared" ca="1" si="30"/>
        <v>9</v>
      </c>
      <c r="S38" s="26" t="str">
        <f t="shared" si="30"/>
        <v>.</v>
      </c>
      <c r="T38" s="25">
        <f t="shared" ca="1" si="30"/>
        <v>0</v>
      </c>
      <c r="U38" s="10"/>
      <c r="Z38" s="3" t="s">
        <v>9</v>
      </c>
      <c r="AA38" s="3" t="str">
        <f t="shared" ca="1" si="28"/>
        <v>NO</v>
      </c>
      <c r="AB38" s="42">
        <f t="shared" ca="1" si="29"/>
        <v>9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4</v>
      </c>
      <c r="E39" s="22" t="str">
        <f t="shared" si="31"/>
        <v>.</v>
      </c>
      <c r="F39" s="21">
        <f t="shared" ca="1" si="31"/>
        <v>7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2</v>
      </c>
      <c r="L39" s="22" t="str">
        <f t="shared" si="31"/>
        <v>.</v>
      </c>
      <c r="M39" s="21">
        <f t="shared" ca="1" si="31"/>
        <v>4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6</v>
      </c>
      <c r="S39" s="22" t="str">
        <f t="shared" si="31"/>
        <v>.</v>
      </c>
      <c r="T39" s="21">
        <f t="shared" ca="1" si="31"/>
        <v>1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3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0</v>
      </c>
      <c r="E40" s="20" t="str">
        <f t="shared" si="31"/>
        <v>.</v>
      </c>
      <c r="F40" s="17">
        <f t="shared" ca="1" si="31"/>
        <v>3</v>
      </c>
      <c r="G40" s="10"/>
      <c r="H40" s="19"/>
      <c r="I40" s="15"/>
      <c r="J40" s="14">
        <f t="shared" ca="1" si="31"/>
        <v>0</v>
      </c>
      <c r="K40" s="13">
        <f t="shared" ca="1" si="31"/>
        <v>0</v>
      </c>
      <c r="L40" s="18" t="str">
        <f t="shared" si="31"/>
        <v>.</v>
      </c>
      <c r="M40" s="17">
        <f t="shared" ca="1" si="31"/>
        <v>6</v>
      </c>
      <c r="N40" s="10"/>
      <c r="O40" s="16"/>
      <c r="P40" s="15"/>
      <c r="Q40" s="14">
        <f t="shared" ca="1" si="31"/>
        <v>0</v>
      </c>
      <c r="R40" s="13">
        <f t="shared" ca="1" si="31"/>
        <v>2</v>
      </c>
      <c r="S40" s="12" t="str">
        <f t="shared" si="31"/>
        <v>.</v>
      </c>
      <c r="T40" s="11">
        <f t="shared" ca="1" si="31"/>
        <v>9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7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4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1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5－1.7＝</v>
      </c>
      <c r="C43" s="95"/>
      <c r="D43" s="95"/>
      <c r="E43" s="92">
        <f ca="1">$AD4/10</f>
        <v>3.3</v>
      </c>
      <c r="F43" s="93"/>
      <c r="G43" s="10"/>
      <c r="H43" s="32">
        <f>H12</f>
        <v>0</v>
      </c>
      <c r="I43" s="94" t="str">
        <f ca="1">$Z5/10&amp;$AA5&amp;$AB5/10&amp;$AC5</f>
        <v>6－4.3＝</v>
      </c>
      <c r="J43" s="95"/>
      <c r="K43" s="95"/>
      <c r="L43" s="92">
        <f ca="1">$AD5/10</f>
        <v>1.7</v>
      </c>
      <c r="M43" s="93"/>
      <c r="N43" s="10"/>
      <c r="O43" s="32">
        <f>O12</f>
        <v>0</v>
      </c>
      <c r="P43" s="94" t="str">
        <f ca="1">$Z6/10&amp;$AA6&amp;$AB6/10&amp;$AC6</f>
        <v>3－1.6＝</v>
      </c>
      <c r="Q43" s="95"/>
      <c r="R43" s="95"/>
      <c r="S43" s="92">
        <f ca="1">$AD6/10</f>
        <v>1.4</v>
      </c>
      <c r="T43" s="93"/>
      <c r="U43" s="10"/>
      <c r="Z43" s="3" t="s">
        <v>4</v>
      </c>
      <c r="AA43" s="3" t="str">
        <f t="shared" ca="1" si="28"/>
        <v>NO</v>
      </c>
      <c r="AB43" s="42">
        <f t="shared" ca="1" si="29"/>
        <v>9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5</v>
      </c>
      <c r="E45" s="26" t="str">
        <f t="shared" si="32"/>
        <v>.</v>
      </c>
      <c r="F45" s="25">
        <f t="shared" ca="1" si="32"/>
        <v>0</v>
      </c>
      <c r="G45" s="10"/>
      <c r="H45" s="16"/>
      <c r="I45" s="28"/>
      <c r="J45" s="27" t="str">
        <f t="shared" si="32"/>
        <v/>
      </c>
      <c r="K45" s="26">
        <f t="shared" ca="1" si="32"/>
        <v>6</v>
      </c>
      <c r="L45" s="26" t="str">
        <f t="shared" si="32"/>
        <v>.</v>
      </c>
      <c r="M45" s="25">
        <f t="shared" ca="1" si="32"/>
        <v>0</v>
      </c>
      <c r="N45" s="10"/>
      <c r="O45" s="16"/>
      <c r="P45" s="28"/>
      <c r="Q45" s="27" t="str">
        <f t="shared" si="32"/>
        <v/>
      </c>
      <c r="R45" s="26">
        <f t="shared" ca="1" si="32"/>
        <v>3</v>
      </c>
      <c r="S45" s="26" t="str">
        <f t="shared" si="32"/>
        <v>.</v>
      </c>
      <c r="T45" s="25">
        <f t="shared" ca="1" si="32"/>
        <v>0</v>
      </c>
      <c r="U45" s="10"/>
      <c r="Z45" s="3" t="s">
        <v>2</v>
      </c>
      <c r="AA45" s="3" t="str">
        <f t="shared" ca="1" si="28"/>
        <v>NO</v>
      </c>
      <c r="AB45" s="42">
        <f t="shared" ca="1" si="29"/>
        <v>8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1</v>
      </c>
      <c r="E46" s="22" t="str">
        <f t="shared" si="33"/>
        <v>.</v>
      </c>
      <c r="F46" s="21">
        <f t="shared" ca="1" si="33"/>
        <v>7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4</v>
      </c>
      <c r="L46" s="22" t="str">
        <f t="shared" si="33"/>
        <v>.</v>
      </c>
      <c r="M46" s="21">
        <f t="shared" ca="1" si="33"/>
        <v>3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1</v>
      </c>
      <c r="S46" s="22" t="str">
        <f t="shared" si="33"/>
        <v>.</v>
      </c>
      <c r="T46" s="21">
        <f t="shared" ca="1" si="33"/>
        <v>6</v>
      </c>
      <c r="U46" s="10"/>
      <c r="Z46" s="1" t="s">
        <v>1</v>
      </c>
      <c r="AA46" s="3" t="str">
        <f t="shared" ca="1" si="28"/>
        <v>NO</v>
      </c>
      <c r="AB46" s="42">
        <f t="shared" ca="1" si="29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3</v>
      </c>
      <c r="E47" s="20" t="str">
        <f t="shared" si="33"/>
        <v>.</v>
      </c>
      <c r="F47" s="17">
        <f t="shared" ca="1" si="33"/>
        <v>3</v>
      </c>
      <c r="G47" s="10"/>
      <c r="H47" s="19"/>
      <c r="I47" s="15"/>
      <c r="J47" s="14">
        <f t="shared" ca="1" si="33"/>
        <v>0</v>
      </c>
      <c r="K47" s="13">
        <f t="shared" ca="1" si="33"/>
        <v>1</v>
      </c>
      <c r="L47" s="12" t="str">
        <f t="shared" si="33"/>
        <v>.</v>
      </c>
      <c r="M47" s="11">
        <f t="shared" ca="1" si="33"/>
        <v>7</v>
      </c>
      <c r="N47" s="10"/>
      <c r="O47" s="16"/>
      <c r="P47" s="15"/>
      <c r="Q47" s="14">
        <f t="shared" ca="1" si="33"/>
        <v>0</v>
      </c>
      <c r="R47" s="13">
        <f t="shared" ca="1" si="33"/>
        <v>1</v>
      </c>
      <c r="S47" s="12" t="str">
        <f t="shared" si="33"/>
        <v>.</v>
      </c>
      <c r="T47" s="11">
        <f t="shared" ca="1" si="33"/>
        <v>4</v>
      </c>
      <c r="U47" s="10"/>
      <c r="Z47" s="1" t="s">
        <v>0</v>
      </c>
      <c r="AA47" s="3" t="str">
        <f t="shared" ca="1" si="28"/>
        <v>NO</v>
      </c>
      <c r="AB47" s="42">
        <f t="shared" ca="1" si="29"/>
        <v>8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94" t="str">
        <f ca="1">$Z7/10&amp;$AA7&amp;$AB7/10&amp;$AC7</f>
        <v>7－5.9＝</v>
      </c>
      <c r="C50" s="95"/>
      <c r="D50" s="95"/>
      <c r="E50" s="92">
        <f ca="1">$AD7/10</f>
        <v>1.1000000000000001</v>
      </c>
      <c r="F50" s="93"/>
      <c r="G50" s="10"/>
      <c r="H50" s="32">
        <f>H19</f>
        <v>0</v>
      </c>
      <c r="I50" s="94" t="str">
        <f ca="1">$Z8/10&amp;$AA8&amp;$AB8/10&amp;$AC8</f>
        <v>4－1.1＝</v>
      </c>
      <c r="J50" s="95"/>
      <c r="K50" s="95"/>
      <c r="L50" s="92">
        <f ca="1">$AD8/10</f>
        <v>2.9</v>
      </c>
      <c r="M50" s="93"/>
      <c r="N50" s="10"/>
      <c r="O50" s="32">
        <f>O19</f>
        <v>0</v>
      </c>
      <c r="P50" s="94" t="str">
        <f ca="1">$Z9/10&amp;$AA9&amp;$AB9/10&amp;$AC9</f>
        <v>6－2.4＝</v>
      </c>
      <c r="Q50" s="95"/>
      <c r="R50" s="95"/>
      <c r="S50" s="92">
        <f ca="1">$AD9/10</f>
        <v>3.6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7</v>
      </c>
      <c r="E52" s="26" t="str">
        <f t="shared" si="34"/>
        <v>.</v>
      </c>
      <c r="F52" s="25">
        <f t="shared" ca="1" si="34"/>
        <v>0</v>
      </c>
      <c r="G52" s="10"/>
      <c r="H52" s="16"/>
      <c r="I52" s="28"/>
      <c r="J52" s="27" t="str">
        <f t="shared" si="34"/>
        <v/>
      </c>
      <c r="K52" s="26">
        <f t="shared" ca="1" si="34"/>
        <v>4</v>
      </c>
      <c r="L52" s="26" t="str">
        <f t="shared" si="34"/>
        <v>.</v>
      </c>
      <c r="M52" s="25">
        <f t="shared" ca="1" si="34"/>
        <v>0</v>
      </c>
      <c r="N52" s="10"/>
      <c r="O52" s="16"/>
      <c r="P52" s="28"/>
      <c r="Q52" s="27" t="str">
        <f t="shared" si="34"/>
        <v/>
      </c>
      <c r="R52" s="26">
        <f t="shared" ca="1" si="34"/>
        <v>6</v>
      </c>
      <c r="S52" s="26" t="str">
        <f t="shared" si="34"/>
        <v>.</v>
      </c>
      <c r="T52" s="25">
        <f t="shared" ca="1" si="34"/>
        <v>0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5</v>
      </c>
      <c r="E53" s="22" t="str">
        <f t="shared" si="35"/>
        <v>.</v>
      </c>
      <c r="F53" s="21">
        <f t="shared" ca="1" si="35"/>
        <v>9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1</v>
      </c>
      <c r="L53" s="22" t="str">
        <f t="shared" si="35"/>
        <v>.</v>
      </c>
      <c r="M53" s="21">
        <f t="shared" ca="1" si="35"/>
        <v>1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2</v>
      </c>
      <c r="S53" s="22" t="str">
        <f t="shared" si="35"/>
        <v>.</v>
      </c>
      <c r="T53" s="21">
        <f t="shared" ca="1" si="35"/>
        <v>4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1</v>
      </c>
      <c r="E54" s="20" t="str">
        <f t="shared" si="35"/>
        <v>.</v>
      </c>
      <c r="F54" s="17">
        <f t="shared" ca="1" si="35"/>
        <v>1</v>
      </c>
      <c r="G54" s="10"/>
      <c r="H54" s="19"/>
      <c r="I54" s="15"/>
      <c r="J54" s="41">
        <f t="shared" ca="1" si="35"/>
        <v>0</v>
      </c>
      <c r="K54" s="40">
        <f t="shared" ca="1" si="35"/>
        <v>2</v>
      </c>
      <c r="L54" s="18" t="str">
        <f t="shared" si="35"/>
        <v>.</v>
      </c>
      <c r="M54" s="17">
        <f t="shared" ca="1" si="35"/>
        <v>9</v>
      </c>
      <c r="N54" s="10"/>
      <c r="O54" s="16"/>
      <c r="P54" s="15"/>
      <c r="Q54" s="14">
        <f t="shared" ca="1" si="35"/>
        <v>0</v>
      </c>
      <c r="R54" s="13">
        <f t="shared" ca="1" si="35"/>
        <v>3</v>
      </c>
      <c r="S54" s="12" t="str">
        <f t="shared" si="35"/>
        <v>.</v>
      </c>
      <c r="T54" s="11">
        <f t="shared" ca="1" si="35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94" t="str">
        <f ca="1">$Z10/10&amp;$AA10&amp;$AB10/10&amp;$AC10</f>
        <v>7－3.2＝</v>
      </c>
      <c r="C57" s="95"/>
      <c r="D57" s="95"/>
      <c r="E57" s="92">
        <f ca="1">$AD10/10</f>
        <v>3.8</v>
      </c>
      <c r="F57" s="93"/>
      <c r="G57" s="10"/>
      <c r="H57" s="32">
        <f>H26</f>
        <v>0</v>
      </c>
      <c r="I57" s="94" t="str">
        <f ca="1">$Z11/10&amp;$AA11&amp;$AB11/10&amp;$AC11</f>
        <v>9－5.6＝</v>
      </c>
      <c r="J57" s="95"/>
      <c r="K57" s="95"/>
      <c r="L57" s="92">
        <f ca="1">$AD11/10</f>
        <v>3.4</v>
      </c>
      <c r="M57" s="93"/>
      <c r="N57" s="10"/>
      <c r="O57" s="32">
        <f>O26</f>
        <v>0</v>
      </c>
      <c r="P57" s="94" t="str">
        <f ca="1">$Z12/10&amp;$AA12&amp;$AB12/10&amp;$AC12</f>
        <v>8－5.2＝</v>
      </c>
      <c r="Q57" s="95"/>
      <c r="R57" s="95"/>
      <c r="S57" s="92">
        <f ca="1">$AD12/10</f>
        <v>2.8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7</v>
      </c>
      <c r="E59" s="26" t="str">
        <f t="shared" si="36"/>
        <v>.</v>
      </c>
      <c r="F59" s="25">
        <f t="shared" ca="1" si="36"/>
        <v>0</v>
      </c>
      <c r="G59" s="10"/>
      <c r="H59" s="16"/>
      <c r="I59" s="28"/>
      <c r="J59" s="27" t="str">
        <f t="shared" si="36"/>
        <v/>
      </c>
      <c r="K59" s="26">
        <f t="shared" ca="1" si="36"/>
        <v>9</v>
      </c>
      <c r="L59" s="26" t="str">
        <f t="shared" si="36"/>
        <v>.</v>
      </c>
      <c r="M59" s="25">
        <f t="shared" ca="1" si="36"/>
        <v>0</v>
      </c>
      <c r="N59" s="10"/>
      <c r="O59" s="16"/>
      <c r="P59" s="28"/>
      <c r="Q59" s="27" t="str">
        <f t="shared" si="36"/>
        <v/>
      </c>
      <c r="R59" s="26">
        <f t="shared" ca="1" si="36"/>
        <v>8</v>
      </c>
      <c r="S59" s="26" t="str">
        <f t="shared" si="36"/>
        <v>.</v>
      </c>
      <c r="T59" s="25">
        <f t="shared" ca="1" si="36"/>
        <v>0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3</v>
      </c>
      <c r="E60" s="22" t="str">
        <f t="shared" si="37"/>
        <v>.</v>
      </c>
      <c r="F60" s="21">
        <f t="shared" ca="1" si="37"/>
        <v>2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5</v>
      </c>
      <c r="L60" s="22" t="str">
        <f t="shared" si="37"/>
        <v>.</v>
      </c>
      <c r="M60" s="21">
        <f t="shared" ca="1" si="37"/>
        <v>6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5</v>
      </c>
      <c r="S60" s="22" t="str">
        <f t="shared" si="37"/>
        <v>.</v>
      </c>
      <c r="T60" s="21">
        <f t="shared" ca="1" si="37"/>
        <v>2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3</v>
      </c>
      <c r="E61" s="20" t="str">
        <f t="shared" si="37"/>
        <v>.</v>
      </c>
      <c r="F61" s="17">
        <f t="shared" ca="1" si="37"/>
        <v>8</v>
      </c>
      <c r="G61" s="10"/>
      <c r="H61" s="19"/>
      <c r="I61" s="15"/>
      <c r="J61" s="14">
        <f t="shared" ca="1" si="37"/>
        <v>0</v>
      </c>
      <c r="K61" s="13">
        <f t="shared" ca="1" si="37"/>
        <v>3</v>
      </c>
      <c r="L61" s="18" t="str">
        <f t="shared" si="37"/>
        <v>.</v>
      </c>
      <c r="M61" s="17">
        <f t="shared" ca="1" si="37"/>
        <v>4</v>
      </c>
      <c r="N61" s="10"/>
      <c r="O61" s="16"/>
      <c r="P61" s="15"/>
      <c r="Q61" s="14">
        <f t="shared" ca="1" si="37"/>
        <v>0</v>
      </c>
      <c r="R61" s="13">
        <f t="shared" ca="1" si="37"/>
        <v>2</v>
      </c>
      <c r="S61" s="12" t="str">
        <f t="shared" si="37"/>
        <v>.</v>
      </c>
      <c r="T61" s="11">
        <f t="shared" ca="1" si="37"/>
        <v>8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unrdhJjuXbzpUXi596N3xSt/8V/fsqJhJhqv+mZ2MbYYgzJb0Gn9kBzbrEsDVv12Ofzz7C+1BckPR1sozaVIDg==" saltValue="bC28lMQEMAsxN1fg9SrK1g==" spinCount="100000" sheet="1" objects="1" scenarios="1" selectLockedCells="1"/>
  <mergeCells count="46"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⑨(1)－(1.1)くり下がり</vt:lpstr>
      <vt:lpstr>'⑨(1)－(1.1)くり下がり'!NO</vt:lpstr>
      <vt:lpstr>'⑨(1)－(1.1)くり下がり'!OK</vt:lpstr>
      <vt:lpstr>'⑨(1)－(1.1)くり下がり'!Print_Area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2024-02-22T15:26:56Z</dcterms:modified>
</cp:coreProperties>
</file>