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workbookProtection workbookAlgorithmName="SHA-512" workbookHashValue="PxRjqxPaFfvU0K0Q/ovkGR19A7PmQvcOzJ84yVSTgEXgKSeY+oQ8/Dg46IKDZa1u3wwS2oSXmnZ2wxP0LrZ3IA==" workbookSaltValue="zrq92Fqt/qWo8xpTftKLEQ==" workbookSpinCount="100000" lockStructure="1"/>
  <bookViews>
    <workbookView xWindow="0" yWindow="0" windowWidth="28800" windowHeight="12060"/>
  </bookViews>
  <sheets>
    <sheet name="⑧(1.1)－(1)くり下がりなし" sheetId="2" r:id="rId1"/>
    <sheet name="⑨(1)－(1.1)くり下がり" sheetId="3" r:id="rId2"/>
    <sheet name="⑩(1)(1.1)(0.1)ミックス" sheetId="4" r:id="rId3"/>
  </sheets>
  <externalReferences>
    <externalReference r:id="rId4"/>
    <externalReference r:id="rId5"/>
    <externalReference r:id="rId6"/>
  </externalReferences>
  <definedNames>
    <definedName name="go" localSheetId="0">INDIRECT('⑧(1.1)－(1)くり下がりなし'!$AA$40)</definedName>
    <definedName name="go" localSheetId="1">INDIRECT('⑨(1)－(1.1)くり下がり'!$AA$40)</definedName>
    <definedName name="go" localSheetId="2">INDIRECT('⑩(1)(1.1)(0.1)ミックス'!$AA$40)</definedName>
    <definedName name="hati" localSheetId="0">INDIRECT('⑧(1.1)－(1)くり下がりなし'!$AA$43)</definedName>
    <definedName name="hati" localSheetId="1">INDIRECT('⑨(1)－(1.1)くり下がり'!$AA$43)</definedName>
    <definedName name="hati" localSheetId="2">INDIRECT('⑩(1)(1.1)(0.1)ミックス'!$AA$43)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 localSheetId="1">INDIRECT('⑨(1)－(1.1)くり下がり'!$AA$36)</definedName>
    <definedName name="itit" localSheetId="2">INDIRECT('⑩(1)(1.1)(0.1)ミックス'!$AA$36)</definedName>
    <definedName name="itit">INDIRECT(#REF!)</definedName>
    <definedName name="ju" localSheetId="0">INDIRECT('⑧(1.1)－(1)くり下がりなし'!$AA$45)</definedName>
    <definedName name="ju" localSheetId="1">INDIRECT('⑨(1)－(1.1)くり下がり'!$AA$45)</definedName>
    <definedName name="ju" localSheetId="2">INDIRECT('⑩(1)(1.1)(0.1)ミックス'!$AA$45)</definedName>
    <definedName name="ju">INDIRECT(#REF!)</definedName>
    <definedName name="juiti" localSheetId="0">INDIRECT('⑧(1.1)－(1)くり下がりなし'!$AA$46)</definedName>
    <definedName name="juiti" localSheetId="1">INDIRECT('⑨(1)－(1.1)くり下がり'!$AA$46)</definedName>
    <definedName name="juiti" localSheetId="2">INDIRECT('⑩(1)(1.1)(0.1)ミックス'!$AA$46)</definedName>
    <definedName name="juiti">INDIRECT(#REF!)</definedName>
    <definedName name="juni" localSheetId="0">INDIRECT('⑧(1.1)－(1)くり下がりなし'!$AA$47)</definedName>
    <definedName name="juni" localSheetId="1">INDIRECT('⑨(1)－(1.1)くり下がり'!$AA$47)</definedName>
    <definedName name="juni" localSheetId="2">INDIRECT('⑩(1)(1.1)(0.1)ミックス'!$AA$47)</definedName>
    <definedName name="juni">INDIRECT(#REF!)</definedName>
    <definedName name="ku" localSheetId="0">INDIRECT('⑧(1.1)－(1)くり下がりなし'!$AA$44)</definedName>
    <definedName name="ku" localSheetId="1">INDIRECT('⑨(1)－(1.1)くり下がり'!$AA$44)</definedName>
    <definedName name="ku" localSheetId="2">INDIRECT('⑩(1)(1.1)(0.1)ミックス'!$AA$44)</definedName>
    <definedName name="ku">INDIRECT(#REF!)</definedName>
    <definedName name="nana" localSheetId="0">INDIRECT('⑧(1.1)－(1)くり下がりなし'!$AA$42)</definedName>
    <definedName name="nana" localSheetId="1">INDIRECT('⑨(1)－(1.1)くり下がり'!$AA$42)</definedName>
    <definedName name="nana" localSheetId="2">INDIRECT('⑩(1)(1.1)(0.1)ミックス'!$AA$42)</definedName>
    <definedName name="nana">INDIRECT(#REF!)</definedName>
    <definedName name="ni" localSheetId="0">INDIRECT('⑧(1.1)－(1)くり下がりなし'!$AA$37)</definedName>
    <definedName name="ni" localSheetId="1">INDIRECT('⑨(1)－(1.1)くり下がり'!$AA$37)</definedName>
    <definedName name="ni" localSheetId="2">INDIRECT('⑩(1)(1.1)(0.1)ミックス'!$AA$37)</definedName>
    <definedName name="ni">INDIRECT(#REF!)</definedName>
    <definedName name="NO" localSheetId="0">'⑧(1.1)－(1)くり下がりなし'!$W$39</definedName>
    <definedName name="NO" localSheetId="1">'⑨(1)－(1.1)くり下がり'!$W$39</definedName>
    <definedName name="NO" localSheetId="2">'⑩(1)(1.1)(0.1)ミックス'!$W$39</definedName>
    <definedName name="NO">#REF!</definedName>
    <definedName name="OK" localSheetId="0">'⑧(1.1)－(1)くり下がりなし'!$W$40</definedName>
    <definedName name="OK" localSheetId="1">'⑨(1)－(1.1)くり下がり'!$W$40</definedName>
    <definedName name="OK" localSheetId="2">'⑩(1)(1.1)(0.1)ミックス'!$W$40</definedName>
    <definedName name="OK">#REF!</definedName>
    <definedName name="_xlnm.Print_Area" localSheetId="0">'⑧(1.1)－(1)くり下がりなし'!$A$1:$U$62</definedName>
    <definedName name="_xlnm.Print_Area" localSheetId="1">'⑨(1)－(1.1)くり下がり'!$A$1:$U$62</definedName>
    <definedName name="_xlnm.Print_Area" localSheetId="2">'⑩(1)(1.1)(0.1)ミックス'!$A$1:$U$62</definedName>
    <definedName name="roku" localSheetId="0">INDIRECT('⑧(1.1)－(1)くり下がりなし'!$AA$41)</definedName>
    <definedName name="roku" localSheetId="1">INDIRECT('⑨(1)－(1.1)くり下がり'!$AA$41)</definedName>
    <definedName name="roku" localSheetId="2">INDIRECT('⑩(1)(1.1)(0.1)ミックス'!$AA$41)</definedName>
    <definedName name="roku">INDIRECT(#REF!)</definedName>
    <definedName name="san" localSheetId="0">INDIRECT('⑧(1.1)－(1)くり下がりなし'!$AA$38)</definedName>
    <definedName name="san" localSheetId="1">INDIRECT('⑨(1)－(1.1)くり下がり'!$AA$38)</definedName>
    <definedName name="san" localSheetId="2">INDIRECT('⑩(1)(1.1)(0.1)ミックス'!$AA$38)</definedName>
    <definedName name="san">INDIRECT(#REF!)</definedName>
    <definedName name="si" localSheetId="0">INDIRECT('⑧(1.1)－(1)くり下がりなし'!$AA$39)</definedName>
    <definedName name="si" localSheetId="1">INDIRECT('⑨(1)－(1.1)くり下がり'!$AA$39)</definedName>
    <definedName name="si" localSheetId="2">INDIRECT('⑩(1)(1.1)(0.1)ミックス'!$AA$39)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4" l="1"/>
  <c r="Q60" i="4"/>
  <c r="L60" i="4"/>
  <c r="J60" i="4"/>
  <c r="E60" i="4"/>
  <c r="C60" i="4"/>
  <c r="S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E52" i="4"/>
  <c r="O50" i="4"/>
  <c r="H50" i="4"/>
  <c r="A50" i="4"/>
  <c r="P49" i="4"/>
  <c r="I49" i="4"/>
  <c r="B49" i="4"/>
  <c r="S46" i="4"/>
  <c r="Q46" i="4"/>
  <c r="L46" i="4"/>
  <c r="J46" i="4"/>
  <c r="E46" i="4"/>
  <c r="C46" i="4"/>
  <c r="BW45" i="4"/>
  <c r="S45" i="4"/>
  <c r="L45" i="4"/>
  <c r="E45" i="4"/>
  <c r="BW44" i="4"/>
  <c r="BW43" i="4"/>
  <c r="O43" i="4"/>
  <c r="H43" i="4"/>
  <c r="A43" i="4"/>
  <c r="BW42" i="4"/>
  <c r="P42" i="4"/>
  <c r="I42" i="4"/>
  <c r="B42" i="4"/>
  <c r="BW41" i="4"/>
  <c r="BW40" i="4"/>
  <c r="S40" i="4"/>
  <c r="BW39" i="4"/>
  <c r="S39" i="4"/>
  <c r="Q39" i="4"/>
  <c r="L39" i="4"/>
  <c r="J39" i="4"/>
  <c r="E39" i="4"/>
  <c r="C39" i="4"/>
  <c r="BW38" i="4"/>
  <c r="S38" i="4"/>
  <c r="L38" i="4"/>
  <c r="E38" i="4"/>
  <c r="BW37" i="4"/>
  <c r="BW36" i="4"/>
  <c r="O36" i="4"/>
  <c r="H36" i="4"/>
  <c r="BW35" i="4"/>
  <c r="P35" i="4"/>
  <c r="I35" i="4"/>
  <c r="B35" i="4"/>
  <c r="BW34" i="4"/>
  <c r="BW33" i="4"/>
  <c r="G33" i="4"/>
  <c r="B33" i="4"/>
  <c r="BW32" i="4"/>
  <c r="T32" i="4"/>
  <c r="A32" i="4"/>
  <c r="BW31" i="4"/>
  <c r="BW30" i="4"/>
  <c r="S30" i="4"/>
  <c r="S61" i="4" s="1"/>
  <c r="L30" i="4"/>
  <c r="L61" i="4" s="1"/>
  <c r="E30" i="4"/>
  <c r="E61" i="4" s="1"/>
  <c r="BW29" i="4"/>
  <c r="BW28" i="4"/>
  <c r="BW27" i="4"/>
  <c r="BW26" i="4"/>
  <c r="BW25" i="4"/>
  <c r="BW24" i="4"/>
  <c r="BW23" i="4"/>
  <c r="S23" i="4"/>
  <c r="S54" i="4" s="1"/>
  <c r="L23" i="4"/>
  <c r="L54" i="4" s="1"/>
  <c r="E23" i="4"/>
  <c r="E54" i="4" s="1"/>
  <c r="BW22" i="4"/>
  <c r="BW21" i="4"/>
  <c r="BW20" i="4"/>
  <c r="BO20" i="4"/>
  <c r="BW19" i="4"/>
  <c r="BO19" i="4"/>
  <c r="CE18" i="4"/>
  <c r="BW18" i="4"/>
  <c r="BO18" i="4"/>
  <c r="CE17" i="4"/>
  <c r="BW17" i="4"/>
  <c r="BO17" i="4"/>
  <c r="CE16" i="4"/>
  <c r="BW16" i="4"/>
  <c r="BO16" i="4"/>
  <c r="S16" i="4"/>
  <c r="S47" i="4" s="1"/>
  <c r="L16" i="4"/>
  <c r="L47" i="4" s="1"/>
  <c r="E16" i="4"/>
  <c r="E47" i="4" s="1"/>
  <c r="CE15" i="4"/>
  <c r="BW15" i="4"/>
  <c r="BO15" i="4"/>
  <c r="CE14" i="4"/>
  <c r="BW14" i="4"/>
  <c r="BO14" i="4"/>
  <c r="CE13" i="4"/>
  <c r="BW13" i="4"/>
  <c r="BO13" i="4"/>
  <c r="CE12" i="4"/>
  <c r="BW12" i="4"/>
  <c r="BO12" i="4"/>
  <c r="CE11" i="4"/>
  <c r="BW11" i="4"/>
  <c r="BO11" i="4"/>
  <c r="CE10" i="4"/>
  <c r="BW10" i="4"/>
  <c r="BO10" i="4"/>
  <c r="CE9" i="4"/>
  <c r="BW9" i="4"/>
  <c r="BO9" i="4"/>
  <c r="S9" i="4"/>
  <c r="L9" i="4"/>
  <c r="L40" i="4" s="1"/>
  <c r="E9" i="4"/>
  <c r="E40" i="4" s="1"/>
  <c r="CE8" i="4"/>
  <c r="BW8" i="4"/>
  <c r="BO8" i="4"/>
  <c r="CE7" i="4"/>
  <c r="BW7" i="4"/>
  <c r="BO7" i="4"/>
  <c r="CE6" i="4"/>
  <c r="BW6" i="4"/>
  <c r="BO6" i="4"/>
  <c r="CE5" i="4"/>
  <c r="BW5" i="4"/>
  <c r="BX9" i="4" s="1"/>
  <c r="BO5" i="4"/>
  <c r="CE4" i="4"/>
  <c r="BW4" i="4"/>
  <c r="BO4" i="4"/>
  <c r="CE3" i="4"/>
  <c r="BW3" i="4"/>
  <c r="BO3" i="4"/>
  <c r="BP4" i="4" s="1"/>
  <c r="CE2" i="4"/>
  <c r="BW2" i="4"/>
  <c r="BO2" i="4"/>
  <c r="CE1" i="4"/>
  <c r="BW1" i="4"/>
  <c r="BO1" i="4"/>
  <c r="BX10" i="4" l="1"/>
  <c r="BP2" i="4"/>
  <c r="BP5" i="4"/>
  <c r="AX5" i="4" s="1"/>
  <c r="AK5" i="4" s="1"/>
  <c r="BX39" i="4"/>
  <c r="CF18" i="4"/>
  <c r="CF11" i="4"/>
  <c r="CF7" i="4"/>
  <c r="CF9" i="4"/>
  <c r="AX2" i="4"/>
  <c r="AW2" i="4"/>
  <c r="AX4" i="4"/>
  <c r="AW4" i="4"/>
  <c r="BC9" i="4"/>
  <c r="BB9" i="4"/>
  <c r="BB10" i="4"/>
  <c r="BC10" i="4"/>
  <c r="CF14" i="4"/>
  <c r="BP15" i="4"/>
  <c r="BP18" i="4"/>
  <c r="BP19" i="4"/>
  <c r="BP11" i="4"/>
  <c r="BP7" i="4"/>
  <c r="BP9" i="4"/>
  <c r="BP6" i="4"/>
  <c r="CF1" i="4"/>
  <c r="BX33" i="4"/>
  <c r="BX32" i="4"/>
  <c r="BX31" i="4"/>
  <c r="BP3" i="4"/>
  <c r="AW5" i="4"/>
  <c r="BX5" i="4"/>
  <c r="CF13" i="4"/>
  <c r="BX16" i="4"/>
  <c r="BX37" i="4"/>
  <c r="BP1" i="4"/>
  <c r="BX2" i="4"/>
  <c r="BX3" i="4"/>
  <c r="CF12" i="4"/>
  <c r="BX20" i="4"/>
  <c r="BX40" i="4"/>
  <c r="CF2" i="4"/>
  <c r="CF3" i="4"/>
  <c r="CF4" i="4"/>
  <c r="CF6" i="4"/>
  <c r="BX7" i="4"/>
  <c r="BX8" i="4"/>
  <c r="BX11" i="4"/>
  <c r="BX14" i="4"/>
  <c r="BP17" i="4"/>
  <c r="BX26" i="4"/>
  <c r="BX22" i="4"/>
  <c r="BX29" i="4"/>
  <c r="BX25" i="4"/>
  <c r="BX4" i="4"/>
  <c r="CF8" i="4"/>
  <c r="CF10" i="4"/>
  <c r="BP12" i="4"/>
  <c r="BX15" i="4"/>
  <c r="BP16" i="4"/>
  <c r="BX17" i="4"/>
  <c r="BX18" i="4"/>
  <c r="BX27" i="4"/>
  <c r="BX34" i="4"/>
  <c r="BX35" i="4"/>
  <c r="BX36" i="4"/>
  <c r="BX42" i="4"/>
  <c r="BX1" i="4"/>
  <c r="BX6" i="4"/>
  <c r="BP8" i="4"/>
  <c r="BP10" i="4"/>
  <c r="BX12" i="4"/>
  <c r="BX13" i="4"/>
  <c r="CF17" i="4"/>
  <c r="BX19" i="4"/>
  <c r="BX23" i="4"/>
  <c r="BX38" i="4"/>
  <c r="BX43" i="4"/>
  <c r="BX45" i="4"/>
  <c r="CF5" i="4"/>
  <c r="CF15" i="4"/>
  <c r="CF16" i="4"/>
  <c r="BX28" i="4"/>
  <c r="BP13" i="4"/>
  <c r="BP14" i="4"/>
  <c r="BX21" i="4"/>
  <c r="BX41" i="4"/>
  <c r="BX44" i="4"/>
  <c r="BP20" i="4"/>
  <c r="BX24" i="4"/>
  <c r="BX30" i="4"/>
  <c r="BC4" i="4" l="1"/>
  <c r="BB4" i="4"/>
  <c r="BL3" i="4"/>
  <c r="T7" i="4" s="1"/>
  <c r="T38" i="4" s="1"/>
  <c r="BM3" i="4"/>
  <c r="I15" i="4"/>
  <c r="I46" i="4" s="1"/>
  <c r="J14" i="4"/>
  <c r="J45" i="4" s="1"/>
  <c r="AF5" i="4"/>
  <c r="J7" i="4"/>
  <c r="J38" i="4" s="1"/>
  <c r="AF2" i="4"/>
  <c r="I8" i="4"/>
  <c r="I39" i="4" s="1"/>
  <c r="AX12" i="4"/>
  <c r="AW12" i="4"/>
  <c r="AW10" i="4"/>
  <c r="AX10" i="4"/>
  <c r="BB8" i="4"/>
  <c r="BC8" i="4"/>
  <c r="AW7" i="4"/>
  <c r="AX7" i="4"/>
  <c r="AG9" i="4"/>
  <c r="R21" i="4"/>
  <c r="R52" i="4" s="1"/>
  <c r="BC3" i="4"/>
  <c r="BB3" i="4"/>
  <c r="AX3" i="4"/>
  <c r="AW3" i="4"/>
  <c r="AW11" i="4"/>
  <c r="AX11" i="4"/>
  <c r="BL10" i="4"/>
  <c r="F28" i="4" s="1"/>
  <c r="F59" i="4" s="1"/>
  <c r="BM10" i="4"/>
  <c r="BH10" i="4" s="1"/>
  <c r="BM6" i="4"/>
  <c r="BL6" i="4"/>
  <c r="T14" i="4" s="1"/>
  <c r="T45" i="4" s="1"/>
  <c r="BC2" i="4"/>
  <c r="BB2" i="4"/>
  <c r="AX6" i="4"/>
  <c r="AW6" i="4"/>
  <c r="D29" i="4"/>
  <c r="D60" i="4" s="1"/>
  <c r="AL10" i="4"/>
  <c r="B15" i="4"/>
  <c r="B46" i="4" s="1"/>
  <c r="C14" i="4"/>
  <c r="C45" i="4" s="1"/>
  <c r="AF4" i="4"/>
  <c r="BL9" i="4"/>
  <c r="T21" i="4" s="1"/>
  <c r="T52" i="4" s="1"/>
  <c r="BM9" i="4"/>
  <c r="BH9" i="4" s="1"/>
  <c r="BM12" i="4"/>
  <c r="BL12" i="4"/>
  <c r="T28" i="4" s="1"/>
  <c r="T59" i="4" s="1"/>
  <c r="BM11" i="4"/>
  <c r="BL11" i="4"/>
  <c r="M28" i="4" s="1"/>
  <c r="M59" i="4" s="1"/>
  <c r="AX8" i="4"/>
  <c r="AW8" i="4"/>
  <c r="BC7" i="4"/>
  <c r="BB7" i="4"/>
  <c r="BM2" i="4"/>
  <c r="BL2" i="4"/>
  <c r="M7" i="4" s="1"/>
  <c r="M38" i="4" s="1"/>
  <c r="BM1" i="4"/>
  <c r="BL1" i="4"/>
  <c r="R22" i="4"/>
  <c r="R53" i="4" s="1"/>
  <c r="AL9" i="4"/>
  <c r="AK2" i="4"/>
  <c r="BC6" i="4"/>
  <c r="BB6" i="4"/>
  <c r="BM5" i="4"/>
  <c r="BL5" i="4"/>
  <c r="M14" i="4" s="1"/>
  <c r="M45" i="4" s="1"/>
  <c r="BC12" i="4"/>
  <c r="BB12" i="4"/>
  <c r="BC1" i="4"/>
  <c r="BB1" i="4"/>
  <c r="BM8" i="4"/>
  <c r="BL8" i="4"/>
  <c r="M21" i="4" s="1"/>
  <c r="M52" i="4" s="1"/>
  <c r="BC11" i="4"/>
  <c r="BB11" i="4"/>
  <c r="BM4" i="4"/>
  <c r="BL4" i="4"/>
  <c r="F14" i="4" s="1"/>
  <c r="F45" i="4" s="1"/>
  <c r="AX1" i="4"/>
  <c r="AW1" i="4"/>
  <c r="BB5" i="4"/>
  <c r="BC5" i="4"/>
  <c r="AW9" i="4"/>
  <c r="AX9" i="4"/>
  <c r="BG10" i="4"/>
  <c r="AI10" i="4" s="1"/>
  <c r="D28" i="4"/>
  <c r="D59" i="4" s="1"/>
  <c r="AG10" i="4"/>
  <c r="AK4" i="4"/>
  <c r="BL7" i="4"/>
  <c r="F21" i="4" s="1"/>
  <c r="F52" i="4" s="1"/>
  <c r="BM7" i="4"/>
  <c r="R15" i="4" l="1"/>
  <c r="R46" i="4" s="1"/>
  <c r="AL6" i="4"/>
  <c r="BH6" i="4"/>
  <c r="I22" i="4"/>
  <c r="I53" i="4" s="1"/>
  <c r="J21" i="4"/>
  <c r="J52" i="4" s="1"/>
  <c r="AF8" i="4"/>
  <c r="AN10" i="4"/>
  <c r="F29" i="4"/>
  <c r="F60" i="4" s="1"/>
  <c r="AK9" i="4"/>
  <c r="AB9" i="4"/>
  <c r="AF1" i="4"/>
  <c r="B8" i="4"/>
  <c r="B39" i="4" s="1"/>
  <c r="C7" i="4"/>
  <c r="C38" i="4" s="1"/>
  <c r="K28" i="4"/>
  <c r="K59" i="4" s="1"/>
  <c r="BG11" i="4"/>
  <c r="AI11" i="4" s="1"/>
  <c r="AG11" i="4"/>
  <c r="D7" i="4"/>
  <c r="D38" i="4" s="1"/>
  <c r="BG1" i="4"/>
  <c r="Z1" i="4" s="1"/>
  <c r="AG1" i="4"/>
  <c r="AK8" i="4"/>
  <c r="K7" i="4"/>
  <c r="K38" i="4" s="1"/>
  <c r="BG2" i="4"/>
  <c r="AI2" i="4" s="1"/>
  <c r="AG2" i="4"/>
  <c r="P8" i="4"/>
  <c r="P39" i="4" s="1"/>
  <c r="AF3" i="4"/>
  <c r="Q7" i="4"/>
  <c r="Q38" i="4" s="1"/>
  <c r="C21" i="4"/>
  <c r="C52" i="4" s="1"/>
  <c r="B22" i="4"/>
  <c r="B53" i="4" s="1"/>
  <c r="AF7" i="4"/>
  <c r="C28" i="4"/>
  <c r="C59" i="4" s="1"/>
  <c r="B29" i="4"/>
  <c r="B60" i="4" s="1"/>
  <c r="Z10" i="4"/>
  <c r="AF10" i="4"/>
  <c r="K14" i="4"/>
  <c r="K45" i="4" s="1"/>
  <c r="BG5" i="4"/>
  <c r="AI5" i="4" s="1"/>
  <c r="AG5" i="4"/>
  <c r="R29" i="4"/>
  <c r="R60" i="4" s="1"/>
  <c r="AL12" i="4"/>
  <c r="BH12" i="4"/>
  <c r="AK6" i="4"/>
  <c r="J28" i="4"/>
  <c r="J59" i="4" s="1"/>
  <c r="Z11" i="4"/>
  <c r="I29" i="4"/>
  <c r="I60" i="4" s="1"/>
  <c r="AF11" i="4"/>
  <c r="BH3" i="4"/>
  <c r="AL3" i="4"/>
  <c r="R8" i="4"/>
  <c r="R39" i="4" s="1"/>
  <c r="AK7" i="4"/>
  <c r="AK10" i="4"/>
  <c r="AB10" i="4"/>
  <c r="P22" i="4"/>
  <c r="P53" i="4" s="1"/>
  <c r="Q21" i="4"/>
  <c r="Q52" i="4" s="1"/>
  <c r="AF9" i="4"/>
  <c r="AK1" i="4"/>
  <c r="K29" i="4"/>
  <c r="K60" i="4" s="1"/>
  <c r="BH11" i="4"/>
  <c r="AL11" i="4"/>
  <c r="D8" i="4"/>
  <c r="D39" i="4" s="1"/>
  <c r="AL1" i="4"/>
  <c r="BH1" i="4"/>
  <c r="AB1" i="4" s="1"/>
  <c r="D21" i="4"/>
  <c r="D52" i="4" s="1"/>
  <c r="BG7" i="4"/>
  <c r="AI7" i="4" s="1"/>
  <c r="AG7" i="4"/>
  <c r="K8" i="4"/>
  <c r="K39" i="4" s="1"/>
  <c r="BH2" i="4"/>
  <c r="AL2" i="4"/>
  <c r="AK3" i="4"/>
  <c r="BH8" i="4"/>
  <c r="K22" i="4"/>
  <c r="K53" i="4" s="1"/>
  <c r="AL8" i="4"/>
  <c r="AF12" i="4"/>
  <c r="P29" i="4"/>
  <c r="P60" i="4" s="1"/>
  <c r="Q28" i="4"/>
  <c r="Q59" i="4" s="1"/>
  <c r="Z2" i="4"/>
  <c r="D14" i="4"/>
  <c r="D45" i="4" s="1"/>
  <c r="BG4" i="4"/>
  <c r="AG4" i="4"/>
  <c r="BH5" i="4"/>
  <c r="K15" i="4"/>
  <c r="K46" i="4" s="1"/>
  <c r="AL5" i="4"/>
  <c r="R28" i="4"/>
  <c r="R59" i="4" s="1"/>
  <c r="BG12" i="4"/>
  <c r="AI12" i="4" s="1"/>
  <c r="AG12" i="4"/>
  <c r="R14" i="4"/>
  <c r="R45" i="4" s="1"/>
  <c r="AG6" i="4"/>
  <c r="BG6" i="4"/>
  <c r="AI6" i="4" s="1"/>
  <c r="T22" i="4"/>
  <c r="T53" i="4" s="1"/>
  <c r="AN9" i="4"/>
  <c r="BH7" i="4"/>
  <c r="AB7" i="4" s="1"/>
  <c r="D22" i="4"/>
  <c r="D53" i="4" s="1"/>
  <c r="AL7" i="4"/>
  <c r="AF6" i="4"/>
  <c r="Q14" i="4"/>
  <c r="Q45" i="4" s="1"/>
  <c r="Z6" i="4"/>
  <c r="P15" i="4"/>
  <c r="P46" i="4" s="1"/>
  <c r="AB11" i="4"/>
  <c r="AK11" i="4"/>
  <c r="BG3" i="4"/>
  <c r="AI3" i="4" s="1"/>
  <c r="R7" i="4"/>
  <c r="R38" i="4" s="1"/>
  <c r="AG3" i="4"/>
  <c r="BG9" i="4"/>
  <c r="AI9" i="4" s="1"/>
  <c r="K21" i="4"/>
  <c r="K52" i="4" s="1"/>
  <c r="BG8" i="4"/>
  <c r="AI8" i="4" s="1"/>
  <c r="AG8" i="4"/>
  <c r="AB12" i="4"/>
  <c r="AK12" i="4"/>
  <c r="D15" i="4"/>
  <c r="D46" i="4" s="1"/>
  <c r="AL4" i="4"/>
  <c r="BH4" i="4"/>
  <c r="Z12" i="4" l="1"/>
  <c r="Z9" i="4"/>
  <c r="B36" i="4"/>
  <c r="AD1" i="4"/>
  <c r="B5" i="4"/>
  <c r="T15" i="4"/>
  <c r="T46" i="4" s="1"/>
  <c r="AN6" i="4"/>
  <c r="P43" i="4"/>
  <c r="M22" i="4"/>
  <c r="M53" i="4" s="1"/>
  <c r="AN8" i="4"/>
  <c r="AN2" i="4"/>
  <c r="M8" i="4"/>
  <c r="M39" i="4" s="1"/>
  <c r="AB2" i="4"/>
  <c r="Z3" i="4"/>
  <c r="AB8" i="4"/>
  <c r="Z8" i="4"/>
  <c r="AI4" i="4"/>
  <c r="Z4" i="4"/>
  <c r="P19" i="4"/>
  <c r="AD9" i="4"/>
  <c r="P50" i="4"/>
  <c r="T8" i="4"/>
  <c r="T39" i="4" s="1"/>
  <c r="AN3" i="4"/>
  <c r="AN4" i="4"/>
  <c r="F15" i="4"/>
  <c r="F46" i="4" s="1"/>
  <c r="AB4" i="4"/>
  <c r="F22" i="4"/>
  <c r="F53" i="4" s="1"/>
  <c r="AN7" i="4"/>
  <c r="M15" i="4"/>
  <c r="M46" i="4" s="1"/>
  <c r="AN5" i="4"/>
  <c r="I36" i="4"/>
  <c r="I5" i="4"/>
  <c r="AD2" i="4"/>
  <c r="AB3" i="4"/>
  <c r="F8" i="4"/>
  <c r="F39" i="4" s="1"/>
  <c r="AN1" i="4"/>
  <c r="M29" i="4"/>
  <c r="M60" i="4" s="1"/>
  <c r="AN11" i="4"/>
  <c r="AB6" i="4"/>
  <c r="P12" i="4" s="1"/>
  <c r="AD10" i="4"/>
  <c r="B57" i="4"/>
  <c r="B26" i="4"/>
  <c r="Z7" i="4"/>
  <c r="AB5" i="4"/>
  <c r="P57" i="4"/>
  <c r="P26" i="4"/>
  <c r="AD12" i="4"/>
  <c r="I26" i="4"/>
  <c r="I57" i="4"/>
  <c r="AD11" i="4"/>
  <c r="T29" i="4"/>
  <c r="T60" i="4" s="1"/>
  <c r="AN12" i="4"/>
  <c r="F7" i="4"/>
  <c r="F38" i="4" s="1"/>
  <c r="AI1" i="4"/>
  <c r="Z5" i="4"/>
  <c r="AD24" i="4" l="1"/>
  <c r="E57" i="4"/>
  <c r="AJ24" i="4"/>
  <c r="AQ10" i="4"/>
  <c r="AS10" i="4"/>
  <c r="AP10" i="4"/>
  <c r="I43" i="4"/>
  <c r="AD5" i="4"/>
  <c r="I12" i="4"/>
  <c r="AJ26" i="4"/>
  <c r="AD26" i="4"/>
  <c r="AS12" i="4"/>
  <c r="AQ12" i="4"/>
  <c r="S57" i="4"/>
  <c r="AP12" i="4"/>
  <c r="B50" i="4"/>
  <c r="B19" i="4"/>
  <c r="AD7" i="4"/>
  <c r="AD6" i="4"/>
  <c r="AD23" i="4"/>
  <c r="AJ23" i="4"/>
  <c r="AQ9" i="4"/>
  <c r="S50" i="4"/>
  <c r="AP9" i="4"/>
  <c r="AS9" i="4"/>
  <c r="I19" i="4"/>
  <c r="I50" i="4"/>
  <c r="AD8" i="4"/>
  <c r="AJ25" i="4"/>
  <c r="AQ11" i="4"/>
  <c r="AP11" i="4"/>
  <c r="AD25" i="4"/>
  <c r="AS11" i="4"/>
  <c r="L57" i="4"/>
  <c r="B43" i="4"/>
  <c r="AD4" i="4"/>
  <c r="B12" i="4"/>
  <c r="P36" i="4"/>
  <c r="P5" i="4"/>
  <c r="AD3" i="4"/>
  <c r="E36" i="4"/>
  <c r="AS1" i="4"/>
  <c r="AJ15" i="4"/>
  <c r="AQ1" i="4"/>
  <c r="AD15" i="4"/>
  <c r="AS14" i="4"/>
  <c r="AP1" i="4"/>
  <c r="AJ16" i="4"/>
  <c r="AD16" i="4"/>
  <c r="AP2" i="4"/>
  <c r="AS2" i="4"/>
  <c r="L36" i="4"/>
  <c r="AQ2" i="4"/>
  <c r="L50" i="4" l="1"/>
  <c r="AD22" i="4"/>
  <c r="AP8" i="4"/>
  <c r="AJ22" i="4"/>
  <c r="AS8" i="4"/>
  <c r="AQ8" i="4"/>
  <c r="L43" i="4"/>
  <c r="AJ19" i="4"/>
  <c r="AQ5" i="4"/>
  <c r="AS5" i="4"/>
  <c r="AP5" i="4"/>
  <c r="AD19" i="4"/>
  <c r="AS16" i="4"/>
  <c r="M9" i="4"/>
  <c r="M40" i="4" s="1"/>
  <c r="AB37" i="4"/>
  <c r="AA37" i="4" s="1"/>
  <c r="AP15" i="4"/>
  <c r="C9" i="4"/>
  <c r="C40" i="4" s="1"/>
  <c r="AP25" i="4"/>
  <c r="J30" i="4"/>
  <c r="J61" i="4" s="1"/>
  <c r="AD20" i="4"/>
  <c r="S43" i="4"/>
  <c r="AJ20" i="4"/>
  <c r="AS6" i="4"/>
  <c r="AP6" i="4"/>
  <c r="AQ6" i="4"/>
  <c r="Q30" i="4"/>
  <c r="Q61" i="4" s="1"/>
  <c r="AP26" i="4"/>
  <c r="AQ15" i="4"/>
  <c r="D9" i="4"/>
  <c r="D40" i="4" s="1"/>
  <c r="AJ18" i="4"/>
  <c r="E43" i="4"/>
  <c r="AS4" i="4"/>
  <c r="AP4" i="4"/>
  <c r="AD18" i="4"/>
  <c r="AQ4" i="4"/>
  <c r="AP23" i="4"/>
  <c r="Q23" i="4"/>
  <c r="Q54" i="4" s="1"/>
  <c r="AS26" i="4"/>
  <c r="AB47" i="4"/>
  <c r="AA47" i="4" s="1"/>
  <c r="T30" i="4"/>
  <c r="T61" i="4" s="1"/>
  <c r="J9" i="4"/>
  <c r="J40" i="4" s="1"/>
  <c r="AP16" i="4"/>
  <c r="AS15" i="4"/>
  <c r="AB36" i="4"/>
  <c r="AA36" i="4" s="1"/>
  <c r="F9" i="4"/>
  <c r="F40" i="4" s="1"/>
  <c r="K30" i="4"/>
  <c r="K61" i="4" s="1"/>
  <c r="AQ25" i="4"/>
  <c r="AQ23" i="4"/>
  <c r="R23" i="4"/>
  <c r="R54" i="4" s="1"/>
  <c r="E50" i="4"/>
  <c r="AD21" i="4"/>
  <c r="AJ21" i="4"/>
  <c r="AS7" i="4"/>
  <c r="AP7" i="4"/>
  <c r="AQ7" i="4"/>
  <c r="AP24" i="4"/>
  <c r="C30" i="4"/>
  <c r="C61" i="4" s="1"/>
  <c r="S36" i="4"/>
  <c r="AD17" i="4"/>
  <c r="AJ17" i="4"/>
  <c r="AP3" i="4"/>
  <c r="AS3" i="4"/>
  <c r="AQ3" i="4"/>
  <c r="D30" i="4"/>
  <c r="D61" i="4" s="1"/>
  <c r="AQ24" i="4"/>
  <c r="AQ16" i="4"/>
  <c r="K9" i="4"/>
  <c r="K40" i="4" s="1"/>
  <c r="AB46" i="4"/>
  <c r="AA46" i="4" s="1"/>
  <c r="AS25" i="4"/>
  <c r="M30" i="4"/>
  <c r="M61" i="4" s="1"/>
  <c r="AS23" i="4"/>
  <c r="T23" i="4"/>
  <c r="T54" i="4" s="1"/>
  <c r="AB44" i="4"/>
  <c r="AA44" i="4" s="1"/>
  <c r="R30" i="4"/>
  <c r="R61" i="4" s="1"/>
  <c r="AQ26" i="4"/>
  <c r="AS24" i="4"/>
  <c r="F30" i="4"/>
  <c r="F61" i="4" s="1"/>
  <c r="AB45" i="4"/>
  <c r="AA45" i="4" s="1"/>
  <c r="AE25" i="4" l="1"/>
  <c r="AG25" i="4" s="1"/>
  <c r="AB42" i="4"/>
  <c r="AA42" i="4" s="1"/>
  <c r="F23" i="4"/>
  <c r="F54" i="4" s="1"/>
  <c r="AS21" i="4"/>
  <c r="AS19" i="4"/>
  <c r="AB40" i="4"/>
  <c r="AA40" i="4" s="1"/>
  <c r="M16" i="4"/>
  <c r="M47" i="4" s="1"/>
  <c r="J23" i="4"/>
  <c r="J54" i="4" s="1"/>
  <c r="AP22" i="4"/>
  <c r="AE24" i="4"/>
  <c r="AG24" i="4" s="1"/>
  <c r="AE23" i="4"/>
  <c r="AG23" i="4" s="1"/>
  <c r="AS18" i="4"/>
  <c r="AB39" i="4"/>
  <c r="AA39" i="4" s="1"/>
  <c r="F16" i="4"/>
  <c r="F47" i="4" s="1"/>
  <c r="R16" i="4"/>
  <c r="R47" i="4" s="1"/>
  <c r="AQ20" i="4"/>
  <c r="AQ19" i="4"/>
  <c r="K16" i="4"/>
  <c r="K47" i="4" s="1"/>
  <c r="K23" i="4"/>
  <c r="K54" i="4" s="1"/>
  <c r="AQ22" i="4"/>
  <c r="AP17" i="4"/>
  <c r="Q9" i="4"/>
  <c r="Q40" i="4" s="1"/>
  <c r="R9" i="4"/>
  <c r="R40" i="4" s="1"/>
  <c r="AQ17" i="4"/>
  <c r="D23" i="4"/>
  <c r="D54" i="4" s="1"/>
  <c r="AQ21" i="4"/>
  <c r="D16" i="4"/>
  <c r="D47" i="4" s="1"/>
  <c r="AQ18" i="4"/>
  <c r="AP20" i="4"/>
  <c r="Q16" i="4"/>
  <c r="Q47" i="4" s="1"/>
  <c r="AE15" i="4"/>
  <c r="AG15" i="4" s="1"/>
  <c r="AS22" i="4"/>
  <c r="AB43" i="4"/>
  <c r="AA43" i="4" s="1"/>
  <c r="M23" i="4"/>
  <c r="M54" i="4" s="1"/>
  <c r="AP18" i="4"/>
  <c r="C16" i="4"/>
  <c r="C47" i="4" s="1"/>
  <c r="AB38" i="4"/>
  <c r="AA38" i="4" s="1"/>
  <c r="AS17" i="4"/>
  <c r="T9" i="4"/>
  <c r="T40" i="4" s="1"/>
  <c r="AP21" i="4"/>
  <c r="AE21" i="4" s="1"/>
  <c r="AG21" i="4" s="1"/>
  <c r="C23" i="4"/>
  <c r="C54" i="4" s="1"/>
  <c r="AE16" i="4"/>
  <c r="AG16" i="4" s="1"/>
  <c r="AE26" i="4"/>
  <c r="AG26" i="4" s="1"/>
  <c r="AB41" i="4"/>
  <c r="AA41" i="4" s="1"/>
  <c r="T16" i="4"/>
  <c r="T47" i="4" s="1"/>
  <c r="AS20" i="4"/>
  <c r="AP19" i="4"/>
  <c r="AE19" i="4" s="1"/>
  <c r="AG19" i="4" s="1"/>
  <c r="J16" i="4"/>
  <c r="J47" i="4" s="1"/>
  <c r="AE18" i="4" l="1"/>
  <c r="AG18" i="4" s="1"/>
  <c r="AE20" i="4"/>
  <c r="AG20" i="4" s="1"/>
  <c r="AE22" i="4"/>
  <c r="AG22" i="4" s="1"/>
  <c r="AE17" i="4"/>
  <c r="AG17" i="4" s="1"/>
  <c r="S60" i="3" l="1"/>
  <c r="Q60" i="3"/>
  <c r="L60" i="3"/>
  <c r="J60" i="3"/>
  <c r="E60" i="3"/>
  <c r="C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L46" i="3"/>
  <c r="J46" i="3"/>
  <c r="I46" i="3"/>
  <c r="E46" i="3"/>
  <c r="C46" i="3"/>
  <c r="S45" i="3"/>
  <c r="L45" i="3"/>
  <c r="E45" i="3"/>
  <c r="O43" i="3"/>
  <c r="H43" i="3"/>
  <c r="A43" i="3"/>
  <c r="P42" i="3"/>
  <c r="I42" i="3"/>
  <c r="B42" i="3"/>
  <c r="L40" i="3"/>
  <c r="E40" i="3"/>
  <c r="S39" i="3"/>
  <c r="Q39" i="3"/>
  <c r="P39" i="3"/>
  <c r="L39" i="3"/>
  <c r="J39" i="3"/>
  <c r="E39" i="3"/>
  <c r="C39" i="3"/>
  <c r="S38" i="3"/>
  <c r="Q38" i="3"/>
  <c r="L38" i="3"/>
  <c r="E38" i="3"/>
  <c r="BR36" i="3"/>
  <c r="O36" i="3"/>
  <c r="H36" i="3"/>
  <c r="BR35" i="3"/>
  <c r="P35" i="3"/>
  <c r="I35" i="3"/>
  <c r="B35" i="3"/>
  <c r="BR34" i="3"/>
  <c r="BR33" i="3"/>
  <c r="G33" i="3"/>
  <c r="B33" i="3"/>
  <c r="BR32" i="3"/>
  <c r="T32" i="3"/>
  <c r="A32" i="3"/>
  <c r="BR31" i="3"/>
  <c r="BR30" i="3"/>
  <c r="S30" i="3"/>
  <c r="S61" i="3" s="1"/>
  <c r="L30" i="3"/>
  <c r="L61" i="3" s="1"/>
  <c r="E30" i="3"/>
  <c r="E61" i="3" s="1"/>
  <c r="BR29" i="3"/>
  <c r="P29" i="3"/>
  <c r="P60" i="3" s="1"/>
  <c r="I29" i="3"/>
  <c r="I60" i="3" s="1"/>
  <c r="B29" i="3"/>
  <c r="B60" i="3" s="1"/>
  <c r="BR28" i="3"/>
  <c r="Q28" i="3"/>
  <c r="J28" i="3"/>
  <c r="J59" i="3" s="1"/>
  <c r="C28" i="3"/>
  <c r="C59" i="3" s="1"/>
  <c r="BR27" i="3"/>
  <c r="BR26" i="3"/>
  <c r="BR25" i="3"/>
  <c r="BR24" i="3"/>
  <c r="BR23" i="3"/>
  <c r="S23" i="3"/>
  <c r="S54" i="3" s="1"/>
  <c r="L23" i="3"/>
  <c r="L54" i="3" s="1"/>
  <c r="E23" i="3"/>
  <c r="E54" i="3" s="1"/>
  <c r="BR22" i="3"/>
  <c r="P22" i="3"/>
  <c r="P53" i="3" s="1"/>
  <c r="I22" i="3"/>
  <c r="I53" i="3" s="1"/>
  <c r="B22" i="3"/>
  <c r="B53" i="3" s="1"/>
  <c r="BR21" i="3"/>
  <c r="Q21" i="3"/>
  <c r="Q52" i="3" s="1"/>
  <c r="J21" i="3"/>
  <c r="J52" i="3" s="1"/>
  <c r="C21" i="3"/>
  <c r="C52" i="3" s="1"/>
  <c r="BR20" i="3"/>
  <c r="BR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P46" i="3" s="1"/>
  <c r="I15" i="3"/>
  <c r="B15" i="3"/>
  <c r="B46" i="3" s="1"/>
  <c r="BZ14" i="3"/>
  <c r="BR14" i="3"/>
  <c r="Q14" i="3"/>
  <c r="Q45" i="3" s="1"/>
  <c r="J14" i="3"/>
  <c r="J45" i="3" s="1"/>
  <c r="C14" i="3"/>
  <c r="C45" i="3" s="1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E9" i="3"/>
  <c r="BZ8" i="3"/>
  <c r="BR8" i="3"/>
  <c r="AK8" i="3"/>
  <c r="AF8" i="3"/>
  <c r="P8" i="3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CA3" i="3" l="1"/>
  <c r="BH3" i="3" s="1"/>
  <c r="T8" i="3" s="1"/>
  <c r="T39" i="3" s="1"/>
  <c r="CA2" i="3"/>
  <c r="BS5" i="3"/>
  <c r="BC5" i="3" s="1"/>
  <c r="CA4" i="3"/>
  <c r="BG4" i="3" s="1"/>
  <c r="F14" i="3" s="1"/>
  <c r="F45" i="3" s="1"/>
  <c r="AN3" i="3"/>
  <c r="BB5" i="3"/>
  <c r="BS12" i="3"/>
  <c r="BS27" i="3"/>
  <c r="BS36" i="3"/>
  <c r="BS25" i="3"/>
  <c r="BS21" i="3"/>
  <c r="BS1" i="3"/>
  <c r="BS35" i="3"/>
  <c r="BS18" i="3"/>
  <c r="BS34" i="3"/>
  <c r="BS30" i="3"/>
  <c r="BS10" i="3"/>
  <c r="BS23" i="3"/>
  <c r="BG3" i="3"/>
  <c r="BH4" i="3"/>
  <c r="CA18" i="3"/>
  <c r="BH2" i="3"/>
  <c r="BG2" i="3"/>
  <c r="CA15" i="3"/>
  <c r="BS11" i="3"/>
  <c r="BS4" i="3"/>
  <c r="BS6" i="3"/>
  <c r="BS7" i="3"/>
  <c r="BS8" i="3"/>
  <c r="BS29" i="3"/>
  <c r="CA11" i="3"/>
  <c r="CA10" i="3"/>
  <c r="CA16" i="3"/>
  <c r="CA9" i="3"/>
  <c r="CA1" i="3"/>
  <c r="BS3" i="3"/>
  <c r="CA5" i="3"/>
  <c r="BS13" i="3"/>
  <c r="BS24" i="3"/>
  <c r="BS2" i="3"/>
  <c r="CA6" i="3"/>
  <c r="CA8" i="3"/>
  <c r="BS9" i="3"/>
  <c r="CA13" i="3"/>
  <c r="BS15" i="3"/>
  <c r="BS16" i="3"/>
  <c r="BS26" i="3"/>
  <c r="BS32" i="3"/>
  <c r="CA12" i="3"/>
  <c r="BS14" i="3"/>
  <c r="BS31" i="3"/>
  <c r="CA14" i="3"/>
  <c r="BS17" i="3"/>
  <c r="BS19" i="3"/>
  <c r="BS22" i="3"/>
  <c r="BS28" i="3"/>
  <c r="CA7" i="3"/>
  <c r="CA17" i="3"/>
  <c r="BS20" i="3"/>
  <c r="BS33" i="3"/>
  <c r="AI4" i="3" l="1"/>
  <c r="BH7" i="3"/>
  <c r="BG7" i="3"/>
  <c r="AI2" i="3"/>
  <c r="M7" i="3"/>
  <c r="M38" i="3" s="1"/>
  <c r="BC12" i="3"/>
  <c r="BB12" i="3"/>
  <c r="BC2" i="3"/>
  <c r="BB2" i="3"/>
  <c r="BC3" i="3"/>
  <c r="BB3" i="3"/>
  <c r="BG10" i="3"/>
  <c r="BH10" i="3"/>
  <c r="BC7" i="3"/>
  <c r="BB7" i="3"/>
  <c r="M8" i="3"/>
  <c r="M39" i="3" s="1"/>
  <c r="AN2" i="3"/>
  <c r="K14" i="3"/>
  <c r="K45" i="3" s="1"/>
  <c r="AG5" i="3"/>
  <c r="BG6" i="3"/>
  <c r="BH6" i="3"/>
  <c r="BC8" i="3"/>
  <c r="BB8" i="3"/>
  <c r="AI3" i="3"/>
  <c r="T7" i="3"/>
  <c r="T38" i="3" s="1"/>
  <c r="BB9" i="3"/>
  <c r="BC9" i="3"/>
  <c r="BH1" i="3"/>
  <c r="BG1" i="3"/>
  <c r="BG11" i="3"/>
  <c r="BH11" i="3"/>
  <c r="BC6" i="3"/>
  <c r="BB6" i="3"/>
  <c r="BC10" i="3"/>
  <c r="BB10" i="3"/>
  <c r="K15" i="3"/>
  <c r="K46" i="3" s="1"/>
  <c r="AL5" i="3"/>
  <c r="BH12" i="3"/>
  <c r="BG12" i="3"/>
  <c r="BG5" i="3"/>
  <c r="Z5" i="3" s="1"/>
  <c r="BH5" i="3"/>
  <c r="BC11" i="3"/>
  <c r="BB11" i="3"/>
  <c r="BG8" i="3"/>
  <c r="BH8" i="3"/>
  <c r="BG9" i="3"/>
  <c r="BH9" i="3"/>
  <c r="BC4" i="3"/>
  <c r="BB4" i="3"/>
  <c r="F15" i="3"/>
  <c r="F46" i="3" s="1"/>
  <c r="AN4" i="3"/>
  <c r="BC1" i="3"/>
  <c r="BB1" i="3"/>
  <c r="T22" i="3" l="1"/>
  <c r="T53" i="3" s="1"/>
  <c r="AN9" i="3"/>
  <c r="R15" i="3"/>
  <c r="R46" i="3" s="1"/>
  <c r="AB6" i="3"/>
  <c r="AL6" i="3"/>
  <c r="T21" i="3"/>
  <c r="T52" i="3" s="1"/>
  <c r="AI9" i="3"/>
  <c r="K29" i="3"/>
  <c r="K60" i="3" s="1"/>
  <c r="AL11" i="3"/>
  <c r="AB11" i="3"/>
  <c r="T29" i="3"/>
  <c r="T60" i="3" s="1"/>
  <c r="AN12" i="3"/>
  <c r="Z10" i="3"/>
  <c r="D28" i="3"/>
  <c r="D59" i="3" s="1"/>
  <c r="AG10" i="3"/>
  <c r="M29" i="3"/>
  <c r="M60" i="3" s="1"/>
  <c r="AN11" i="3"/>
  <c r="AL9" i="3"/>
  <c r="AB9" i="3"/>
  <c r="R22" i="3"/>
  <c r="R53" i="3" s="1"/>
  <c r="K21" i="3"/>
  <c r="K52" i="3" s="1"/>
  <c r="AG8" i="3"/>
  <c r="Z8" i="3"/>
  <c r="F28" i="3"/>
  <c r="F59" i="3" s="1"/>
  <c r="AI10" i="3"/>
  <c r="AB2" i="3"/>
  <c r="K8" i="3"/>
  <c r="K39" i="3" s="1"/>
  <c r="AL2" i="3"/>
  <c r="T28" i="3"/>
  <c r="T59" i="3" s="1"/>
  <c r="AI12" i="3"/>
  <c r="F8" i="3"/>
  <c r="F39" i="3" s="1"/>
  <c r="AN1" i="3"/>
  <c r="K7" i="3"/>
  <c r="K38" i="3" s="1"/>
  <c r="Z2" i="3"/>
  <c r="AG2" i="3"/>
  <c r="D7" i="3"/>
  <c r="D38" i="3" s="1"/>
  <c r="AG1" i="3"/>
  <c r="Z1" i="3"/>
  <c r="D14" i="3"/>
  <c r="D45" i="3" s="1"/>
  <c r="Z4" i="3"/>
  <c r="AG4" i="3"/>
  <c r="M22" i="3"/>
  <c r="M53" i="3" s="1"/>
  <c r="AN8" i="3"/>
  <c r="M15" i="3"/>
  <c r="M46" i="3" s="1"/>
  <c r="AN5" i="3"/>
  <c r="AB5" i="3"/>
  <c r="AD5" i="3" s="1"/>
  <c r="AB10" i="3"/>
  <c r="AL10" i="3"/>
  <c r="D29" i="3"/>
  <c r="D60" i="3" s="1"/>
  <c r="M28" i="3"/>
  <c r="M59" i="3" s="1"/>
  <c r="AI11" i="3"/>
  <c r="R21" i="3"/>
  <c r="R52" i="3" s="1"/>
  <c r="Z9" i="3"/>
  <c r="AG9" i="3"/>
  <c r="K22" i="3"/>
  <c r="K53" i="3" s="1"/>
  <c r="AL8" i="3"/>
  <c r="AB8" i="3"/>
  <c r="D21" i="3"/>
  <c r="D52" i="3" s="1"/>
  <c r="AG7" i="3"/>
  <c r="Z7" i="3"/>
  <c r="R7" i="3"/>
  <c r="R38" i="3" s="1"/>
  <c r="Z3" i="3"/>
  <c r="AG3" i="3"/>
  <c r="AG12" i="3"/>
  <c r="Z12" i="3"/>
  <c r="R28" i="3"/>
  <c r="R59" i="3" s="1"/>
  <c r="AI7" i="3"/>
  <c r="F21" i="3"/>
  <c r="F52" i="3" s="1"/>
  <c r="K28" i="3"/>
  <c r="K59" i="3" s="1"/>
  <c r="Z11" i="3"/>
  <c r="AG11" i="3"/>
  <c r="T14" i="3"/>
  <c r="T45" i="3" s="1"/>
  <c r="AI6" i="3"/>
  <c r="F29" i="3"/>
  <c r="F60" i="3" s="1"/>
  <c r="AN10" i="3"/>
  <c r="AB1" i="3"/>
  <c r="D8" i="3"/>
  <c r="D39" i="3" s="1"/>
  <c r="AL1" i="3"/>
  <c r="D15" i="3"/>
  <c r="D46" i="3" s="1"/>
  <c r="AB4" i="3"/>
  <c r="AL4" i="3"/>
  <c r="M21" i="3"/>
  <c r="M52" i="3" s="1"/>
  <c r="AI8" i="3"/>
  <c r="M14" i="3"/>
  <c r="M45" i="3" s="1"/>
  <c r="AI5" i="3"/>
  <c r="R14" i="3"/>
  <c r="R45" i="3" s="1"/>
  <c r="AG6" i="3"/>
  <c r="Z6" i="3"/>
  <c r="F7" i="3"/>
  <c r="F38" i="3" s="1"/>
  <c r="AI1" i="3"/>
  <c r="AN6" i="3"/>
  <c r="T15" i="3"/>
  <c r="T46" i="3" s="1"/>
  <c r="D22" i="3"/>
  <c r="D53" i="3" s="1"/>
  <c r="AB7" i="3"/>
  <c r="AL7" i="3"/>
  <c r="R8" i="3"/>
  <c r="R39" i="3" s="1"/>
  <c r="AB3" i="3"/>
  <c r="AL3" i="3"/>
  <c r="R29" i="3"/>
  <c r="R60" i="3" s="1"/>
  <c r="AL12" i="3"/>
  <c r="AB12" i="3"/>
  <c r="AN7" i="3"/>
  <c r="F22" i="3"/>
  <c r="F53" i="3" s="1"/>
  <c r="AJ19" i="3" l="1"/>
  <c r="AQ5" i="3"/>
  <c r="L43" i="3"/>
  <c r="AD19" i="3"/>
  <c r="AP5" i="3"/>
  <c r="AS5" i="3"/>
  <c r="P43" i="3"/>
  <c r="P12" i="3"/>
  <c r="AD6" i="3"/>
  <c r="B19" i="3"/>
  <c r="B50" i="3"/>
  <c r="AD7" i="3"/>
  <c r="B43" i="3"/>
  <c r="B12" i="3"/>
  <c r="AD4" i="3"/>
  <c r="I12" i="3"/>
  <c r="B26" i="3"/>
  <c r="AD10" i="3"/>
  <c r="B57" i="3"/>
  <c r="I19" i="3"/>
  <c r="AD8" i="3"/>
  <c r="I50" i="3"/>
  <c r="I43" i="3"/>
  <c r="P57" i="3"/>
  <c r="P26" i="3"/>
  <c r="AD12" i="3"/>
  <c r="AD9" i="3"/>
  <c r="P50" i="3"/>
  <c r="P19" i="3"/>
  <c r="AD11" i="3"/>
  <c r="I26" i="3"/>
  <c r="I57" i="3"/>
  <c r="P36" i="3"/>
  <c r="AD3" i="3"/>
  <c r="P5" i="3"/>
  <c r="B36" i="3"/>
  <c r="AD1" i="3"/>
  <c r="B5" i="3"/>
  <c r="I5" i="3"/>
  <c r="I36" i="3"/>
  <c r="AD2" i="3"/>
  <c r="AJ23" i="3" l="1"/>
  <c r="AD23" i="3"/>
  <c r="AQ9" i="3"/>
  <c r="S50" i="3"/>
  <c r="AS9" i="3"/>
  <c r="AP9" i="3"/>
  <c r="AJ18" i="3"/>
  <c r="E43" i="3"/>
  <c r="AP4" i="3"/>
  <c r="AS4" i="3"/>
  <c r="AD18" i="3"/>
  <c r="AQ4" i="3"/>
  <c r="AJ17" i="3"/>
  <c r="AP3" i="3"/>
  <c r="AD17" i="3"/>
  <c r="S36" i="3"/>
  <c r="AS3" i="3"/>
  <c r="AQ3" i="3"/>
  <c r="L57" i="3"/>
  <c r="AQ11" i="3"/>
  <c r="AJ25" i="3"/>
  <c r="AP11" i="3"/>
  <c r="AD25" i="3"/>
  <c r="AS11" i="3"/>
  <c r="AD26" i="3"/>
  <c r="AS12" i="3"/>
  <c r="AJ26" i="3"/>
  <c r="AQ12" i="3"/>
  <c r="AP12" i="3"/>
  <c r="S57" i="3"/>
  <c r="E57" i="3"/>
  <c r="AD24" i="3"/>
  <c r="AQ10" i="3"/>
  <c r="AS10" i="3"/>
  <c r="AJ24" i="3"/>
  <c r="AP10" i="3"/>
  <c r="M16" i="3"/>
  <c r="M47" i="3" s="1"/>
  <c r="AS19" i="3"/>
  <c r="AB40" i="3"/>
  <c r="AA40" i="3" s="1"/>
  <c r="AQ19" i="3"/>
  <c r="K16" i="3"/>
  <c r="K47" i="3" s="1"/>
  <c r="E50" i="3"/>
  <c r="AJ21" i="3"/>
  <c r="AP7" i="3"/>
  <c r="AD21" i="3"/>
  <c r="AS7" i="3"/>
  <c r="AQ7" i="3"/>
  <c r="AP2" i="3"/>
  <c r="AD16" i="3"/>
  <c r="L36" i="3"/>
  <c r="AS2" i="3"/>
  <c r="AJ16" i="3"/>
  <c r="AQ2" i="3"/>
  <c r="E36" i="3"/>
  <c r="AD15" i="3"/>
  <c r="AP1" i="3"/>
  <c r="AJ15" i="3"/>
  <c r="AS14" i="3"/>
  <c r="AQ1" i="3"/>
  <c r="AS1" i="3"/>
  <c r="AD22" i="3"/>
  <c r="L50" i="3"/>
  <c r="AQ8" i="3"/>
  <c r="AS8" i="3"/>
  <c r="AP8" i="3"/>
  <c r="AJ22" i="3"/>
  <c r="AD20" i="3"/>
  <c r="S43" i="3"/>
  <c r="AQ6" i="3"/>
  <c r="AP6" i="3"/>
  <c r="AJ20" i="3"/>
  <c r="AS6" i="3"/>
  <c r="J16" i="3"/>
  <c r="J47" i="3" s="1"/>
  <c r="AP19" i="3"/>
  <c r="AE19" i="3" l="1"/>
  <c r="AG19" i="3" s="1"/>
  <c r="D23" i="3"/>
  <c r="D54" i="3" s="1"/>
  <c r="AQ21" i="3"/>
  <c r="AP20" i="3"/>
  <c r="Q16" i="3"/>
  <c r="Q47" i="3" s="1"/>
  <c r="AB42" i="3"/>
  <c r="AA42" i="3" s="1"/>
  <c r="F23" i="3"/>
  <c r="F54" i="3" s="1"/>
  <c r="AS21" i="3"/>
  <c r="AS24" i="3"/>
  <c r="F30" i="3"/>
  <c r="F61" i="3" s="1"/>
  <c r="AB45" i="3"/>
  <c r="AA45" i="3" s="1"/>
  <c r="T30" i="3"/>
  <c r="T61" i="3" s="1"/>
  <c r="AS26" i="3"/>
  <c r="AB47" i="3"/>
  <c r="AA47" i="3" s="1"/>
  <c r="J30" i="3"/>
  <c r="J61" i="3" s="1"/>
  <c r="AP25" i="3"/>
  <c r="R9" i="3"/>
  <c r="R40" i="3" s="1"/>
  <c r="AQ17" i="3"/>
  <c r="Q9" i="3"/>
  <c r="Q40" i="3" s="1"/>
  <c r="AP17" i="3"/>
  <c r="AB39" i="3"/>
  <c r="AA39" i="3" s="1"/>
  <c r="F16" i="3"/>
  <c r="F47" i="3" s="1"/>
  <c r="AS18" i="3"/>
  <c r="AP23" i="3"/>
  <c r="Q23" i="3"/>
  <c r="Q54" i="3" s="1"/>
  <c r="AQ15" i="3"/>
  <c r="D9" i="3"/>
  <c r="D40" i="3" s="1"/>
  <c r="AB37" i="3"/>
  <c r="AA37" i="3" s="1"/>
  <c r="AS16" i="3"/>
  <c r="M9" i="3"/>
  <c r="M40" i="3" s="1"/>
  <c r="AQ23" i="3"/>
  <c r="R23" i="3"/>
  <c r="R54" i="3" s="1"/>
  <c r="R16" i="3"/>
  <c r="R47" i="3" s="1"/>
  <c r="AQ20" i="3"/>
  <c r="AP22" i="3"/>
  <c r="J23" i="3"/>
  <c r="J54" i="3" s="1"/>
  <c r="AQ16" i="3"/>
  <c r="K9" i="3"/>
  <c r="K40" i="3" s="1"/>
  <c r="D30" i="3"/>
  <c r="D61" i="3" s="1"/>
  <c r="AQ24" i="3"/>
  <c r="Q30" i="3"/>
  <c r="Q61" i="3" s="1"/>
  <c r="AP26" i="3"/>
  <c r="AS17" i="3"/>
  <c r="AB38" i="3"/>
  <c r="AA38" i="3" s="1"/>
  <c r="T9" i="3"/>
  <c r="T40" i="3" s="1"/>
  <c r="C16" i="3"/>
  <c r="C47" i="3" s="1"/>
  <c r="AP18" i="3"/>
  <c r="T23" i="3"/>
  <c r="T54" i="3" s="1"/>
  <c r="AB44" i="3"/>
  <c r="AA44" i="3" s="1"/>
  <c r="AS23" i="3"/>
  <c r="AQ22" i="3"/>
  <c r="K23" i="3"/>
  <c r="K54" i="3" s="1"/>
  <c r="AB41" i="3"/>
  <c r="AA41" i="3" s="1"/>
  <c r="T16" i="3"/>
  <c r="T47" i="3" s="1"/>
  <c r="AS20" i="3"/>
  <c r="M23" i="3"/>
  <c r="M54" i="3" s="1"/>
  <c r="AB43" i="3"/>
  <c r="AA43" i="3" s="1"/>
  <c r="AS22" i="3"/>
  <c r="AB36" i="3"/>
  <c r="AA36" i="3" s="1"/>
  <c r="AS15" i="3"/>
  <c r="F9" i="3"/>
  <c r="F40" i="3" s="1"/>
  <c r="AP15" i="3"/>
  <c r="C9" i="3"/>
  <c r="C40" i="3" s="1"/>
  <c r="AP16" i="3"/>
  <c r="J9" i="3"/>
  <c r="J40" i="3" s="1"/>
  <c r="C23" i="3"/>
  <c r="C54" i="3" s="1"/>
  <c r="AP21" i="3"/>
  <c r="C30" i="3"/>
  <c r="C61" i="3" s="1"/>
  <c r="AP24" i="3"/>
  <c r="AQ26" i="3"/>
  <c r="R30" i="3"/>
  <c r="R61" i="3" s="1"/>
  <c r="AB46" i="3"/>
  <c r="AA46" i="3" s="1"/>
  <c r="AS25" i="3"/>
  <c r="M30" i="3"/>
  <c r="M61" i="3" s="1"/>
  <c r="AQ25" i="3"/>
  <c r="K30" i="3"/>
  <c r="K61" i="3" s="1"/>
  <c r="D16" i="3"/>
  <c r="D47" i="3" s="1"/>
  <c r="AQ18" i="3"/>
  <c r="AE21" i="3" l="1"/>
  <c r="AG21" i="3" s="1"/>
  <c r="AE15" i="3"/>
  <c r="AG15" i="3" s="1"/>
  <c r="AE24" i="3"/>
  <c r="AG24" i="3" s="1"/>
  <c r="AE18" i="3"/>
  <c r="AG18" i="3" s="1"/>
  <c r="AE22" i="3"/>
  <c r="AG22" i="3" s="1"/>
  <c r="AE23" i="3"/>
  <c r="AG23" i="3" s="1"/>
  <c r="AE17" i="3"/>
  <c r="AG17" i="3" s="1"/>
  <c r="AE25" i="3"/>
  <c r="AG25" i="3" s="1"/>
  <c r="AE20" i="3"/>
  <c r="AG20" i="3" s="1"/>
  <c r="AE16" i="3"/>
  <c r="AG16" i="3" s="1"/>
  <c r="AE26" i="3"/>
  <c r="AG26" i="3" s="1"/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<sst xmlns="http://schemas.openxmlformats.org/spreadsheetml/2006/main" count="535" uniqueCount="182">
  <si>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</si>
  <si>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</si>
  <si>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</si>
  <si>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</si>
  <si>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</si>
  <si>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</si>
  <si>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</si>
  <si>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</si>
  <si>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</si>
  <si>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</si>
  <si>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</si>
  <si>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</si>
  <si>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</si>
  <si>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</si>
  <si>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</si>
  <si>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</si>
  <si>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</si>
  <si>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</si>
  <si>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</si>
  <si>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</si>
  <si>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</si>
  <si>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</si>
  <si>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</si>
  <si>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</si>
  <si>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</si>
  <si>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</si>
  <si>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</si>
  <si>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</si>
  <si>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</si>
  <si>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</si>
  <si>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</si>
  <si>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</si>
  <si>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</si>
  <si>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</si>
  <si>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</si>
  <si>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</si>
  <si>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</si>
  <si>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</si>
  <si>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</si>
  <si>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</si>
  <si>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</si>
  <si>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</si>
  <si>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</si>
  <si>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</si>
  <si>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</si>
  <si>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</si>
  <si>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</si>
  <si>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</si>
  <si>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</si>
  <si>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</si>
  <si>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</si>
  <si>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</si>
  <si>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</si>
  <si>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</si>
  <si>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</si>
  <si>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</si>
  <si>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</si>
  <si>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</si>
  <si>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</si>
  <si>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</si>
  <si>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</si>
  <si>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</si>
  <si>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</si>
  <si>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</si>
  <si>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</si>
  <si>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</si>
  <si>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</si>
  <si>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＝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</si>
  <si>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</si>
  <si>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</si>
  <si>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</si>
  <si>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</si>
  <si>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</si>
  <si>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</si>
  <si>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</si>
  <si>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</si>
  <si>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</si>
  <si>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</si>
  <si>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</si>
  <si>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</si>
  <si>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</si>
  <si>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</si>
  <si>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－</t>
    <phoneticPr fontId="2"/>
  </si>
  <si>
    <t>＝</t>
    <phoneticPr fontId="2"/>
  </si>
  <si>
    <t>⑤</t>
    <phoneticPr fontId="2"/>
  </si>
  <si>
    <t>⑥</t>
    <phoneticPr fontId="2"/>
  </si>
  <si>
    <t>＝</t>
    <phoneticPr fontId="2"/>
  </si>
  <si>
    <t>⑦</t>
    <phoneticPr fontId="2"/>
  </si>
  <si>
    <t>＝</t>
    <phoneticPr fontId="2"/>
  </si>
  <si>
    <t>⑧</t>
    <phoneticPr fontId="2"/>
  </si>
  <si>
    <t>⑨</t>
    <phoneticPr fontId="2"/>
  </si>
  <si>
    <t>⑩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</si>
  <si>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</si>
  <si>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</si>
  <si>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</si>
  <si>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</si>
  <si>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－</t>
    <phoneticPr fontId="2"/>
  </si>
  <si>
    <t>.</t>
    <phoneticPr fontId="2"/>
  </si>
  <si>
    <t>⑦</t>
    <phoneticPr fontId="2"/>
  </si>
  <si>
    <t>⑧</t>
    <phoneticPr fontId="2"/>
  </si>
  <si>
    <t>⑨</t>
    <phoneticPr fontId="2"/>
  </si>
  <si>
    <t>⑥</t>
    <phoneticPr fontId="2"/>
  </si>
  <si>
    <t>⑦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</si>
  <si>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</si>
  <si>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</si>
  <si>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</si>
  <si>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</si>
  <si>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</si>
  <si>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</si>
  <si>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</si>
  <si>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</si>
  <si>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</si>
  <si>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</si>
  <si>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</si>
  <si>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①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</si>
  <si>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</si>
  <si>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</si>
  <si>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</si>
  <si>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</si>
  <si>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</si>
  <si>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</si>
  <si>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</si>
  <si>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②</t>
    <phoneticPr fontId="2"/>
  </si>
  <si>
    <t>＝</t>
    <phoneticPr fontId="2"/>
  </si>
  <si>
    <t>－</t>
    <phoneticPr fontId="2"/>
  </si>
  <si>
    <t>.</t>
    <phoneticPr fontId="2"/>
  </si>
  <si>
    <t>.</t>
    <phoneticPr fontId="2"/>
  </si>
  <si>
    <t>③</t>
    <phoneticPr fontId="2"/>
  </si>
  <si>
    <t>④</t>
    <phoneticPr fontId="2"/>
  </si>
  <si>
    <t>.</t>
    <phoneticPr fontId="2"/>
  </si>
  <si>
    <t>－</t>
    <phoneticPr fontId="2"/>
  </si>
  <si>
    <t>⑥</t>
    <phoneticPr fontId="2"/>
  </si>
  <si>
    <t>.</t>
    <phoneticPr fontId="2"/>
  </si>
  <si>
    <t>－</t>
    <phoneticPr fontId="2"/>
  </si>
  <si>
    <t>.</t>
    <phoneticPr fontId="2"/>
  </si>
  <si>
    <t>.</t>
    <phoneticPr fontId="2"/>
  </si>
  <si>
    <t>.</t>
    <phoneticPr fontId="2"/>
  </si>
  <si>
    <t>＝</t>
    <phoneticPr fontId="2"/>
  </si>
  <si>
    <t>.</t>
    <phoneticPr fontId="2"/>
  </si>
  <si>
    <t>⑧</t>
    <phoneticPr fontId="2"/>
  </si>
  <si>
    <t>＝</t>
    <phoneticPr fontId="2"/>
  </si>
  <si>
    <t>.</t>
    <phoneticPr fontId="2"/>
  </si>
  <si>
    <t>＝</t>
    <phoneticPr fontId="2"/>
  </si>
  <si>
    <t>⑨</t>
    <phoneticPr fontId="2"/>
  </si>
  <si>
    <t>－</t>
    <phoneticPr fontId="2"/>
  </si>
  <si>
    <t>＝</t>
    <phoneticPr fontId="2"/>
  </si>
  <si>
    <t>－</t>
    <phoneticPr fontId="2"/>
  </si>
  <si>
    <t>.</t>
    <phoneticPr fontId="2"/>
  </si>
  <si>
    <t>＝</t>
    <phoneticPr fontId="2"/>
  </si>
  <si>
    <t>⑩</t>
    <phoneticPr fontId="2"/>
  </si>
  <si>
    <t>.</t>
    <phoneticPr fontId="2"/>
  </si>
  <si>
    <t>⑤</t>
    <phoneticPr fontId="2"/>
  </si>
  <si>
    <t>⑪</t>
    <phoneticPr fontId="2"/>
  </si>
  <si>
    <t>.</t>
    <phoneticPr fontId="2"/>
  </si>
  <si>
    <t>⑫</t>
    <phoneticPr fontId="2"/>
  </si>
  <si>
    <t>－</t>
    <phoneticPr fontId="2"/>
  </si>
  <si>
    <t>＝</t>
    <phoneticPr fontId="2"/>
  </si>
  <si>
    <t>－</t>
    <phoneticPr fontId="2"/>
  </si>
  <si>
    <t>.</t>
    <phoneticPr fontId="2"/>
  </si>
  <si>
    <t>①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</si>
  <si>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</si>
  <si>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</si>
  <si>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</si>
  <si>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</si>
  <si>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⑤</t>
    <phoneticPr fontId="2"/>
  </si>
  <si>
    <t>⑥</t>
    <phoneticPr fontId="2"/>
  </si>
  <si>
    <t>.</t>
    <phoneticPr fontId="2"/>
  </si>
  <si>
    <t>⑦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</si>
  <si>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</si>
  <si>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</si>
  <si>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</si>
  <si>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</si>
  <si>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</si>
  <si>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</si>
  <si>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</si>
  <si>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⑪</t>
    <phoneticPr fontId="2"/>
  </si>
  <si>
    <t>⑫</t>
    <phoneticPr fontId="2"/>
  </si>
  <si>
    <t>.</t>
    <phoneticPr fontId="2"/>
  </si>
  <si>
    <t>.</t>
    <phoneticPr fontId="2"/>
  </si>
  <si>
    <t>－</t>
    <phoneticPr fontId="2"/>
  </si>
  <si>
    <t>.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</si>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</sst>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" fillId="3" borderId="0" xfId="0" applyFont="1" applyFill="1" applyAlignment="1">
      <alignment vertical="center" wrapText="1"/>
    </xf>
  </cellXfs>
  <cellStyles count="1">
    <cellStyle name="標準" xfId="0" builtinId="0"/>
  </cellStyles>
  <dxfs count="3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299357</xdr:rowOff>
    </xdr:from>
    <xdr:to>
      <xdr:col>22</xdr:col>
      <xdr:colOff>367394</xdr:colOff>
      <xdr:row>31</xdr:row>
      <xdr:rowOff>408213</xdr:rowOff>
    </xdr:to>
    <xdr:sp macro="" textlink="">
      <xdr:nvSpPr>
        <xdr:cNvPr id="16" name="角丸四角形吹き出し 15"/>
        <xdr:cNvSpPr/>
      </xdr:nvSpPr>
      <xdr:spPr>
        <a:xfrm>
          <a:off x="8654144" y="6313714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149678</xdr:rowOff>
    </xdr:from>
    <xdr:to>
      <xdr:col>22</xdr:col>
      <xdr:colOff>367393</xdr:colOff>
      <xdr:row>31</xdr:row>
      <xdr:rowOff>258534</xdr:rowOff>
    </xdr:to>
    <xdr:sp macro="" textlink="">
      <xdr:nvSpPr>
        <xdr:cNvPr id="15" name="角丸四角形吹き出し 14"/>
        <xdr:cNvSpPr/>
      </xdr:nvSpPr>
      <xdr:spPr>
        <a:xfrm>
          <a:off x="8666389" y="6159953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15</xdr:row>
      <xdr:rowOff>136072</xdr:rowOff>
    </xdr:from>
    <xdr:to>
      <xdr:col>22</xdr:col>
      <xdr:colOff>340179</xdr:colOff>
      <xdr:row>31</xdr:row>
      <xdr:rowOff>244928</xdr:rowOff>
    </xdr:to>
    <xdr:sp macro="" textlink="">
      <xdr:nvSpPr>
        <xdr:cNvPr id="15" name="角丸四角形吹き出し 14"/>
        <xdr:cNvSpPr/>
      </xdr:nvSpPr>
      <xdr:spPr>
        <a:xfrm>
          <a:off x="8639175" y="6146347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0;(1)-(1.1)&#12367;&#12426;&#19979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1;(1)(1.1)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⑨(1)－(1.1)くり下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⑩(1)(1.1)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61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21</v>
      </c>
      <c r="Z1" s="3">
        <f ca="1">AW1*100+BB1*10+BG1</f>
        <v>78</v>
      </c>
      <c r="AA1" s="3" t="s">
        <v>22</v>
      </c>
      <c r="AB1" s="3">
        <f ca="1">AX1*100+BC1*10+BH1</f>
        <v>10</v>
      </c>
      <c r="AC1" s="3" t="s">
        <v>23</v>
      </c>
      <c r="AD1" s="3">
        <f ca="1">Z1-AB1</f>
        <v>68</v>
      </c>
      <c r="AF1" s="3">
        <f>AW1</f>
        <v>0</v>
      </c>
      <c r="AG1" s="3">
        <f ca="1">BB1</f>
        <v>7</v>
      </c>
      <c r="AH1" s="3" t="s">
        <v>14</v>
      </c>
      <c r="AI1" s="3">
        <f ca="1">BG1</f>
        <v>8</v>
      </c>
      <c r="AJ1" s="3" t="s">
        <v>13</v>
      </c>
      <c r="AK1" s="3">
        <f>AX1</f>
        <v>0</v>
      </c>
      <c r="AL1" s="3">
        <f ca="1">BC1</f>
        <v>1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6</v>
      </c>
      <c r="AR1" s="3" t="s">
        <v>14</v>
      </c>
      <c r="AS1" s="3">
        <f ca="1">MOD(ROUNDDOWN(AD1/1,0),10)</f>
        <v>8</v>
      </c>
      <c r="AU1" s="60" t="s">
        <v>19</v>
      </c>
      <c r="AV1" s="3">
        <v>1</v>
      </c>
      <c r="AW1" s="56">
        <v>0</v>
      </c>
      <c r="AX1" s="56">
        <v>0</v>
      </c>
      <c r="AY1" s="43"/>
      <c r="AZ1" s="60" t="s">
        <v>18</v>
      </c>
      <c r="BA1" s="3">
        <v>1</v>
      </c>
      <c r="BB1" s="56">
        <f ca="1">VLOOKUP($BS1,$BU$1:$BW$100,2,FALSE)</f>
        <v>7</v>
      </c>
      <c r="BC1" s="56">
        <f ca="1">VLOOKUP($BS1,$BU$1:$BW$100,3,FALSE)</f>
        <v>1</v>
      </c>
      <c r="BD1" s="43"/>
      <c r="BE1" s="60" t="s">
        <v>17</v>
      </c>
      <c r="BF1" s="3">
        <v>1</v>
      </c>
      <c r="BG1" s="55">
        <f t="shared" ref="BG1:BG12" ca="1" si="0">VLOOKUP($CA1,$CC$1:$CE$100,2,FALSE)</f>
        <v>8</v>
      </c>
      <c r="BH1" s="55">
        <f t="shared" ref="BH1:BH12" ca="1" si="1">VLOOKUP($CA1,$CC$1:$CE$100,3,FALSE)</f>
        <v>0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36" ca="1" si="2">RAND()</f>
        <v>0.50004197266638706</v>
      </c>
      <c r="BS1" s="4">
        <f t="shared" ref="BS1:BS18" ca="1" si="3">RANK(BR1,$BR$1:$BR$55,)</f>
        <v>16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9.4532938764346097E-2</v>
      </c>
      <c r="CA1" s="4">
        <f t="shared" ref="CA1:CA18" ca="1" si="5">RANK(BZ1,$BZ$1:$BZ$100,)</f>
        <v>17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76" t="s">
        <v>16</v>
      </c>
      <c r="C2" s="77"/>
      <c r="D2" s="77"/>
      <c r="E2" s="77"/>
      <c r="F2" s="78"/>
      <c r="G2" s="76" t="s">
        <v>15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24</v>
      </c>
      <c r="Z2" s="3">
        <f t="shared" ref="Z2:Z12" ca="1" si="6">AW2*100+BB2*10+BG2</f>
        <v>32</v>
      </c>
      <c r="AA2" s="3" t="s">
        <v>25</v>
      </c>
      <c r="AB2" s="3">
        <f t="shared" ref="AB2:AB12" ca="1" si="7">AX2*100+BC2*10+BH2</f>
        <v>20</v>
      </c>
      <c r="AC2" s="3" t="s">
        <v>20</v>
      </c>
      <c r="AD2" s="3">
        <f t="shared" ref="AD2:AD11" ca="1" si="8">Z2-AB2</f>
        <v>12</v>
      </c>
      <c r="AF2" s="3">
        <f t="shared" ref="AF2:AF12" si="9">AW2</f>
        <v>0</v>
      </c>
      <c r="AG2" s="3">
        <f t="shared" ref="AG2:AG12" ca="1" si="10">BB2</f>
        <v>3</v>
      </c>
      <c r="AH2" s="3" t="s">
        <v>26</v>
      </c>
      <c r="AI2" s="3">
        <f t="shared" ref="AI2:AI12" ca="1" si="11">BG2</f>
        <v>2</v>
      </c>
      <c r="AJ2" s="3" t="s">
        <v>27</v>
      </c>
      <c r="AK2" s="3">
        <f t="shared" ref="AK2:AK12" si="12">AX2</f>
        <v>0</v>
      </c>
      <c r="AL2" s="3">
        <f t="shared" ref="AL2:AL12" ca="1" si="13">BC2</f>
        <v>2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1</v>
      </c>
      <c r="AR2" s="3" t="s">
        <v>14</v>
      </c>
      <c r="AS2" s="3">
        <f t="shared" ref="AS2:AS12" ca="1" si="17">MOD(ROUNDDOWN(AD2/1,0),10)</f>
        <v>2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3</v>
      </c>
      <c r="BC2" s="56">
        <f t="shared" ref="BC2:BC11" ca="1" si="19">VLOOKUP($BS2,$BU$1:$BW$100,3,FALSE)</f>
        <v>2</v>
      </c>
      <c r="BD2" s="43"/>
      <c r="BE2" s="3"/>
      <c r="BF2" s="3">
        <v>2</v>
      </c>
      <c r="BG2" s="55">
        <f t="shared" ca="1" si="0"/>
        <v>2</v>
      </c>
      <c r="BH2" s="55">
        <f t="shared" ca="1" si="1"/>
        <v>0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2"/>
        <v>0.97396273820220913</v>
      </c>
      <c r="BS2" s="4">
        <f t="shared" ca="1" si="3"/>
        <v>3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0.88454005079748832</v>
      </c>
      <c r="CA2" s="4">
        <f t="shared" ca="1" si="5"/>
        <v>2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85</v>
      </c>
      <c r="AA3" s="3" t="s">
        <v>29</v>
      </c>
      <c r="AB3" s="3">
        <f t="shared" ca="1" si="7"/>
        <v>30</v>
      </c>
      <c r="AC3" s="3" t="s">
        <v>30</v>
      </c>
      <c r="AD3" s="3">
        <f t="shared" ca="1" si="8"/>
        <v>55</v>
      </c>
      <c r="AF3" s="3">
        <f t="shared" si="9"/>
        <v>0</v>
      </c>
      <c r="AG3" s="3">
        <f t="shared" ca="1" si="10"/>
        <v>8</v>
      </c>
      <c r="AH3" s="3" t="s">
        <v>26</v>
      </c>
      <c r="AI3" s="3">
        <f t="shared" ca="1" si="11"/>
        <v>5</v>
      </c>
      <c r="AJ3" s="3" t="s">
        <v>22</v>
      </c>
      <c r="AK3" s="3">
        <f t="shared" si="12"/>
        <v>0</v>
      </c>
      <c r="AL3" s="3">
        <f t="shared" ca="1" si="13"/>
        <v>3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5</v>
      </c>
      <c r="AR3" s="3" t="s">
        <v>26</v>
      </c>
      <c r="AS3" s="3">
        <f t="shared" ca="1" si="17"/>
        <v>5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8</v>
      </c>
      <c r="BC3" s="56">
        <f t="shared" ca="1" si="19"/>
        <v>3</v>
      </c>
      <c r="BD3" s="43"/>
      <c r="BE3" s="3"/>
      <c r="BF3" s="3">
        <v>3</v>
      </c>
      <c r="BG3" s="55">
        <f t="shared" ca="1" si="0"/>
        <v>5</v>
      </c>
      <c r="BH3" s="55">
        <f t="shared" ca="1" si="1"/>
        <v>0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2"/>
        <v>0.27643313332521624</v>
      </c>
      <c r="BS3" s="4">
        <f t="shared" ca="1" si="3"/>
        <v>24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0.24495492045198375</v>
      </c>
      <c r="CA3" s="4">
        <f t="shared" ca="1" si="5"/>
        <v>14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72</v>
      </c>
      <c r="AA4" s="3" t="s">
        <v>22</v>
      </c>
      <c r="AB4" s="3">
        <f t="shared" ca="1" si="7"/>
        <v>50</v>
      </c>
      <c r="AC4" s="3" t="s">
        <v>35</v>
      </c>
      <c r="AD4" s="3">
        <f t="shared" ca="1" si="8"/>
        <v>22</v>
      </c>
      <c r="AF4" s="3">
        <f t="shared" si="9"/>
        <v>0</v>
      </c>
      <c r="AG4" s="3">
        <f t="shared" ca="1" si="10"/>
        <v>7</v>
      </c>
      <c r="AH4" s="3" t="s">
        <v>14</v>
      </c>
      <c r="AI4" s="3">
        <f t="shared" ca="1" si="11"/>
        <v>2</v>
      </c>
      <c r="AJ4" s="3" t="s">
        <v>29</v>
      </c>
      <c r="AK4" s="3">
        <f t="shared" si="12"/>
        <v>0</v>
      </c>
      <c r="AL4" s="3">
        <f t="shared" ca="1" si="13"/>
        <v>5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2</v>
      </c>
      <c r="AR4" s="3" t="s">
        <v>26</v>
      </c>
      <c r="AS4" s="3">
        <f t="shared" ca="1" si="17"/>
        <v>2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7</v>
      </c>
      <c r="BC4" s="56">
        <f t="shared" ca="1" si="19"/>
        <v>5</v>
      </c>
      <c r="BD4" s="43"/>
      <c r="BE4" s="3"/>
      <c r="BF4" s="3">
        <v>4</v>
      </c>
      <c r="BG4" s="55">
        <f t="shared" ca="1" si="0"/>
        <v>2</v>
      </c>
      <c r="BH4" s="55">
        <f t="shared" ca="1" si="1"/>
        <v>0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2"/>
        <v>0.47249621830244182</v>
      </c>
      <c r="BS4" s="4">
        <f t="shared" ca="1" si="3"/>
        <v>20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0.3859205768857138</v>
      </c>
      <c r="CA4" s="4">
        <f t="shared" ca="1" si="5"/>
        <v>11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71" t="str">
        <f ca="1">$Z1/10&amp;$AA1&amp;$AB1/10&amp;$AC1</f>
        <v>7.8－1＝</v>
      </c>
      <c r="C5" s="72"/>
      <c r="D5" s="72"/>
      <c r="E5" s="72"/>
      <c r="F5" s="73"/>
      <c r="G5" s="59"/>
      <c r="H5" s="16"/>
      <c r="I5" s="71" t="str">
        <f ca="1">$Z2/10&amp;$AA2&amp;$AB2/10&amp;$AC2</f>
        <v>3.2－2＝</v>
      </c>
      <c r="J5" s="72"/>
      <c r="K5" s="72"/>
      <c r="L5" s="72"/>
      <c r="M5" s="73"/>
      <c r="N5" s="58"/>
      <c r="O5" s="16"/>
      <c r="P5" s="71" t="str">
        <f ca="1">$Z3/10&amp;$AA3&amp;$AB3/10&amp;$AC3</f>
        <v>8.5－3＝</v>
      </c>
      <c r="Q5" s="72"/>
      <c r="R5" s="72"/>
      <c r="S5" s="72"/>
      <c r="T5" s="73"/>
      <c r="U5" s="57"/>
      <c r="Y5" s="1" t="s">
        <v>36</v>
      </c>
      <c r="Z5" s="3">
        <f t="shared" ca="1" si="6"/>
        <v>99</v>
      </c>
      <c r="AA5" s="3" t="s">
        <v>22</v>
      </c>
      <c r="AB5" s="3">
        <f t="shared" ca="1" si="7"/>
        <v>60</v>
      </c>
      <c r="AC5" s="3" t="s">
        <v>30</v>
      </c>
      <c r="AD5" s="3">
        <f t="shared" ca="1" si="8"/>
        <v>39</v>
      </c>
      <c r="AF5" s="3">
        <f t="shared" si="9"/>
        <v>0</v>
      </c>
      <c r="AG5" s="3">
        <f t="shared" ca="1" si="10"/>
        <v>9</v>
      </c>
      <c r="AH5" s="3" t="s">
        <v>31</v>
      </c>
      <c r="AI5" s="3">
        <f t="shared" ca="1" si="11"/>
        <v>9</v>
      </c>
      <c r="AJ5" s="3" t="s">
        <v>22</v>
      </c>
      <c r="AK5" s="3">
        <f t="shared" si="12"/>
        <v>0</v>
      </c>
      <c r="AL5" s="3">
        <f t="shared" ca="1" si="13"/>
        <v>6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3</v>
      </c>
      <c r="AR5" s="3" t="s">
        <v>31</v>
      </c>
      <c r="AS5" s="3">
        <f t="shared" ca="1" si="17"/>
        <v>9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9</v>
      </c>
      <c r="BC5" s="56">
        <f t="shared" ca="1" si="19"/>
        <v>6</v>
      </c>
      <c r="BD5" s="43"/>
      <c r="BE5" s="3"/>
      <c r="BF5" s="3">
        <v>5</v>
      </c>
      <c r="BG5" s="55">
        <f t="shared" ca="1" si="0"/>
        <v>9</v>
      </c>
      <c r="BH5" s="55">
        <f t="shared" ca="1" si="1"/>
        <v>0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2"/>
        <v>7.1041476594461805E-2</v>
      </c>
      <c r="BS5" s="4">
        <f t="shared" ca="1" si="3"/>
        <v>34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0.42186390175979371</v>
      </c>
      <c r="CA5" s="4">
        <f t="shared" ca="1" si="5"/>
        <v>9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95</v>
      </c>
      <c r="AA6" s="3" t="s">
        <v>22</v>
      </c>
      <c r="AB6" s="3">
        <f t="shared" ca="1" si="7"/>
        <v>30</v>
      </c>
      <c r="AC6" s="3" t="s">
        <v>35</v>
      </c>
      <c r="AD6" s="3">
        <f t="shared" ca="1" si="8"/>
        <v>65</v>
      </c>
      <c r="AF6" s="3">
        <f t="shared" si="9"/>
        <v>0</v>
      </c>
      <c r="AG6" s="3">
        <f t="shared" ca="1" si="10"/>
        <v>9</v>
      </c>
      <c r="AH6" s="3" t="s">
        <v>31</v>
      </c>
      <c r="AI6" s="3">
        <f t="shared" ca="1" si="11"/>
        <v>5</v>
      </c>
      <c r="AJ6" s="3" t="s">
        <v>29</v>
      </c>
      <c r="AK6" s="3">
        <f t="shared" si="12"/>
        <v>0</v>
      </c>
      <c r="AL6" s="3">
        <f t="shared" ca="1" si="13"/>
        <v>3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6</v>
      </c>
      <c r="AR6" s="3" t="s">
        <v>26</v>
      </c>
      <c r="AS6" s="3">
        <f t="shared" ca="1" si="17"/>
        <v>5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9</v>
      </c>
      <c r="BC6" s="56">
        <f t="shared" ca="1" si="19"/>
        <v>3</v>
      </c>
      <c r="BD6" s="43"/>
      <c r="BE6" s="3"/>
      <c r="BF6" s="3">
        <v>6</v>
      </c>
      <c r="BG6" s="55">
        <f t="shared" ca="1" si="0"/>
        <v>5</v>
      </c>
      <c r="BH6" s="55">
        <f t="shared" ca="1" si="1"/>
        <v>0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2"/>
        <v>0.12185969004997954</v>
      </c>
      <c r="BS6" s="4">
        <f t="shared" ca="1" si="3"/>
        <v>31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0.68834308553390688</v>
      </c>
      <c r="CA6" s="4">
        <f t="shared" ca="1" si="5"/>
        <v>5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68"/>
      <c r="C7" s="66" t="str">
        <f>IF($AW1=0,"",$AW1)</f>
        <v/>
      </c>
      <c r="D7" s="66">
        <f ca="1">$BB1</f>
        <v>7</v>
      </c>
      <c r="E7" s="66" t="s">
        <v>26</v>
      </c>
      <c r="F7" s="66">
        <f ca="1">$BG1</f>
        <v>8</v>
      </c>
      <c r="G7" s="10"/>
      <c r="H7" s="16"/>
      <c r="I7" s="68"/>
      <c r="J7" s="66" t="str">
        <f>IF($AW2=0,"",$AW2)</f>
        <v/>
      </c>
      <c r="K7" s="66">
        <f ca="1">$BB2</f>
        <v>3</v>
      </c>
      <c r="L7" s="66" t="s">
        <v>55</v>
      </c>
      <c r="M7" s="66">
        <f ca="1">$BG2</f>
        <v>2</v>
      </c>
      <c r="N7" s="10"/>
      <c r="O7" s="16"/>
      <c r="P7" s="68"/>
      <c r="Q7" s="66" t="str">
        <f>IF($AW3=0,"",$AW3)</f>
        <v/>
      </c>
      <c r="R7" s="66">
        <f ca="1">$BB3</f>
        <v>8</v>
      </c>
      <c r="S7" s="66" t="s">
        <v>55</v>
      </c>
      <c r="T7" s="66">
        <f ca="1">$BG3</f>
        <v>5</v>
      </c>
      <c r="U7" s="10"/>
      <c r="Y7" s="1" t="s">
        <v>38</v>
      </c>
      <c r="Z7" s="3">
        <f t="shared" ca="1" si="6"/>
        <v>81</v>
      </c>
      <c r="AA7" s="3" t="s">
        <v>13</v>
      </c>
      <c r="AB7" s="3">
        <f t="shared" ca="1" si="7"/>
        <v>70</v>
      </c>
      <c r="AC7" s="3" t="s">
        <v>30</v>
      </c>
      <c r="AD7" s="3">
        <f t="shared" ca="1" si="8"/>
        <v>11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1</v>
      </c>
      <c r="AJ7" s="3" t="s">
        <v>22</v>
      </c>
      <c r="AK7" s="3">
        <f t="shared" si="12"/>
        <v>0</v>
      </c>
      <c r="AL7" s="3">
        <f t="shared" ca="1" si="13"/>
        <v>7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1</v>
      </c>
      <c r="AR7" s="3" t="s">
        <v>14</v>
      </c>
      <c r="AS7" s="3">
        <f t="shared" ca="1" si="17"/>
        <v>1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8</v>
      </c>
      <c r="BC7" s="56">
        <f t="shared" ca="1" si="19"/>
        <v>7</v>
      </c>
      <c r="BD7" s="43"/>
      <c r="BE7" s="3"/>
      <c r="BF7" s="3">
        <v>7</v>
      </c>
      <c r="BG7" s="55">
        <f t="shared" ca="1" si="0"/>
        <v>1</v>
      </c>
      <c r="BH7" s="55">
        <f t="shared" ca="1" si="1"/>
        <v>0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2"/>
        <v>0.19777924183466356</v>
      </c>
      <c r="BS7" s="4">
        <f t="shared" ca="1" si="3"/>
        <v>28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0.99671503837681419</v>
      </c>
      <c r="CA7" s="4">
        <f t="shared" ca="1" si="5"/>
        <v>1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69" t="str">
        <f>IF(AND($AW1=0,$AX1=0),"","＋")</f>
        <v/>
      </c>
      <c r="C8" s="67" t="s">
        <v>22</v>
      </c>
      <c r="D8" s="67">
        <f ca="1">$BC1</f>
        <v>1</v>
      </c>
      <c r="E8" s="67" t="s">
        <v>31</v>
      </c>
      <c r="F8" s="67">
        <f ca="1">$BH1</f>
        <v>0</v>
      </c>
      <c r="G8" s="10"/>
      <c r="H8" s="16"/>
      <c r="I8" s="69" t="str">
        <f>IF(AND($AW2=0,$AX2=0),"","＋")</f>
        <v/>
      </c>
      <c r="J8" s="67" t="s">
        <v>22</v>
      </c>
      <c r="K8" s="67">
        <f ca="1">$BC2</f>
        <v>2</v>
      </c>
      <c r="L8" s="67" t="s">
        <v>55</v>
      </c>
      <c r="M8" s="67">
        <f ca="1">$BH2</f>
        <v>0</v>
      </c>
      <c r="N8" s="10"/>
      <c r="O8" s="16"/>
      <c r="P8" s="69" t="str">
        <f>IF(AND($AW3=0,$AX3=0),"","＋")</f>
        <v/>
      </c>
      <c r="Q8" s="67" t="s">
        <v>40</v>
      </c>
      <c r="R8" s="67">
        <f ca="1">$BC3</f>
        <v>3</v>
      </c>
      <c r="S8" s="67" t="s">
        <v>55</v>
      </c>
      <c r="T8" s="67">
        <f ca="1">$BH3</f>
        <v>0</v>
      </c>
      <c r="U8" s="10"/>
      <c r="Y8" s="1" t="s">
        <v>41</v>
      </c>
      <c r="Z8" s="3">
        <f t="shared" ca="1" si="6"/>
        <v>98</v>
      </c>
      <c r="AA8" s="3" t="s">
        <v>22</v>
      </c>
      <c r="AB8" s="3">
        <f t="shared" ca="1" si="7"/>
        <v>80</v>
      </c>
      <c r="AC8" s="3" t="s">
        <v>30</v>
      </c>
      <c r="AD8" s="3">
        <f t="shared" ca="1" si="8"/>
        <v>18</v>
      </c>
      <c r="AF8" s="3">
        <f t="shared" si="9"/>
        <v>0</v>
      </c>
      <c r="AG8" s="3">
        <f t="shared" ca="1" si="10"/>
        <v>9</v>
      </c>
      <c r="AH8" s="3" t="s">
        <v>39</v>
      </c>
      <c r="AI8" s="3">
        <f t="shared" ca="1" si="11"/>
        <v>8</v>
      </c>
      <c r="AJ8" s="3" t="s">
        <v>22</v>
      </c>
      <c r="AK8" s="3">
        <f t="shared" si="12"/>
        <v>0</v>
      </c>
      <c r="AL8" s="3">
        <f t="shared" ca="1" si="13"/>
        <v>8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8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9</v>
      </c>
      <c r="BC8" s="56">
        <f t="shared" ca="1" si="19"/>
        <v>8</v>
      </c>
      <c r="BD8" s="43"/>
      <c r="BE8" s="3"/>
      <c r="BF8" s="3">
        <v>8</v>
      </c>
      <c r="BG8" s="55">
        <f t="shared" ca="1" si="0"/>
        <v>8</v>
      </c>
      <c r="BH8" s="55">
        <f t="shared" ca="1" si="1"/>
        <v>0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2"/>
        <v>1.3083006694668553E-2</v>
      </c>
      <c r="BS8" s="4">
        <f t="shared" ca="1" si="3"/>
        <v>36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0.54233530246986472</v>
      </c>
      <c r="CA8" s="4">
        <f t="shared" ca="1" si="5"/>
        <v>8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66"/>
      <c r="C9" s="66">
        <f ca="1">$AP1</f>
        <v>0</v>
      </c>
      <c r="D9" s="70">
        <f ca="1">$AQ1</f>
        <v>6</v>
      </c>
      <c r="E9" s="70" t="str">
        <f>$AR1</f>
        <v>.</v>
      </c>
      <c r="F9" s="66">
        <f ca="1">$AS1</f>
        <v>8</v>
      </c>
      <c r="G9" s="54"/>
      <c r="H9" s="53"/>
      <c r="I9" s="66"/>
      <c r="J9" s="66">
        <f ca="1">$AP2</f>
        <v>0</v>
      </c>
      <c r="K9" s="70">
        <f ca="1">$AQ2</f>
        <v>1</v>
      </c>
      <c r="L9" s="70" t="str">
        <f>$AR2</f>
        <v>.</v>
      </c>
      <c r="M9" s="66">
        <f ca="1">$AS2</f>
        <v>2</v>
      </c>
      <c r="N9" s="54"/>
      <c r="O9" s="53"/>
      <c r="P9" s="66"/>
      <c r="Q9" s="66">
        <f ca="1">$AP3</f>
        <v>0</v>
      </c>
      <c r="R9" s="70">
        <f ca="1">$AQ3</f>
        <v>5</v>
      </c>
      <c r="S9" s="70" t="str">
        <f>$AR3</f>
        <v>.</v>
      </c>
      <c r="T9" s="66">
        <f ca="1">$AS3</f>
        <v>5</v>
      </c>
      <c r="U9" s="61"/>
      <c r="Y9" s="1" t="s">
        <v>42</v>
      </c>
      <c r="Z9" s="3">
        <f t="shared" ca="1" si="6"/>
        <v>76</v>
      </c>
      <c r="AA9" s="3" t="s">
        <v>22</v>
      </c>
      <c r="AB9" s="3">
        <f t="shared" ca="1" si="7"/>
        <v>40</v>
      </c>
      <c r="AC9" s="3" t="s">
        <v>30</v>
      </c>
      <c r="AD9" s="3">
        <f t="shared" ca="1" si="8"/>
        <v>36</v>
      </c>
      <c r="AF9" s="3">
        <f t="shared" si="9"/>
        <v>0</v>
      </c>
      <c r="AG9" s="3">
        <f t="shared" ca="1" si="10"/>
        <v>7</v>
      </c>
      <c r="AH9" s="3" t="s">
        <v>31</v>
      </c>
      <c r="AI9" s="3">
        <f t="shared" ca="1" si="11"/>
        <v>6</v>
      </c>
      <c r="AJ9" s="3" t="s">
        <v>22</v>
      </c>
      <c r="AK9" s="3">
        <f t="shared" si="12"/>
        <v>0</v>
      </c>
      <c r="AL9" s="3">
        <f t="shared" ca="1" si="13"/>
        <v>4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6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7</v>
      </c>
      <c r="BC9" s="56">
        <f t="shared" ca="1" si="19"/>
        <v>4</v>
      </c>
      <c r="BD9" s="43"/>
      <c r="BE9" s="3"/>
      <c r="BF9" s="3">
        <v>9</v>
      </c>
      <c r="BG9" s="55">
        <f t="shared" ca="1" si="0"/>
        <v>6</v>
      </c>
      <c r="BH9" s="55">
        <f t="shared" ca="1" si="1"/>
        <v>0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2"/>
        <v>0.47371686482327524</v>
      </c>
      <c r="BS9" s="4">
        <f t="shared" ca="1" si="3"/>
        <v>19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0.18533839163163346</v>
      </c>
      <c r="CA9" s="4">
        <f t="shared" ca="1" si="5"/>
        <v>15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41</v>
      </c>
      <c r="AA10" s="3" t="s">
        <v>22</v>
      </c>
      <c r="AB10" s="3">
        <f t="shared" ca="1" si="7"/>
        <v>10</v>
      </c>
      <c r="AC10" s="3" t="s">
        <v>30</v>
      </c>
      <c r="AD10" s="3">
        <f t="shared" ca="1" si="8"/>
        <v>31</v>
      </c>
      <c r="AF10" s="3">
        <f t="shared" si="9"/>
        <v>0</v>
      </c>
      <c r="AG10" s="3">
        <f t="shared" ca="1" si="10"/>
        <v>4</v>
      </c>
      <c r="AH10" s="3" t="s">
        <v>31</v>
      </c>
      <c r="AI10" s="3">
        <f t="shared" ca="1" si="11"/>
        <v>1</v>
      </c>
      <c r="AJ10" s="3" t="s">
        <v>22</v>
      </c>
      <c r="AK10" s="3">
        <f t="shared" si="12"/>
        <v>0</v>
      </c>
      <c r="AL10" s="3">
        <f t="shared" ca="1" si="13"/>
        <v>1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3</v>
      </c>
      <c r="AR10" s="3" t="s">
        <v>31</v>
      </c>
      <c r="AS10" s="3">
        <f t="shared" ca="1" si="17"/>
        <v>1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4</v>
      </c>
      <c r="BC10" s="56">
        <f t="shared" ca="1" si="19"/>
        <v>1</v>
      </c>
      <c r="BD10" s="43"/>
      <c r="BE10" s="3"/>
      <c r="BF10" s="3">
        <v>10</v>
      </c>
      <c r="BG10" s="55">
        <f t="shared" ca="1" si="0"/>
        <v>1</v>
      </c>
      <c r="BH10" s="55">
        <f t="shared" ca="1" si="1"/>
        <v>0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2"/>
        <v>0.96787013834167623</v>
      </c>
      <c r="BS10" s="4">
        <f t="shared" ca="1" si="3"/>
        <v>4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0.39758233257750952</v>
      </c>
      <c r="CA10" s="4">
        <f t="shared" ca="1" si="5"/>
        <v>10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27</v>
      </c>
      <c r="AA11" s="3" t="s">
        <v>22</v>
      </c>
      <c r="AB11" s="3">
        <f t="shared" ca="1" si="7"/>
        <v>10</v>
      </c>
      <c r="AC11" s="3" t="s">
        <v>30</v>
      </c>
      <c r="AD11" s="3">
        <f t="shared" ca="1" si="8"/>
        <v>17</v>
      </c>
      <c r="AF11" s="3">
        <f t="shared" si="9"/>
        <v>0</v>
      </c>
      <c r="AG11" s="3">
        <f t="shared" ca="1" si="10"/>
        <v>2</v>
      </c>
      <c r="AH11" s="3" t="s">
        <v>31</v>
      </c>
      <c r="AI11" s="3">
        <f t="shared" ca="1" si="11"/>
        <v>7</v>
      </c>
      <c r="AJ11" s="3" t="s">
        <v>22</v>
      </c>
      <c r="AK11" s="3">
        <f t="shared" si="12"/>
        <v>0</v>
      </c>
      <c r="AL11" s="3">
        <f t="shared" ca="1" si="13"/>
        <v>1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1</v>
      </c>
      <c r="AR11" s="3" t="s">
        <v>31</v>
      </c>
      <c r="AS11" s="3">
        <f t="shared" ca="1" si="17"/>
        <v>7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2</v>
      </c>
      <c r="BC11" s="56">
        <f t="shared" ca="1" si="19"/>
        <v>1</v>
      </c>
      <c r="BD11" s="43"/>
      <c r="BE11" s="3"/>
      <c r="BF11" s="3">
        <v>11</v>
      </c>
      <c r="BG11" s="55">
        <f t="shared" ca="1" si="0"/>
        <v>7</v>
      </c>
      <c r="BH11" s="55">
        <f t="shared" ca="1" si="1"/>
        <v>0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2"/>
        <v>0.99722138873341815</v>
      </c>
      <c r="BS11" s="4">
        <f t="shared" ca="1" si="3"/>
        <v>1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0.10444938288603867</v>
      </c>
      <c r="CA11" s="4">
        <f t="shared" ca="1" si="5"/>
        <v>16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71" t="str">
        <f ca="1">$Z4/10&amp;$AA4&amp;$AB4/10&amp;$AC4</f>
        <v>7.2－5＝</v>
      </c>
      <c r="C12" s="72"/>
      <c r="D12" s="72"/>
      <c r="E12" s="72"/>
      <c r="F12" s="73"/>
      <c r="G12" s="10"/>
      <c r="H12" s="32"/>
      <c r="I12" s="71" t="str">
        <f ca="1">$Z5/10&amp;$AA5&amp;$AB5/10&amp;$AC5</f>
        <v>9.9－6＝</v>
      </c>
      <c r="J12" s="72"/>
      <c r="K12" s="72"/>
      <c r="L12" s="72"/>
      <c r="M12" s="73"/>
      <c r="N12" s="10"/>
      <c r="O12" s="32"/>
      <c r="P12" s="71" t="str">
        <f ca="1">$Z6/10&amp;$AA6&amp;$AB6/10&amp;$AC6</f>
        <v>9.5－3＝</v>
      </c>
      <c r="Q12" s="72"/>
      <c r="R12" s="72"/>
      <c r="S12" s="72"/>
      <c r="T12" s="73"/>
      <c r="U12" s="10"/>
      <c r="Y12" s="1" t="s">
        <v>47</v>
      </c>
      <c r="Z12" s="3">
        <f t="shared" ca="1" si="6"/>
        <v>34</v>
      </c>
      <c r="AA12" s="3" t="s">
        <v>22</v>
      </c>
      <c r="AB12" s="3">
        <f t="shared" ca="1" si="7"/>
        <v>10</v>
      </c>
      <c r="AC12" s="3" t="s">
        <v>30</v>
      </c>
      <c r="AD12" s="3">
        <f ca="1">Z12-AB12</f>
        <v>24</v>
      </c>
      <c r="AF12" s="3">
        <f t="shared" si="9"/>
        <v>0</v>
      </c>
      <c r="AG12" s="3">
        <f t="shared" ca="1" si="10"/>
        <v>3</v>
      </c>
      <c r="AH12" s="3" t="s">
        <v>31</v>
      </c>
      <c r="AI12" s="3">
        <f t="shared" ca="1" si="11"/>
        <v>4</v>
      </c>
      <c r="AJ12" s="3" t="s">
        <v>22</v>
      </c>
      <c r="AK12" s="3">
        <f t="shared" si="12"/>
        <v>0</v>
      </c>
      <c r="AL12" s="3">
        <f t="shared" ca="1" si="13"/>
        <v>1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4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3</v>
      </c>
      <c r="BC12" s="56">
        <f ca="1">VLOOKUP($BS12,$BU$1:$BW$100,3,FALSE)</f>
        <v>1</v>
      </c>
      <c r="BD12" s="43"/>
      <c r="BE12" s="3"/>
      <c r="BF12" s="3">
        <v>12</v>
      </c>
      <c r="BG12" s="55">
        <f t="shared" ca="1" si="0"/>
        <v>4</v>
      </c>
      <c r="BH12" s="55">
        <f t="shared" ca="1" si="1"/>
        <v>0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2"/>
        <v>0.97632385491398954</v>
      </c>
      <c r="BS12" s="4">
        <f t="shared" ca="1" si="3"/>
        <v>2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0.79406543333414337</v>
      </c>
      <c r="CA12" s="4">
        <f t="shared" ca="1" si="5"/>
        <v>4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2"/>
        <v>0.33872021524335427</v>
      </c>
      <c r="BS13" s="4">
        <f t="shared" ca="1" si="3"/>
        <v>23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0.6750054572185924</v>
      </c>
      <c r="CA13" s="4">
        <f t="shared" ca="1" si="5"/>
        <v>6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68"/>
      <c r="C14" s="66" t="str">
        <f>IF($AW4=0,"",$AW4)</f>
        <v/>
      </c>
      <c r="D14" s="66">
        <f ca="1">$BB4</f>
        <v>7</v>
      </c>
      <c r="E14" s="66" t="s">
        <v>31</v>
      </c>
      <c r="F14" s="66">
        <f ca="1">$BG4</f>
        <v>2</v>
      </c>
      <c r="G14" s="10"/>
      <c r="H14" s="16"/>
      <c r="I14" s="68"/>
      <c r="J14" s="66" t="str">
        <f>IF($AW5=0,"",$AW5)</f>
        <v/>
      </c>
      <c r="K14" s="66">
        <f ca="1">$BB5</f>
        <v>9</v>
      </c>
      <c r="L14" s="66" t="s">
        <v>31</v>
      </c>
      <c r="M14" s="66">
        <f ca="1">$BG5</f>
        <v>9</v>
      </c>
      <c r="N14" s="10"/>
      <c r="O14" s="16"/>
      <c r="P14" s="68"/>
      <c r="Q14" s="66" t="str">
        <f>IF($AW6=0,"",$AW6)</f>
        <v/>
      </c>
      <c r="R14" s="66">
        <f ca="1">$BB6</f>
        <v>9</v>
      </c>
      <c r="S14" s="66" t="s">
        <v>56</v>
      </c>
      <c r="T14" s="66">
        <f ca="1">$BG6</f>
        <v>5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2"/>
        <v>2.7985901716198969E-2</v>
      </c>
      <c r="BS14" s="4">
        <f t="shared" ca="1" si="3"/>
        <v>35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8.566692737070225E-2</v>
      </c>
      <c r="CA14" s="4">
        <f t="shared" ca="1" si="5"/>
        <v>18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69" t="str">
        <f>IF(AND($AW4=0,$AX4=0),"","＋")</f>
        <v/>
      </c>
      <c r="C15" s="67" t="s">
        <v>22</v>
      </c>
      <c r="D15" s="67">
        <f ca="1">$BC4</f>
        <v>5</v>
      </c>
      <c r="E15" s="67" t="s">
        <v>55</v>
      </c>
      <c r="F15" s="67">
        <f ca="1">$BH4</f>
        <v>0</v>
      </c>
      <c r="G15" s="10"/>
      <c r="H15" s="16"/>
      <c r="I15" s="69" t="str">
        <f>IF(AND($AW5=0,$AX5=0),"","＋")</f>
        <v/>
      </c>
      <c r="J15" s="67" t="s">
        <v>13</v>
      </c>
      <c r="K15" s="67">
        <f ca="1">$BC5</f>
        <v>6</v>
      </c>
      <c r="L15" s="67" t="s">
        <v>31</v>
      </c>
      <c r="M15" s="67">
        <f ca="1">$BH5</f>
        <v>0</v>
      </c>
      <c r="N15" s="10"/>
      <c r="O15" s="16"/>
      <c r="P15" s="69" t="str">
        <f>IF(AND($AW6=0,$AX6=0),"","＋")</f>
        <v/>
      </c>
      <c r="Q15" s="67" t="s">
        <v>22</v>
      </c>
      <c r="R15" s="67">
        <f ca="1">$BC6</f>
        <v>3</v>
      </c>
      <c r="S15" s="67" t="s">
        <v>57</v>
      </c>
      <c r="T15" s="67">
        <f ca="1">$BH6</f>
        <v>0</v>
      </c>
      <c r="U15" s="10"/>
      <c r="AC15" s="2" t="s">
        <v>21</v>
      </c>
      <c r="AD15" s="3">
        <f ca="1">AD1/10</f>
        <v>6.8</v>
      </c>
      <c r="AE15" s="3">
        <f ca="1">AP15+AQ15+AS15</f>
        <v>6.8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0.8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2"/>
        <v>0.24574932992059051</v>
      </c>
      <c r="BS15" s="4">
        <f t="shared" ca="1" si="3"/>
        <v>25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0.82012036556279877</v>
      </c>
      <c r="CA15" s="4">
        <f t="shared" ca="1" si="5"/>
        <v>3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2</v>
      </c>
      <c r="E16" s="70" t="str">
        <f>$AR4</f>
        <v>.</v>
      </c>
      <c r="F16" s="66">
        <f ca="1">$AS4</f>
        <v>2</v>
      </c>
      <c r="G16" s="54"/>
      <c r="H16" s="53"/>
      <c r="I16" s="66"/>
      <c r="J16" s="66">
        <f ca="1">$AP5</f>
        <v>0</v>
      </c>
      <c r="K16" s="70">
        <f ca="1">$AQ5</f>
        <v>3</v>
      </c>
      <c r="L16" s="70" t="str">
        <f>$AR5</f>
        <v>.</v>
      </c>
      <c r="M16" s="66">
        <f ca="1">$AS5</f>
        <v>9</v>
      </c>
      <c r="N16" s="54"/>
      <c r="O16" s="53"/>
      <c r="P16" s="66"/>
      <c r="Q16" s="66">
        <f ca="1">$AP6</f>
        <v>0</v>
      </c>
      <c r="R16" s="70">
        <f ca="1">$AQ6</f>
        <v>6</v>
      </c>
      <c r="S16" s="70" t="str">
        <f>$AR6</f>
        <v>.</v>
      </c>
      <c r="T16" s="66">
        <f ca="1">$AS6</f>
        <v>5</v>
      </c>
      <c r="U16" s="10"/>
      <c r="AC16" s="2" t="s">
        <v>24</v>
      </c>
      <c r="AD16" s="3">
        <f t="shared" ref="AD16:AD26" ca="1" si="20">AD2/10</f>
        <v>1.2</v>
      </c>
      <c r="AE16" s="3">
        <f t="shared" ref="AE16:AE26" ca="1" si="21">AP16+AQ16+AS16</f>
        <v>1.2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1</v>
      </c>
      <c r="AR16" s="3"/>
      <c r="AS16" s="3">
        <f t="shared" ref="AS16:AS26" ca="1" si="26">AS2/10</f>
        <v>0.2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2"/>
        <v>0.56386524171133834</v>
      </c>
      <c r="BS16" s="4">
        <f t="shared" ca="1" si="3"/>
        <v>15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0.65382148979357824</v>
      </c>
      <c r="CA16" s="4">
        <f t="shared" ca="1" si="5"/>
        <v>7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5.5</v>
      </c>
      <c r="AE17" s="3">
        <f t="shared" ca="1" si="21"/>
        <v>5.5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5</v>
      </c>
      <c r="AR17" s="3"/>
      <c r="AS17" s="3">
        <f t="shared" ca="1" si="26"/>
        <v>0.5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2"/>
        <v>0.82730203155501802</v>
      </c>
      <c r="BS17" s="4">
        <f t="shared" ca="1" si="3"/>
        <v>6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0.32637093050378962</v>
      </c>
      <c r="CA17" s="4">
        <f t="shared" ca="1" si="5"/>
        <v>12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2.2000000000000002</v>
      </c>
      <c r="AE18" s="3">
        <f t="shared" ca="1" si="21"/>
        <v>2.2000000000000002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0.2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2"/>
        <v>0.23548570378944034</v>
      </c>
      <c r="BS18" s="4">
        <f t="shared" ca="1" si="3"/>
        <v>26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0.27835044404493237</v>
      </c>
      <c r="CA18" s="4">
        <f t="shared" ca="1" si="5"/>
        <v>13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71" t="str">
        <f ca="1">$Z7/10&amp;$AA7&amp;$AB7/10&amp;$AC7</f>
        <v>8.1－7＝</v>
      </c>
      <c r="C19" s="72"/>
      <c r="D19" s="72"/>
      <c r="E19" s="72"/>
      <c r="F19" s="73"/>
      <c r="G19" s="10"/>
      <c r="H19" s="32"/>
      <c r="I19" s="71" t="str">
        <f ca="1">$Z8/10&amp;$AA8&amp;$AB8/10&amp;$AC8</f>
        <v>9.8－8＝</v>
      </c>
      <c r="J19" s="72"/>
      <c r="K19" s="72"/>
      <c r="L19" s="72"/>
      <c r="M19" s="73"/>
      <c r="N19" s="10"/>
      <c r="O19" s="32"/>
      <c r="P19" s="71" t="str">
        <f ca="1">$Z9/10&amp;$AA9&amp;$AB9/10&amp;$AC9</f>
        <v>7.6－4＝</v>
      </c>
      <c r="Q19" s="72"/>
      <c r="R19" s="72"/>
      <c r="S19" s="72"/>
      <c r="T19" s="73"/>
      <c r="U19" s="10"/>
      <c r="AC19" s="2" t="s">
        <v>36</v>
      </c>
      <c r="AD19" s="3">
        <f t="shared" ca="1" si="20"/>
        <v>3.9</v>
      </c>
      <c r="AE19" s="3">
        <f t="shared" ca="1" si="21"/>
        <v>3.9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3</v>
      </c>
      <c r="AR19" s="3"/>
      <c r="AS19" s="3">
        <f t="shared" ca="1" si="26"/>
        <v>0.9</v>
      </c>
      <c r="AZ19" s="3"/>
      <c r="BE19" s="3"/>
      <c r="BJ19" s="63"/>
      <c r="BK19" s="64"/>
      <c r="BL19" s="4"/>
      <c r="BM19" s="65"/>
      <c r="BN19" s="65"/>
      <c r="BO19" s="65"/>
      <c r="BP19" s="3"/>
      <c r="BR19" s="5">
        <f t="shared" ca="1" si="2"/>
        <v>0.87918234124541694</v>
      </c>
      <c r="BS19" s="4">
        <f t="shared" ref="BS19:BS36" ca="1" si="27">RANK(BR19,$BR$1:$BR$55,)</f>
        <v>5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6.5</v>
      </c>
      <c r="AE20" s="3">
        <f t="shared" ca="1" si="21"/>
        <v>6.5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6</v>
      </c>
      <c r="AR20" s="3"/>
      <c r="AS20" s="3">
        <f t="shared" ca="1" si="26"/>
        <v>0.5</v>
      </c>
      <c r="AZ20" s="3"/>
      <c r="BE20" s="3"/>
      <c r="BJ20" s="63"/>
      <c r="BK20" s="64"/>
      <c r="BL20" s="4"/>
      <c r="BM20" s="65"/>
      <c r="BN20" s="65"/>
      <c r="BO20" s="65"/>
      <c r="BP20" s="3"/>
      <c r="BR20" s="5">
        <f t="shared" ca="1" si="2"/>
        <v>0.57197522990576399</v>
      </c>
      <c r="BS20" s="4">
        <f t="shared" ca="1" si="27"/>
        <v>14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68"/>
      <c r="C21" s="66" t="str">
        <f>IF($AW7=0,"",$AW7)</f>
        <v/>
      </c>
      <c r="D21" s="66">
        <f ca="1">$BB7</f>
        <v>8</v>
      </c>
      <c r="E21" s="66" t="s">
        <v>31</v>
      </c>
      <c r="F21" s="66">
        <f ca="1">$BG7</f>
        <v>1</v>
      </c>
      <c r="G21" s="10"/>
      <c r="H21" s="16"/>
      <c r="I21" s="68"/>
      <c r="J21" s="66" t="str">
        <f>IF($AW8=0,"",$AW8)</f>
        <v/>
      </c>
      <c r="K21" s="66">
        <f ca="1">$BB8</f>
        <v>9</v>
      </c>
      <c r="L21" s="66" t="s">
        <v>58</v>
      </c>
      <c r="M21" s="66">
        <f ca="1">$BG8</f>
        <v>8</v>
      </c>
      <c r="N21" s="10"/>
      <c r="O21" s="16"/>
      <c r="P21" s="68"/>
      <c r="Q21" s="66" t="str">
        <f>IF($AW9=0,"",$AW9)</f>
        <v/>
      </c>
      <c r="R21" s="66">
        <f ca="1">$BB9</f>
        <v>7</v>
      </c>
      <c r="S21" s="66" t="s">
        <v>31</v>
      </c>
      <c r="T21" s="66">
        <f ca="1">$BG9</f>
        <v>6</v>
      </c>
      <c r="U21" s="10"/>
      <c r="AC21" s="2" t="s">
        <v>49</v>
      </c>
      <c r="AD21" s="3">
        <f t="shared" ca="1" si="20"/>
        <v>1.1000000000000001</v>
      </c>
      <c r="AE21" s="3">
        <f t="shared" ca="1" si="21"/>
        <v>1.1000000000000001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0.1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0.68429428200112585</v>
      </c>
      <c r="BS21" s="4">
        <f t="shared" ca="1" si="27"/>
        <v>10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69" t="str">
        <f>IF(AND($AW7=0,$AX7=0),"","＋")</f>
        <v/>
      </c>
      <c r="C22" s="67" t="s">
        <v>22</v>
      </c>
      <c r="D22" s="67">
        <f ca="1">$BC7</f>
        <v>7</v>
      </c>
      <c r="E22" s="67" t="s">
        <v>31</v>
      </c>
      <c r="F22" s="67">
        <f ca="1">$BH7</f>
        <v>0</v>
      </c>
      <c r="G22" s="10"/>
      <c r="H22" s="16"/>
      <c r="I22" s="69" t="str">
        <f>IF(AND($AW8=0,$AX8=0),"","＋")</f>
        <v/>
      </c>
      <c r="J22" s="67" t="s">
        <v>22</v>
      </c>
      <c r="K22" s="67">
        <f ca="1">$BC8</f>
        <v>8</v>
      </c>
      <c r="L22" s="67" t="s">
        <v>31</v>
      </c>
      <c r="M22" s="67">
        <f ca="1">$BH8</f>
        <v>0</v>
      </c>
      <c r="N22" s="10"/>
      <c r="O22" s="16"/>
      <c r="P22" s="69" t="str">
        <f>IF(AND($AW9=0,$AX9=0),"","＋")</f>
        <v/>
      </c>
      <c r="Q22" s="67" t="s">
        <v>22</v>
      </c>
      <c r="R22" s="67">
        <f ca="1">$BC9</f>
        <v>4</v>
      </c>
      <c r="S22" s="67" t="s">
        <v>31</v>
      </c>
      <c r="T22" s="66">
        <f ca="1">$BH9</f>
        <v>0</v>
      </c>
      <c r="U22" s="10"/>
      <c r="AC22" s="2" t="s">
        <v>50</v>
      </c>
      <c r="AD22" s="3">
        <f t="shared" ca="1" si="20"/>
        <v>1.8</v>
      </c>
      <c r="AE22" s="3">
        <f t="shared" ca="1" si="21"/>
        <v>1.8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0.8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0.5783040050579038</v>
      </c>
      <c r="BS22" s="4">
        <f t="shared" ca="1" si="27"/>
        <v>13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1</v>
      </c>
      <c r="E23" s="70" t="str">
        <f>$AR7</f>
        <v>.</v>
      </c>
      <c r="F23" s="66">
        <f ca="1">$AS7</f>
        <v>1</v>
      </c>
      <c r="G23" s="54"/>
      <c r="H23" s="53"/>
      <c r="I23" s="66"/>
      <c r="J23" s="66">
        <f ca="1">$AP8</f>
        <v>0</v>
      </c>
      <c r="K23" s="70">
        <f ca="1">$AQ8</f>
        <v>1</v>
      </c>
      <c r="L23" s="70" t="str">
        <f>$AR8</f>
        <v>.</v>
      </c>
      <c r="M23" s="66">
        <f ca="1">$AS8</f>
        <v>8</v>
      </c>
      <c r="N23" s="54"/>
      <c r="O23" s="53"/>
      <c r="P23" s="66"/>
      <c r="Q23" s="66">
        <f ca="1">$AP9</f>
        <v>0</v>
      </c>
      <c r="R23" s="70">
        <f ca="1">$AQ9</f>
        <v>3</v>
      </c>
      <c r="S23" s="70" t="str">
        <f>$AR9</f>
        <v>.</v>
      </c>
      <c r="T23" s="66">
        <f ca="1">$AS9</f>
        <v>6</v>
      </c>
      <c r="U23" s="10"/>
      <c r="AC23" s="2" t="s">
        <v>42</v>
      </c>
      <c r="AD23" s="3">
        <f t="shared" ca="1" si="20"/>
        <v>3.6</v>
      </c>
      <c r="AE23" s="3">
        <f t="shared" ca="1" si="21"/>
        <v>3.6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0.42493617043953535</v>
      </c>
      <c r="BS23" s="4">
        <f t="shared" ca="1" si="27"/>
        <v>21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3.1</v>
      </c>
      <c r="AE24" s="3">
        <f t="shared" ca="1" si="21"/>
        <v>3.1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9.9230137627723369E-2</v>
      </c>
      <c r="BS24" s="4">
        <f t="shared" ca="1" si="27"/>
        <v>33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1.7</v>
      </c>
      <c r="AE25" s="3">
        <f t="shared" ca="1" si="21"/>
        <v>1.7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1</v>
      </c>
      <c r="AR25" s="3"/>
      <c r="AS25" s="3">
        <f t="shared" ca="1" si="26"/>
        <v>0.7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0.48715084237393014</v>
      </c>
      <c r="BS25" s="4">
        <f t="shared" ca="1" si="27"/>
        <v>18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71" t="str">
        <f ca="1">$Z10/10&amp;$AA10&amp;$AB10/10&amp;$AC10</f>
        <v>4.1－1＝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2.7－1＝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3.4－1＝</v>
      </c>
      <c r="Q26" s="72"/>
      <c r="R26" s="72"/>
      <c r="S26" s="72"/>
      <c r="T26" s="73"/>
      <c r="U26" s="10"/>
      <c r="AC26" s="2" t="s">
        <v>47</v>
      </c>
      <c r="AD26" s="3">
        <f t="shared" ca="1" si="20"/>
        <v>2.4</v>
      </c>
      <c r="AE26" s="3">
        <f t="shared" ca="1" si="21"/>
        <v>2.4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0.17020161906795273</v>
      </c>
      <c r="BS26" s="4">
        <f t="shared" ca="1" si="27"/>
        <v>29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0.59254628575168311</v>
      </c>
      <c r="BS27" s="4">
        <f t="shared" ca="1" si="27"/>
        <v>12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68"/>
      <c r="C28" s="66" t="str">
        <f>IF($AW10=0,"",$AW10)</f>
        <v/>
      </c>
      <c r="D28" s="66">
        <f ca="1">$BB10</f>
        <v>4</v>
      </c>
      <c r="E28" s="66" t="s">
        <v>58</v>
      </c>
      <c r="F28" s="66">
        <f ca="1">$BG10</f>
        <v>1</v>
      </c>
      <c r="G28" s="10"/>
      <c r="H28" s="16"/>
      <c r="I28" s="68"/>
      <c r="J28" s="66" t="str">
        <f>IF($AW11=0,"",$AW11)</f>
        <v/>
      </c>
      <c r="K28" s="66">
        <f ca="1">$BB11</f>
        <v>2</v>
      </c>
      <c r="L28" s="66" t="s">
        <v>31</v>
      </c>
      <c r="M28" s="66">
        <f ca="1">$BG11</f>
        <v>7</v>
      </c>
      <c r="N28" s="10"/>
      <c r="O28" s="16"/>
      <c r="P28" s="68"/>
      <c r="Q28" s="66" t="str">
        <f>IF($AW12=0,"",$AW12)</f>
        <v/>
      </c>
      <c r="R28" s="66">
        <f ca="1">$BB12</f>
        <v>3</v>
      </c>
      <c r="S28" s="66" t="s">
        <v>60</v>
      </c>
      <c r="T28" s="66">
        <f ca="1">$BG12</f>
        <v>4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0.42426885518412494</v>
      </c>
      <c r="BS28" s="4">
        <f t="shared" ca="1" si="27"/>
        <v>22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69" t="str">
        <f>IF(AND($AW10=0,$AX10=0),"","＋")</f>
        <v/>
      </c>
      <c r="C29" s="67" t="s">
        <v>51</v>
      </c>
      <c r="D29" s="67">
        <f ca="1">$BC10</f>
        <v>1</v>
      </c>
      <c r="E29" s="67" t="s">
        <v>59</v>
      </c>
      <c r="F29" s="67">
        <f ca="1">$BH10</f>
        <v>0</v>
      </c>
      <c r="G29" s="10"/>
      <c r="H29" s="16"/>
      <c r="I29" s="69" t="str">
        <f>IF(AND($AW11=0,$AX11=0),"","＋")</f>
        <v/>
      </c>
      <c r="J29" s="67" t="s">
        <v>27</v>
      </c>
      <c r="K29" s="67">
        <f ca="1">$BC11</f>
        <v>1</v>
      </c>
      <c r="L29" s="67" t="s">
        <v>31</v>
      </c>
      <c r="M29" s="67">
        <f ca="1">$BH11</f>
        <v>0</v>
      </c>
      <c r="N29" s="10"/>
      <c r="O29" s="16"/>
      <c r="P29" s="69" t="str">
        <f>IF(AND($AW12=0,$AX12=0),"","＋")</f>
        <v/>
      </c>
      <c r="Q29" s="67" t="s">
        <v>27</v>
      </c>
      <c r="R29" s="67">
        <f ca="1">$BC12</f>
        <v>1</v>
      </c>
      <c r="S29" s="67" t="s">
        <v>60</v>
      </c>
      <c r="T29" s="67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0.21496007656328264</v>
      </c>
      <c r="BS29" s="4">
        <f t="shared" ca="1" si="27"/>
        <v>27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3</v>
      </c>
      <c r="E30" s="70" t="str">
        <f>$AR10</f>
        <v>.</v>
      </c>
      <c r="F30" s="66">
        <f ca="1">$AS10</f>
        <v>1</v>
      </c>
      <c r="G30" s="54"/>
      <c r="H30" s="53"/>
      <c r="I30" s="66"/>
      <c r="J30" s="66">
        <f ca="1">$AP11</f>
        <v>0</v>
      </c>
      <c r="K30" s="70">
        <f ca="1">$AQ11</f>
        <v>1</v>
      </c>
      <c r="L30" s="70" t="str">
        <f>$AR11</f>
        <v>.</v>
      </c>
      <c r="M30" s="66">
        <f ca="1">$AS11</f>
        <v>7</v>
      </c>
      <c r="N30" s="54"/>
      <c r="O30" s="53"/>
      <c r="P30" s="66"/>
      <c r="Q30" s="66">
        <f ca="1">$AP12</f>
        <v>0</v>
      </c>
      <c r="R30" s="70">
        <f ca="1">$AQ12</f>
        <v>2</v>
      </c>
      <c r="S30" s="70" t="str">
        <f>$AR12</f>
        <v>.</v>
      </c>
      <c r="T30" s="66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0.7092673762178956</v>
      </c>
      <c r="BS30" s="4">
        <f t="shared" ca="1" si="27"/>
        <v>8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0.14231153762796334</v>
      </c>
      <c r="BS31" s="4">
        <f t="shared" ca="1" si="27"/>
        <v>30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90" t="str">
        <f>A1</f>
        <v>小数 ひき算 小数第一位 (1.1)－(1) くり下がりなし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0.49675913587925102</v>
      </c>
      <c r="BS32" s="4">
        <f t="shared" ca="1" si="27"/>
        <v>17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0.70798300534546732</v>
      </c>
      <c r="BS33" s="4">
        <f t="shared" ca="1" si="27"/>
        <v>9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0.11559787628920259</v>
      </c>
      <c r="BS34" s="4">
        <f t="shared" ca="1" si="27"/>
        <v>32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0.6760797518040641</v>
      </c>
      <c r="BS35" s="4">
        <f t="shared" ca="1" si="27"/>
        <v>11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94" t="str">
        <f ca="1">$Z1/10&amp;$AA1&amp;$AB1/10&amp;$AC1</f>
        <v>7.8－1＝</v>
      </c>
      <c r="C36" s="95"/>
      <c r="D36" s="95"/>
      <c r="E36" s="92">
        <f ca="1">$AD1/10</f>
        <v>6.8</v>
      </c>
      <c r="F36" s="93"/>
      <c r="G36" s="49"/>
      <c r="H36" s="48">
        <f>H4</f>
        <v>0</v>
      </c>
      <c r="I36" s="94" t="str">
        <f ca="1">$Z2/10&amp;$AA2&amp;$AB2/10&amp;$AC2</f>
        <v>3.2－2＝</v>
      </c>
      <c r="J36" s="95"/>
      <c r="K36" s="95"/>
      <c r="L36" s="92">
        <f ca="1">$AD2/10</f>
        <v>1.2</v>
      </c>
      <c r="M36" s="93"/>
      <c r="N36" s="10"/>
      <c r="O36" s="32">
        <f>O4</f>
        <v>0</v>
      </c>
      <c r="P36" s="94" t="str">
        <f ca="1">$Z3/10&amp;$AA3&amp;$AB3/10&amp;$AC3</f>
        <v>8.5－3＝</v>
      </c>
      <c r="Q36" s="95"/>
      <c r="R36" s="95"/>
      <c r="S36" s="92">
        <f ca="1">$AD3/10</f>
        <v>5.5</v>
      </c>
      <c r="T36" s="93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8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0.76951311811825984</v>
      </c>
      <c r="BS36" s="4">
        <f t="shared" ca="1" si="27"/>
        <v>7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2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7</v>
      </c>
      <c r="E38" s="26" t="str">
        <f t="shared" si="30"/>
        <v>.</v>
      </c>
      <c r="F38" s="25">
        <f t="shared" ca="1" si="30"/>
        <v>8</v>
      </c>
      <c r="G38" s="10"/>
      <c r="H38" s="19"/>
      <c r="I38" s="28"/>
      <c r="J38" s="27" t="str">
        <f t="shared" si="30"/>
        <v/>
      </c>
      <c r="K38" s="26">
        <f t="shared" ca="1" si="30"/>
        <v>3</v>
      </c>
      <c r="L38" s="26" t="str">
        <f t="shared" si="30"/>
        <v>.</v>
      </c>
      <c r="M38" s="25">
        <f t="shared" ca="1" si="30"/>
        <v>2</v>
      </c>
      <c r="N38" s="10"/>
      <c r="O38" s="16"/>
      <c r="P38" s="28"/>
      <c r="Q38" s="27" t="str">
        <f t="shared" si="30"/>
        <v/>
      </c>
      <c r="R38" s="26">
        <f t="shared" ca="1" si="30"/>
        <v>8</v>
      </c>
      <c r="S38" s="26" t="str">
        <f t="shared" si="30"/>
        <v>.</v>
      </c>
      <c r="T38" s="25">
        <f t="shared" ca="1" si="30"/>
        <v>5</v>
      </c>
      <c r="U38" s="10"/>
      <c r="Z38" s="3" t="s">
        <v>9</v>
      </c>
      <c r="AA38" s="3" t="str">
        <f t="shared" ca="1" si="28"/>
        <v>NO</v>
      </c>
      <c r="AB38" s="42">
        <f t="shared" ca="1" si="29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1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2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3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2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6</v>
      </c>
      <c r="E40" s="20" t="str">
        <f t="shared" si="31"/>
        <v>.</v>
      </c>
      <c r="F40" s="17">
        <f t="shared" ca="1" si="31"/>
        <v>8</v>
      </c>
      <c r="G40" s="10"/>
      <c r="H40" s="19"/>
      <c r="I40" s="15"/>
      <c r="J40" s="14">
        <f t="shared" ca="1" si="31"/>
        <v>0</v>
      </c>
      <c r="K40" s="13">
        <f t="shared" ca="1" si="31"/>
        <v>1</v>
      </c>
      <c r="L40" s="18" t="str">
        <f t="shared" si="31"/>
        <v>.</v>
      </c>
      <c r="M40" s="17">
        <f t="shared" ca="1" si="31"/>
        <v>2</v>
      </c>
      <c r="N40" s="10"/>
      <c r="O40" s="16"/>
      <c r="P40" s="15"/>
      <c r="Q40" s="14">
        <f t="shared" ca="1" si="31"/>
        <v>0</v>
      </c>
      <c r="R40" s="13">
        <f t="shared" ca="1" si="31"/>
        <v>5</v>
      </c>
      <c r="S40" s="12" t="str">
        <f t="shared" si="31"/>
        <v>.</v>
      </c>
      <c r="T40" s="11">
        <f t="shared" ca="1" si="31"/>
        <v>5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1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7.2－5＝</v>
      </c>
      <c r="C43" s="95"/>
      <c r="D43" s="95"/>
      <c r="E43" s="92">
        <f ca="1">$AD4/10</f>
        <v>2.2000000000000002</v>
      </c>
      <c r="F43" s="93"/>
      <c r="G43" s="10"/>
      <c r="H43" s="32">
        <f>H12</f>
        <v>0</v>
      </c>
      <c r="I43" s="94" t="str">
        <f ca="1">$Z5/10&amp;$AA5&amp;$AB5/10&amp;$AC5</f>
        <v>9.9－6＝</v>
      </c>
      <c r="J43" s="95"/>
      <c r="K43" s="95"/>
      <c r="L43" s="92">
        <f ca="1">$AD5/10</f>
        <v>3.9</v>
      </c>
      <c r="M43" s="93"/>
      <c r="N43" s="10"/>
      <c r="O43" s="32">
        <f>O12</f>
        <v>0</v>
      </c>
      <c r="P43" s="94" t="str">
        <f ca="1">$Z6/10&amp;$AA6&amp;$AB6/10&amp;$AC6</f>
        <v>9.5－3＝</v>
      </c>
      <c r="Q43" s="95"/>
      <c r="R43" s="95"/>
      <c r="S43" s="92">
        <f ca="1">$AD6/10</f>
        <v>6.5</v>
      </c>
      <c r="T43" s="93"/>
      <c r="U43" s="10"/>
      <c r="Z43" s="3" t="s">
        <v>4</v>
      </c>
      <c r="AA43" s="3" t="str">
        <f t="shared" ca="1" si="28"/>
        <v>NO</v>
      </c>
      <c r="AB43" s="42">
        <f t="shared" ca="1" si="29"/>
        <v>8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7</v>
      </c>
      <c r="E45" s="26" t="str">
        <f t="shared" si="32"/>
        <v>.</v>
      </c>
      <c r="F45" s="25">
        <f t="shared" ca="1" si="32"/>
        <v>2</v>
      </c>
      <c r="G45" s="10"/>
      <c r="H45" s="16"/>
      <c r="I45" s="28"/>
      <c r="J45" s="27" t="str">
        <f t="shared" si="32"/>
        <v/>
      </c>
      <c r="K45" s="26">
        <f t="shared" ca="1" si="32"/>
        <v>9</v>
      </c>
      <c r="L45" s="26" t="str">
        <f t="shared" si="32"/>
        <v>.</v>
      </c>
      <c r="M45" s="25">
        <f t="shared" ca="1" si="32"/>
        <v>9</v>
      </c>
      <c r="N45" s="10"/>
      <c r="O45" s="16"/>
      <c r="P45" s="28"/>
      <c r="Q45" s="27" t="str">
        <f t="shared" si="32"/>
        <v/>
      </c>
      <c r="R45" s="26">
        <f t="shared" ca="1" si="32"/>
        <v>9</v>
      </c>
      <c r="S45" s="26" t="str">
        <f t="shared" si="32"/>
        <v>.</v>
      </c>
      <c r="T45" s="25">
        <f t="shared" ca="1" si="32"/>
        <v>5</v>
      </c>
      <c r="U45" s="10"/>
      <c r="Z45" s="3" t="s">
        <v>2</v>
      </c>
      <c r="AA45" s="3" t="str">
        <f t="shared" ca="1" si="28"/>
        <v>NO</v>
      </c>
      <c r="AB45" s="42">
        <f t="shared" ca="1" si="29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5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6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3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7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2</v>
      </c>
      <c r="E47" s="20" t="str">
        <f t="shared" si="33"/>
        <v>.</v>
      </c>
      <c r="F47" s="17">
        <f t="shared" ca="1" si="33"/>
        <v>2</v>
      </c>
      <c r="G47" s="10"/>
      <c r="H47" s="19"/>
      <c r="I47" s="15"/>
      <c r="J47" s="14">
        <f t="shared" ca="1" si="33"/>
        <v>0</v>
      </c>
      <c r="K47" s="13">
        <f t="shared" ca="1" si="33"/>
        <v>3</v>
      </c>
      <c r="L47" s="12" t="str">
        <f t="shared" si="33"/>
        <v>.</v>
      </c>
      <c r="M47" s="11">
        <f t="shared" ca="1" si="33"/>
        <v>9</v>
      </c>
      <c r="N47" s="10"/>
      <c r="O47" s="16"/>
      <c r="P47" s="15"/>
      <c r="Q47" s="14">
        <f t="shared" ca="1" si="33"/>
        <v>0</v>
      </c>
      <c r="R47" s="13">
        <f t="shared" ca="1" si="33"/>
        <v>6</v>
      </c>
      <c r="S47" s="12" t="str">
        <f t="shared" si="33"/>
        <v>.</v>
      </c>
      <c r="T47" s="11">
        <f t="shared" ca="1" si="33"/>
        <v>5</v>
      </c>
      <c r="U47" s="10"/>
      <c r="Z47" s="1" t="s">
        <v>0</v>
      </c>
      <c r="AA47" s="3" t="str">
        <f t="shared" ca="1" si="28"/>
        <v>NO</v>
      </c>
      <c r="AB47" s="42">
        <f t="shared" ca="1" si="29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4" t="str">
        <f ca="1">$Z7/10&amp;$AA7&amp;$AB7/10&amp;$AC7</f>
        <v>8.1－7＝</v>
      </c>
      <c r="C50" s="95"/>
      <c r="D50" s="95"/>
      <c r="E50" s="92">
        <f ca="1">$AD7/10</f>
        <v>1.1000000000000001</v>
      </c>
      <c r="F50" s="93"/>
      <c r="G50" s="10"/>
      <c r="H50" s="32">
        <f>H19</f>
        <v>0</v>
      </c>
      <c r="I50" s="94" t="str">
        <f ca="1">$Z8/10&amp;$AA8&amp;$AB8/10&amp;$AC8</f>
        <v>9.8－8＝</v>
      </c>
      <c r="J50" s="95"/>
      <c r="K50" s="95"/>
      <c r="L50" s="92">
        <f ca="1">$AD8/10</f>
        <v>1.8</v>
      </c>
      <c r="M50" s="93"/>
      <c r="N50" s="10"/>
      <c r="O50" s="32">
        <f>O19</f>
        <v>0</v>
      </c>
      <c r="P50" s="94" t="str">
        <f ca="1">$Z9/10&amp;$AA9&amp;$AB9/10&amp;$AC9</f>
        <v>7.6－4＝</v>
      </c>
      <c r="Q50" s="95"/>
      <c r="R50" s="95"/>
      <c r="S50" s="92">
        <f ca="1">$AD9/10</f>
        <v>3.6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8</v>
      </c>
      <c r="E52" s="26" t="str">
        <f t="shared" si="34"/>
        <v>.</v>
      </c>
      <c r="F52" s="25">
        <f t="shared" ca="1" si="34"/>
        <v>1</v>
      </c>
      <c r="G52" s="10"/>
      <c r="H52" s="16"/>
      <c r="I52" s="28"/>
      <c r="J52" s="27" t="str">
        <f t="shared" si="34"/>
        <v/>
      </c>
      <c r="K52" s="26">
        <f t="shared" ca="1" si="34"/>
        <v>9</v>
      </c>
      <c r="L52" s="26" t="str">
        <f t="shared" si="34"/>
        <v>.</v>
      </c>
      <c r="M52" s="25">
        <f t="shared" ca="1" si="34"/>
        <v>8</v>
      </c>
      <c r="N52" s="10"/>
      <c r="O52" s="16"/>
      <c r="P52" s="28"/>
      <c r="Q52" s="27" t="str">
        <f t="shared" si="34"/>
        <v/>
      </c>
      <c r="R52" s="26">
        <f t="shared" ca="1" si="34"/>
        <v>7</v>
      </c>
      <c r="S52" s="26" t="str">
        <f t="shared" si="34"/>
        <v>.</v>
      </c>
      <c r="T52" s="25">
        <f t="shared" ca="1" si="34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7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8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4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1</v>
      </c>
      <c r="E54" s="20" t="str">
        <f t="shared" si="35"/>
        <v>.</v>
      </c>
      <c r="F54" s="17">
        <f t="shared" ca="1" si="35"/>
        <v>1</v>
      </c>
      <c r="G54" s="10"/>
      <c r="H54" s="19"/>
      <c r="I54" s="15"/>
      <c r="J54" s="41">
        <f t="shared" ca="1" si="35"/>
        <v>0</v>
      </c>
      <c r="K54" s="40">
        <f t="shared" ca="1" si="35"/>
        <v>1</v>
      </c>
      <c r="L54" s="18" t="str">
        <f t="shared" si="35"/>
        <v>.</v>
      </c>
      <c r="M54" s="17">
        <f t="shared" ca="1" si="35"/>
        <v>8</v>
      </c>
      <c r="N54" s="10"/>
      <c r="O54" s="16"/>
      <c r="P54" s="15"/>
      <c r="Q54" s="14">
        <f t="shared" ca="1" si="35"/>
        <v>0</v>
      </c>
      <c r="R54" s="13">
        <f t="shared" ca="1" si="35"/>
        <v>3</v>
      </c>
      <c r="S54" s="12" t="str">
        <f t="shared" si="35"/>
        <v>.</v>
      </c>
      <c r="T54" s="11">
        <f t="shared" ca="1" si="35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4" t="str">
        <f ca="1">$Z10/10&amp;$AA10&amp;$AB10/10&amp;$AC10</f>
        <v>4.1－1＝</v>
      </c>
      <c r="C57" s="95"/>
      <c r="D57" s="95"/>
      <c r="E57" s="92">
        <f ca="1">$AD10/10</f>
        <v>3.1</v>
      </c>
      <c r="F57" s="93"/>
      <c r="G57" s="10"/>
      <c r="H57" s="32">
        <f>H26</f>
        <v>0</v>
      </c>
      <c r="I57" s="94" t="str">
        <f ca="1">$Z11/10&amp;$AA11&amp;$AB11/10&amp;$AC11</f>
        <v>2.7－1＝</v>
      </c>
      <c r="J57" s="95"/>
      <c r="K57" s="95"/>
      <c r="L57" s="92">
        <f ca="1">$AD11/10</f>
        <v>1.7</v>
      </c>
      <c r="M57" s="93"/>
      <c r="N57" s="10"/>
      <c r="O57" s="32">
        <f>O26</f>
        <v>0</v>
      </c>
      <c r="P57" s="94" t="str">
        <f ca="1">$Z12/10&amp;$AA12&amp;$AB12/10&amp;$AC12</f>
        <v>3.4－1＝</v>
      </c>
      <c r="Q57" s="95"/>
      <c r="R57" s="95"/>
      <c r="S57" s="92">
        <f ca="1">$AD12/10</f>
        <v>2.4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4</v>
      </c>
      <c r="E59" s="26" t="str">
        <f t="shared" si="36"/>
        <v>.</v>
      </c>
      <c r="F59" s="25">
        <f t="shared" ca="1" si="36"/>
        <v>1</v>
      </c>
      <c r="G59" s="10"/>
      <c r="H59" s="16"/>
      <c r="I59" s="28"/>
      <c r="J59" s="27" t="str">
        <f t="shared" si="36"/>
        <v/>
      </c>
      <c r="K59" s="26">
        <f t="shared" ca="1" si="36"/>
        <v>2</v>
      </c>
      <c r="L59" s="26" t="str">
        <f t="shared" si="36"/>
        <v>.</v>
      </c>
      <c r="M59" s="25">
        <f t="shared" ca="1" si="36"/>
        <v>7</v>
      </c>
      <c r="N59" s="10"/>
      <c r="O59" s="16"/>
      <c r="P59" s="28"/>
      <c r="Q59" s="27" t="str">
        <f t="shared" si="36"/>
        <v/>
      </c>
      <c r="R59" s="26">
        <f t="shared" ca="1" si="36"/>
        <v>3</v>
      </c>
      <c r="S59" s="26" t="str">
        <f t="shared" si="36"/>
        <v>.</v>
      </c>
      <c r="T59" s="25">
        <f t="shared" ca="1" si="36"/>
        <v>4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1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1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1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3</v>
      </c>
      <c r="E61" s="20" t="str">
        <f t="shared" si="37"/>
        <v>.</v>
      </c>
      <c r="F61" s="17">
        <f t="shared" ca="1" si="37"/>
        <v>1</v>
      </c>
      <c r="G61" s="10"/>
      <c r="H61" s="19"/>
      <c r="I61" s="15"/>
      <c r="J61" s="14">
        <f t="shared" ca="1" si="37"/>
        <v>0</v>
      </c>
      <c r="K61" s="13">
        <f t="shared" ca="1" si="37"/>
        <v>1</v>
      </c>
      <c r="L61" s="18" t="str">
        <f t="shared" si="37"/>
        <v>.</v>
      </c>
      <c r="M61" s="17">
        <f t="shared" ca="1" si="37"/>
        <v>7</v>
      </c>
      <c r="N61" s="10"/>
      <c r="O61" s="16"/>
      <c r="P61" s="15"/>
      <c r="Q61" s="14">
        <f t="shared" ca="1" si="37"/>
        <v>0</v>
      </c>
      <c r="R61" s="13">
        <f t="shared" ca="1" si="37"/>
        <v>2</v>
      </c>
      <c r="S61" s="12" t="str">
        <f t="shared" si="37"/>
        <v>.</v>
      </c>
      <c r="T61" s="11">
        <f t="shared" ca="1" si="37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d3oM/bj1UbU6q6xdNIm2jyNu7ILylDnD+Qbuj2wagOvDoXjya4WQLqzyUcZw4XmMCW2traQtjbWdCyugMfmz/g==" saltValue="oPZa8SL2mSXGpvhJr3Vd2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368" priority="125">
      <formula>AND($AW1=0,$AX1=0)</formula>
    </cfRule>
  </conditionalFormatting>
  <conditionalFormatting sqref="I8">
    <cfRule type="expression" dxfId="367" priority="124">
      <formula>AND($AW1=0,$AX1=0)</formula>
    </cfRule>
  </conditionalFormatting>
  <conditionalFormatting sqref="P8">
    <cfRule type="expression" dxfId="366" priority="123">
      <formula>AND($AW1=0,$AX1=0)</formula>
    </cfRule>
  </conditionalFormatting>
  <conditionalFormatting sqref="B15">
    <cfRule type="expression" dxfId="365" priority="122">
      <formula>AND($AW8=0,$AX8=0)</formula>
    </cfRule>
  </conditionalFormatting>
  <conditionalFormatting sqref="I15">
    <cfRule type="expression" dxfId="364" priority="121">
      <formula>AND($AW8=0,$AX8=0)</formula>
    </cfRule>
  </conditionalFormatting>
  <conditionalFormatting sqref="P15">
    <cfRule type="expression" dxfId="363" priority="120">
      <formula>AND($AW8=0,$AX8=0)</formula>
    </cfRule>
  </conditionalFormatting>
  <conditionalFormatting sqref="B22">
    <cfRule type="expression" dxfId="362" priority="119">
      <formula>AND($AW15=0,$AX15=0)</formula>
    </cfRule>
  </conditionalFormatting>
  <conditionalFormatting sqref="I22">
    <cfRule type="expression" dxfId="361" priority="118">
      <formula>AND($AW15=0,$AX15=0)</formula>
    </cfRule>
  </conditionalFormatting>
  <conditionalFormatting sqref="P22">
    <cfRule type="expression" dxfId="360" priority="117">
      <formula>AND($AW15=0,$AX15=0)</formula>
    </cfRule>
  </conditionalFormatting>
  <conditionalFormatting sqref="B29">
    <cfRule type="expression" dxfId="359" priority="116">
      <formula>AND($AW22=0,$AX22=0)</formula>
    </cfRule>
  </conditionalFormatting>
  <conditionalFormatting sqref="I29">
    <cfRule type="expression" dxfId="358" priority="115">
      <formula>AND($AW22=0,$AX22=0)</formula>
    </cfRule>
  </conditionalFormatting>
  <conditionalFormatting sqref="P29">
    <cfRule type="expression" dxfId="357" priority="114">
      <formula>AND($AW22=0,$AX22=0)</formula>
    </cfRule>
  </conditionalFormatting>
  <conditionalFormatting sqref="B39">
    <cfRule type="expression" dxfId="356" priority="113">
      <formula>AND($AW1=0,$AX1=0)</formula>
    </cfRule>
  </conditionalFormatting>
  <conditionalFormatting sqref="I39">
    <cfRule type="expression" dxfId="355" priority="112">
      <formula>AND($AW2=0,$AX2=0)</formula>
    </cfRule>
  </conditionalFormatting>
  <conditionalFormatting sqref="P39">
    <cfRule type="expression" dxfId="354" priority="111">
      <formula>AND($AW3=0,$AX3=0)</formula>
    </cfRule>
  </conditionalFormatting>
  <conditionalFormatting sqref="B46">
    <cfRule type="expression" dxfId="353" priority="110">
      <formula>AND($AW4=0,$AX4=0)</formula>
    </cfRule>
  </conditionalFormatting>
  <conditionalFormatting sqref="I46">
    <cfRule type="expression" dxfId="352" priority="109">
      <formula>AND($AW5=0,$AX5=0)</formula>
    </cfRule>
  </conditionalFormatting>
  <conditionalFormatting sqref="P46">
    <cfRule type="expression" dxfId="351" priority="108">
      <formula>AND($AW6=0,$AX6=0)</formula>
    </cfRule>
  </conditionalFormatting>
  <conditionalFormatting sqref="B53">
    <cfRule type="expression" dxfId="350" priority="107">
      <formula>AND($AW7=0,$AX7=0)</formula>
    </cfRule>
  </conditionalFormatting>
  <conditionalFormatting sqref="I53">
    <cfRule type="expression" dxfId="349" priority="106">
      <formula>AND($AW8=0,$AX8=0)</formula>
    </cfRule>
  </conditionalFormatting>
  <conditionalFormatting sqref="P53">
    <cfRule type="expression" dxfId="348" priority="105">
      <formula>AND($AW9=0,$AX9=0)</formula>
    </cfRule>
  </conditionalFormatting>
  <conditionalFormatting sqref="B60">
    <cfRule type="expression" dxfId="347" priority="104">
      <formula>AND($AW10=0,$AX10=0)</formula>
    </cfRule>
  </conditionalFormatting>
  <conditionalFormatting sqref="I60">
    <cfRule type="expression" dxfId="346" priority="103">
      <formula>AND($AW11=0,$AX11=0)</formula>
    </cfRule>
  </conditionalFormatting>
  <conditionalFormatting sqref="P60">
    <cfRule type="expression" dxfId="345" priority="102">
      <formula>AND($AW12=0,$AX12=0)</formula>
    </cfRule>
  </conditionalFormatting>
  <conditionalFormatting sqref="AG15:AG26">
    <cfRule type="expression" dxfId="344" priority="101">
      <formula>$AG15="NO"</formula>
    </cfRule>
  </conditionalFormatting>
  <conditionalFormatting sqref="F7">
    <cfRule type="expression" dxfId="343" priority="96">
      <formula>F7=0</formula>
    </cfRule>
  </conditionalFormatting>
  <conditionalFormatting sqref="E7">
    <cfRule type="expression" dxfId="342" priority="95">
      <formula>F7=0</formula>
    </cfRule>
  </conditionalFormatting>
  <conditionalFormatting sqref="F8">
    <cfRule type="expression" dxfId="341" priority="94">
      <formula>F8=0</formula>
    </cfRule>
  </conditionalFormatting>
  <conditionalFormatting sqref="E8">
    <cfRule type="expression" dxfId="340" priority="93">
      <formula>F8=0</formula>
    </cfRule>
  </conditionalFormatting>
  <conditionalFormatting sqref="M7">
    <cfRule type="expression" dxfId="339" priority="92">
      <formula>M7=0</formula>
    </cfRule>
  </conditionalFormatting>
  <conditionalFormatting sqref="L7">
    <cfRule type="expression" dxfId="338" priority="91">
      <formula>M7=0</formula>
    </cfRule>
  </conditionalFormatting>
  <conditionalFormatting sqref="M8">
    <cfRule type="expression" dxfId="337" priority="90">
      <formula>M8=0</formula>
    </cfRule>
  </conditionalFormatting>
  <conditionalFormatting sqref="L8">
    <cfRule type="expression" dxfId="336" priority="89">
      <formula>M8=0</formula>
    </cfRule>
  </conditionalFormatting>
  <conditionalFormatting sqref="T7">
    <cfRule type="expression" dxfId="335" priority="88">
      <formula>T7=0</formula>
    </cfRule>
  </conditionalFormatting>
  <conditionalFormatting sqref="S7">
    <cfRule type="expression" dxfId="334" priority="87">
      <formula>T7=0</formula>
    </cfRule>
  </conditionalFormatting>
  <conditionalFormatting sqref="T8">
    <cfRule type="expression" dxfId="333" priority="86">
      <formula>T8=0</formula>
    </cfRule>
  </conditionalFormatting>
  <conditionalFormatting sqref="S8">
    <cfRule type="expression" dxfId="332" priority="85">
      <formula>T8=0</formula>
    </cfRule>
  </conditionalFormatting>
  <conditionalFormatting sqref="F14">
    <cfRule type="expression" dxfId="331" priority="84">
      <formula>F14=0</formula>
    </cfRule>
  </conditionalFormatting>
  <conditionalFormatting sqref="E14">
    <cfRule type="expression" dxfId="330" priority="83">
      <formula>F14=0</formula>
    </cfRule>
  </conditionalFormatting>
  <conditionalFormatting sqref="F15">
    <cfRule type="expression" dxfId="329" priority="82">
      <formula>F15=0</formula>
    </cfRule>
  </conditionalFormatting>
  <conditionalFormatting sqref="E15">
    <cfRule type="expression" dxfId="328" priority="81">
      <formula>F15=0</formula>
    </cfRule>
  </conditionalFormatting>
  <conditionalFormatting sqref="M14">
    <cfRule type="expression" dxfId="327" priority="80">
      <formula>M14=0</formula>
    </cfRule>
  </conditionalFormatting>
  <conditionalFormatting sqref="L14">
    <cfRule type="expression" dxfId="326" priority="79">
      <formula>M14=0</formula>
    </cfRule>
  </conditionalFormatting>
  <conditionalFormatting sqref="M15">
    <cfRule type="expression" dxfId="325" priority="78">
      <formula>M15=0</formula>
    </cfRule>
  </conditionalFormatting>
  <conditionalFormatting sqref="L15">
    <cfRule type="expression" dxfId="324" priority="77">
      <formula>M15=0</formula>
    </cfRule>
  </conditionalFormatting>
  <conditionalFormatting sqref="T14">
    <cfRule type="expression" dxfId="323" priority="76">
      <formula>T14=0</formula>
    </cfRule>
  </conditionalFormatting>
  <conditionalFormatting sqref="S14">
    <cfRule type="expression" dxfId="322" priority="75">
      <formula>T14=0</formula>
    </cfRule>
  </conditionalFormatting>
  <conditionalFormatting sqref="T15">
    <cfRule type="expression" dxfId="321" priority="74">
      <formula>T15=0</formula>
    </cfRule>
  </conditionalFormatting>
  <conditionalFormatting sqref="S15">
    <cfRule type="expression" dxfId="320" priority="73">
      <formula>T15=0</formula>
    </cfRule>
  </conditionalFormatting>
  <conditionalFormatting sqref="T21">
    <cfRule type="expression" dxfId="319" priority="72">
      <formula>T21=0</formula>
    </cfRule>
  </conditionalFormatting>
  <conditionalFormatting sqref="S21">
    <cfRule type="expression" dxfId="318" priority="71">
      <formula>T21=0</formula>
    </cfRule>
  </conditionalFormatting>
  <conditionalFormatting sqref="T22">
    <cfRule type="expression" dxfId="317" priority="70">
      <formula>T22=0</formula>
    </cfRule>
  </conditionalFormatting>
  <conditionalFormatting sqref="S22">
    <cfRule type="expression" dxfId="316" priority="69">
      <formula>T22=0</formula>
    </cfRule>
  </conditionalFormatting>
  <conditionalFormatting sqref="M21">
    <cfRule type="expression" dxfId="315" priority="68">
      <formula>M21=0</formula>
    </cfRule>
  </conditionalFormatting>
  <conditionalFormatting sqref="L21">
    <cfRule type="expression" dxfId="314" priority="67">
      <formula>M21=0</formula>
    </cfRule>
  </conditionalFormatting>
  <conditionalFormatting sqref="M22">
    <cfRule type="expression" dxfId="313" priority="66">
      <formula>M22=0</formula>
    </cfRule>
  </conditionalFormatting>
  <conditionalFormatting sqref="L22">
    <cfRule type="expression" dxfId="312" priority="65">
      <formula>M22=0</formula>
    </cfRule>
  </conditionalFormatting>
  <conditionalFormatting sqref="F21">
    <cfRule type="expression" dxfId="311" priority="64">
      <formula>F21=0</formula>
    </cfRule>
  </conditionalFormatting>
  <conditionalFormatting sqref="E21">
    <cfRule type="expression" dxfId="310" priority="63">
      <formula>F21=0</formula>
    </cfRule>
  </conditionalFormatting>
  <conditionalFormatting sqref="F22">
    <cfRule type="expression" dxfId="309" priority="62">
      <formula>F22=0</formula>
    </cfRule>
  </conditionalFormatting>
  <conditionalFormatting sqref="E22">
    <cfRule type="expression" dxfId="308" priority="61">
      <formula>F22=0</formula>
    </cfRule>
  </conditionalFormatting>
  <conditionalFormatting sqref="F28">
    <cfRule type="expression" dxfId="307" priority="60">
      <formula>F28=0</formula>
    </cfRule>
  </conditionalFormatting>
  <conditionalFormatting sqref="E28">
    <cfRule type="expression" dxfId="306" priority="59">
      <formula>F28=0</formula>
    </cfRule>
  </conditionalFormatting>
  <conditionalFormatting sqref="F29">
    <cfRule type="expression" dxfId="305" priority="58">
      <formula>F29=0</formula>
    </cfRule>
  </conditionalFormatting>
  <conditionalFormatting sqref="E29">
    <cfRule type="expression" dxfId="304" priority="57">
      <formula>F29=0</formula>
    </cfRule>
  </conditionalFormatting>
  <conditionalFormatting sqref="M28">
    <cfRule type="expression" dxfId="303" priority="56">
      <formula>M28=0</formula>
    </cfRule>
  </conditionalFormatting>
  <conditionalFormatting sqref="L28">
    <cfRule type="expression" dxfId="302" priority="55">
      <formula>M28=0</formula>
    </cfRule>
  </conditionalFormatting>
  <conditionalFormatting sqref="M29">
    <cfRule type="expression" dxfId="301" priority="54">
      <formula>M29=0</formula>
    </cfRule>
  </conditionalFormatting>
  <conditionalFormatting sqref="L29">
    <cfRule type="expression" dxfId="300" priority="53">
      <formula>M29=0</formula>
    </cfRule>
  </conditionalFormatting>
  <conditionalFormatting sqref="T28">
    <cfRule type="expression" dxfId="299" priority="52">
      <formula>T28=0</formula>
    </cfRule>
  </conditionalFormatting>
  <conditionalFormatting sqref="S28">
    <cfRule type="expression" dxfId="298" priority="51">
      <formula>T28=0</formula>
    </cfRule>
  </conditionalFormatting>
  <conditionalFormatting sqref="T29">
    <cfRule type="expression" dxfId="297" priority="50">
      <formula>T29=0</formula>
    </cfRule>
  </conditionalFormatting>
  <conditionalFormatting sqref="S29">
    <cfRule type="expression" dxfId="296" priority="49">
      <formula>T29=0</formula>
    </cfRule>
  </conditionalFormatting>
  <conditionalFormatting sqref="F38">
    <cfRule type="expression" dxfId="295" priority="48">
      <formula>F38=0</formula>
    </cfRule>
  </conditionalFormatting>
  <conditionalFormatting sqref="E38">
    <cfRule type="expression" dxfId="294" priority="47">
      <formula>F38=0</formula>
    </cfRule>
  </conditionalFormatting>
  <conditionalFormatting sqref="F39">
    <cfRule type="expression" dxfId="293" priority="46">
      <formula>F39=0</formula>
    </cfRule>
  </conditionalFormatting>
  <conditionalFormatting sqref="E39">
    <cfRule type="expression" dxfId="292" priority="45">
      <formula>F39=0</formula>
    </cfRule>
  </conditionalFormatting>
  <conditionalFormatting sqref="M38">
    <cfRule type="expression" dxfId="291" priority="44">
      <formula>M38=0</formula>
    </cfRule>
  </conditionalFormatting>
  <conditionalFormatting sqref="L38">
    <cfRule type="expression" dxfId="290" priority="43">
      <formula>M38=0</formula>
    </cfRule>
  </conditionalFormatting>
  <conditionalFormatting sqref="M39">
    <cfRule type="expression" dxfId="289" priority="42">
      <formula>M39=0</formula>
    </cfRule>
  </conditionalFormatting>
  <conditionalFormatting sqref="L39">
    <cfRule type="expression" dxfId="288" priority="41">
      <formula>M39=0</formula>
    </cfRule>
  </conditionalFormatting>
  <conditionalFormatting sqref="T38">
    <cfRule type="expression" dxfId="287" priority="40">
      <formula>T38=0</formula>
    </cfRule>
  </conditionalFormatting>
  <conditionalFormatting sqref="S38">
    <cfRule type="expression" dxfId="286" priority="39">
      <formula>T38=0</formula>
    </cfRule>
  </conditionalFormatting>
  <conditionalFormatting sqref="T39">
    <cfRule type="expression" dxfId="285" priority="38">
      <formula>T39=0</formula>
    </cfRule>
  </conditionalFormatting>
  <conditionalFormatting sqref="S39">
    <cfRule type="expression" dxfId="284" priority="37">
      <formula>T39=0</formula>
    </cfRule>
  </conditionalFormatting>
  <conditionalFormatting sqref="F45">
    <cfRule type="expression" dxfId="283" priority="36">
      <formula>F45=0</formula>
    </cfRule>
  </conditionalFormatting>
  <conditionalFormatting sqref="E45">
    <cfRule type="expression" dxfId="282" priority="35">
      <formula>F45=0</formula>
    </cfRule>
  </conditionalFormatting>
  <conditionalFormatting sqref="F46">
    <cfRule type="expression" dxfId="281" priority="34">
      <formula>F46=0</formula>
    </cfRule>
  </conditionalFormatting>
  <conditionalFormatting sqref="E46">
    <cfRule type="expression" dxfId="280" priority="33">
      <formula>F46=0</formula>
    </cfRule>
  </conditionalFormatting>
  <conditionalFormatting sqref="M45">
    <cfRule type="expression" dxfId="279" priority="32">
      <formula>M45=0</formula>
    </cfRule>
  </conditionalFormatting>
  <conditionalFormatting sqref="L45">
    <cfRule type="expression" dxfId="278" priority="31">
      <formula>M45=0</formula>
    </cfRule>
  </conditionalFormatting>
  <conditionalFormatting sqref="M46">
    <cfRule type="expression" dxfId="277" priority="30">
      <formula>M46=0</formula>
    </cfRule>
  </conditionalFormatting>
  <conditionalFormatting sqref="L46">
    <cfRule type="expression" dxfId="276" priority="29">
      <formula>M46=0</formula>
    </cfRule>
  </conditionalFormatting>
  <conditionalFormatting sqref="T45">
    <cfRule type="expression" dxfId="275" priority="28">
      <formula>T45=0</formula>
    </cfRule>
  </conditionalFormatting>
  <conditionalFormatting sqref="S45">
    <cfRule type="expression" dxfId="274" priority="27">
      <formula>T45=0</formula>
    </cfRule>
  </conditionalFormatting>
  <conditionalFormatting sqref="T46">
    <cfRule type="expression" dxfId="273" priority="26">
      <formula>T46=0</formula>
    </cfRule>
  </conditionalFormatting>
  <conditionalFormatting sqref="S46">
    <cfRule type="expression" dxfId="272" priority="25">
      <formula>T46=0</formula>
    </cfRule>
  </conditionalFormatting>
  <conditionalFormatting sqref="T52">
    <cfRule type="expression" dxfId="271" priority="24">
      <formula>T52=0</formula>
    </cfRule>
  </conditionalFormatting>
  <conditionalFormatting sqref="S52">
    <cfRule type="expression" dxfId="270" priority="23">
      <formula>T52=0</formula>
    </cfRule>
  </conditionalFormatting>
  <conditionalFormatting sqref="T53">
    <cfRule type="expression" dxfId="269" priority="22">
      <formula>T53=0</formula>
    </cfRule>
  </conditionalFormatting>
  <conditionalFormatting sqref="S53">
    <cfRule type="expression" dxfId="268" priority="21">
      <formula>T53=0</formula>
    </cfRule>
  </conditionalFormatting>
  <conditionalFormatting sqref="M52">
    <cfRule type="expression" dxfId="267" priority="20">
      <formula>M52=0</formula>
    </cfRule>
  </conditionalFormatting>
  <conditionalFormatting sqref="L52">
    <cfRule type="expression" dxfId="266" priority="19">
      <formula>M52=0</formula>
    </cfRule>
  </conditionalFormatting>
  <conditionalFormatting sqref="M53">
    <cfRule type="expression" dxfId="265" priority="18">
      <formula>M53=0</formula>
    </cfRule>
  </conditionalFormatting>
  <conditionalFormatting sqref="L53">
    <cfRule type="expression" dxfId="264" priority="17">
      <formula>M53=0</formula>
    </cfRule>
  </conditionalFormatting>
  <conditionalFormatting sqref="F52">
    <cfRule type="expression" dxfId="263" priority="16">
      <formula>F52=0</formula>
    </cfRule>
  </conditionalFormatting>
  <conditionalFormatting sqref="E52">
    <cfRule type="expression" dxfId="262" priority="15">
      <formula>F52=0</formula>
    </cfRule>
  </conditionalFormatting>
  <conditionalFormatting sqref="F53">
    <cfRule type="expression" dxfId="261" priority="14">
      <formula>F53=0</formula>
    </cfRule>
  </conditionalFormatting>
  <conditionalFormatting sqref="E53">
    <cfRule type="expression" dxfId="260" priority="13">
      <formula>F53=0</formula>
    </cfRule>
  </conditionalFormatting>
  <conditionalFormatting sqref="F59">
    <cfRule type="expression" dxfId="259" priority="12">
      <formula>F59=0</formula>
    </cfRule>
  </conditionalFormatting>
  <conditionalFormatting sqref="E59">
    <cfRule type="expression" dxfId="258" priority="11">
      <formula>F59=0</formula>
    </cfRule>
  </conditionalFormatting>
  <conditionalFormatting sqref="F60">
    <cfRule type="expression" dxfId="257" priority="10">
      <formula>F60=0</formula>
    </cfRule>
  </conditionalFormatting>
  <conditionalFormatting sqref="E60">
    <cfRule type="expression" dxfId="256" priority="9">
      <formula>F60=0</formula>
    </cfRule>
  </conditionalFormatting>
  <conditionalFormatting sqref="M59">
    <cfRule type="expression" dxfId="255" priority="8">
      <formula>M59=0</formula>
    </cfRule>
  </conditionalFormatting>
  <conditionalFormatting sqref="L59">
    <cfRule type="expression" dxfId="254" priority="7">
      <formula>M59=0</formula>
    </cfRule>
  </conditionalFormatting>
  <conditionalFormatting sqref="M60">
    <cfRule type="expression" dxfId="253" priority="6">
      <formula>M60=0</formula>
    </cfRule>
  </conditionalFormatting>
  <conditionalFormatting sqref="L60">
    <cfRule type="expression" dxfId="252" priority="5">
      <formula>M60=0</formula>
    </cfRule>
  </conditionalFormatting>
  <conditionalFormatting sqref="T59">
    <cfRule type="expression" dxfId="251" priority="4">
      <formula>T59=0</formula>
    </cfRule>
  </conditionalFormatting>
  <conditionalFormatting sqref="S59">
    <cfRule type="expression" dxfId="250" priority="3">
      <formula>T59=0</formula>
    </cfRule>
  </conditionalFormatting>
  <conditionalFormatting sqref="T60">
    <cfRule type="expression" dxfId="249" priority="2">
      <formula>T60=0</formula>
    </cfRule>
  </conditionalFormatting>
  <conditionalFormatting sqref="S60">
    <cfRule type="expression" dxfId="248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62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63</v>
      </c>
      <c r="Z1" s="3">
        <f ca="1">AW1*100+BB1*10+BG1</f>
        <v>80</v>
      </c>
      <c r="AA1" s="3" t="s">
        <v>64</v>
      </c>
      <c r="AB1" s="3">
        <f ca="1">AX1*100+BC1*10+BH1</f>
        <v>63</v>
      </c>
      <c r="AC1" s="3" t="s">
        <v>65</v>
      </c>
      <c r="AD1" s="3">
        <f ca="1">Z1-AB1</f>
        <v>17</v>
      </c>
      <c r="AF1" s="3">
        <f>AW1</f>
        <v>0</v>
      </c>
      <c r="AG1" s="3">
        <f ca="1">BB1</f>
        <v>8</v>
      </c>
      <c r="AH1" s="3" t="s">
        <v>66</v>
      </c>
      <c r="AI1" s="3">
        <f ca="1">BG1</f>
        <v>0</v>
      </c>
      <c r="AJ1" s="3" t="s">
        <v>64</v>
      </c>
      <c r="AK1" s="3">
        <f>AX1</f>
        <v>0</v>
      </c>
      <c r="AL1" s="3">
        <f ca="1">BC1</f>
        <v>6</v>
      </c>
      <c r="AM1" s="3" t="s">
        <v>58</v>
      </c>
      <c r="AN1" s="3">
        <f ca="1">BH1</f>
        <v>3</v>
      </c>
      <c r="AO1" s="3" t="s">
        <v>67</v>
      </c>
      <c r="AP1" s="3">
        <f ca="1">MOD(ROUNDDOWN(AD1/100,0),10)</f>
        <v>0</v>
      </c>
      <c r="AQ1" s="3">
        <f ca="1">MOD(ROUNDDOWN(AD1/10,0),10)</f>
        <v>1</v>
      </c>
      <c r="AR1" s="3" t="s">
        <v>58</v>
      </c>
      <c r="AS1" s="3">
        <f ca="1">MOD(ROUNDDOWN(AD1/1,0),10)</f>
        <v>7</v>
      </c>
      <c r="AU1" s="60" t="s">
        <v>19</v>
      </c>
      <c r="AV1" s="3">
        <v>1</v>
      </c>
      <c r="AW1" s="56">
        <v>0</v>
      </c>
      <c r="AX1" s="56">
        <v>0</v>
      </c>
      <c r="AY1" s="43"/>
      <c r="AZ1" s="60" t="s">
        <v>18</v>
      </c>
      <c r="BA1" s="3">
        <v>1</v>
      </c>
      <c r="BB1" s="56">
        <f ca="1">VLOOKUP($BS1,$BU$1:$BW$100,2,FALSE)</f>
        <v>8</v>
      </c>
      <c r="BC1" s="56">
        <f ca="1">VLOOKUP($BS1,$BU$1:$BW$100,3,FALSE)</f>
        <v>6</v>
      </c>
      <c r="BD1" s="43"/>
      <c r="BE1" s="60" t="s">
        <v>17</v>
      </c>
      <c r="BF1" s="3">
        <v>1</v>
      </c>
      <c r="BG1" s="55">
        <f t="shared" ref="BG1:BG12" ca="1" si="0">VLOOKUP($CA1,$CC$1:$CE$100,2,FALSE)</f>
        <v>0</v>
      </c>
      <c r="BH1" s="55">
        <f t="shared" ref="BH1:BH12" ca="1" si="1">VLOOKUP($CA1,$CC$1:$CE$100,3,FALSE)</f>
        <v>3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36" ca="1" si="2">RAND()</f>
        <v>0.16721259184146997</v>
      </c>
      <c r="BS1" s="4">
        <f t="shared" ref="BS1:BS36" ca="1" si="3">RANK(BR1,$BR$1:$BR$55,)</f>
        <v>27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0.42636111085360351</v>
      </c>
      <c r="CA1" s="4">
        <f t="shared" ref="CA1:CA18" ca="1" si="5">RANK(BZ1,$BZ$1:$BZ$100,)</f>
        <v>12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76" t="s">
        <v>16</v>
      </c>
      <c r="C2" s="77"/>
      <c r="D2" s="77"/>
      <c r="E2" s="77"/>
      <c r="F2" s="78"/>
      <c r="G2" s="76" t="s">
        <v>15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68</v>
      </c>
      <c r="Z2" s="3">
        <f t="shared" ref="Z2:Z12" ca="1" si="6">AW2*100+BB2*10+BG2</f>
        <v>60</v>
      </c>
      <c r="AA2" s="3" t="s">
        <v>69</v>
      </c>
      <c r="AB2" s="3">
        <f t="shared" ref="AB2:AB12" ca="1" si="7">AX2*100+BC2*10+BH2</f>
        <v>12</v>
      </c>
      <c r="AC2" s="3" t="s">
        <v>70</v>
      </c>
      <c r="AD2" s="3">
        <f t="shared" ref="AD2:AD11" ca="1" si="8">Z2-AB2</f>
        <v>48</v>
      </c>
      <c r="AF2" s="3">
        <f t="shared" ref="AF2:AF12" si="9">AW2</f>
        <v>0</v>
      </c>
      <c r="AG2" s="3">
        <f t="shared" ref="AG2:AG12" ca="1" si="10">BB2</f>
        <v>6</v>
      </c>
      <c r="AH2" s="3" t="s">
        <v>71</v>
      </c>
      <c r="AI2" s="3">
        <f t="shared" ref="AI2:AI12" ca="1" si="11">BG2</f>
        <v>0</v>
      </c>
      <c r="AJ2" s="3" t="s">
        <v>72</v>
      </c>
      <c r="AK2" s="3">
        <f t="shared" ref="AK2:AK12" si="12">AX2</f>
        <v>0</v>
      </c>
      <c r="AL2" s="3">
        <f t="shared" ref="AL2:AL12" ca="1" si="13">BC2</f>
        <v>1</v>
      </c>
      <c r="AM2" s="3" t="s">
        <v>73</v>
      </c>
      <c r="AN2" s="3">
        <f t="shared" ref="AN2:AN12" ca="1" si="14">BH2</f>
        <v>2</v>
      </c>
      <c r="AO2" s="3" t="s">
        <v>65</v>
      </c>
      <c r="AP2" s="3">
        <f t="shared" ref="AP2:AP12" ca="1" si="15">MOD(ROUNDDOWN(AD2/100,0),10)</f>
        <v>0</v>
      </c>
      <c r="AQ2" s="3">
        <f t="shared" ref="AQ2:AQ12" ca="1" si="16">MOD(ROUNDDOWN(AD2/10,0),10)</f>
        <v>4</v>
      </c>
      <c r="AR2" s="3" t="s">
        <v>58</v>
      </c>
      <c r="AS2" s="3">
        <f t="shared" ref="AS2:AS12" ca="1" si="17">MOD(ROUNDDOWN(AD2/1,0),10)</f>
        <v>8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6</v>
      </c>
      <c r="BC2" s="56">
        <f t="shared" ref="BC2:BC11" ca="1" si="19">VLOOKUP($BS2,$BU$1:$BW$100,3,FALSE)</f>
        <v>1</v>
      </c>
      <c r="BD2" s="43"/>
      <c r="BE2" s="3"/>
      <c r="BF2" s="3">
        <v>2</v>
      </c>
      <c r="BG2" s="55">
        <f t="shared" ca="1" si="0"/>
        <v>0</v>
      </c>
      <c r="BH2" s="55">
        <f t="shared" ca="1" si="1"/>
        <v>2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2"/>
        <v>0.53460183079222767</v>
      </c>
      <c r="BS2" s="4">
        <f t="shared" ca="1" si="3"/>
        <v>11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0.52201023695747184</v>
      </c>
      <c r="CA2" s="4">
        <f t="shared" ca="1" si="5"/>
        <v>11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74</v>
      </c>
      <c r="Z3" s="3">
        <f t="shared" ca="1" si="6"/>
        <v>70</v>
      </c>
      <c r="AA3" s="3" t="s">
        <v>75</v>
      </c>
      <c r="AB3" s="3">
        <f t="shared" ca="1" si="7"/>
        <v>66</v>
      </c>
      <c r="AC3" s="3" t="s">
        <v>67</v>
      </c>
      <c r="AD3" s="3">
        <f t="shared" ca="1" si="8"/>
        <v>4</v>
      </c>
      <c r="AF3" s="3">
        <f t="shared" si="9"/>
        <v>0</v>
      </c>
      <c r="AG3" s="3">
        <f t="shared" ca="1" si="10"/>
        <v>7</v>
      </c>
      <c r="AH3" s="3" t="s">
        <v>58</v>
      </c>
      <c r="AI3" s="3">
        <f t="shared" ca="1" si="11"/>
        <v>0</v>
      </c>
      <c r="AJ3" s="3" t="s">
        <v>76</v>
      </c>
      <c r="AK3" s="3">
        <f t="shared" si="12"/>
        <v>0</v>
      </c>
      <c r="AL3" s="3">
        <f t="shared" ca="1" si="13"/>
        <v>6</v>
      </c>
      <c r="AM3" s="3" t="s">
        <v>77</v>
      </c>
      <c r="AN3" s="3">
        <f t="shared" ca="1" si="14"/>
        <v>6</v>
      </c>
      <c r="AO3" s="3" t="s">
        <v>67</v>
      </c>
      <c r="AP3" s="3">
        <f t="shared" ca="1" si="15"/>
        <v>0</v>
      </c>
      <c r="AQ3" s="3">
        <f t="shared" ca="1" si="16"/>
        <v>0</v>
      </c>
      <c r="AR3" s="3" t="s">
        <v>58</v>
      </c>
      <c r="AS3" s="3">
        <f t="shared" ca="1" si="17"/>
        <v>4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7</v>
      </c>
      <c r="BC3" s="56">
        <f t="shared" ca="1" si="19"/>
        <v>6</v>
      </c>
      <c r="BD3" s="43"/>
      <c r="BE3" s="3"/>
      <c r="BF3" s="3">
        <v>3</v>
      </c>
      <c r="BG3" s="55">
        <f t="shared" ca="1" si="0"/>
        <v>0</v>
      </c>
      <c r="BH3" s="55">
        <f t="shared" ca="1" si="1"/>
        <v>6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2"/>
        <v>0.30321912443339549</v>
      </c>
      <c r="BS3" s="4">
        <f t="shared" ca="1" si="3"/>
        <v>21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0.7503034120069515</v>
      </c>
      <c r="CA3" s="4">
        <f t="shared" ca="1" si="5"/>
        <v>6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78</v>
      </c>
      <c r="C4" s="34"/>
      <c r="D4" s="37"/>
      <c r="E4" s="34"/>
      <c r="F4" s="34"/>
      <c r="G4" s="33"/>
      <c r="H4" s="51"/>
      <c r="I4" s="35" t="s">
        <v>79</v>
      </c>
      <c r="J4" s="34"/>
      <c r="K4" s="34"/>
      <c r="L4" s="34"/>
      <c r="M4" s="34"/>
      <c r="N4" s="33"/>
      <c r="O4" s="51"/>
      <c r="P4" s="35" t="s">
        <v>80</v>
      </c>
      <c r="Q4" s="34"/>
      <c r="R4" s="34"/>
      <c r="S4" s="34"/>
      <c r="T4" s="34"/>
      <c r="U4" s="33"/>
      <c r="Y4" s="1" t="s">
        <v>81</v>
      </c>
      <c r="Z4" s="3">
        <f t="shared" ca="1" si="6"/>
        <v>60</v>
      </c>
      <c r="AA4" s="3" t="s">
        <v>82</v>
      </c>
      <c r="AB4" s="3">
        <f t="shared" ca="1" si="7"/>
        <v>26</v>
      </c>
      <c r="AC4" s="3" t="s">
        <v>67</v>
      </c>
      <c r="AD4" s="3">
        <f t="shared" ca="1" si="8"/>
        <v>34</v>
      </c>
      <c r="AF4" s="3">
        <f t="shared" si="9"/>
        <v>0</v>
      </c>
      <c r="AG4" s="3">
        <f t="shared" ca="1" si="10"/>
        <v>6</v>
      </c>
      <c r="AH4" s="3" t="s">
        <v>71</v>
      </c>
      <c r="AI4" s="3">
        <f t="shared" ca="1" si="11"/>
        <v>0</v>
      </c>
      <c r="AJ4" s="3" t="s">
        <v>72</v>
      </c>
      <c r="AK4" s="3">
        <f t="shared" si="12"/>
        <v>0</v>
      </c>
      <c r="AL4" s="3">
        <f t="shared" ca="1" si="13"/>
        <v>2</v>
      </c>
      <c r="AM4" s="3" t="s">
        <v>77</v>
      </c>
      <c r="AN4" s="3">
        <f t="shared" ca="1" si="14"/>
        <v>6</v>
      </c>
      <c r="AO4" s="3" t="s">
        <v>83</v>
      </c>
      <c r="AP4" s="3">
        <f t="shared" ca="1" si="15"/>
        <v>0</v>
      </c>
      <c r="AQ4" s="3">
        <f t="shared" ca="1" si="16"/>
        <v>3</v>
      </c>
      <c r="AR4" s="3" t="s">
        <v>58</v>
      </c>
      <c r="AS4" s="3">
        <f t="shared" ca="1" si="17"/>
        <v>4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6</v>
      </c>
      <c r="BC4" s="56">
        <f t="shared" ca="1" si="19"/>
        <v>2</v>
      </c>
      <c r="BD4" s="43"/>
      <c r="BE4" s="3"/>
      <c r="BF4" s="3">
        <v>4</v>
      </c>
      <c r="BG4" s="55">
        <f t="shared" ca="1" si="0"/>
        <v>0</v>
      </c>
      <c r="BH4" s="55">
        <f t="shared" ca="1" si="1"/>
        <v>6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2"/>
        <v>0.49428689207229359</v>
      </c>
      <c r="BS4" s="4">
        <f t="shared" ca="1" si="3"/>
        <v>12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0.24338025463120494</v>
      </c>
      <c r="CA4" s="4">
        <f t="shared" ca="1" si="5"/>
        <v>15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71" t="str">
        <f ca="1">$Z1/10&amp;$AA1&amp;$AB1/10&amp;$AC1</f>
        <v>8－6.3＝</v>
      </c>
      <c r="C5" s="72"/>
      <c r="D5" s="72"/>
      <c r="E5" s="72"/>
      <c r="F5" s="73"/>
      <c r="G5" s="59"/>
      <c r="H5" s="16"/>
      <c r="I5" s="71" t="str">
        <f ca="1">$Z2/10&amp;$AA2&amp;$AB2/10&amp;$AC2</f>
        <v>6－1.2＝</v>
      </c>
      <c r="J5" s="72"/>
      <c r="K5" s="72"/>
      <c r="L5" s="72"/>
      <c r="M5" s="73"/>
      <c r="N5" s="58"/>
      <c r="O5" s="16"/>
      <c r="P5" s="71" t="str">
        <f ca="1">$Z3/10&amp;$AA3&amp;$AB3/10&amp;$AC3</f>
        <v>7－6.6＝</v>
      </c>
      <c r="Q5" s="72"/>
      <c r="R5" s="72"/>
      <c r="S5" s="72"/>
      <c r="T5" s="73"/>
      <c r="U5" s="57"/>
      <c r="Y5" s="1" t="s">
        <v>84</v>
      </c>
      <c r="Z5" s="3">
        <f t="shared" ca="1" si="6"/>
        <v>80</v>
      </c>
      <c r="AA5" s="3" t="s">
        <v>64</v>
      </c>
      <c r="AB5" s="3">
        <f t="shared" ca="1" si="7"/>
        <v>58</v>
      </c>
      <c r="AC5" s="3" t="s">
        <v>65</v>
      </c>
      <c r="AD5" s="3">
        <f t="shared" ca="1" si="8"/>
        <v>22</v>
      </c>
      <c r="AF5" s="3">
        <f t="shared" si="9"/>
        <v>0</v>
      </c>
      <c r="AG5" s="3">
        <f t="shared" ca="1" si="10"/>
        <v>8</v>
      </c>
      <c r="AH5" s="3" t="s">
        <v>71</v>
      </c>
      <c r="AI5" s="3">
        <f t="shared" ca="1" si="11"/>
        <v>0</v>
      </c>
      <c r="AJ5" s="3" t="s">
        <v>72</v>
      </c>
      <c r="AK5" s="3">
        <f t="shared" si="12"/>
        <v>0</v>
      </c>
      <c r="AL5" s="3">
        <f t="shared" ca="1" si="13"/>
        <v>5</v>
      </c>
      <c r="AM5" s="3" t="s">
        <v>58</v>
      </c>
      <c r="AN5" s="3">
        <f t="shared" ca="1" si="14"/>
        <v>8</v>
      </c>
      <c r="AO5" s="3" t="s">
        <v>67</v>
      </c>
      <c r="AP5" s="3">
        <f t="shared" ca="1" si="15"/>
        <v>0</v>
      </c>
      <c r="AQ5" s="3">
        <f t="shared" ca="1" si="16"/>
        <v>2</v>
      </c>
      <c r="AR5" s="3" t="s">
        <v>58</v>
      </c>
      <c r="AS5" s="3">
        <f t="shared" ca="1" si="17"/>
        <v>2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8</v>
      </c>
      <c r="BC5" s="56">
        <f t="shared" ca="1" si="19"/>
        <v>5</v>
      </c>
      <c r="BD5" s="43"/>
      <c r="BE5" s="3"/>
      <c r="BF5" s="3">
        <v>5</v>
      </c>
      <c r="BG5" s="55">
        <f t="shared" ca="1" si="0"/>
        <v>0</v>
      </c>
      <c r="BH5" s="55">
        <f t="shared" ca="1" si="1"/>
        <v>8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2"/>
        <v>0.1750116574901871</v>
      </c>
      <c r="BS5" s="4">
        <f t="shared" ca="1" si="3"/>
        <v>26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0.69639933808316778</v>
      </c>
      <c r="CA5" s="4">
        <f t="shared" ca="1" si="5"/>
        <v>8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85</v>
      </c>
      <c r="Z6" s="3">
        <f t="shared" ca="1" si="6"/>
        <v>60</v>
      </c>
      <c r="AA6" s="3" t="s">
        <v>82</v>
      </c>
      <c r="AB6" s="3">
        <f t="shared" ca="1" si="7"/>
        <v>49</v>
      </c>
      <c r="AC6" s="3" t="s">
        <v>86</v>
      </c>
      <c r="AD6" s="3">
        <f t="shared" ca="1" si="8"/>
        <v>11</v>
      </c>
      <c r="AF6" s="3">
        <f t="shared" si="9"/>
        <v>0</v>
      </c>
      <c r="AG6" s="3">
        <f t="shared" ca="1" si="10"/>
        <v>6</v>
      </c>
      <c r="AH6" s="3" t="s">
        <v>58</v>
      </c>
      <c r="AI6" s="3">
        <f t="shared" ca="1" si="11"/>
        <v>0</v>
      </c>
      <c r="AJ6" s="3" t="s">
        <v>72</v>
      </c>
      <c r="AK6" s="3">
        <f t="shared" si="12"/>
        <v>0</v>
      </c>
      <c r="AL6" s="3">
        <f t="shared" ca="1" si="13"/>
        <v>4</v>
      </c>
      <c r="AM6" s="3" t="s">
        <v>58</v>
      </c>
      <c r="AN6" s="3">
        <f t="shared" ca="1" si="14"/>
        <v>9</v>
      </c>
      <c r="AO6" s="3" t="s">
        <v>67</v>
      </c>
      <c r="AP6" s="3">
        <f t="shared" ca="1" si="15"/>
        <v>0</v>
      </c>
      <c r="AQ6" s="3">
        <f t="shared" ca="1" si="16"/>
        <v>1</v>
      </c>
      <c r="AR6" s="3" t="s">
        <v>71</v>
      </c>
      <c r="AS6" s="3">
        <f t="shared" ca="1" si="17"/>
        <v>1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6</v>
      </c>
      <c r="BC6" s="56">
        <f t="shared" ca="1" si="19"/>
        <v>4</v>
      </c>
      <c r="BD6" s="43"/>
      <c r="BE6" s="3"/>
      <c r="BF6" s="3">
        <v>6</v>
      </c>
      <c r="BG6" s="55">
        <f t="shared" ca="1" si="0"/>
        <v>0</v>
      </c>
      <c r="BH6" s="55">
        <f t="shared" ca="1" si="1"/>
        <v>9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2"/>
        <v>0.43297594507341475</v>
      </c>
      <c r="BS6" s="4">
        <f t="shared" ca="1" si="3"/>
        <v>14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0.6558555120765126</v>
      </c>
      <c r="CA6" s="4">
        <f t="shared" ca="1" si="5"/>
        <v>9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68"/>
      <c r="C7" s="66" t="str">
        <f>IF($AW1=0,"",$AW1)</f>
        <v/>
      </c>
      <c r="D7" s="66">
        <f ca="1">$BB1</f>
        <v>8</v>
      </c>
      <c r="E7" s="66" t="s">
        <v>66</v>
      </c>
      <c r="F7" s="66">
        <f ca="1">$BG1</f>
        <v>0</v>
      </c>
      <c r="G7" s="54"/>
      <c r="H7" s="53"/>
      <c r="I7" s="66"/>
      <c r="J7" s="66" t="str">
        <f>IF($AW2=0,"",$AW2)</f>
        <v/>
      </c>
      <c r="K7" s="66">
        <f ca="1">$BB2</f>
        <v>6</v>
      </c>
      <c r="L7" s="66" t="s">
        <v>71</v>
      </c>
      <c r="M7" s="66">
        <f ca="1">$BG2</f>
        <v>0</v>
      </c>
      <c r="N7" s="54"/>
      <c r="O7" s="53"/>
      <c r="P7" s="66"/>
      <c r="Q7" s="66" t="str">
        <f>IF($AW3=0,"",$AW3)</f>
        <v/>
      </c>
      <c r="R7" s="66">
        <f ca="1">$BB3</f>
        <v>7</v>
      </c>
      <c r="S7" s="66" t="s">
        <v>66</v>
      </c>
      <c r="T7" s="66">
        <f ca="1">$BG3</f>
        <v>0</v>
      </c>
      <c r="U7" s="10"/>
      <c r="Y7" s="1" t="s">
        <v>87</v>
      </c>
      <c r="Z7" s="3">
        <f t="shared" ca="1" si="6"/>
        <v>90</v>
      </c>
      <c r="AA7" s="3" t="s">
        <v>75</v>
      </c>
      <c r="AB7" s="3">
        <f t="shared" ca="1" si="7"/>
        <v>32</v>
      </c>
      <c r="AC7" s="3" t="s">
        <v>88</v>
      </c>
      <c r="AD7" s="3">
        <f t="shared" ca="1" si="8"/>
        <v>58</v>
      </c>
      <c r="AF7" s="3">
        <f t="shared" si="9"/>
        <v>0</v>
      </c>
      <c r="AG7" s="3">
        <f t="shared" ca="1" si="10"/>
        <v>9</v>
      </c>
      <c r="AH7" s="3" t="s">
        <v>66</v>
      </c>
      <c r="AI7" s="3">
        <f t="shared" ca="1" si="11"/>
        <v>0</v>
      </c>
      <c r="AJ7" s="3" t="s">
        <v>82</v>
      </c>
      <c r="AK7" s="3">
        <f t="shared" si="12"/>
        <v>0</v>
      </c>
      <c r="AL7" s="3">
        <f t="shared" ca="1" si="13"/>
        <v>3</v>
      </c>
      <c r="AM7" s="3" t="s">
        <v>66</v>
      </c>
      <c r="AN7" s="3">
        <f t="shared" ca="1" si="14"/>
        <v>2</v>
      </c>
      <c r="AO7" s="3" t="s">
        <v>67</v>
      </c>
      <c r="AP7" s="3">
        <f t="shared" ca="1" si="15"/>
        <v>0</v>
      </c>
      <c r="AQ7" s="3">
        <f t="shared" ca="1" si="16"/>
        <v>5</v>
      </c>
      <c r="AR7" s="3" t="s">
        <v>66</v>
      </c>
      <c r="AS7" s="3">
        <f t="shared" ca="1" si="17"/>
        <v>8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9</v>
      </c>
      <c r="BC7" s="56">
        <f t="shared" ca="1" si="19"/>
        <v>3</v>
      </c>
      <c r="BD7" s="43"/>
      <c r="BE7" s="3"/>
      <c r="BF7" s="3">
        <v>7</v>
      </c>
      <c r="BG7" s="55">
        <f t="shared" ca="1" si="0"/>
        <v>0</v>
      </c>
      <c r="BH7" s="55">
        <f t="shared" ca="1" si="1"/>
        <v>2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2"/>
        <v>9.4576705712056341E-2</v>
      </c>
      <c r="BS7" s="4">
        <f t="shared" ca="1" si="3"/>
        <v>31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0.96891855590059206</v>
      </c>
      <c r="CA7" s="4">
        <f t="shared" ca="1" si="5"/>
        <v>2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69" t="str">
        <f>IF(AND($AW1=0,$AX1=0),"","＋")</f>
        <v/>
      </c>
      <c r="C8" s="67" t="s">
        <v>82</v>
      </c>
      <c r="D8" s="67">
        <f ca="1">$BC1</f>
        <v>6</v>
      </c>
      <c r="E8" s="67" t="s">
        <v>66</v>
      </c>
      <c r="F8" s="67">
        <f ca="1">$BH1</f>
        <v>3</v>
      </c>
      <c r="G8" s="54"/>
      <c r="H8" s="53"/>
      <c r="I8" s="67" t="str">
        <f>IF(AND($AW2=0,$AX2=0),"","＋")</f>
        <v/>
      </c>
      <c r="J8" s="67" t="s">
        <v>72</v>
      </c>
      <c r="K8" s="67">
        <f ca="1">$BC2</f>
        <v>1</v>
      </c>
      <c r="L8" s="67" t="s">
        <v>66</v>
      </c>
      <c r="M8" s="67">
        <f ca="1">$BH2</f>
        <v>2</v>
      </c>
      <c r="N8" s="54"/>
      <c r="O8" s="53"/>
      <c r="P8" s="67" t="str">
        <f>IF(AND($AW3=0,$AX3=0),"","＋")</f>
        <v/>
      </c>
      <c r="Q8" s="67" t="s">
        <v>82</v>
      </c>
      <c r="R8" s="67">
        <f ca="1">$BC3</f>
        <v>6</v>
      </c>
      <c r="S8" s="67" t="s">
        <v>58</v>
      </c>
      <c r="T8" s="67">
        <f ca="1">$BH3</f>
        <v>6</v>
      </c>
      <c r="U8" s="10"/>
      <c r="Y8" s="1" t="s">
        <v>89</v>
      </c>
      <c r="Z8" s="3">
        <f t="shared" ca="1" si="6"/>
        <v>20</v>
      </c>
      <c r="AA8" s="3" t="s">
        <v>72</v>
      </c>
      <c r="AB8" s="3">
        <f t="shared" ca="1" si="7"/>
        <v>18</v>
      </c>
      <c r="AC8" s="3" t="s">
        <v>86</v>
      </c>
      <c r="AD8" s="3">
        <f t="shared" ca="1" si="8"/>
        <v>2</v>
      </c>
      <c r="AF8" s="3">
        <f t="shared" si="9"/>
        <v>0</v>
      </c>
      <c r="AG8" s="3">
        <f t="shared" ca="1" si="10"/>
        <v>2</v>
      </c>
      <c r="AH8" s="3" t="s">
        <v>71</v>
      </c>
      <c r="AI8" s="3">
        <f t="shared" ca="1" si="11"/>
        <v>0</v>
      </c>
      <c r="AJ8" s="3" t="s">
        <v>72</v>
      </c>
      <c r="AK8" s="3">
        <f t="shared" si="12"/>
        <v>0</v>
      </c>
      <c r="AL8" s="3">
        <f t="shared" ca="1" si="13"/>
        <v>1</v>
      </c>
      <c r="AM8" s="3" t="s">
        <v>58</v>
      </c>
      <c r="AN8" s="3">
        <f t="shared" ca="1" si="14"/>
        <v>8</v>
      </c>
      <c r="AO8" s="3" t="s">
        <v>86</v>
      </c>
      <c r="AP8" s="3">
        <f t="shared" ca="1" si="15"/>
        <v>0</v>
      </c>
      <c r="AQ8" s="3">
        <f t="shared" ca="1" si="16"/>
        <v>0</v>
      </c>
      <c r="AR8" s="3" t="s">
        <v>71</v>
      </c>
      <c r="AS8" s="3">
        <f t="shared" ca="1" si="17"/>
        <v>2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2</v>
      </c>
      <c r="BC8" s="56">
        <f t="shared" ca="1" si="19"/>
        <v>1</v>
      </c>
      <c r="BD8" s="43"/>
      <c r="BE8" s="3"/>
      <c r="BF8" s="3">
        <v>8</v>
      </c>
      <c r="BG8" s="55">
        <f t="shared" ca="1" si="0"/>
        <v>0</v>
      </c>
      <c r="BH8" s="55">
        <f t="shared" ca="1" si="1"/>
        <v>8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2"/>
        <v>0.95680844821870514</v>
      </c>
      <c r="BS8" s="4">
        <f t="shared" ca="1" si="3"/>
        <v>1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0.12138834981338775</v>
      </c>
      <c r="CA8" s="4">
        <f t="shared" ca="1" si="5"/>
        <v>17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66"/>
      <c r="C9" s="66">
        <f ca="1">$AP1</f>
        <v>0</v>
      </c>
      <c r="D9" s="70">
        <f ca="1">$AQ1</f>
        <v>1</v>
      </c>
      <c r="E9" s="70" t="str">
        <f>$AR1</f>
        <v>.</v>
      </c>
      <c r="F9" s="66">
        <f ca="1">$AS1</f>
        <v>7</v>
      </c>
      <c r="G9" s="54"/>
      <c r="H9" s="53"/>
      <c r="I9" s="66"/>
      <c r="J9" s="66">
        <f ca="1">$AP2</f>
        <v>0</v>
      </c>
      <c r="K9" s="70">
        <f ca="1">$AQ2</f>
        <v>4</v>
      </c>
      <c r="L9" s="70" t="str">
        <f>$AR2</f>
        <v>.</v>
      </c>
      <c r="M9" s="66">
        <f ca="1">$AS2</f>
        <v>8</v>
      </c>
      <c r="N9" s="54"/>
      <c r="O9" s="53"/>
      <c r="P9" s="66"/>
      <c r="Q9" s="66">
        <f ca="1">$AP3</f>
        <v>0</v>
      </c>
      <c r="R9" s="70">
        <f ca="1">$AQ3</f>
        <v>0</v>
      </c>
      <c r="S9" s="70" t="str">
        <f>$AR3</f>
        <v>.</v>
      </c>
      <c r="T9" s="66">
        <f ca="1">$AS3</f>
        <v>4</v>
      </c>
      <c r="U9" s="61"/>
      <c r="Y9" s="1" t="s">
        <v>90</v>
      </c>
      <c r="Z9" s="3">
        <f t="shared" ca="1" si="6"/>
        <v>90</v>
      </c>
      <c r="AA9" s="3" t="s">
        <v>64</v>
      </c>
      <c r="AB9" s="3">
        <f t="shared" ca="1" si="7"/>
        <v>47</v>
      </c>
      <c r="AC9" s="3" t="s">
        <v>65</v>
      </c>
      <c r="AD9" s="3">
        <f t="shared" ca="1" si="8"/>
        <v>43</v>
      </c>
      <c r="AF9" s="3">
        <f t="shared" si="9"/>
        <v>0</v>
      </c>
      <c r="AG9" s="3">
        <f t="shared" ca="1" si="10"/>
        <v>9</v>
      </c>
      <c r="AH9" s="3" t="s">
        <v>71</v>
      </c>
      <c r="AI9" s="3">
        <f t="shared" ca="1" si="11"/>
        <v>0</v>
      </c>
      <c r="AJ9" s="3" t="s">
        <v>82</v>
      </c>
      <c r="AK9" s="3">
        <f t="shared" si="12"/>
        <v>0</v>
      </c>
      <c r="AL9" s="3">
        <f t="shared" ca="1" si="13"/>
        <v>4</v>
      </c>
      <c r="AM9" s="3" t="s">
        <v>58</v>
      </c>
      <c r="AN9" s="3">
        <f t="shared" ca="1" si="14"/>
        <v>7</v>
      </c>
      <c r="AO9" s="3" t="s">
        <v>65</v>
      </c>
      <c r="AP9" s="3">
        <f t="shared" ca="1" si="15"/>
        <v>0</v>
      </c>
      <c r="AQ9" s="3">
        <f t="shared" ca="1" si="16"/>
        <v>4</v>
      </c>
      <c r="AR9" s="3" t="s">
        <v>58</v>
      </c>
      <c r="AS9" s="3">
        <f t="shared" ca="1" si="17"/>
        <v>3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9</v>
      </c>
      <c r="BC9" s="56">
        <f t="shared" ca="1" si="19"/>
        <v>4</v>
      </c>
      <c r="BD9" s="43"/>
      <c r="BE9" s="3"/>
      <c r="BF9" s="3">
        <v>9</v>
      </c>
      <c r="BG9" s="55">
        <f t="shared" ca="1" si="0"/>
        <v>0</v>
      </c>
      <c r="BH9" s="55">
        <f t="shared" ca="1" si="1"/>
        <v>7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2"/>
        <v>8.1910005375393613E-2</v>
      </c>
      <c r="BS9" s="4">
        <f t="shared" ca="1" si="3"/>
        <v>32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0.23792447127296068</v>
      </c>
      <c r="CA9" s="4">
        <f t="shared" ca="1" si="5"/>
        <v>16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91</v>
      </c>
      <c r="Z10" s="3">
        <f t="shared" ca="1" si="6"/>
        <v>90</v>
      </c>
      <c r="AA10" s="3" t="s">
        <v>64</v>
      </c>
      <c r="AB10" s="3">
        <f t="shared" ca="1" si="7"/>
        <v>73</v>
      </c>
      <c r="AC10" s="3" t="s">
        <v>65</v>
      </c>
      <c r="AD10" s="3">
        <f t="shared" ca="1" si="8"/>
        <v>17</v>
      </c>
      <c r="AF10" s="3">
        <f t="shared" si="9"/>
        <v>0</v>
      </c>
      <c r="AG10" s="3">
        <f t="shared" ca="1" si="10"/>
        <v>9</v>
      </c>
      <c r="AH10" s="3" t="s">
        <v>71</v>
      </c>
      <c r="AI10" s="3">
        <f t="shared" ca="1" si="11"/>
        <v>0</v>
      </c>
      <c r="AJ10" s="3" t="s">
        <v>82</v>
      </c>
      <c r="AK10" s="3">
        <f t="shared" si="12"/>
        <v>0</v>
      </c>
      <c r="AL10" s="3">
        <f t="shared" ca="1" si="13"/>
        <v>7</v>
      </c>
      <c r="AM10" s="3" t="s">
        <v>58</v>
      </c>
      <c r="AN10" s="3">
        <f t="shared" ca="1" si="14"/>
        <v>3</v>
      </c>
      <c r="AO10" s="3" t="s">
        <v>67</v>
      </c>
      <c r="AP10" s="3">
        <f t="shared" ca="1" si="15"/>
        <v>0</v>
      </c>
      <c r="AQ10" s="3">
        <f t="shared" ca="1" si="16"/>
        <v>1</v>
      </c>
      <c r="AR10" s="3" t="s">
        <v>58</v>
      </c>
      <c r="AS10" s="3">
        <f t="shared" ca="1" si="17"/>
        <v>7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9</v>
      </c>
      <c r="BC10" s="56">
        <f t="shared" ca="1" si="19"/>
        <v>7</v>
      </c>
      <c r="BD10" s="43"/>
      <c r="BE10" s="3"/>
      <c r="BF10" s="3">
        <v>10</v>
      </c>
      <c r="BG10" s="55">
        <f t="shared" ca="1" si="0"/>
        <v>0</v>
      </c>
      <c r="BH10" s="55">
        <f t="shared" ca="1" si="1"/>
        <v>3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2"/>
        <v>4.4536922096659159E-2</v>
      </c>
      <c r="BS10" s="4">
        <f t="shared" ca="1" si="3"/>
        <v>35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0.90215945183688084</v>
      </c>
      <c r="CA10" s="4">
        <f t="shared" ca="1" si="5"/>
        <v>3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81</v>
      </c>
      <c r="C11" s="38"/>
      <c r="D11" s="37"/>
      <c r="E11" s="34"/>
      <c r="F11" s="34"/>
      <c r="G11" s="33"/>
      <c r="H11" s="36"/>
      <c r="I11" s="35" t="s">
        <v>92</v>
      </c>
      <c r="J11" s="34"/>
      <c r="K11" s="34"/>
      <c r="L11" s="34"/>
      <c r="M11" s="34"/>
      <c r="N11" s="33"/>
      <c r="O11" s="36"/>
      <c r="P11" s="35" t="s">
        <v>93</v>
      </c>
      <c r="Q11" s="34"/>
      <c r="R11" s="34"/>
      <c r="S11" s="34"/>
      <c r="T11" s="34"/>
      <c r="U11" s="33"/>
      <c r="Y11" s="1" t="s">
        <v>94</v>
      </c>
      <c r="Z11" s="3">
        <f t="shared" ca="1" si="6"/>
        <v>50</v>
      </c>
      <c r="AA11" s="3" t="s">
        <v>64</v>
      </c>
      <c r="AB11" s="3">
        <f t="shared" ca="1" si="7"/>
        <v>41</v>
      </c>
      <c r="AC11" s="3" t="s">
        <v>86</v>
      </c>
      <c r="AD11" s="3">
        <f t="shared" ca="1" si="8"/>
        <v>9</v>
      </c>
      <c r="AF11" s="3">
        <f t="shared" si="9"/>
        <v>0</v>
      </c>
      <c r="AG11" s="3">
        <f t="shared" ca="1" si="10"/>
        <v>5</v>
      </c>
      <c r="AH11" s="3" t="s">
        <v>58</v>
      </c>
      <c r="AI11" s="3">
        <f t="shared" ca="1" si="11"/>
        <v>0</v>
      </c>
      <c r="AJ11" s="3" t="s">
        <v>64</v>
      </c>
      <c r="AK11" s="3">
        <f t="shared" si="12"/>
        <v>0</v>
      </c>
      <c r="AL11" s="3">
        <f t="shared" ca="1" si="13"/>
        <v>4</v>
      </c>
      <c r="AM11" s="3" t="s">
        <v>58</v>
      </c>
      <c r="AN11" s="3">
        <f t="shared" ca="1" si="14"/>
        <v>1</v>
      </c>
      <c r="AO11" s="3" t="s">
        <v>65</v>
      </c>
      <c r="AP11" s="3">
        <f t="shared" ca="1" si="15"/>
        <v>0</v>
      </c>
      <c r="AQ11" s="3">
        <f t="shared" ca="1" si="16"/>
        <v>0</v>
      </c>
      <c r="AR11" s="3" t="s">
        <v>58</v>
      </c>
      <c r="AS11" s="3">
        <f t="shared" ca="1" si="17"/>
        <v>9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5</v>
      </c>
      <c r="BC11" s="56">
        <f t="shared" ca="1" si="19"/>
        <v>4</v>
      </c>
      <c r="BD11" s="43"/>
      <c r="BE11" s="3"/>
      <c r="BF11" s="3">
        <v>11</v>
      </c>
      <c r="BG11" s="55">
        <f t="shared" ca="1" si="0"/>
        <v>0</v>
      </c>
      <c r="BH11" s="55">
        <f t="shared" ca="1" si="1"/>
        <v>1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2"/>
        <v>0.59420939462329003</v>
      </c>
      <c r="BS11" s="4">
        <f t="shared" ca="1" si="3"/>
        <v>10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0.99749369439963265</v>
      </c>
      <c r="CA11" s="4">
        <f t="shared" ca="1" si="5"/>
        <v>1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71" t="str">
        <f ca="1">$Z4/10&amp;$AA4&amp;$AB4/10&amp;$AC4</f>
        <v>6－2.6＝</v>
      </c>
      <c r="C12" s="72"/>
      <c r="D12" s="72"/>
      <c r="E12" s="72"/>
      <c r="F12" s="73"/>
      <c r="G12" s="10"/>
      <c r="H12" s="32"/>
      <c r="I12" s="71" t="str">
        <f ca="1">$Z5/10&amp;$AA5&amp;$AB5/10&amp;$AC5</f>
        <v>8－5.8＝</v>
      </c>
      <c r="J12" s="72"/>
      <c r="K12" s="72"/>
      <c r="L12" s="72"/>
      <c r="M12" s="73"/>
      <c r="N12" s="10"/>
      <c r="O12" s="32"/>
      <c r="P12" s="71" t="str">
        <f ca="1">$Z6/10&amp;$AA6&amp;$AB6/10&amp;$AC6</f>
        <v>6－4.9＝</v>
      </c>
      <c r="Q12" s="72"/>
      <c r="R12" s="72"/>
      <c r="S12" s="72"/>
      <c r="T12" s="73"/>
      <c r="U12" s="10"/>
      <c r="Y12" s="1" t="s">
        <v>95</v>
      </c>
      <c r="Z12" s="3">
        <f t="shared" ca="1" si="6"/>
        <v>90</v>
      </c>
      <c r="AA12" s="3" t="s">
        <v>72</v>
      </c>
      <c r="AB12" s="3">
        <f t="shared" ca="1" si="7"/>
        <v>64</v>
      </c>
      <c r="AC12" s="3" t="s">
        <v>65</v>
      </c>
      <c r="AD12" s="3">
        <f ca="1">Z12-AB12</f>
        <v>26</v>
      </c>
      <c r="AF12" s="3">
        <f t="shared" si="9"/>
        <v>0</v>
      </c>
      <c r="AG12" s="3">
        <f t="shared" ca="1" si="10"/>
        <v>9</v>
      </c>
      <c r="AH12" s="3" t="s">
        <v>58</v>
      </c>
      <c r="AI12" s="3">
        <f t="shared" ca="1" si="11"/>
        <v>0</v>
      </c>
      <c r="AJ12" s="3" t="s">
        <v>64</v>
      </c>
      <c r="AK12" s="3">
        <f t="shared" si="12"/>
        <v>0</v>
      </c>
      <c r="AL12" s="3">
        <f t="shared" ca="1" si="13"/>
        <v>6</v>
      </c>
      <c r="AM12" s="3" t="s">
        <v>58</v>
      </c>
      <c r="AN12" s="3">
        <f t="shared" ca="1" si="14"/>
        <v>4</v>
      </c>
      <c r="AO12" s="3" t="s">
        <v>65</v>
      </c>
      <c r="AP12" s="3">
        <f t="shared" ca="1" si="15"/>
        <v>0</v>
      </c>
      <c r="AQ12" s="3">
        <f t="shared" ca="1" si="16"/>
        <v>2</v>
      </c>
      <c r="AR12" s="3" t="s">
        <v>66</v>
      </c>
      <c r="AS12" s="3">
        <f t="shared" ca="1" si="17"/>
        <v>6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9</v>
      </c>
      <c r="BC12" s="56">
        <f ca="1">VLOOKUP($BS12,$BU$1:$BW$100,3,FALSE)</f>
        <v>6</v>
      </c>
      <c r="BD12" s="43"/>
      <c r="BE12" s="3"/>
      <c r="BF12" s="3">
        <v>12</v>
      </c>
      <c r="BG12" s="55">
        <f t="shared" ca="1" si="0"/>
        <v>0</v>
      </c>
      <c r="BH12" s="55">
        <f t="shared" ca="1" si="1"/>
        <v>4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2"/>
        <v>4.9673766412958842E-2</v>
      </c>
      <c r="BS12" s="4">
        <f t="shared" ca="1" si="3"/>
        <v>34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0.32387922802437175</v>
      </c>
      <c r="CA12" s="4">
        <f t="shared" ca="1" si="5"/>
        <v>13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2"/>
        <v>3.2182061266425421E-2</v>
      </c>
      <c r="BS13" s="4">
        <f t="shared" ca="1" si="3"/>
        <v>36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0.53201485864573228</v>
      </c>
      <c r="CA13" s="4">
        <f t="shared" ca="1" si="5"/>
        <v>10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68"/>
      <c r="C14" s="66" t="str">
        <f>IF($AW4=0,"",$AW4)</f>
        <v/>
      </c>
      <c r="D14" s="66">
        <f ca="1">$BB4</f>
        <v>6</v>
      </c>
      <c r="E14" s="66" t="s">
        <v>58</v>
      </c>
      <c r="F14" s="66">
        <f ca="1">$BG4</f>
        <v>0</v>
      </c>
      <c r="G14" s="54"/>
      <c r="H14" s="53"/>
      <c r="I14" s="66"/>
      <c r="J14" s="66" t="str">
        <f>IF($AW5=0,"",$AW5)</f>
        <v/>
      </c>
      <c r="K14" s="66">
        <f ca="1">$BB5</f>
        <v>8</v>
      </c>
      <c r="L14" s="66" t="s">
        <v>71</v>
      </c>
      <c r="M14" s="66">
        <f ca="1">$BG5</f>
        <v>0</v>
      </c>
      <c r="N14" s="54"/>
      <c r="O14" s="53"/>
      <c r="P14" s="66"/>
      <c r="Q14" s="66" t="str">
        <f>IF($AW6=0,"",$AW6)</f>
        <v/>
      </c>
      <c r="R14" s="66">
        <f ca="1">$BB6</f>
        <v>6</v>
      </c>
      <c r="S14" s="66" t="s">
        <v>71</v>
      </c>
      <c r="T14" s="66">
        <f ca="1">$BG6</f>
        <v>0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2"/>
        <v>0.82929913029682434</v>
      </c>
      <c r="BS14" s="4">
        <f t="shared" ca="1" si="3"/>
        <v>2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0.27342688432403417</v>
      </c>
      <c r="CA14" s="4">
        <f t="shared" ca="1" si="5"/>
        <v>14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69" t="str">
        <f>IF(AND($AW4=0,$AX4=0),"","＋")</f>
        <v/>
      </c>
      <c r="C15" s="67" t="s">
        <v>64</v>
      </c>
      <c r="D15" s="67">
        <f ca="1">$BC4</f>
        <v>2</v>
      </c>
      <c r="E15" s="67" t="s">
        <v>73</v>
      </c>
      <c r="F15" s="67">
        <f ca="1">$BH4</f>
        <v>6</v>
      </c>
      <c r="G15" s="54"/>
      <c r="H15" s="53"/>
      <c r="I15" s="67" t="str">
        <f>IF(AND($AW5=0,$AX5=0),"","＋")</f>
        <v/>
      </c>
      <c r="J15" s="67" t="s">
        <v>96</v>
      </c>
      <c r="K15" s="67">
        <f ca="1">$BC5</f>
        <v>5</v>
      </c>
      <c r="L15" s="67" t="s">
        <v>97</v>
      </c>
      <c r="M15" s="67">
        <f ca="1">$BH5</f>
        <v>8</v>
      </c>
      <c r="N15" s="54"/>
      <c r="O15" s="53"/>
      <c r="P15" s="67" t="str">
        <f>IF(AND($AW6=0,$AX6=0),"","＋")</f>
        <v/>
      </c>
      <c r="Q15" s="67" t="s">
        <v>82</v>
      </c>
      <c r="R15" s="67">
        <f ca="1">$BC6</f>
        <v>4</v>
      </c>
      <c r="S15" s="67" t="s">
        <v>66</v>
      </c>
      <c r="T15" s="67">
        <f ca="1">$BH6</f>
        <v>9</v>
      </c>
      <c r="U15" s="10"/>
      <c r="AC15" s="2" t="s">
        <v>63</v>
      </c>
      <c r="AD15" s="3">
        <f ca="1">AD1/10</f>
        <v>1.7</v>
      </c>
      <c r="AE15" s="3">
        <f ca="1">AP15+AQ15+AS15</f>
        <v>1.7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0.7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2"/>
        <v>0.3548791257811077</v>
      </c>
      <c r="BS15" s="4">
        <f t="shared" ca="1" si="3"/>
        <v>18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0.78989105630032619</v>
      </c>
      <c r="CA15" s="4">
        <f t="shared" ca="1" si="5"/>
        <v>4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3</v>
      </c>
      <c r="E16" s="70" t="str">
        <f>$AR4</f>
        <v>.</v>
      </c>
      <c r="F16" s="66">
        <f ca="1">$AS4</f>
        <v>4</v>
      </c>
      <c r="G16" s="54"/>
      <c r="H16" s="53"/>
      <c r="I16" s="66"/>
      <c r="J16" s="66">
        <f ca="1">$AP5</f>
        <v>0</v>
      </c>
      <c r="K16" s="70">
        <f ca="1">$AQ5</f>
        <v>2</v>
      </c>
      <c r="L16" s="70" t="str">
        <f>$AR5</f>
        <v>.</v>
      </c>
      <c r="M16" s="66">
        <f ca="1">$AS5</f>
        <v>2</v>
      </c>
      <c r="N16" s="54"/>
      <c r="O16" s="53"/>
      <c r="P16" s="66"/>
      <c r="Q16" s="66">
        <f ca="1">$AP6</f>
        <v>0</v>
      </c>
      <c r="R16" s="70">
        <f ca="1">$AQ6</f>
        <v>1</v>
      </c>
      <c r="S16" s="70" t="str">
        <f>$AR6</f>
        <v>.</v>
      </c>
      <c r="T16" s="66">
        <f ca="1">$AS6</f>
        <v>1</v>
      </c>
      <c r="U16" s="10"/>
      <c r="AC16" s="2" t="s">
        <v>79</v>
      </c>
      <c r="AD16" s="3">
        <f t="shared" ref="AD16:AD26" ca="1" si="20">AD2/10</f>
        <v>4.8</v>
      </c>
      <c r="AE16" s="3">
        <f t="shared" ref="AE16:AE26" ca="1" si="21">AP16+AQ16+AS16</f>
        <v>4.8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4</v>
      </c>
      <c r="AR16" s="3"/>
      <c r="AS16" s="3">
        <f t="shared" ref="AS16:AS26" ca="1" si="26">AS2/10</f>
        <v>0.8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2"/>
        <v>0.79549848168430071</v>
      </c>
      <c r="BS16" s="4">
        <f t="shared" ca="1" si="3"/>
        <v>3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0.701212429384382</v>
      </c>
      <c r="CA16" s="4">
        <f t="shared" ca="1" si="5"/>
        <v>7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80</v>
      </c>
      <c r="AD17" s="3">
        <f t="shared" ca="1" si="20"/>
        <v>0.4</v>
      </c>
      <c r="AE17" s="3">
        <f t="shared" ca="1" si="21"/>
        <v>0.4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0.4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2"/>
        <v>0.22291557961868858</v>
      </c>
      <c r="BS17" s="4">
        <f t="shared" ca="1" si="3"/>
        <v>24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6.9403527009008648E-2</v>
      </c>
      <c r="CA17" s="4">
        <f t="shared" ca="1" si="5"/>
        <v>18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98</v>
      </c>
      <c r="C18" s="38"/>
      <c r="D18" s="37"/>
      <c r="E18" s="34"/>
      <c r="F18" s="34"/>
      <c r="G18" s="33"/>
      <c r="H18" s="36"/>
      <c r="I18" s="35" t="s">
        <v>99</v>
      </c>
      <c r="J18" s="34"/>
      <c r="K18" s="34"/>
      <c r="L18" s="34"/>
      <c r="M18" s="34"/>
      <c r="N18" s="33"/>
      <c r="O18" s="36"/>
      <c r="P18" s="35" t="s">
        <v>100</v>
      </c>
      <c r="Q18" s="34"/>
      <c r="R18" s="34"/>
      <c r="S18" s="34"/>
      <c r="T18" s="34"/>
      <c r="U18" s="33"/>
      <c r="AC18" s="2" t="s">
        <v>81</v>
      </c>
      <c r="AD18" s="3">
        <f t="shared" ca="1" si="20"/>
        <v>3.4</v>
      </c>
      <c r="AE18" s="3">
        <f t="shared" ca="1" si="21"/>
        <v>3.4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0.4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2"/>
        <v>0.2817903876323965</v>
      </c>
      <c r="BS18" s="4">
        <f t="shared" ca="1" si="3"/>
        <v>22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0.78211544420895629</v>
      </c>
      <c r="CA18" s="4">
        <f t="shared" ca="1" si="5"/>
        <v>5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71" t="str">
        <f ca="1">$Z7/10&amp;$AA7&amp;$AB7/10&amp;$AC7</f>
        <v>9－3.2＝</v>
      </c>
      <c r="C19" s="72"/>
      <c r="D19" s="72"/>
      <c r="E19" s="72"/>
      <c r="F19" s="73"/>
      <c r="G19" s="10"/>
      <c r="H19" s="32"/>
      <c r="I19" s="71" t="str">
        <f ca="1">$Z8/10&amp;$AA8&amp;$AB8/10&amp;$AC8</f>
        <v>2－1.8＝</v>
      </c>
      <c r="J19" s="72"/>
      <c r="K19" s="72"/>
      <c r="L19" s="72"/>
      <c r="M19" s="73"/>
      <c r="N19" s="10"/>
      <c r="O19" s="32"/>
      <c r="P19" s="71" t="str">
        <f ca="1">$Z9/10&amp;$AA9&amp;$AB9/10&amp;$AC9</f>
        <v>9－4.7＝</v>
      </c>
      <c r="Q19" s="72"/>
      <c r="R19" s="72"/>
      <c r="S19" s="72"/>
      <c r="T19" s="73"/>
      <c r="U19" s="10"/>
      <c r="AC19" s="2" t="s">
        <v>84</v>
      </c>
      <c r="AD19" s="3">
        <f t="shared" ca="1" si="20"/>
        <v>2.2000000000000002</v>
      </c>
      <c r="AE19" s="3">
        <f t="shared" ca="1" si="21"/>
        <v>2.2000000000000002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0.2</v>
      </c>
      <c r="AZ19" s="3"/>
      <c r="BE19" s="3"/>
      <c r="BJ19" s="63"/>
      <c r="BK19" s="64"/>
      <c r="BL19" s="4"/>
      <c r="BM19" s="65"/>
      <c r="BN19" s="65"/>
      <c r="BO19" s="65"/>
      <c r="BP19" s="3"/>
      <c r="BR19" s="5">
        <f t="shared" ca="1" si="2"/>
        <v>0.67300738964299844</v>
      </c>
      <c r="BS19" s="4">
        <f t="shared" ca="1" si="3"/>
        <v>7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101</v>
      </c>
      <c r="AD20" s="3">
        <f t="shared" ca="1" si="20"/>
        <v>1.1000000000000001</v>
      </c>
      <c r="AE20" s="3">
        <f t="shared" ca="1" si="21"/>
        <v>1.1000000000000001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0.1</v>
      </c>
      <c r="AZ20" s="3"/>
      <c r="BE20" s="3"/>
      <c r="BJ20" s="63"/>
      <c r="BK20" s="64"/>
      <c r="BL20" s="4"/>
      <c r="BM20" s="65"/>
      <c r="BN20" s="65"/>
      <c r="BO20" s="65"/>
      <c r="BP20" s="3"/>
      <c r="BR20" s="5">
        <f t="shared" ca="1" si="2"/>
        <v>0.46368481755190416</v>
      </c>
      <c r="BS20" s="4">
        <f t="shared" ca="1" si="3"/>
        <v>13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68"/>
      <c r="C21" s="66" t="str">
        <f>IF($AW7=0,"",$AW7)</f>
        <v/>
      </c>
      <c r="D21" s="66">
        <f ca="1">$BB7</f>
        <v>9</v>
      </c>
      <c r="E21" s="66" t="s">
        <v>71</v>
      </c>
      <c r="F21" s="66">
        <f ca="1">$BG7</f>
        <v>0</v>
      </c>
      <c r="G21" s="54"/>
      <c r="H21" s="53"/>
      <c r="I21" s="66"/>
      <c r="J21" s="66" t="str">
        <f>IF($AW8=0,"",$AW8)</f>
        <v/>
      </c>
      <c r="K21" s="66">
        <f ca="1">$BB8</f>
        <v>2</v>
      </c>
      <c r="L21" s="66" t="s">
        <v>71</v>
      </c>
      <c r="M21" s="66">
        <f ca="1">$BG8</f>
        <v>0</v>
      </c>
      <c r="N21" s="54"/>
      <c r="O21" s="53"/>
      <c r="P21" s="66"/>
      <c r="Q21" s="66" t="str">
        <f>IF($AW9=0,"",$AW9)</f>
        <v/>
      </c>
      <c r="R21" s="66">
        <f ca="1">$BB9</f>
        <v>9</v>
      </c>
      <c r="S21" s="66" t="s">
        <v>58</v>
      </c>
      <c r="T21" s="66">
        <f ca="1">$BG9</f>
        <v>0</v>
      </c>
      <c r="U21" s="10"/>
      <c r="AC21" s="2" t="s">
        <v>102</v>
      </c>
      <c r="AD21" s="3">
        <f t="shared" ca="1" si="20"/>
        <v>5.8</v>
      </c>
      <c r="AE21" s="3">
        <f t="shared" ca="1" si="21"/>
        <v>5.8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5</v>
      </c>
      <c r="AR21" s="3"/>
      <c r="AS21" s="3">
        <f t="shared" ca="1" si="26"/>
        <v>0.8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0.75460675381609543</v>
      </c>
      <c r="BS21" s="4">
        <f t="shared" ca="1" si="3"/>
        <v>4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69" t="str">
        <f>IF(AND($AW7=0,$AX7=0),"","＋")</f>
        <v/>
      </c>
      <c r="C22" s="67" t="s">
        <v>64</v>
      </c>
      <c r="D22" s="67">
        <f ca="1">$BC7</f>
        <v>3</v>
      </c>
      <c r="E22" s="67" t="s">
        <v>58</v>
      </c>
      <c r="F22" s="67">
        <f ca="1">$BH7</f>
        <v>2</v>
      </c>
      <c r="G22" s="54"/>
      <c r="H22" s="53"/>
      <c r="I22" s="67" t="str">
        <f>IF(AND($AW8=0,$AX8=0),"","＋")</f>
        <v/>
      </c>
      <c r="J22" s="67" t="s">
        <v>72</v>
      </c>
      <c r="K22" s="67">
        <f ca="1">$BC8</f>
        <v>1</v>
      </c>
      <c r="L22" s="67" t="s">
        <v>58</v>
      </c>
      <c r="M22" s="67">
        <f ca="1">$BH8</f>
        <v>8</v>
      </c>
      <c r="N22" s="54"/>
      <c r="O22" s="53"/>
      <c r="P22" s="67" t="str">
        <f>IF(AND($AW9=0,$AX9=0),"","＋")</f>
        <v/>
      </c>
      <c r="Q22" s="67" t="s">
        <v>64</v>
      </c>
      <c r="R22" s="67">
        <f ca="1">$BC9</f>
        <v>4</v>
      </c>
      <c r="S22" s="67" t="s">
        <v>58</v>
      </c>
      <c r="T22" s="67">
        <f ca="1">$BH9</f>
        <v>7</v>
      </c>
      <c r="U22" s="10"/>
      <c r="AC22" s="2" t="s">
        <v>99</v>
      </c>
      <c r="AD22" s="3">
        <f t="shared" ca="1" si="20"/>
        <v>0.2</v>
      </c>
      <c r="AE22" s="3">
        <f t="shared" ca="1" si="21"/>
        <v>0.2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0.40197557452224986</v>
      </c>
      <c r="BS22" s="4">
        <f t="shared" ca="1" si="3"/>
        <v>15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5</v>
      </c>
      <c r="E23" s="70" t="str">
        <f>$AR7</f>
        <v>.</v>
      </c>
      <c r="F23" s="66">
        <f ca="1">$AS7</f>
        <v>8</v>
      </c>
      <c r="G23" s="54"/>
      <c r="H23" s="53"/>
      <c r="I23" s="66"/>
      <c r="J23" s="66">
        <f ca="1">$AP8</f>
        <v>0</v>
      </c>
      <c r="K23" s="70">
        <f ca="1">$AQ8</f>
        <v>0</v>
      </c>
      <c r="L23" s="70" t="str">
        <f>$AR8</f>
        <v>.</v>
      </c>
      <c r="M23" s="66">
        <f ca="1">$AS8</f>
        <v>2</v>
      </c>
      <c r="N23" s="54"/>
      <c r="O23" s="53"/>
      <c r="P23" s="66"/>
      <c r="Q23" s="66">
        <f ca="1">$AP9</f>
        <v>0</v>
      </c>
      <c r="R23" s="70">
        <f ca="1">$AQ9</f>
        <v>4</v>
      </c>
      <c r="S23" s="70" t="str">
        <f>$AR9</f>
        <v>.</v>
      </c>
      <c r="T23" s="70">
        <f ca="1">$AS9</f>
        <v>3</v>
      </c>
      <c r="U23" s="10"/>
      <c r="AC23" s="2" t="s">
        <v>103</v>
      </c>
      <c r="AD23" s="3">
        <f t="shared" ca="1" si="20"/>
        <v>4.3</v>
      </c>
      <c r="AE23" s="3">
        <f t="shared" ca="1" si="21"/>
        <v>4.3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4</v>
      </c>
      <c r="AR23" s="3"/>
      <c r="AS23" s="3">
        <f t="shared" ca="1" si="26"/>
        <v>0.3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0.36962809614345993</v>
      </c>
      <c r="BS23" s="4">
        <f t="shared" ca="1" si="3"/>
        <v>16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104</v>
      </c>
      <c r="AD24" s="3">
        <f t="shared" ca="1" si="20"/>
        <v>1.7</v>
      </c>
      <c r="AE24" s="3">
        <f t="shared" ca="1" si="21"/>
        <v>1.7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0.35695057542898667</v>
      </c>
      <c r="BS24" s="4">
        <f t="shared" ca="1" si="3"/>
        <v>17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105</v>
      </c>
      <c r="C25" s="38"/>
      <c r="D25" s="37"/>
      <c r="E25" s="34"/>
      <c r="F25" s="34"/>
      <c r="G25" s="33"/>
      <c r="H25" s="36"/>
      <c r="I25" s="35" t="s">
        <v>106</v>
      </c>
      <c r="J25" s="34"/>
      <c r="K25" s="34"/>
      <c r="L25" s="34"/>
      <c r="M25" s="34"/>
      <c r="N25" s="33"/>
      <c r="O25" s="36"/>
      <c r="P25" s="35" t="s">
        <v>107</v>
      </c>
      <c r="Q25" s="34"/>
      <c r="R25" s="34"/>
      <c r="S25" s="34"/>
      <c r="T25" s="34"/>
      <c r="U25" s="33"/>
      <c r="AC25" s="2" t="s">
        <v>108</v>
      </c>
      <c r="AD25" s="3">
        <f t="shared" ca="1" si="20"/>
        <v>0.9</v>
      </c>
      <c r="AE25" s="3">
        <f t="shared" ca="1" si="21"/>
        <v>0.9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0.9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0.18087942481342534</v>
      </c>
      <c r="BS25" s="4">
        <f t="shared" ca="1" si="3"/>
        <v>25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71" t="str">
        <f ca="1">$Z10/10&amp;$AA10&amp;$AB10/10&amp;$AC10</f>
        <v>9－7.3＝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5－4.1＝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9－6.4＝</v>
      </c>
      <c r="Q26" s="72"/>
      <c r="R26" s="72"/>
      <c r="S26" s="72"/>
      <c r="T26" s="73"/>
      <c r="U26" s="10"/>
      <c r="AC26" s="2" t="s">
        <v>95</v>
      </c>
      <c r="AD26" s="3">
        <f t="shared" ca="1" si="20"/>
        <v>2.6</v>
      </c>
      <c r="AE26" s="3">
        <f t="shared" ca="1" si="21"/>
        <v>2.6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0.6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0.14539634432039916</v>
      </c>
      <c r="BS26" s="4">
        <f t="shared" ca="1" si="3"/>
        <v>29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0.67062774278265302</v>
      </c>
      <c r="BS27" s="4">
        <f t="shared" ca="1" si="3"/>
        <v>8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68"/>
      <c r="C28" s="66" t="str">
        <f>IF($AW10=0,"",$AW10)</f>
        <v/>
      </c>
      <c r="D28" s="66">
        <f ca="1">$BB10</f>
        <v>9</v>
      </c>
      <c r="E28" s="66" t="s">
        <v>58</v>
      </c>
      <c r="F28" s="66">
        <f ca="1">$BG10</f>
        <v>0</v>
      </c>
      <c r="G28" s="54"/>
      <c r="H28" s="53"/>
      <c r="I28" s="66"/>
      <c r="J28" s="66" t="str">
        <f>IF($AW11=0,"",$AW11)</f>
        <v/>
      </c>
      <c r="K28" s="66">
        <f ca="1">$BB11</f>
        <v>5</v>
      </c>
      <c r="L28" s="66" t="s">
        <v>58</v>
      </c>
      <c r="M28" s="66">
        <f ca="1">$BG11</f>
        <v>0</v>
      </c>
      <c r="N28" s="54"/>
      <c r="O28" s="53"/>
      <c r="P28" s="66"/>
      <c r="Q28" s="66" t="str">
        <f>IF($AW12=0,"",$AW12)</f>
        <v/>
      </c>
      <c r="R28" s="66">
        <f ca="1">$BB12</f>
        <v>9</v>
      </c>
      <c r="S28" s="66" t="s">
        <v>58</v>
      </c>
      <c r="T28" s="66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0.12835833320201973</v>
      </c>
      <c r="BS28" s="4">
        <f t="shared" ca="1" si="3"/>
        <v>30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69" t="str">
        <f>IF(AND($AW10=0,$AX10=0),"","＋")</f>
        <v/>
      </c>
      <c r="C29" s="67" t="s">
        <v>64</v>
      </c>
      <c r="D29" s="67">
        <f ca="1">$BC10</f>
        <v>7</v>
      </c>
      <c r="E29" s="67" t="s">
        <v>58</v>
      </c>
      <c r="F29" s="67">
        <f ca="1">$BH10</f>
        <v>3</v>
      </c>
      <c r="G29" s="54"/>
      <c r="H29" s="53"/>
      <c r="I29" s="67" t="str">
        <f>IF(AND($AW11=0,$AX11=0),"","＋")</f>
        <v/>
      </c>
      <c r="J29" s="67" t="s">
        <v>64</v>
      </c>
      <c r="K29" s="67">
        <f ca="1">$BC11</f>
        <v>4</v>
      </c>
      <c r="L29" s="67" t="s">
        <v>58</v>
      </c>
      <c r="M29" s="67">
        <f ca="1">$BH11</f>
        <v>1</v>
      </c>
      <c r="N29" s="54"/>
      <c r="O29" s="53"/>
      <c r="P29" s="67" t="str">
        <f>IF(AND($AW12=0,$AX12=0),"","＋")</f>
        <v/>
      </c>
      <c r="Q29" s="67" t="s">
        <v>82</v>
      </c>
      <c r="R29" s="67">
        <f ca="1">$BC12</f>
        <v>6</v>
      </c>
      <c r="S29" s="67" t="s">
        <v>58</v>
      </c>
      <c r="T29" s="67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0.67969561118684518</v>
      </c>
      <c r="BS29" s="4">
        <f t="shared" ca="1" si="3"/>
        <v>6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1</v>
      </c>
      <c r="E30" s="70" t="str">
        <f>$AR10</f>
        <v>.</v>
      </c>
      <c r="F30" s="70">
        <f ca="1">$AS10</f>
        <v>7</v>
      </c>
      <c r="G30" s="54"/>
      <c r="H30" s="53"/>
      <c r="I30" s="66"/>
      <c r="J30" s="70">
        <f ca="1">$AP11</f>
        <v>0</v>
      </c>
      <c r="K30" s="70">
        <f ca="1">$AQ11</f>
        <v>0</v>
      </c>
      <c r="L30" s="70" t="str">
        <f>$AR11</f>
        <v>.</v>
      </c>
      <c r="M30" s="70">
        <f ca="1">$AS11</f>
        <v>9</v>
      </c>
      <c r="N30" s="54"/>
      <c r="O30" s="53"/>
      <c r="P30" s="66"/>
      <c r="Q30" s="66">
        <f ca="1">$AP12</f>
        <v>0</v>
      </c>
      <c r="R30" s="70">
        <f ca="1">$AQ12</f>
        <v>2</v>
      </c>
      <c r="S30" s="70" t="str">
        <f>$AR12</f>
        <v>.</v>
      </c>
      <c r="T30" s="66">
        <f ca="1">$AS12</f>
        <v>6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5.9927943289339258E-2</v>
      </c>
      <c r="BS30" s="4">
        <f t="shared" ca="1" si="3"/>
        <v>33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0.74370063925527097</v>
      </c>
      <c r="BS31" s="4">
        <f t="shared" ca="1" si="3"/>
        <v>5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90" t="str">
        <f>A1</f>
        <v>小数 ひき算 小数第一位 (1)－(1.1) くり下がり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0.23301789204856604</v>
      </c>
      <c r="BS32" s="4">
        <f t="shared" ca="1" si="3"/>
        <v>23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0.33237919545106587</v>
      </c>
      <c r="BS33" s="4">
        <f t="shared" ca="1" si="3"/>
        <v>19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0.61566789119869902</v>
      </c>
      <c r="BS34" s="4">
        <f t="shared" ca="1" si="3"/>
        <v>9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0.15333099494345592</v>
      </c>
      <c r="BS35" s="4">
        <f t="shared" ca="1" si="3"/>
        <v>28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94" t="str">
        <f ca="1">$Z1/10&amp;$AA1&amp;$AB1/10&amp;$AC1</f>
        <v>8－6.3＝</v>
      </c>
      <c r="C36" s="95"/>
      <c r="D36" s="95"/>
      <c r="E36" s="92">
        <f ca="1">$AD1/10</f>
        <v>1.7</v>
      </c>
      <c r="F36" s="93"/>
      <c r="G36" s="49"/>
      <c r="H36" s="48">
        <f>H4</f>
        <v>0</v>
      </c>
      <c r="I36" s="94" t="str">
        <f ca="1">$Z2/10&amp;$AA2&amp;$AB2/10&amp;$AC2</f>
        <v>6－1.2＝</v>
      </c>
      <c r="J36" s="95"/>
      <c r="K36" s="95"/>
      <c r="L36" s="92">
        <f ca="1">$AD2/10</f>
        <v>4.8</v>
      </c>
      <c r="M36" s="93"/>
      <c r="N36" s="10"/>
      <c r="O36" s="32">
        <f>O4</f>
        <v>0</v>
      </c>
      <c r="P36" s="94" t="str">
        <f ca="1">$Z3/10&amp;$AA3&amp;$AB3/10&amp;$AC3</f>
        <v>7－6.6＝</v>
      </c>
      <c r="Q36" s="95"/>
      <c r="R36" s="95"/>
      <c r="S36" s="92">
        <f ca="1">$AD3/10</f>
        <v>0.4</v>
      </c>
      <c r="T36" s="93"/>
      <c r="U36" s="10"/>
      <c r="Z36" s="3" t="s">
        <v>109</v>
      </c>
      <c r="AA36" s="3" t="str">
        <f t="shared" ref="AA36:AA47" ca="1" si="27">IF($AB36=0,"OK","NO")</f>
        <v>NO</v>
      </c>
      <c r="AB36" s="42">
        <f t="shared" ref="AB36:AB47" ca="1" si="28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0.33109245685723698</v>
      </c>
      <c r="BS36" s="4">
        <f t="shared" ca="1" si="3"/>
        <v>20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8</v>
      </c>
      <c r="E38" s="26" t="str">
        <f t="shared" si="29"/>
        <v>.</v>
      </c>
      <c r="F38" s="25">
        <f t="shared" ca="1" si="29"/>
        <v>0</v>
      </c>
      <c r="G38" s="10"/>
      <c r="H38" s="19"/>
      <c r="I38" s="28"/>
      <c r="J38" s="27" t="str">
        <f t="shared" si="29"/>
        <v/>
      </c>
      <c r="K38" s="26">
        <f t="shared" ca="1" si="29"/>
        <v>6</v>
      </c>
      <c r="L38" s="26" t="str">
        <f t="shared" si="29"/>
        <v>.</v>
      </c>
      <c r="M38" s="25">
        <f t="shared" ca="1" si="29"/>
        <v>0</v>
      </c>
      <c r="N38" s="10"/>
      <c r="O38" s="16"/>
      <c r="P38" s="28"/>
      <c r="Q38" s="27" t="str">
        <f t="shared" si="29"/>
        <v/>
      </c>
      <c r="R38" s="26">
        <f t="shared" ca="1" si="29"/>
        <v>7</v>
      </c>
      <c r="S38" s="26" t="str">
        <f t="shared" si="29"/>
        <v>.</v>
      </c>
      <c r="T38" s="25">
        <f t="shared" ca="1" si="29"/>
        <v>0</v>
      </c>
      <c r="U38" s="10"/>
      <c r="Z38" s="3" t="s">
        <v>9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6</v>
      </c>
      <c r="E39" s="22" t="str">
        <f t="shared" si="30"/>
        <v>.</v>
      </c>
      <c r="F39" s="21">
        <f t="shared" ca="1" si="30"/>
        <v>3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1</v>
      </c>
      <c r="L39" s="22" t="str">
        <f t="shared" si="30"/>
        <v>.</v>
      </c>
      <c r="M39" s="21">
        <f t="shared" ca="1" si="30"/>
        <v>2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6</v>
      </c>
      <c r="S39" s="22" t="str">
        <f t="shared" si="30"/>
        <v>.</v>
      </c>
      <c r="T39" s="21">
        <f t="shared" ca="1" si="30"/>
        <v>6</v>
      </c>
      <c r="U39" s="10"/>
      <c r="X39" s="1" t="s">
        <v>110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1</v>
      </c>
      <c r="E40" s="20" t="str">
        <f t="shared" si="30"/>
        <v>.</v>
      </c>
      <c r="F40" s="17">
        <f t="shared" ca="1" si="30"/>
        <v>7</v>
      </c>
      <c r="G40" s="10"/>
      <c r="H40" s="19"/>
      <c r="I40" s="15"/>
      <c r="J40" s="14">
        <f t="shared" ca="1" si="30"/>
        <v>0</v>
      </c>
      <c r="K40" s="13">
        <f t="shared" ca="1" si="30"/>
        <v>4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4</v>
      </c>
      <c r="U40" s="10"/>
      <c r="W40" s="44"/>
      <c r="X40" s="1" t="s">
        <v>111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1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8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6－2.6＝</v>
      </c>
      <c r="C43" s="95"/>
      <c r="D43" s="95"/>
      <c r="E43" s="92">
        <f ca="1">$AD4/10</f>
        <v>3.4</v>
      </c>
      <c r="F43" s="93"/>
      <c r="G43" s="10"/>
      <c r="H43" s="32">
        <f>H12</f>
        <v>0</v>
      </c>
      <c r="I43" s="94" t="str">
        <f ca="1">$Z5/10&amp;$AA5&amp;$AB5/10&amp;$AC5</f>
        <v>8－5.8＝</v>
      </c>
      <c r="J43" s="95"/>
      <c r="K43" s="95"/>
      <c r="L43" s="92">
        <f ca="1">$AD5/10</f>
        <v>2.2000000000000002</v>
      </c>
      <c r="M43" s="93"/>
      <c r="N43" s="10"/>
      <c r="O43" s="32">
        <f>O12</f>
        <v>0</v>
      </c>
      <c r="P43" s="94" t="str">
        <f ca="1">$Z6/10&amp;$AA6&amp;$AB6/10&amp;$AC6</f>
        <v>6－4.9＝</v>
      </c>
      <c r="Q43" s="95"/>
      <c r="R43" s="95"/>
      <c r="S43" s="92">
        <f ca="1">$AD6/10</f>
        <v>1.1000000000000001</v>
      </c>
      <c r="T43" s="93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3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6</v>
      </c>
      <c r="E45" s="26" t="str">
        <f t="shared" si="31"/>
        <v>.</v>
      </c>
      <c r="F45" s="25">
        <f t="shared" ca="1" si="31"/>
        <v>0</v>
      </c>
      <c r="G45" s="10"/>
      <c r="H45" s="16"/>
      <c r="I45" s="28"/>
      <c r="J45" s="27" t="str">
        <f t="shared" si="31"/>
        <v/>
      </c>
      <c r="K45" s="26">
        <f t="shared" ca="1" si="31"/>
        <v>8</v>
      </c>
      <c r="L45" s="26" t="str">
        <f t="shared" si="31"/>
        <v>.</v>
      </c>
      <c r="M45" s="25">
        <f t="shared" ca="1" si="31"/>
        <v>0</v>
      </c>
      <c r="N45" s="10"/>
      <c r="O45" s="16"/>
      <c r="P45" s="28"/>
      <c r="Q45" s="27" t="str">
        <f t="shared" si="31"/>
        <v/>
      </c>
      <c r="R45" s="26">
        <f t="shared" ca="1" si="31"/>
        <v>6</v>
      </c>
      <c r="S45" s="26" t="str">
        <f t="shared" si="31"/>
        <v>.</v>
      </c>
      <c r="T45" s="25">
        <f t="shared" ca="1" si="31"/>
        <v>0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2</v>
      </c>
      <c r="E46" s="22" t="str">
        <f t="shared" si="32"/>
        <v>.</v>
      </c>
      <c r="F46" s="21">
        <f t="shared" ca="1" si="32"/>
        <v>6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5</v>
      </c>
      <c r="L46" s="22" t="str">
        <f t="shared" si="32"/>
        <v>.</v>
      </c>
      <c r="M46" s="21">
        <f t="shared" ca="1" si="32"/>
        <v>8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4</v>
      </c>
      <c r="S46" s="22" t="str">
        <f t="shared" si="32"/>
        <v>.</v>
      </c>
      <c r="T46" s="21">
        <f t="shared" ca="1" si="32"/>
        <v>9</v>
      </c>
      <c r="U46" s="10"/>
      <c r="Z46" s="1" t="s">
        <v>1</v>
      </c>
      <c r="AA46" s="3" t="str">
        <f t="shared" ca="1" si="27"/>
        <v>NO</v>
      </c>
      <c r="AB46" s="42">
        <f t="shared" ca="1" si="28"/>
        <v>9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2"/>
        <v>0</v>
      </c>
      <c r="K47" s="13">
        <f t="shared" ca="1" si="32"/>
        <v>2</v>
      </c>
      <c r="L47" s="12" t="str">
        <f t="shared" si="32"/>
        <v>.</v>
      </c>
      <c r="M47" s="11">
        <f t="shared" ca="1" si="32"/>
        <v>2</v>
      </c>
      <c r="N47" s="10"/>
      <c r="O47" s="16"/>
      <c r="P47" s="15"/>
      <c r="Q47" s="14">
        <f t="shared" ca="1" si="32"/>
        <v>0</v>
      </c>
      <c r="R47" s="13">
        <f t="shared" ca="1" si="32"/>
        <v>1</v>
      </c>
      <c r="S47" s="12" t="str">
        <f t="shared" si="32"/>
        <v>.</v>
      </c>
      <c r="T47" s="11">
        <f t="shared" ca="1" si="32"/>
        <v>1</v>
      </c>
      <c r="U47" s="10"/>
      <c r="Z47" s="1" t="s">
        <v>0</v>
      </c>
      <c r="AA47" s="3" t="str">
        <f t="shared" ca="1" si="27"/>
        <v>NO</v>
      </c>
      <c r="AB47" s="42">
        <f t="shared" ca="1" si="28"/>
        <v>6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4" t="str">
        <f ca="1">$Z7/10&amp;$AA7&amp;$AB7/10&amp;$AC7</f>
        <v>9－3.2＝</v>
      </c>
      <c r="C50" s="95"/>
      <c r="D50" s="95"/>
      <c r="E50" s="92">
        <f ca="1">$AD7/10</f>
        <v>5.8</v>
      </c>
      <c r="F50" s="93"/>
      <c r="G50" s="10"/>
      <c r="H50" s="32">
        <f>H19</f>
        <v>0</v>
      </c>
      <c r="I50" s="94" t="str">
        <f ca="1">$Z8/10&amp;$AA8&amp;$AB8/10&amp;$AC8</f>
        <v>2－1.8＝</v>
      </c>
      <c r="J50" s="95"/>
      <c r="K50" s="95"/>
      <c r="L50" s="92">
        <f ca="1">$AD8/10</f>
        <v>0.2</v>
      </c>
      <c r="M50" s="93"/>
      <c r="N50" s="10"/>
      <c r="O50" s="32">
        <f>O19</f>
        <v>0</v>
      </c>
      <c r="P50" s="94" t="str">
        <f ca="1">$Z9/10&amp;$AA9&amp;$AB9/10&amp;$AC9</f>
        <v>9－4.7＝</v>
      </c>
      <c r="Q50" s="95"/>
      <c r="R50" s="95"/>
      <c r="S50" s="92">
        <f ca="1">$AD9/10</f>
        <v>4.3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9</v>
      </c>
      <c r="E52" s="26" t="str">
        <f t="shared" si="33"/>
        <v>.</v>
      </c>
      <c r="F52" s="25">
        <f t="shared" ca="1" si="33"/>
        <v>0</v>
      </c>
      <c r="G52" s="10"/>
      <c r="H52" s="16"/>
      <c r="I52" s="28"/>
      <c r="J52" s="27" t="str">
        <f t="shared" si="33"/>
        <v/>
      </c>
      <c r="K52" s="26">
        <f t="shared" ca="1" si="33"/>
        <v>2</v>
      </c>
      <c r="L52" s="26" t="str">
        <f t="shared" si="33"/>
        <v>.</v>
      </c>
      <c r="M52" s="25">
        <f t="shared" ca="1" si="33"/>
        <v>0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3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1</v>
      </c>
      <c r="L53" s="22" t="str">
        <f t="shared" si="34"/>
        <v>.</v>
      </c>
      <c r="M53" s="21">
        <f t="shared" ca="1" si="34"/>
        <v>8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4</v>
      </c>
      <c r="S53" s="22" t="str">
        <f t="shared" si="34"/>
        <v>.</v>
      </c>
      <c r="T53" s="21">
        <f t="shared" ca="1" si="34"/>
        <v>7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5</v>
      </c>
      <c r="E54" s="20" t="str">
        <f t="shared" si="34"/>
        <v>.</v>
      </c>
      <c r="F54" s="17">
        <f t="shared" ca="1" si="34"/>
        <v>8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4</v>
      </c>
      <c r="S54" s="12" t="str">
        <f t="shared" si="34"/>
        <v>.</v>
      </c>
      <c r="T54" s="11">
        <f t="shared" ca="1" si="34"/>
        <v>3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4" t="str">
        <f ca="1">$Z10/10&amp;$AA10&amp;$AB10/10&amp;$AC10</f>
        <v>9－7.3＝</v>
      </c>
      <c r="C57" s="95"/>
      <c r="D57" s="95"/>
      <c r="E57" s="92">
        <f ca="1">$AD10/10</f>
        <v>1.7</v>
      </c>
      <c r="F57" s="93"/>
      <c r="G57" s="10"/>
      <c r="H57" s="32">
        <f>H26</f>
        <v>0</v>
      </c>
      <c r="I57" s="94" t="str">
        <f ca="1">$Z11/10&amp;$AA11&amp;$AB11/10&amp;$AC11</f>
        <v>5－4.1＝</v>
      </c>
      <c r="J57" s="95"/>
      <c r="K57" s="95"/>
      <c r="L57" s="92">
        <f ca="1">$AD11/10</f>
        <v>0.9</v>
      </c>
      <c r="M57" s="93"/>
      <c r="N57" s="10"/>
      <c r="O57" s="32">
        <f>O26</f>
        <v>0</v>
      </c>
      <c r="P57" s="94" t="str">
        <f ca="1">$Z12/10&amp;$AA12&amp;$AB12/10&amp;$AC12</f>
        <v>9－6.4＝</v>
      </c>
      <c r="Q57" s="95"/>
      <c r="R57" s="95"/>
      <c r="S57" s="92">
        <f ca="1">$AD12/10</f>
        <v>2.6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0</v>
      </c>
      <c r="G59" s="10"/>
      <c r="H59" s="16"/>
      <c r="I59" s="28"/>
      <c r="J59" s="27" t="str">
        <f t="shared" si="35"/>
        <v/>
      </c>
      <c r="K59" s="26">
        <f t="shared" ca="1" si="35"/>
        <v>5</v>
      </c>
      <c r="L59" s="26" t="str">
        <f t="shared" si="35"/>
        <v>.</v>
      </c>
      <c r="M59" s="25">
        <f t="shared" ca="1" si="35"/>
        <v>0</v>
      </c>
      <c r="N59" s="10"/>
      <c r="O59" s="16"/>
      <c r="P59" s="28"/>
      <c r="Q59" s="27" t="str">
        <f t="shared" si="35"/>
        <v/>
      </c>
      <c r="R59" s="26">
        <f t="shared" ca="1" si="35"/>
        <v>9</v>
      </c>
      <c r="S59" s="26" t="str">
        <f t="shared" si="35"/>
        <v>.</v>
      </c>
      <c r="T59" s="25">
        <f t="shared" ca="1" si="35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7</v>
      </c>
      <c r="E60" s="22" t="str">
        <f t="shared" si="36"/>
        <v>.</v>
      </c>
      <c r="F60" s="21">
        <f t="shared" ca="1" si="36"/>
        <v>3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4</v>
      </c>
      <c r="L60" s="22" t="str">
        <f t="shared" si="36"/>
        <v>.</v>
      </c>
      <c r="M60" s="21">
        <f t="shared" ca="1" si="36"/>
        <v>1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6</v>
      </c>
      <c r="S60" s="22" t="str">
        <f t="shared" si="36"/>
        <v>.</v>
      </c>
      <c r="T60" s="21">
        <f t="shared" ca="1" si="36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1</v>
      </c>
      <c r="E61" s="20" t="str">
        <f t="shared" si="36"/>
        <v>.</v>
      </c>
      <c r="F61" s="17">
        <f t="shared" ca="1" si="36"/>
        <v>7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9</v>
      </c>
      <c r="N61" s="10"/>
      <c r="O61" s="16"/>
      <c r="P61" s="15"/>
      <c r="Q61" s="14">
        <f t="shared" ca="1" si="36"/>
        <v>0</v>
      </c>
      <c r="R61" s="13">
        <f t="shared" ca="1" si="36"/>
        <v>2</v>
      </c>
      <c r="S61" s="12" t="str">
        <f t="shared" si="36"/>
        <v>.</v>
      </c>
      <c r="T61" s="11">
        <f t="shared" ca="1" si="36"/>
        <v>6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nrdhJjuXbzpUXi596N3xSt/8V/fsqJhJhqv+mZ2MbYYgzJb0Gn9kBzbrEsDVv12Ofzz7C+1BckPR1sozaVIDg==" saltValue="bC28lMQEMAsxN1fg9SrK1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7" priority="121">
      <formula>AND($AW1=0,$AX1=0)</formula>
    </cfRule>
  </conditionalFormatting>
  <conditionalFormatting sqref="I8">
    <cfRule type="expression" dxfId="246" priority="120">
      <formula>AND($AW1=0,$AX1=0)</formula>
    </cfRule>
  </conditionalFormatting>
  <conditionalFormatting sqref="P8">
    <cfRule type="expression" dxfId="245" priority="119">
      <formula>AND($AW1=0,$AX1=0)</formula>
    </cfRule>
  </conditionalFormatting>
  <conditionalFormatting sqref="B15">
    <cfRule type="expression" dxfId="244" priority="118">
      <formula>AND($AW8=0,$AX8=0)</formula>
    </cfRule>
  </conditionalFormatting>
  <conditionalFormatting sqref="I15">
    <cfRule type="expression" dxfId="243" priority="117">
      <formula>AND($AW8=0,$AX8=0)</formula>
    </cfRule>
  </conditionalFormatting>
  <conditionalFormatting sqref="P15">
    <cfRule type="expression" dxfId="242" priority="116">
      <formula>AND($AW8=0,$AX8=0)</formula>
    </cfRule>
  </conditionalFormatting>
  <conditionalFormatting sqref="B22">
    <cfRule type="expression" dxfId="241" priority="115">
      <formula>AND($AW15=0,$AX15=0)</formula>
    </cfRule>
  </conditionalFormatting>
  <conditionalFormatting sqref="I22">
    <cfRule type="expression" dxfId="240" priority="114">
      <formula>AND($AW15=0,$AX15=0)</formula>
    </cfRule>
  </conditionalFormatting>
  <conditionalFormatting sqref="P22">
    <cfRule type="expression" dxfId="239" priority="113">
      <formula>AND($AW15=0,$AX15=0)</formula>
    </cfRule>
  </conditionalFormatting>
  <conditionalFormatting sqref="B29">
    <cfRule type="expression" dxfId="238" priority="112">
      <formula>AND($AW22=0,$AX22=0)</formula>
    </cfRule>
  </conditionalFormatting>
  <conditionalFormatting sqref="I29">
    <cfRule type="expression" dxfId="237" priority="111">
      <formula>AND($AW22=0,$AX22=0)</formula>
    </cfRule>
  </conditionalFormatting>
  <conditionalFormatting sqref="P29">
    <cfRule type="expression" dxfId="236" priority="110">
      <formula>AND($AW22=0,$AX22=0)</formula>
    </cfRule>
  </conditionalFormatting>
  <conditionalFormatting sqref="B39">
    <cfRule type="expression" dxfId="235" priority="109">
      <formula>AND($AW1=0,$AX1=0)</formula>
    </cfRule>
  </conditionalFormatting>
  <conditionalFormatting sqref="I39">
    <cfRule type="expression" dxfId="234" priority="108">
      <formula>AND($AW2=0,$AX2=0)</formula>
    </cfRule>
  </conditionalFormatting>
  <conditionalFormatting sqref="P39">
    <cfRule type="expression" dxfId="233" priority="107">
      <formula>AND($AW3=0,$AX3=0)</formula>
    </cfRule>
  </conditionalFormatting>
  <conditionalFormatting sqref="B46">
    <cfRule type="expression" dxfId="232" priority="106">
      <formula>AND($AW4=0,$AX4=0)</formula>
    </cfRule>
  </conditionalFormatting>
  <conditionalFormatting sqref="I46">
    <cfRule type="expression" dxfId="231" priority="105">
      <formula>AND($AW5=0,$AX5=0)</formula>
    </cfRule>
  </conditionalFormatting>
  <conditionalFormatting sqref="P46">
    <cfRule type="expression" dxfId="230" priority="104">
      <formula>AND($AW6=0,$AX6=0)</formula>
    </cfRule>
  </conditionalFormatting>
  <conditionalFormatting sqref="B53">
    <cfRule type="expression" dxfId="229" priority="103">
      <formula>AND($AW7=0,$AX7=0)</formula>
    </cfRule>
  </conditionalFormatting>
  <conditionalFormatting sqref="I53">
    <cfRule type="expression" dxfId="228" priority="102">
      <formula>AND($AW8=0,$AX8=0)</formula>
    </cfRule>
  </conditionalFormatting>
  <conditionalFormatting sqref="P53">
    <cfRule type="expression" dxfId="227" priority="101">
      <formula>AND($AW9=0,$AX9=0)</formula>
    </cfRule>
  </conditionalFormatting>
  <conditionalFormatting sqref="B60">
    <cfRule type="expression" dxfId="226" priority="100">
      <formula>AND($AW10=0,$AX10=0)</formula>
    </cfRule>
  </conditionalFormatting>
  <conditionalFormatting sqref="I60">
    <cfRule type="expression" dxfId="225" priority="99">
      <formula>AND($AW11=0,$AX11=0)</formula>
    </cfRule>
  </conditionalFormatting>
  <conditionalFormatting sqref="P60">
    <cfRule type="expression" dxfId="224" priority="98">
      <formula>AND($AW12=0,$AX12=0)</formula>
    </cfRule>
  </conditionalFormatting>
  <conditionalFormatting sqref="AG15:AG26">
    <cfRule type="expression" dxfId="223" priority="97">
      <formula>$AG15="NO"</formula>
    </cfRule>
  </conditionalFormatting>
  <conditionalFormatting sqref="F7">
    <cfRule type="expression" dxfId="222" priority="96">
      <formula>F7=0</formula>
    </cfRule>
  </conditionalFormatting>
  <conditionalFormatting sqref="E7">
    <cfRule type="expression" dxfId="221" priority="95">
      <formula>F7=0</formula>
    </cfRule>
  </conditionalFormatting>
  <conditionalFormatting sqref="F8">
    <cfRule type="expression" dxfId="220" priority="94">
      <formula>F8=0</formula>
    </cfRule>
  </conditionalFormatting>
  <conditionalFormatting sqref="E8">
    <cfRule type="expression" dxfId="219" priority="93">
      <formula>F8=0</formula>
    </cfRule>
  </conditionalFormatting>
  <conditionalFormatting sqref="M7">
    <cfRule type="expression" dxfId="218" priority="92">
      <formula>M7=0</formula>
    </cfRule>
  </conditionalFormatting>
  <conditionalFormatting sqref="L7">
    <cfRule type="expression" dxfId="217" priority="91">
      <formula>M7=0</formula>
    </cfRule>
  </conditionalFormatting>
  <conditionalFormatting sqref="M8">
    <cfRule type="expression" dxfId="216" priority="90">
      <formula>M8=0</formula>
    </cfRule>
  </conditionalFormatting>
  <conditionalFormatting sqref="L8">
    <cfRule type="expression" dxfId="215" priority="89">
      <formula>M8=0</formula>
    </cfRule>
  </conditionalFormatting>
  <conditionalFormatting sqref="T7">
    <cfRule type="expression" dxfId="214" priority="88">
      <formula>T7=0</formula>
    </cfRule>
  </conditionalFormatting>
  <conditionalFormatting sqref="S7">
    <cfRule type="expression" dxfId="213" priority="87">
      <formula>T7=0</formula>
    </cfRule>
  </conditionalFormatting>
  <conditionalFormatting sqref="T8">
    <cfRule type="expression" dxfId="212" priority="86">
      <formula>T8=0</formula>
    </cfRule>
  </conditionalFormatting>
  <conditionalFormatting sqref="S8">
    <cfRule type="expression" dxfId="211" priority="85">
      <formula>T8=0</formula>
    </cfRule>
  </conditionalFormatting>
  <conditionalFormatting sqref="F14">
    <cfRule type="expression" dxfId="210" priority="84">
      <formula>F14=0</formula>
    </cfRule>
  </conditionalFormatting>
  <conditionalFormatting sqref="E14">
    <cfRule type="expression" dxfId="209" priority="83">
      <formula>F14=0</formula>
    </cfRule>
  </conditionalFormatting>
  <conditionalFormatting sqref="F15">
    <cfRule type="expression" dxfId="208" priority="82">
      <formula>F15=0</formula>
    </cfRule>
  </conditionalFormatting>
  <conditionalFormatting sqref="E15">
    <cfRule type="expression" dxfId="207" priority="81">
      <formula>F15=0</formula>
    </cfRule>
  </conditionalFormatting>
  <conditionalFormatting sqref="M14">
    <cfRule type="expression" dxfId="206" priority="80">
      <formula>M14=0</formula>
    </cfRule>
  </conditionalFormatting>
  <conditionalFormatting sqref="L14">
    <cfRule type="expression" dxfId="205" priority="79">
      <formula>M14=0</formula>
    </cfRule>
  </conditionalFormatting>
  <conditionalFormatting sqref="M15">
    <cfRule type="expression" dxfId="204" priority="78">
      <formula>M15=0</formula>
    </cfRule>
  </conditionalFormatting>
  <conditionalFormatting sqref="L15">
    <cfRule type="expression" dxfId="203" priority="77">
      <formula>M15=0</formula>
    </cfRule>
  </conditionalFormatting>
  <conditionalFormatting sqref="T14">
    <cfRule type="expression" dxfId="202" priority="76">
      <formula>T14=0</formula>
    </cfRule>
  </conditionalFormatting>
  <conditionalFormatting sqref="S14">
    <cfRule type="expression" dxfId="201" priority="75">
      <formula>T14=0</formula>
    </cfRule>
  </conditionalFormatting>
  <conditionalFormatting sqref="T15">
    <cfRule type="expression" dxfId="200" priority="74">
      <formula>T15=0</formula>
    </cfRule>
  </conditionalFormatting>
  <conditionalFormatting sqref="S15">
    <cfRule type="expression" dxfId="199" priority="73">
      <formula>T15=0</formula>
    </cfRule>
  </conditionalFormatting>
  <conditionalFormatting sqref="T21">
    <cfRule type="expression" dxfId="198" priority="72">
      <formula>T21=0</formula>
    </cfRule>
  </conditionalFormatting>
  <conditionalFormatting sqref="S21">
    <cfRule type="expression" dxfId="197" priority="71">
      <formula>T21=0</formula>
    </cfRule>
  </conditionalFormatting>
  <conditionalFormatting sqref="T22">
    <cfRule type="expression" dxfId="196" priority="70">
      <formula>T22=0</formula>
    </cfRule>
  </conditionalFormatting>
  <conditionalFormatting sqref="S22">
    <cfRule type="expression" dxfId="195" priority="69">
      <formula>T22=0</formula>
    </cfRule>
  </conditionalFormatting>
  <conditionalFormatting sqref="M21">
    <cfRule type="expression" dxfId="194" priority="68">
      <formula>M21=0</formula>
    </cfRule>
  </conditionalFormatting>
  <conditionalFormatting sqref="L21">
    <cfRule type="expression" dxfId="193" priority="67">
      <formula>M21=0</formula>
    </cfRule>
  </conditionalFormatting>
  <conditionalFormatting sqref="M22">
    <cfRule type="expression" dxfId="192" priority="66">
      <formula>M22=0</formula>
    </cfRule>
  </conditionalFormatting>
  <conditionalFormatting sqref="L22">
    <cfRule type="expression" dxfId="191" priority="65">
      <formula>M22=0</formula>
    </cfRule>
  </conditionalFormatting>
  <conditionalFormatting sqref="F21">
    <cfRule type="expression" dxfId="190" priority="64">
      <formula>F21=0</formula>
    </cfRule>
  </conditionalFormatting>
  <conditionalFormatting sqref="E21">
    <cfRule type="expression" dxfId="189" priority="63">
      <formula>F21=0</formula>
    </cfRule>
  </conditionalFormatting>
  <conditionalFormatting sqref="F22">
    <cfRule type="expression" dxfId="188" priority="62">
      <formula>F22=0</formula>
    </cfRule>
  </conditionalFormatting>
  <conditionalFormatting sqref="E22">
    <cfRule type="expression" dxfId="187" priority="61">
      <formula>F22=0</formula>
    </cfRule>
  </conditionalFormatting>
  <conditionalFormatting sqref="F28">
    <cfRule type="expression" dxfId="186" priority="60">
      <formula>F28=0</formula>
    </cfRule>
  </conditionalFormatting>
  <conditionalFormatting sqref="E28">
    <cfRule type="expression" dxfId="185" priority="59">
      <formula>F28=0</formula>
    </cfRule>
  </conditionalFormatting>
  <conditionalFormatting sqref="F29">
    <cfRule type="expression" dxfId="184" priority="58">
      <formula>F29=0</formula>
    </cfRule>
  </conditionalFormatting>
  <conditionalFormatting sqref="E29">
    <cfRule type="expression" dxfId="183" priority="57">
      <formula>F29=0</formula>
    </cfRule>
  </conditionalFormatting>
  <conditionalFormatting sqref="M28">
    <cfRule type="expression" dxfId="182" priority="56">
      <formula>M28=0</formula>
    </cfRule>
  </conditionalFormatting>
  <conditionalFormatting sqref="L28">
    <cfRule type="expression" dxfId="181" priority="55">
      <formula>M28=0</formula>
    </cfRule>
  </conditionalFormatting>
  <conditionalFormatting sqref="M29">
    <cfRule type="expression" dxfId="180" priority="54">
      <formula>M29=0</formula>
    </cfRule>
  </conditionalFormatting>
  <conditionalFormatting sqref="L29">
    <cfRule type="expression" dxfId="179" priority="53">
      <formula>M29=0</formula>
    </cfRule>
  </conditionalFormatting>
  <conditionalFormatting sqref="T28">
    <cfRule type="expression" dxfId="178" priority="52">
      <formula>T28=0</formula>
    </cfRule>
  </conditionalFormatting>
  <conditionalFormatting sqref="S28">
    <cfRule type="expression" dxfId="177" priority="51">
      <formula>T28=0</formula>
    </cfRule>
  </conditionalFormatting>
  <conditionalFormatting sqref="T29">
    <cfRule type="expression" dxfId="176" priority="50">
      <formula>T29=0</formula>
    </cfRule>
  </conditionalFormatting>
  <conditionalFormatting sqref="S29">
    <cfRule type="expression" dxfId="175" priority="49">
      <formula>T29=0</formula>
    </cfRule>
  </conditionalFormatting>
  <conditionalFormatting sqref="F38">
    <cfRule type="expression" dxfId="174" priority="48">
      <formula>F38=0</formula>
    </cfRule>
  </conditionalFormatting>
  <conditionalFormatting sqref="E38">
    <cfRule type="expression" dxfId="173" priority="47">
      <formula>F38=0</formula>
    </cfRule>
  </conditionalFormatting>
  <conditionalFormatting sqref="F39">
    <cfRule type="expression" dxfId="172" priority="46">
      <formula>F39=0</formula>
    </cfRule>
  </conditionalFormatting>
  <conditionalFormatting sqref="E39">
    <cfRule type="expression" dxfId="171" priority="45">
      <formula>F39=0</formula>
    </cfRule>
  </conditionalFormatting>
  <conditionalFormatting sqref="M38">
    <cfRule type="expression" dxfId="170" priority="44">
      <formula>M38=0</formula>
    </cfRule>
  </conditionalFormatting>
  <conditionalFormatting sqref="L38">
    <cfRule type="expression" dxfId="169" priority="43">
      <formula>M38=0</formula>
    </cfRule>
  </conditionalFormatting>
  <conditionalFormatting sqref="M39">
    <cfRule type="expression" dxfId="168" priority="42">
      <formula>M39=0</formula>
    </cfRule>
  </conditionalFormatting>
  <conditionalFormatting sqref="L39">
    <cfRule type="expression" dxfId="167" priority="41">
      <formula>M39=0</formula>
    </cfRule>
  </conditionalFormatting>
  <conditionalFormatting sqref="T38">
    <cfRule type="expression" dxfId="166" priority="40">
      <formula>T38=0</formula>
    </cfRule>
  </conditionalFormatting>
  <conditionalFormatting sqref="S38">
    <cfRule type="expression" dxfId="165" priority="39">
      <formula>T38=0</formula>
    </cfRule>
  </conditionalFormatting>
  <conditionalFormatting sqref="T39">
    <cfRule type="expression" dxfId="164" priority="38">
      <formula>T39=0</formula>
    </cfRule>
  </conditionalFormatting>
  <conditionalFormatting sqref="S39">
    <cfRule type="expression" dxfId="163" priority="37">
      <formula>T39=0</formula>
    </cfRule>
  </conditionalFormatting>
  <conditionalFormatting sqref="F45">
    <cfRule type="expression" dxfId="162" priority="36">
      <formula>F45=0</formula>
    </cfRule>
  </conditionalFormatting>
  <conditionalFormatting sqref="E45">
    <cfRule type="expression" dxfId="161" priority="35">
      <formula>F45=0</formula>
    </cfRule>
  </conditionalFormatting>
  <conditionalFormatting sqref="F46">
    <cfRule type="expression" dxfId="160" priority="34">
      <formula>F46=0</formula>
    </cfRule>
  </conditionalFormatting>
  <conditionalFormatting sqref="E46">
    <cfRule type="expression" dxfId="159" priority="33">
      <formula>F46=0</formula>
    </cfRule>
  </conditionalFormatting>
  <conditionalFormatting sqref="M45">
    <cfRule type="expression" dxfId="158" priority="32">
      <formula>M45=0</formula>
    </cfRule>
  </conditionalFormatting>
  <conditionalFormatting sqref="L45">
    <cfRule type="expression" dxfId="157" priority="31">
      <formula>M45=0</formula>
    </cfRule>
  </conditionalFormatting>
  <conditionalFormatting sqref="M46">
    <cfRule type="expression" dxfId="156" priority="30">
      <formula>M46=0</formula>
    </cfRule>
  </conditionalFormatting>
  <conditionalFormatting sqref="L46">
    <cfRule type="expression" dxfId="155" priority="29">
      <formula>M46=0</formula>
    </cfRule>
  </conditionalFormatting>
  <conditionalFormatting sqref="T45">
    <cfRule type="expression" dxfId="154" priority="28">
      <formula>T45=0</formula>
    </cfRule>
  </conditionalFormatting>
  <conditionalFormatting sqref="S45">
    <cfRule type="expression" dxfId="153" priority="27">
      <formula>T45=0</formula>
    </cfRule>
  </conditionalFormatting>
  <conditionalFormatting sqref="T46">
    <cfRule type="expression" dxfId="152" priority="26">
      <formula>T46=0</formula>
    </cfRule>
  </conditionalFormatting>
  <conditionalFormatting sqref="S46">
    <cfRule type="expression" dxfId="151" priority="25">
      <formula>T46=0</formula>
    </cfRule>
  </conditionalFormatting>
  <conditionalFormatting sqref="T52">
    <cfRule type="expression" dxfId="150" priority="24">
      <formula>T52=0</formula>
    </cfRule>
  </conditionalFormatting>
  <conditionalFormatting sqref="S52">
    <cfRule type="expression" dxfId="149" priority="23">
      <formula>T52=0</formula>
    </cfRule>
  </conditionalFormatting>
  <conditionalFormatting sqref="T53">
    <cfRule type="expression" dxfId="148" priority="22">
      <formula>T53=0</formula>
    </cfRule>
  </conditionalFormatting>
  <conditionalFormatting sqref="S53">
    <cfRule type="expression" dxfId="147" priority="21">
      <formula>T53=0</formula>
    </cfRule>
  </conditionalFormatting>
  <conditionalFormatting sqref="M52">
    <cfRule type="expression" dxfId="146" priority="20">
      <formula>M52=0</formula>
    </cfRule>
  </conditionalFormatting>
  <conditionalFormatting sqref="L52">
    <cfRule type="expression" dxfId="145" priority="19">
      <formula>M52=0</formula>
    </cfRule>
  </conditionalFormatting>
  <conditionalFormatting sqref="M53">
    <cfRule type="expression" dxfId="144" priority="18">
      <formula>M53=0</formula>
    </cfRule>
  </conditionalFormatting>
  <conditionalFormatting sqref="L53">
    <cfRule type="expression" dxfId="143" priority="17">
      <formula>M53=0</formula>
    </cfRule>
  </conditionalFormatting>
  <conditionalFormatting sqref="F52">
    <cfRule type="expression" dxfId="142" priority="16">
      <formula>F52=0</formula>
    </cfRule>
  </conditionalFormatting>
  <conditionalFormatting sqref="E52">
    <cfRule type="expression" dxfId="141" priority="15">
      <formula>F52=0</formula>
    </cfRule>
  </conditionalFormatting>
  <conditionalFormatting sqref="F53">
    <cfRule type="expression" dxfId="140" priority="14">
      <formula>F53=0</formula>
    </cfRule>
  </conditionalFormatting>
  <conditionalFormatting sqref="E53">
    <cfRule type="expression" dxfId="139" priority="13">
      <formula>F53=0</formula>
    </cfRule>
  </conditionalFormatting>
  <conditionalFormatting sqref="F59">
    <cfRule type="expression" dxfId="138" priority="12">
      <formula>F59=0</formula>
    </cfRule>
  </conditionalFormatting>
  <conditionalFormatting sqref="E59">
    <cfRule type="expression" dxfId="137" priority="11">
      <formula>F59=0</formula>
    </cfRule>
  </conditionalFormatting>
  <conditionalFormatting sqref="F60">
    <cfRule type="expression" dxfId="136" priority="10">
      <formula>F60=0</formula>
    </cfRule>
  </conditionalFormatting>
  <conditionalFormatting sqref="E60">
    <cfRule type="expression" dxfId="135" priority="9">
      <formula>F60=0</formula>
    </cfRule>
  </conditionalFormatting>
  <conditionalFormatting sqref="M59">
    <cfRule type="expression" dxfId="134" priority="8">
      <formula>M59=0</formula>
    </cfRule>
  </conditionalFormatting>
  <conditionalFormatting sqref="L59">
    <cfRule type="expression" dxfId="133" priority="7">
      <formula>M59=0</formula>
    </cfRule>
  </conditionalFormatting>
  <conditionalFormatting sqref="M60">
    <cfRule type="expression" dxfId="132" priority="6">
      <formula>M60=0</formula>
    </cfRule>
  </conditionalFormatting>
  <conditionalFormatting sqref="L60">
    <cfRule type="expression" dxfId="131" priority="5">
      <formula>M60=0</formula>
    </cfRule>
  </conditionalFormatting>
  <conditionalFormatting sqref="T59">
    <cfRule type="expression" dxfId="130" priority="4">
      <formula>T59=0</formula>
    </cfRule>
  </conditionalFormatting>
  <conditionalFormatting sqref="S59">
    <cfRule type="expression" dxfId="129" priority="3">
      <formula>T59=0</formula>
    </cfRule>
  </conditionalFormatting>
  <conditionalFormatting sqref="T60">
    <cfRule type="expression" dxfId="128" priority="2">
      <formula>T60=0</formula>
    </cfRule>
  </conditionalFormatting>
  <conditionalFormatting sqref="S60">
    <cfRule type="expression" dxfId="127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customWidth="1"/>
    <col min="83" max="83" width="9" style="1" customWidth="1"/>
    <col min="84" max="84" width="4.25" style="1" bestFit="1" customWidth="1"/>
    <col min="85" max="85" width="4.125" style="1" customWidth="1"/>
    <col min="86" max="86" width="4.625" style="1" bestFit="1" customWidth="1"/>
    <col min="87" max="88" width="3.375" style="1" bestFit="1" customWidth="1"/>
    <col min="89" max="16384" width="9" style="1"/>
  </cols>
  <sheetData>
    <row r="1" spans="1:90" ht="33.75" customHeight="1" thickBot="1" x14ac:dyDescent="0.3">
      <c r="A1" s="74" t="s">
        <v>112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114</v>
      </c>
      <c r="Z1" s="3">
        <f ca="1">AW1*100+BB1*10+BG1</f>
        <v>99</v>
      </c>
      <c r="AA1" s="3" t="s">
        <v>115</v>
      </c>
      <c r="AB1" s="3">
        <f ca="1">AX1*100+BC1*10+BH1</f>
        <v>30</v>
      </c>
      <c r="AC1" s="3" t="s">
        <v>116</v>
      </c>
      <c r="AD1" s="3">
        <f ca="1">Z1-AB1</f>
        <v>69</v>
      </c>
      <c r="AF1" s="3">
        <f ca="1">AW1</f>
        <v>0</v>
      </c>
      <c r="AG1" s="3">
        <f ca="1">BB1</f>
        <v>9</v>
      </c>
      <c r="AH1" s="3" t="s">
        <v>117</v>
      </c>
      <c r="AI1" s="3">
        <f ca="1">BG1</f>
        <v>9</v>
      </c>
      <c r="AJ1" s="3" t="s">
        <v>118</v>
      </c>
      <c r="AK1" s="3">
        <f ca="1">AX1</f>
        <v>0</v>
      </c>
      <c r="AL1" s="3">
        <f ca="1">BC1</f>
        <v>3</v>
      </c>
      <c r="AM1" s="3" t="s">
        <v>119</v>
      </c>
      <c r="AN1" s="3">
        <f ca="1">BH1</f>
        <v>0</v>
      </c>
      <c r="AO1" s="3" t="s">
        <v>120</v>
      </c>
      <c r="AP1" s="3">
        <f ca="1">MOD(ROUNDDOWN(AD1/100,0),10)</f>
        <v>0</v>
      </c>
      <c r="AQ1" s="3">
        <f ca="1">MOD(ROUNDDOWN(AD1/10,0),10)</f>
        <v>6</v>
      </c>
      <c r="AR1" s="3" t="s">
        <v>117</v>
      </c>
      <c r="AS1" s="3">
        <f ca="1">MOD(ROUNDDOWN(AD1/1,0),10)</f>
        <v>9</v>
      </c>
      <c r="AU1" s="60" t="s">
        <v>19</v>
      </c>
      <c r="AV1" s="3">
        <v>1</v>
      </c>
      <c r="AW1" s="56">
        <f t="shared" ref="AW1:AW12" ca="1" si="0">VLOOKUP($BP1,$BR$1:$BT$100,2,FALSE)</f>
        <v>0</v>
      </c>
      <c r="AX1" s="56">
        <f t="shared" ref="AX1:AX12" ca="1" si="1">VLOOKUP($BP1,$BR$1:$BT$100,3,FALSE)</f>
        <v>0</v>
      </c>
      <c r="AY1" s="43"/>
      <c r="AZ1" s="60" t="s">
        <v>18</v>
      </c>
      <c r="BA1" s="3">
        <v>1</v>
      </c>
      <c r="BB1" s="56">
        <f ca="1">VLOOKUP($BX1,$BZ$1:$CB$100,2,FALSE)</f>
        <v>9</v>
      </c>
      <c r="BC1" s="56">
        <f ca="1">VLOOKUP($BX1,$BZ$1:$CB$100,3,FALSE)</f>
        <v>3</v>
      </c>
      <c r="BD1" s="43"/>
      <c r="BE1" s="96" t="s">
        <v>121</v>
      </c>
      <c r="BF1" s="3">
        <v>1</v>
      </c>
      <c r="BG1" s="56">
        <f ca="1">IF(AND($BB1=0,$BL1=0),RANDBETWEEN(1,$BL1),BL1)</f>
        <v>9</v>
      </c>
      <c r="BH1" s="56">
        <f t="shared" ref="BH1:BH12" ca="1" si="2">IF(AND($BC1=0,$BM1=0),RANDBETWEEN(1,$BL1),BM1)</f>
        <v>0</v>
      </c>
      <c r="BI1" s="43"/>
      <c r="BJ1" s="60" t="s">
        <v>17</v>
      </c>
      <c r="BK1" s="3">
        <v>1</v>
      </c>
      <c r="BL1" s="55">
        <f t="shared" ref="BL1:BL12" ca="1" si="3">VLOOKUP($CF1,$CH$1:$CJ$100,2,FALSE)</f>
        <v>9</v>
      </c>
      <c r="BM1" s="55">
        <f t="shared" ref="BM1:BM12" ca="1" si="4">VLOOKUP($CF1,$CH$1:$CJ$100,3,FALSE)</f>
        <v>0</v>
      </c>
      <c r="BN1" s="43"/>
      <c r="BO1" s="5">
        <f t="shared" ref="BO1:BO20" ca="1" si="5">RAND()</f>
        <v>0.74619231840035072</v>
      </c>
      <c r="BP1" s="4">
        <f t="shared" ref="BP1:BP20" ca="1" si="6">RANK(BO1,$BO$1:$BO$99,)</f>
        <v>5</v>
      </c>
      <c r="BQ1" s="4"/>
      <c r="BR1" s="3">
        <v>1</v>
      </c>
      <c r="BS1" s="3">
        <v>0</v>
      </c>
      <c r="BT1" s="3">
        <v>0</v>
      </c>
      <c r="BU1" s="3"/>
      <c r="BV1" s="43"/>
      <c r="BW1" s="5">
        <f t="shared" ref="BW1:BW45" ca="1" si="7">RAND()</f>
        <v>0.15054786729276248</v>
      </c>
      <c r="BX1" s="4">
        <f t="shared" ref="BX1:BX45" ca="1" si="8">RANK(BW1,$BW$1:$BW$55,)</f>
        <v>40</v>
      </c>
      <c r="BY1" s="3"/>
      <c r="BZ1" s="3">
        <v>1</v>
      </c>
      <c r="CA1" s="3">
        <v>1</v>
      </c>
      <c r="CB1" s="3">
        <v>0</v>
      </c>
      <c r="CC1" s="3"/>
      <c r="CE1" s="5">
        <f t="shared" ref="CE1:CE18" ca="1" si="9">RAND()</f>
        <v>0.52572189271827541</v>
      </c>
      <c r="CF1" s="4">
        <f t="shared" ref="CF1:CF18" ca="1" si="10">RANK(CE1,$CE$1:$CE$100,)</f>
        <v>9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76" t="s">
        <v>16</v>
      </c>
      <c r="C2" s="77"/>
      <c r="D2" s="77"/>
      <c r="E2" s="77"/>
      <c r="F2" s="78"/>
      <c r="G2" s="76" t="s">
        <v>15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122</v>
      </c>
      <c r="Z2" s="3">
        <f t="shared" ref="Z2:Z12" ca="1" si="11">AW2*100+BB2*10+BG2</f>
        <v>70</v>
      </c>
      <c r="AA2" s="3" t="s">
        <v>64</v>
      </c>
      <c r="AB2" s="3">
        <f t="shared" ref="AB2:AB12" ca="1" si="12">AX2*100+BC2*10+BH2</f>
        <v>25</v>
      </c>
      <c r="AC2" s="3" t="s">
        <v>123</v>
      </c>
      <c r="AD2" s="3">
        <f t="shared" ref="AD2:AD12" ca="1" si="13">Z2-AB2</f>
        <v>45</v>
      </c>
      <c r="AF2" s="3">
        <f t="shared" ref="AF2:AF12" ca="1" si="14">AW2</f>
        <v>0</v>
      </c>
      <c r="AG2" s="3">
        <f t="shared" ref="AG2:AG12" ca="1" si="15">BB2</f>
        <v>7</v>
      </c>
      <c r="AH2" s="3" t="s">
        <v>58</v>
      </c>
      <c r="AI2" s="3">
        <f t="shared" ref="AI2:AI12" ca="1" si="16">BG2</f>
        <v>0</v>
      </c>
      <c r="AJ2" s="3" t="s">
        <v>124</v>
      </c>
      <c r="AK2" s="3">
        <f t="shared" ref="AK2:AK12" ca="1" si="17">AX2</f>
        <v>0</v>
      </c>
      <c r="AL2" s="3">
        <f t="shared" ref="AL2:AL12" ca="1" si="18">BC2</f>
        <v>2</v>
      </c>
      <c r="AM2" s="3" t="s">
        <v>125</v>
      </c>
      <c r="AN2" s="3">
        <f t="shared" ref="AN2:AN12" ca="1" si="19">BH2</f>
        <v>5</v>
      </c>
      <c r="AO2" s="3" t="s">
        <v>123</v>
      </c>
      <c r="AP2" s="3">
        <f t="shared" ref="AP2:AP12" ca="1" si="20">MOD(ROUNDDOWN(AD2/100,0),10)</f>
        <v>0</v>
      </c>
      <c r="AQ2" s="3">
        <f t="shared" ref="AQ2:AQ12" ca="1" si="21">MOD(ROUNDDOWN(AD2/10,0),10)</f>
        <v>4</v>
      </c>
      <c r="AR2" s="3" t="s">
        <v>126</v>
      </c>
      <c r="AS2" s="3">
        <f t="shared" ref="AS2:AS12" ca="1" si="22">MOD(ROUNDDOWN(AD2/1,0),10)</f>
        <v>5</v>
      </c>
      <c r="AV2" s="3">
        <v>2</v>
      </c>
      <c r="AW2" s="56">
        <f t="shared" ca="1" si="0"/>
        <v>0</v>
      </c>
      <c r="AX2" s="56">
        <f t="shared" ca="1" si="1"/>
        <v>0</v>
      </c>
      <c r="AY2" s="43"/>
      <c r="AZ2" s="3"/>
      <c r="BA2" s="3">
        <v>2</v>
      </c>
      <c r="BB2" s="56">
        <f t="shared" ref="BB2:BB12" ca="1" si="23">VLOOKUP($BX2,$BZ$1:$CB$100,2,FALSE)</f>
        <v>7</v>
      </c>
      <c r="BC2" s="56">
        <f t="shared" ref="BC2:BC11" ca="1" si="24">VLOOKUP($BX2,$BZ$1:$CB$100,3,FALSE)</f>
        <v>2</v>
      </c>
      <c r="BD2" s="43"/>
      <c r="BE2" s="43"/>
      <c r="BF2" s="3">
        <v>2</v>
      </c>
      <c r="BG2" s="56">
        <f t="shared" ref="BG2:BG12" ca="1" si="25">IF(AND($BB2=0,$BL2=0),RANDBETWEEN(1,$BL2),BL2)</f>
        <v>0</v>
      </c>
      <c r="BH2" s="56">
        <f t="shared" ca="1" si="2"/>
        <v>5</v>
      </c>
      <c r="BI2" s="43"/>
      <c r="BJ2" s="3"/>
      <c r="BK2" s="3">
        <v>2</v>
      </c>
      <c r="BL2" s="55">
        <f t="shared" ca="1" si="3"/>
        <v>0</v>
      </c>
      <c r="BM2" s="55">
        <f t="shared" ca="1" si="4"/>
        <v>5</v>
      </c>
      <c r="BN2" s="43"/>
      <c r="BO2" s="5">
        <f t="shared" ca="1" si="5"/>
        <v>0.221171609293487</v>
      </c>
      <c r="BP2" s="4">
        <f t="shared" ca="1" si="6"/>
        <v>18</v>
      </c>
      <c r="BQ2" s="4"/>
      <c r="BR2" s="3">
        <v>2</v>
      </c>
      <c r="BS2" s="3">
        <v>0</v>
      </c>
      <c r="BT2" s="3">
        <v>0</v>
      </c>
      <c r="BU2" s="3"/>
      <c r="BV2" s="43"/>
      <c r="BW2" s="5">
        <f t="shared" ca="1" si="7"/>
        <v>0.62014808631080842</v>
      </c>
      <c r="BX2" s="4">
        <f t="shared" ca="1" si="8"/>
        <v>24</v>
      </c>
      <c r="BY2" s="3"/>
      <c r="BZ2" s="3">
        <v>2</v>
      </c>
      <c r="CA2" s="3">
        <v>2</v>
      </c>
      <c r="CB2" s="3">
        <v>0</v>
      </c>
      <c r="CC2" s="3"/>
      <c r="CE2" s="5">
        <f t="shared" ca="1" si="9"/>
        <v>0.21602443925776149</v>
      </c>
      <c r="CF2" s="4">
        <f t="shared" ca="1" si="10"/>
        <v>14</v>
      </c>
      <c r="CG2" s="3"/>
      <c r="CH2" s="3">
        <v>2</v>
      </c>
      <c r="CI2" s="3">
        <v>2</v>
      </c>
      <c r="CJ2" s="3">
        <v>0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74</v>
      </c>
      <c r="Z3" s="3">
        <f t="shared" ca="1" si="11"/>
        <v>80</v>
      </c>
      <c r="AA3" s="3" t="s">
        <v>76</v>
      </c>
      <c r="AB3" s="3">
        <f t="shared" ca="1" si="12"/>
        <v>77</v>
      </c>
      <c r="AC3" s="3" t="s">
        <v>83</v>
      </c>
      <c r="AD3" s="3">
        <f t="shared" ca="1" si="13"/>
        <v>3</v>
      </c>
      <c r="AF3" s="3">
        <f t="shared" ca="1" si="14"/>
        <v>0</v>
      </c>
      <c r="AG3" s="3">
        <f t="shared" ca="1" si="15"/>
        <v>8</v>
      </c>
      <c r="AH3" s="3" t="s">
        <v>58</v>
      </c>
      <c r="AI3" s="3">
        <f t="shared" ca="1" si="16"/>
        <v>0</v>
      </c>
      <c r="AJ3" s="3" t="s">
        <v>115</v>
      </c>
      <c r="AK3" s="3">
        <f t="shared" ca="1" si="17"/>
        <v>0</v>
      </c>
      <c r="AL3" s="3">
        <f t="shared" ca="1" si="18"/>
        <v>7</v>
      </c>
      <c r="AM3" s="3" t="s">
        <v>119</v>
      </c>
      <c r="AN3" s="3">
        <f t="shared" ca="1" si="19"/>
        <v>7</v>
      </c>
      <c r="AO3" s="3" t="s">
        <v>65</v>
      </c>
      <c r="AP3" s="3">
        <f t="shared" ca="1" si="20"/>
        <v>0</v>
      </c>
      <c r="AQ3" s="3">
        <f t="shared" ca="1" si="21"/>
        <v>0</v>
      </c>
      <c r="AR3" s="3" t="s">
        <v>77</v>
      </c>
      <c r="AS3" s="3">
        <f t="shared" ca="1" si="22"/>
        <v>3</v>
      </c>
      <c r="AV3" s="3">
        <v>3</v>
      </c>
      <c r="AW3" s="56">
        <f t="shared" ca="1" si="0"/>
        <v>0</v>
      </c>
      <c r="AX3" s="56">
        <f t="shared" ca="1" si="1"/>
        <v>0</v>
      </c>
      <c r="AY3" s="43"/>
      <c r="AZ3" s="3"/>
      <c r="BA3" s="3">
        <v>3</v>
      </c>
      <c r="BB3" s="56">
        <f t="shared" ca="1" si="23"/>
        <v>8</v>
      </c>
      <c r="BC3" s="56">
        <f t="shared" ca="1" si="24"/>
        <v>7</v>
      </c>
      <c r="BD3" s="43"/>
      <c r="BE3" s="43"/>
      <c r="BF3" s="3">
        <v>3</v>
      </c>
      <c r="BG3" s="56">
        <f t="shared" ca="1" si="25"/>
        <v>0</v>
      </c>
      <c r="BH3" s="56">
        <f ca="1">IF(AND($BC3=0,$BM3=0),RANDBETWEEN(1,$BL3),BM3)</f>
        <v>7</v>
      </c>
      <c r="BI3" s="43"/>
      <c r="BJ3" s="3"/>
      <c r="BK3" s="3">
        <v>3</v>
      </c>
      <c r="BL3" s="55">
        <f t="shared" ca="1" si="3"/>
        <v>0</v>
      </c>
      <c r="BM3" s="55">
        <f t="shared" ca="1" si="4"/>
        <v>7</v>
      </c>
      <c r="BN3" s="43"/>
      <c r="BO3" s="5">
        <f t="shared" ca="1" si="5"/>
        <v>0.86971914920401316</v>
      </c>
      <c r="BP3" s="4">
        <f t="shared" ca="1" si="6"/>
        <v>2</v>
      </c>
      <c r="BQ3" s="4"/>
      <c r="BR3" s="3">
        <v>3</v>
      </c>
      <c r="BS3" s="3">
        <v>0</v>
      </c>
      <c r="BT3" s="3">
        <v>0</v>
      </c>
      <c r="BU3" s="3"/>
      <c r="BV3" s="43"/>
      <c r="BW3" s="5">
        <f t="shared" ca="1" si="7"/>
        <v>0.29150000540647059</v>
      </c>
      <c r="BX3" s="4">
        <f t="shared" ca="1" si="8"/>
        <v>36</v>
      </c>
      <c r="BY3" s="3"/>
      <c r="BZ3" s="3">
        <v>3</v>
      </c>
      <c r="CA3" s="3">
        <v>2</v>
      </c>
      <c r="CB3" s="3">
        <v>1</v>
      </c>
      <c r="CC3" s="3"/>
      <c r="CE3" s="5">
        <f t="shared" ca="1" si="9"/>
        <v>0.18335307078754881</v>
      </c>
      <c r="CF3" s="4">
        <f t="shared" ca="1" si="10"/>
        <v>16</v>
      </c>
      <c r="CG3" s="3"/>
      <c r="CH3" s="3">
        <v>3</v>
      </c>
      <c r="CI3" s="3">
        <v>3</v>
      </c>
      <c r="CJ3" s="3">
        <v>0</v>
      </c>
    </row>
    <row r="4" spans="1:90" ht="19.5" thickBot="1" x14ac:dyDescent="0.3">
      <c r="A4" s="51"/>
      <c r="B4" s="35" t="s">
        <v>113</v>
      </c>
      <c r="C4" s="34"/>
      <c r="D4" s="37"/>
      <c r="E4" s="34"/>
      <c r="F4" s="34"/>
      <c r="G4" s="33"/>
      <c r="H4" s="51"/>
      <c r="I4" s="35" t="s">
        <v>68</v>
      </c>
      <c r="J4" s="34"/>
      <c r="K4" s="34"/>
      <c r="L4" s="34"/>
      <c r="M4" s="34"/>
      <c r="N4" s="33"/>
      <c r="O4" s="51"/>
      <c r="P4" s="35" t="s">
        <v>127</v>
      </c>
      <c r="Q4" s="34"/>
      <c r="R4" s="34"/>
      <c r="S4" s="34"/>
      <c r="T4" s="34"/>
      <c r="U4" s="33"/>
      <c r="Y4" s="1" t="s">
        <v>128</v>
      </c>
      <c r="Z4" s="3">
        <f t="shared" ca="1" si="11"/>
        <v>60</v>
      </c>
      <c r="AA4" s="3" t="s">
        <v>64</v>
      </c>
      <c r="AB4" s="3">
        <f t="shared" ca="1" si="12"/>
        <v>41</v>
      </c>
      <c r="AC4" s="3" t="s">
        <v>83</v>
      </c>
      <c r="AD4" s="3">
        <f t="shared" ca="1" si="13"/>
        <v>19</v>
      </c>
      <c r="AF4" s="3">
        <f t="shared" ca="1" si="14"/>
        <v>0</v>
      </c>
      <c r="AG4" s="3">
        <f t="shared" ca="1" si="15"/>
        <v>6</v>
      </c>
      <c r="AH4" s="3" t="s">
        <v>125</v>
      </c>
      <c r="AI4" s="3">
        <f t="shared" ca="1" si="16"/>
        <v>0</v>
      </c>
      <c r="AJ4" s="3" t="s">
        <v>64</v>
      </c>
      <c r="AK4" s="3">
        <f t="shared" ca="1" si="17"/>
        <v>0</v>
      </c>
      <c r="AL4" s="3">
        <f t="shared" ca="1" si="18"/>
        <v>4</v>
      </c>
      <c r="AM4" s="3" t="s">
        <v>125</v>
      </c>
      <c r="AN4" s="3">
        <f t="shared" ca="1" si="19"/>
        <v>1</v>
      </c>
      <c r="AO4" s="3" t="s">
        <v>70</v>
      </c>
      <c r="AP4" s="3">
        <f t="shared" ca="1" si="20"/>
        <v>0</v>
      </c>
      <c r="AQ4" s="3">
        <f t="shared" ca="1" si="21"/>
        <v>1</v>
      </c>
      <c r="AR4" s="3" t="s">
        <v>119</v>
      </c>
      <c r="AS4" s="3">
        <f t="shared" ca="1" si="22"/>
        <v>9</v>
      </c>
      <c r="AV4" s="3">
        <v>4</v>
      </c>
      <c r="AW4" s="56">
        <f t="shared" ca="1" si="0"/>
        <v>0</v>
      </c>
      <c r="AX4" s="56">
        <f t="shared" ca="1" si="1"/>
        <v>0</v>
      </c>
      <c r="AY4" s="43"/>
      <c r="AZ4" s="3"/>
      <c r="BA4" s="3">
        <v>4</v>
      </c>
      <c r="BB4" s="56">
        <f t="shared" ca="1" si="23"/>
        <v>6</v>
      </c>
      <c r="BC4" s="56">
        <f t="shared" ca="1" si="24"/>
        <v>4</v>
      </c>
      <c r="BD4" s="43"/>
      <c r="BE4" s="43"/>
      <c r="BF4" s="3">
        <v>4</v>
      </c>
      <c r="BG4" s="56">
        <f t="shared" ca="1" si="25"/>
        <v>0</v>
      </c>
      <c r="BH4" s="56">
        <f t="shared" ca="1" si="2"/>
        <v>1</v>
      </c>
      <c r="BI4" s="43"/>
      <c r="BJ4" s="3"/>
      <c r="BK4" s="3">
        <v>4</v>
      </c>
      <c r="BL4" s="55">
        <f t="shared" ca="1" si="3"/>
        <v>0</v>
      </c>
      <c r="BM4" s="55">
        <f t="shared" ca="1" si="4"/>
        <v>1</v>
      </c>
      <c r="BN4" s="43"/>
      <c r="BO4" s="5">
        <f t="shared" ca="1" si="5"/>
        <v>0.52559907972062936</v>
      </c>
      <c r="BP4" s="4">
        <f t="shared" ca="1" si="6"/>
        <v>11</v>
      </c>
      <c r="BQ4" s="4"/>
      <c r="BR4" s="3">
        <v>4</v>
      </c>
      <c r="BS4" s="3">
        <v>0</v>
      </c>
      <c r="BT4" s="3">
        <v>0</v>
      </c>
      <c r="BU4" s="3"/>
      <c r="BV4" s="43"/>
      <c r="BW4" s="5">
        <f t="shared" ca="1" si="7"/>
        <v>0.65811685212007753</v>
      </c>
      <c r="BX4" s="4">
        <f t="shared" ca="1" si="8"/>
        <v>20</v>
      </c>
      <c r="BY4" s="3"/>
      <c r="BZ4" s="3">
        <v>4</v>
      </c>
      <c r="CA4" s="3">
        <v>3</v>
      </c>
      <c r="CB4" s="3">
        <v>0</v>
      </c>
      <c r="CC4" s="3"/>
      <c r="CE4" s="5">
        <f t="shared" ca="1" si="9"/>
        <v>0.49553232452840124</v>
      </c>
      <c r="CF4" s="4">
        <f t="shared" ca="1" si="10"/>
        <v>10</v>
      </c>
      <c r="CG4" s="3"/>
      <c r="CH4" s="3">
        <v>4</v>
      </c>
      <c r="CI4" s="3">
        <v>4</v>
      </c>
      <c r="CJ4" s="3">
        <v>0</v>
      </c>
    </row>
    <row r="5" spans="1:90" ht="42.95" customHeight="1" thickBot="1" x14ac:dyDescent="0.6">
      <c r="A5" s="16"/>
      <c r="B5" s="71" t="str">
        <f ca="1">$Z1/10&amp;$AA1&amp;$AB1/10&amp;$AC1</f>
        <v>9.9－3＝</v>
      </c>
      <c r="C5" s="72"/>
      <c r="D5" s="72"/>
      <c r="E5" s="72"/>
      <c r="F5" s="73"/>
      <c r="G5" s="59"/>
      <c r="H5" s="16"/>
      <c r="I5" s="71" t="str">
        <f ca="1">$Z2/10&amp;$AA2&amp;$AB2/10&amp;$AC2</f>
        <v>7－2.5＝</v>
      </c>
      <c r="J5" s="72"/>
      <c r="K5" s="72"/>
      <c r="L5" s="72"/>
      <c r="M5" s="73"/>
      <c r="N5" s="58"/>
      <c r="O5" s="16"/>
      <c r="P5" s="71" t="str">
        <f ca="1">$Z3/10&amp;$AA3&amp;$AB3/10&amp;$AC3</f>
        <v>8－7.7＝</v>
      </c>
      <c r="Q5" s="72"/>
      <c r="R5" s="72"/>
      <c r="S5" s="72"/>
      <c r="T5" s="73"/>
      <c r="U5" s="57"/>
      <c r="Y5" s="1" t="s">
        <v>84</v>
      </c>
      <c r="Z5" s="3">
        <f t="shared" ca="1" si="11"/>
        <v>74</v>
      </c>
      <c r="AA5" s="3" t="s">
        <v>76</v>
      </c>
      <c r="AB5" s="3">
        <f t="shared" ca="1" si="12"/>
        <v>10</v>
      </c>
      <c r="AC5" s="3" t="s">
        <v>70</v>
      </c>
      <c r="AD5" s="3">
        <f t="shared" ca="1" si="13"/>
        <v>64</v>
      </c>
      <c r="AF5" s="3">
        <f t="shared" ca="1" si="14"/>
        <v>0</v>
      </c>
      <c r="AG5" s="3">
        <f t="shared" ca="1" si="15"/>
        <v>7</v>
      </c>
      <c r="AH5" s="3" t="s">
        <v>129</v>
      </c>
      <c r="AI5" s="3">
        <f t="shared" ca="1" si="16"/>
        <v>4</v>
      </c>
      <c r="AJ5" s="3" t="s">
        <v>130</v>
      </c>
      <c r="AK5" s="3">
        <f t="shared" ca="1" si="17"/>
        <v>0</v>
      </c>
      <c r="AL5" s="3">
        <f t="shared" ca="1" si="18"/>
        <v>1</v>
      </c>
      <c r="AM5" s="3" t="s">
        <v>77</v>
      </c>
      <c r="AN5" s="3">
        <f t="shared" ca="1" si="19"/>
        <v>0</v>
      </c>
      <c r="AO5" s="3" t="s">
        <v>83</v>
      </c>
      <c r="AP5" s="3">
        <f t="shared" ca="1" si="20"/>
        <v>0</v>
      </c>
      <c r="AQ5" s="3">
        <f t="shared" ca="1" si="21"/>
        <v>6</v>
      </c>
      <c r="AR5" s="3" t="s">
        <v>119</v>
      </c>
      <c r="AS5" s="3">
        <f t="shared" ca="1" si="22"/>
        <v>4</v>
      </c>
      <c r="AV5" s="3">
        <v>5</v>
      </c>
      <c r="AW5" s="56">
        <f t="shared" ca="1" si="0"/>
        <v>0</v>
      </c>
      <c r="AX5" s="56">
        <f t="shared" ca="1" si="1"/>
        <v>0</v>
      </c>
      <c r="AY5" s="43"/>
      <c r="AZ5" s="3"/>
      <c r="BA5" s="3">
        <v>5</v>
      </c>
      <c r="BB5" s="56">
        <f t="shared" ca="1" si="23"/>
        <v>7</v>
      </c>
      <c r="BC5" s="56">
        <f t="shared" ca="1" si="24"/>
        <v>1</v>
      </c>
      <c r="BD5" s="43"/>
      <c r="BE5" s="43"/>
      <c r="BF5" s="3">
        <v>5</v>
      </c>
      <c r="BG5" s="56">
        <f t="shared" ca="1" si="25"/>
        <v>4</v>
      </c>
      <c r="BH5" s="56">
        <f t="shared" ca="1" si="2"/>
        <v>0</v>
      </c>
      <c r="BI5" s="43"/>
      <c r="BJ5" s="3"/>
      <c r="BK5" s="3">
        <v>5</v>
      </c>
      <c r="BL5" s="55">
        <f t="shared" ca="1" si="3"/>
        <v>4</v>
      </c>
      <c r="BM5" s="55">
        <f t="shared" ca="1" si="4"/>
        <v>0</v>
      </c>
      <c r="BN5" s="43"/>
      <c r="BO5" s="5">
        <f t="shared" ca="1" si="5"/>
        <v>0.37420962655816514</v>
      </c>
      <c r="BP5" s="4">
        <f t="shared" ca="1" si="6"/>
        <v>15</v>
      </c>
      <c r="BQ5" s="4"/>
      <c r="BR5" s="3">
        <v>5</v>
      </c>
      <c r="BS5" s="3">
        <v>0</v>
      </c>
      <c r="BT5" s="3">
        <v>0</v>
      </c>
      <c r="BU5" s="3"/>
      <c r="BV5" s="43"/>
      <c r="BW5" s="5">
        <f t="shared" ca="1" si="7"/>
        <v>0.62494379210539464</v>
      </c>
      <c r="BX5" s="4">
        <f t="shared" ca="1" si="8"/>
        <v>23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9"/>
        <v>0.82627568860648437</v>
      </c>
      <c r="CF5" s="4">
        <f t="shared" ca="1" si="10"/>
        <v>4</v>
      </c>
      <c r="CG5" s="3"/>
      <c r="CH5" s="3">
        <v>5</v>
      </c>
      <c r="CI5" s="3">
        <v>5</v>
      </c>
      <c r="CJ5" s="3">
        <v>0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131</v>
      </c>
      <c r="Z6" s="3">
        <f t="shared" ca="1" si="11"/>
        <v>41</v>
      </c>
      <c r="AA6" s="3" t="s">
        <v>76</v>
      </c>
      <c r="AB6" s="3">
        <f t="shared" ca="1" si="12"/>
        <v>30</v>
      </c>
      <c r="AC6" s="3" t="s">
        <v>83</v>
      </c>
      <c r="AD6" s="3">
        <f t="shared" ca="1" si="13"/>
        <v>11</v>
      </c>
      <c r="AF6" s="3">
        <f t="shared" ca="1" si="14"/>
        <v>0</v>
      </c>
      <c r="AG6" s="3">
        <f t="shared" ca="1" si="15"/>
        <v>4</v>
      </c>
      <c r="AH6" s="3" t="s">
        <v>132</v>
      </c>
      <c r="AI6" s="3">
        <f t="shared" ca="1" si="16"/>
        <v>1</v>
      </c>
      <c r="AJ6" s="3" t="s">
        <v>133</v>
      </c>
      <c r="AK6" s="3">
        <f t="shared" ca="1" si="17"/>
        <v>0</v>
      </c>
      <c r="AL6" s="3">
        <f t="shared" ca="1" si="18"/>
        <v>3</v>
      </c>
      <c r="AM6" s="3" t="s">
        <v>134</v>
      </c>
      <c r="AN6" s="3">
        <f t="shared" ca="1" si="19"/>
        <v>0</v>
      </c>
      <c r="AO6" s="3" t="s">
        <v>123</v>
      </c>
      <c r="AP6" s="3">
        <f t="shared" ca="1" si="20"/>
        <v>0</v>
      </c>
      <c r="AQ6" s="3">
        <f t="shared" ca="1" si="21"/>
        <v>1</v>
      </c>
      <c r="AR6" s="3" t="s">
        <v>77</v>
      </c>
      <c r="AS6" s="3">
        <f t="shared" ca="1" si="22"/>
        <v>1</v>
      </c>
      <c r="AV6" s="3">
        <v>6</v>
      </c>
      <c r="AW6" s="56">
        <f t="shared" ca="1" si="0"/>
        <v>0</v>
      </c>
      <c r="AX6" s="56">
        <f t="shared" ca="1" si="1"/>
        <v>0</v>
      </c>
      <c r="AY6" s="43"/>
      <c r="AZ6" s="3"/>
      <c r="BA6" s="3">
        <v>6</v>
      </c>
      <c r="BB6" s="56">
        <f t="shared" ca="1" si="23"/>
        <v>4</v>
      </c>
      <c r="BC6" s="56">
        <f t="shared" ca="1" si="24"/>
        <v>3</v>
      </c>
      <c r="BD6" s="43"/>
      <c r="BE6" s="43"/>
      <c r="BF6" s="3">
        <v>6</v>
      </c>
      <c r="BG6" s="56">
        <f t="shared" ca="1" si="25"/>
        <v>1</v>
      </c>
      <c r="BH6" s="56">
        <f t="shared" ca="1" si="2"/>
        <v>0</v>
      </c>
      <c r="BI6" s="43"/>
      <c r="BJ6" s="3"/>
      <c r="BK6" s="3">
        <v>6</v>
      </c>
      <c r="BL6" s="55">
        <f t="shared" ca="1" si="3"/>
        <v>1</v>
      </c>
      <c r="BM6" s="55">
        <f t="shared" ca="1" si="4"/>
        <v>0</v>
      </c>
      <c r="BN6" s="43"/>
      <c r="BO6" s="5">
        <f t="shared" ca="1" si="5"/>
        <v>0.63422771428376523</v>
      </c>
      <c r="BP6" s="4">
        <f t="shared" ca="1" si="6"/>
        <v>7</v>
      </c>
      <c r="BQ6" s="4"/>
      <c r="BR6" s="3">
        <v>6</v>
      </c>
      <c r="BS6" s="3">
        <v>0</v>
      </c>
      <c r="BT6" s="3">
        <v>0</v>
      </c>
      <c r="BU6" s="3"/>
      <c r="BV6" s="43"/>
      <c r="BW6" s="5">
        <f t="shared" ca="1" si="7"/>
        <v>0.83236746402680595</v>
      </c>
      <c r="BX6" s="4">
        <f t="shared" ca="1" si="8"/>
        <v>10</v>
      </c>
      <c r="BY6" s="3"/>
      <c r="BZ6" s="3">
        <v>6</v>
      </c>
      <c r="CA6" s="3">
        <v>3</v>
      </c>
      <c r="CB6" s="3">
        <v>2</v>
      </c>
      <c r="CC6" s="3"/>
      <c r="CE6" s="5">
        <f t="shared" ca="1" si="9"/>
        <v>0.96273026506090709</v>
      </c>
      <c r="CF6" s="4">
        <f t="shared" ca="1" si="10"/>
        <v>1</v>
      </c>
      <c r="CG6" s="3"/>
      <c r="CH6" s="3">
        <v>6</v>
      </c>
      <c r="CI6" s="3">
        <v>6</v>
      </c>
      <c r="CJ6" s="3">
        <v>0</v>
      </c>
    </row>
    <row r="7" spans="1:90" ht="45" customHeight="1" x14ac:dyDescent="0.25">
      <c r="A7" s="16"/>
      <c r="B7" s="68"/>
      <c r="C7" s="66" t="str">
        <f ca="1">IF($AW1=0,"",$AW1)</f>
        <v/>
      </c>
      <c r="D7" s="66">
        <f ca="1">$BB1</f>
        <v>9</v>
      </c>
      <c r="E7" s="66" t="s">
        <v>125</v>
      </c>
      <c r="F7" s="66">
        <f ca="1">$BG1</f>
        <v>9</v>
      </c>
      <c r="G7" s="10"/>
      <c r="H7" s="16"/>
      <c r="I7" s="68"/>
      <c r="J7" s="66" t="str">
        <f ca="1">IF($AW2=0,"",$AW2)</f>
        <v/>
      </c>
      <c r="K7" s="66">
        <f ca="1">$BB2</f>
        <v>7</v>
      </c>
      <c r="L7" s="66" t="s">
        <v>135</v>
      </c>
      <c r="M7" s="66">
        <f ca="1">$BL2</f>
        <v>0</v>
      </c>
      <c r="N7" s="10"/>
      <c r="O7" s="16"/>
      <c r="P7" s="68"/>
      <c r="Q7" s="66" t="str">
        <f ca="1">IF($AW3=0,"",$AW3)</f>
        <v/>
      </c>
      <c r="R7" s="66">
        <f ca="1">$BB3</f>
        <v>8</v>
      </c>
      <c r="S7" s="66" t="s">
        <v>136</v>
      </c>
      <c r="T7" s="66">
        <f ca="1">$BL3</f>
        <v>0</v>
      </c>
      <c r="U7" s="10"/>
      <c r="Y7" s="1" t="s">
        <v>98</v>
      </c>
      <c r="Z7" s="3">
        <f t="shared" ca="1" si="11"/>
        <v>37</v>
      </c>
      <c r="AA7" s="3" t="s">
        <v>133</v>
      </c>
      <c r="AB7" s="3">
        <f t="shared" ca="1" si="12"/>
        <v>20</v>
      </c>
      <c r="AC7" s="3" t="s">
        <v>65</v>
      </c>
      <c r="AD7" s="3">
        <f t="shared" ca="1" si="13"/>
        <v>17</v>
      </c>
      <c r="AF7" s="3">
        <f t="shared" ca="1" si="14"/>
        <v>0</v>
      </c>
      <c r="AG7" s="3">
        <f t="shared" ca="1" si="15"/>
        <v>3</v>
      </c>
      <c r="AH7" s="3" t="s">
        <v>58</v>
      </c>
      <c r="AI7" s="3">
        <f t="shared" ca="1" si="16"/>
        <v>7</v>
      </c>
      <c r="AJ7" s="3" t="s">
        <v>133</v>
      </c>
      <c r="AK7" s="3">
        <f t="shared" ca="1" si="17"/>
        <v>0</v>
      </c>
      <c r="AL7" s="3">
        <f t="shared" ca="1" si="18"/>
        <v>2</v>
      </c>
      <c r="AM7" s="3" t="s">
        <v>136</v>
      </c>
      <c r="AN7" s="3">
        <f t="shared" ca="1" si="19"/>
        <v>0</v>
      </c>
      <c r="AO7" s="3" t="s">
        <v>137</v>
      </c>
      <c r="AP7" s="3">
        <f t="shared" ca="1" si="20"/>
        <v>0</v>
      </c>
      <c r="AQ7" s="3">
        <f t="shared" ca="1" si="21"/>
        <v>1</v>
      </c>
      <c r="AR7" s="3" t="s">
        <v>136</v>
      </c>
      <c r="AS7" s="3">
        <f t="shared" ca="1" si="22"/>
        <v>7</v>
      </c>
      <c r="AV7" s="3">
        <v>7</v>
      </c>
      <c r="AW7" s="56">
        <f t="shared" ca="1" si="0"/>
        <v>0</v>
      </c>
      <c r="AX7" s="56">
        <f t="shared" ca="1" si="1"/>
        <v>0</v>
      </c>
      <c r="AY7" s="43"/>
      <c r="AZ7" s="3"/>
      <c r="BA7" s="3">
        <v>7</v>
      </c>
      <c r="BB7" s="56">
        <f t="shared" ca="1" si="23"/>
        <v>3</v>
      </c>
      <c r="BC7" s="56">
        <f t="shared" ca="1" si="24"/>
        <v>2</v>
      </c>
      <c r="BD7" s="43"/>
      <c r="BE7" s="43"/>
      <c r="BF7" s="3">
        <v>7</v>
      </c>
      <c r="BG7" s="56">
        <f t="shared" ca="1" si="25"/>
        <v>7</v>
      </c>
      <c r="BH7" s="56">
        <f t="shared" ca="1" si="2"/>
        <v>0</v>
      </c>
      <c r="BI7" s="43"/>
      <c r="BJ7" s="3"/>
      <c r="BK7" s="3">
        <v>7</v>
      </c>
      <c r="BL7" s="55">
        <f t="shared" ca="1" si="3"/>
        <v>7</v>
      </c>
      <c r="BM7" s="55">
        <f t="shared" ca="1" si="4"/>
        <v>0</v>
      </c>
      <c r="BN7" s="43"/>
      <c r="BO7" s="5">
        <f t="shared" ca="1" si="5"/>
        <v>0.67247766928598718</v>
      </c>
      <c r="BP7" s="4">
        <f t="shared" ca="1" si="6"/>
        <v>6</v>
      </c>
      <c r="BQ7" s="4"/>
      <c r="BR7" s="3">
        <v>7</v>
      </c>
      <c r="BS7" s="3">
        <v>0</v>
      </c>
      <c r="BT7" s="3">
        <v>0</v>
      </c>
      <c r="BU7" s="3"/>
      <c r="BV7" s="43"/>
      <c r="BW7" s="5">
        <f t="shared" ca="1" si="7"/>
        <v>0.89560288304630342</v>
      </c>
      <c r="BX7" s="4">
        <f t="shared" ca="1" si="8"/>
        <v>6</v>
      </c>
      <c r="BY7" s="3"/>
      <c r="BZ7" s="3">
        <v>7</v>
      </c>
      <c r="CA7" s="3">
        <v>4</v>
      </c>
      <c r="CB7" s="3">
        <v>0</v>
      </c>
      <c r="CC7" s="3"/>
      <c r="CE7" s="5">
        <f t="shared" ca="1" si="9"/>
        <v>0.6034578594435771</v>
      </c>
      <c r="CF7" s="4">
        <f t="shared" ca="1" si="10"/>
        <v>7</v>
      </c>
      <c r="CG7" s="3"/>
      <c r="CH7" s="3">
        <v>7</v>
      </c>
      <c r="CI7" s="3">
        <v>7</v>
      </c>
      <c r="CJ7" s="3">
        <v>0</v>
      </c>
    </row>
    <row r="8" spans="1:90" ht="45" customHeight="1" thickBot="1" x14ac:dyDescent="0.3">
      <c r="A8" s="16"/>
      <c r="B8" s="69" t="str">
        <f ca="1">IF(AND($AW1=0,$AX1=0),"","＋")</f>
        <v/>
      </c>
      <c r="C8" s="67" t="s">
        <v>133</v>
      </c>
      <c r="D8" s="67">
        <f ca="1">$BC1</f>
        <v>3</v>
      </c>
      <c r="E8" s="67" t="s">
        <v>138</v>
      </c>
      <c r="F8" s="67">
        <f ca="1">$BH1</f>
        <v>0</v>
      </c>
      <c r="G8" s="10"/>
      <c r="H8" s="16"/>
      <c r="I8" s="69" t="str">
        <f ca="1">IF(AND($AW2=0,$AX2=0),"","＋")</f>
        <v/>
      </c>
      <c r="J8" s="67" t="s">
        <v>124</v>
      </c>
      <c r="K8" s="67">
        <f ca="1">$BC2</f>
        <v>2</v>
      </c>
      <c r="L8" s="67" t="s">
        <v>129</v>
      </c>
      <c r="M8" s="67">
        <f ca="1">$BH2</f>
        <v>5</v>
      </c>
      <c r="N8" s="10"/>
      <c r="O8" s="16"/>
      <c r="P8" s="69" t="str">
        <f ca="1">IF(AND($AW3=0,$AX3=0),"","＋")</f>
        <v/>
      </c>
      <c r="Q8" s="67" t="s">
        <v>69</v>
      </c>
      <c r="R8" s="67">
        <f ca="1">$BC3</f>
        <v>7</v>
      </c>
      <c r="S8" s="67" t="s">
        <v>58</v>
      </c>
      <c r="T8" s="67">
        <f ca="1">$BH3</f>
        <v>7</v>
      </c>
      <c r="U8" s="10"/>
      <c r="Y8" s="1" t="s">
        <v>139</v>
      </c>
      <c r="Z8" s="3">
        <f t="shared" ca="1" si="11"/>
        <v>96</v>
      </c>
      <c r="AA8" s="3" t="s">
        <v>64</v>
      </c>
      <c r="AB8" s="3">
        <f t="shared" ca="1" si="12"/>
        <v>6</v>
      </c>
      <c r="AC8" s="3" t="s">
        <v>140</v>
      </c>
      <c r="AD8" s="3">
        <f t="shared" ca="1" si="13"/>
        <v>90</v>
      </c>
      <c r="AF8" s="3">
        <f t="shared" ca="1" si="14"/>
        <v>0</v>
      </c>
      <c r="AG8" s="3">
        <f t="shared" ca="1" si="15"/>
        <v>9</v>
      </c>
      <c r="AH8" s="3" t="s">
        <v>126</v>
      </c>
      <c r="AI8" s="3">
        <f t="shared" ca="1" si="16"/>
        <v>6</v>
      </c>
      <c r="AJ8" s="3" t="s">
        <v>130</v>
      </c>
      <c r="AK8" s="3">
        <f t="shared" ca="1" si="17"/>
        <v>0</v>
      </c>
      <c r="AL8" s="3">
        <f t="shared" ca="1" si="18"/>
        <v>0</v>
      </c>
      <c r="AM8" s="3" t="s">
        <v>141</v>
      </c>
      <c r="AN8" s="3">
        <f t="shared" ca="1" si="19"/>
        <v>6</v>
      </c>
      <c r="AO8" s="3" t="s">
        <v>142</v>
      </c>
      <c r="AP8" s="3">
        <f t="shared" ca="1" si="20"/>
        <v>0</v>
      </c>
      <c r="AQ8" s="3">
        <f t="shared" ca="1" si="21"/>
        <v>9</v>
      </c>
      <c r="AR8" s="3" t="s">
        <v>119</v>
      </c>
      <c r="AS8" s="3">
        <f t="shared" ca="1" si="22"/>
        <v>0</v>
      </c>
      <c r="AV8" s="3">
        <v>8</v>
      </c>
      <c r="AW8" s="56">
        <f t="shared" ca="1" si="0"/>
        <v>0</v>
      </c>
      <c r="AX8" s="56">
        <f t="shared" ca="1" si="1"/>
        <v>0</v>
      </c>
      <c r="AY8" s="43"/>
      <c r="AZ8" s="3"/>
      <c r="BA8" s="3">
        <v>8</v>
      </c>
      <c r="BB8" s="56">
        <f t="shared" ca="1" si="23"/>
        <v>9</v>
      </c>
      <c r="BC8" s="56">
        <f t="shared" ca="1" si="24"/>
        <v>0</v>
      </c>
      <c r="BD8" s="43"/>
      <c r="BE8" s="43"/>
      <c r="BF8" s="3">
        <v>8</v>
      </c>
      <c r="BG8" s="56">
        <f t="shared" ca="1" si="25"/>
        <v>6</v>
      </c>
      <c r="BH8" s="56">
        <f ca="1">IF(AND($BC8=0,$BM8=0),RANDBETWEEN(1,$BL8),BM8)</f>
        <v>6</v>
      </c>
      <c r="BI8" s="43"/>
      <c r="BJ8" s="3"/>
      <c r="BK8" s="3">
        <v>8</v>
      </c>
      <c r="BL8" s="55">
        <f t="shared" ca="1" si="3"/>
        <v>6</v>
      </c>
      <c r="BM8" s="55">
        <f t="shared" ca="1" si="4"/>
        <v>0</v>
      </c>
      <c r="BN8" s="43"/>
      <c r="BO8" s="5">
        <f t="shared" ca="1" si="5"/>
        <v>0.31158062890875204</v>
      </c>
      <c r="BP8" s="4">
        <f t="shared" ca="1" si="6"/>
        <v>16</v>
      </c>
      <c r="BQ8" s="4"/>
      <c r="BR8" s="3">
        <v>8</v>
      </c>
      <c r="BS8" s="3">
        <v>0</v>
      </c>
      <c r="BT8" s="3">
        <v>0</v>
      </c>
      <c r="BU8" s="3"/>
      <c r="BV8" s="43"/>
      <c r="BW8" s="5">
        <f t="shared" ca="1" si="7"/>
        <v>0.27915572302561709</v>
      </c>
      <c r="BX8" s="4">
        <f t="shared" ca="1" si="8"/>
        <v>37</v>
      </c>
      <c r="BY8" s="3"/>
      <c r="BZ8" s="3">
        <v>8</v>
      </c>
      <c r="CA8" s="3">
        <v>4</v>
      </c>
      <c r="CB8" s="3">
        <v>1</v>
      </c>
      <c r="CC8" s="3"/>
      <c r="CE8" s="5">
        <f t="shared" ca="1" si="9"/>
        <v>0.6885615565736789</v>
      </c>
      <c r="CF8" s="4">
        <f t="shared" ca="1" si="10"/>
        <v>6</v>
      </c>
      <c r="CG8" s="3"/>
      <c r="CH8" s="3">
        <v>8</v>
      </c>
      <c r="CI8" s="3">
        <v>8</v>
      </c>
      <c r="CJ8" s="3">
        <v>0</v>
      </c>
    </row>
    <row r="9" spans="1:90" ht="45" customHeight="1" x14ac:dyDescent="0.25">
      <c r="A9" s="16"/>
      <c r="B9" s="66"/>
      <c r="C9" s="66">
        <f ca="1">$AP1</f>
        <v>0</v>
      </c>
      <c r="D9" s="70">
        <f ca="1">$AQ1</f>
        <v>6</v>
      </c>
      <c r="E9" s="70" t="str">
        <f>$AR1</f>
        <v>.</v>
      </c>
      <c r="F9" s="66">
        <f ca="1">$AS1</f>
        <v>9</v>
      </c>
      <c r="G9" s="54"/>
      <c r="H9" s="53"/>
      <c r="I9" s="66"/>
      <c r="J9" s="66">
        <f ca="1">$AP2</f>
        <v>0</v>
      </c>
      <c r="K9" s="70">
        <f ca="1">$AQ2</f>
        <v>4</v>
      </c>
      <c r="L9" s="70" t="str">
        <f>$AR2</f>
        <v>.</v>
      </c>
      <c r="M9" s="66">
        <f ca="1">$AS2</f>
        <v>5</v>
      </c>
      <c r="N9" s="54"/>
      <c r="O9" s="53"/>
      <c r="P9" s="66"/>
      <c r="Q9" s="66">
        <f ca="1">$AP3</f>
        <v>0</v>
      </c>
      <c r="R9" s="70">
        <f ca="1">$AQ3</f>
        <v>0</v>
      </c>
      <c r="S9" s="70" t="str">
        <f>$AR3</f>
        <v>.</v>
      </c>
      <c r="T9" s="66">
        <f ca="1">$AS3</f>
        <v>3</v>
      </c>
      <c r="U9" s="61"/>
      <c r="Y9" s="1" t="s">
        <v>143</v>
      </c>
      <c r="Z9" s="3">
        <f t="shared" ca="1" si="11"/>
        <v>95</v>
      </c>
      <c r="AA9" s="3" t="s">
        <v>144</v>
      </c>
      <c r="AB9" s="3">
        <f t="shared" ca="1" si="12"/>
        <v>70</v>
      </c>
      <c r="AC9" s="3" t="s">
        <v>145</v>
      </c>
      <c r="AD9" s="3">
        <f t="shared" ca="1" si="13"/>
        <v>25</v>
      </c>
      <c r="AF9" s="3">
        <f t="shared" ca="1" si="14"/>
        <v>0</v>
      </c>
      <c r="AG9" s="3">
        <f t="shared" ca="1" si="15"/>
        <v>9</v>
      </c>
      <c r="AH9" s="3" t="s">
        <v>141</v>
      </c>
      <c r="AI9" s="3">
        <f t="shared" ca="1" si="16"/>
        <v>5</v>
      </c>
      <c r="AJ9" s="3" t="s">
        <v>146</v>
      </c>
      <c r="AK9" s="3">
        <f t="shared" ca="1" si="17"/>
        <v>0</v>
      </c>
      <c r="AL9" s="3">
        <f t="shared" ca="1" si="18"/>
        <v>7</v>
      </c>
      <c r="AM9" s="3" t="s">
        <v>147</v>
      </c>
      <c r="AN9" s="3">
        <f t="shared" ca="1" si="19"/>
        <v>0</v>
      </c>
      <c r="AO9" s="3" t="s">
        <v>148</v>
      </c>
      <c r="AP9" s="3">
        <f t="shared" ca="1" si="20"/>
        <v>0</v>
      </c>
      <c r="AQ9" s="3">
        <f t="shared" ca="1" si="21"/>
        <v>2</v>
      </c>
      <c r="AR9" s="3" t="s">
        <v>58</v>
      </c>
      <c r="AS9" s="3">
        <f t="shared" ca="1" si="22"/>
        <v>5</v>
      </c>
      <c r="AV9" s="3">
        <v>9</v>
      </c>
      <c r="AW9" s="56">
        <f t="shared" ca="1" si="0"/>
        <v>0</v>
      </c>
      <c r="AX9" s="56">
        <f t="shared" ca="1" si="1"/>
        <v>0</v>
      </c>
      <c r="AY9" s="43"/>
      <c r="AZ9" s="3"/>
      <c r="BA9" s="3">
        <v>9</v>
      </c>
      <c r="BB9" s="56">
        <f t="shared" ca="1" si="23"/>
        <v>9</v>
      </c>
      <c r="BC9" s="56">
        <f t="shared" ca="1" si="24"/>
        <v>7</v>
      </c>
      <c r="BD9" s="43"/>
      <c r="BE9" s="43"/>
      <c r="BF9" s="3">
        <v>9</v>
      </c>
      <c r="BG9" s="56">
        <f t="shared" ca="1" si="25"/>
        <v>5</v>
      </c>
      <c r="BH9" s="56">
        <f t="shared" ca="1" si="2"/>
        <v>0</v>
      </c>
      <c r="BI9" s="43"/>
      <c r="BJ9" s="3"/>
      <c r="BK9" s="3">
        <v>9</v>
      </c>
      <c r="BL9" s="55">
        <f t="shared" ca="1" si="3"/>
        <v>5</v>
      </c>
      <c r="BM9" s="55">
        <f t="shared" ca="1" si="4"/>
        <v>0</v>
      </c>
      <c r="BN9" s="43"/>
      <c r="BO9" s="5">
        <f t="shared" ca="1" si="5"/>
        <v>0.27760773318535592</v>
      </c>
      <c r="BP9" s="4">
        <f t="shared" ca="1" si="6"/>
        <v>17</v>
      </c>
      <c r="BQ9" s="4"/>
      <c r="BR9" s="3">
        <v>9</v>
      </c>
      <c r="BS9" s="3">
        <v>0</v>
      </c>
      <c r="BT9" s="3">
        <v>0</v>
      </c>
      <c r="BU9" s="3"/>
      <c r="BV9" s="43"/>
      <c r="BW9" s="5">
        <f t="shared" ca="1" si="7"/>
        <v>2.477335673609915E-2</v>
      </c>
      <c r="BX9" s="4">
        <f t="shared" ca="1" si="8"/>
        <v>44</v>
      </c>
      <c r="BY9" s="3"/>
      <c r="BZ9" s="3">
        <v>9</v>
      </c>
      <c r="CA9" s="3">
        <v>4</v>
      </c>
      <c r="CB9" s="3">
        <v>2</v>
      </c>
      <c r="CC9" s="3"/>
      <c r="CE9" s="5">
        <f t="shared" ca="1" si="9"/>
        <v>0.69215608724860844</v>
      </c>
      <c r="CF9" s="4">
        <f t="shared" ca="1" si="10"/>
        <v>5</v>
      </c>
      <c r="CG9" s="3"/>
      <c r="CH9" s="3">
        <v>9</v>
      </c>
      <c r="CI9" s="3">
        <v>9</v>
      </c>
      <c r="CJ9" s="3">
        <v>0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149</v>
      </c>
      <c r="Z10" s="3">
        <f t="shared" ca="1" si="11"/>
        <v>72</v>
      </c>
      <c r="AA10" s="3" t="s">
        <v>146</v>
      </c>
      <c r="AB10" s="3">
        <f t="shared" ca="1" si="12"/>
        <v>60</v>
      </c>
      <c r="AC10" s="3" t="s">
        <v>142</v>
      </c>
      <c r="AD10" s="3">
        <f t="shared" ca="1" si="13"/>
        <v>12</v>
      </c>
      <c r="AF10" s="3">
        <f t="shared" ca="1" si="14"/>
        <v>0</v>
      </c>
      <c r="AG10" s="3">
        <f t="shared" ca="1" si="15"/>
        <v>7</v>
      </c>
      <c r="AH10" s="3" t="s">
        <v>150</v>
      </c>
      <c r="AI10" s="3">
        <f t="shared" ca="1" si="16"/>
        <v>2</v>
      </c>
      <c r="AJ10" s="3" t="s">
        <v>144</v>
      </c>
      <c r="AK10" s="3">
        <f t="shared" ca="1" si="17"/>
        <v>0</v>
      </c>
      <c r="AL10" s="3">
        <f t="shared" ca="1" si="18"/>
        <v>6</v>
      </c>
      <c r="AM10" s="3" t="s">
        <v>150</v>
      </c>
      <c r="AN10" s="3">
        <f t="shared" ca="1" si="19"/>
        <v>0</v>
      </c>
      <c r="AO10" s="3" t="s">
        <v>123</v>
      </c>
      <c r="AP10" s="3">
        <f t="shared" ca="1" si="20"/>
        <v>0</v>
      </c>
      <c r="AQ10" s="3">
        <f t="shared" ca="1" si="21"/>
        <v>1</v>
      </c>
      <c r="AR10" s="3" t="s">
        <v>150</v>
      </c>
      <c r="AS10" s="3">
        <f t="shared" ca="1" si="22"/>
        <v>2</v>
      </c>
      <c r="AV10" s="3">
        <v>10</v>
      </c>
      <c r="AW10" s="56">
        <f t="shared" ca="1" si="0"/>
        <v>0</v>
      </c>
      <c r="AX10" s="56">
        <f t="shared" ca="1" si="1"/>
        <v>0</v>
      </c>
      <c r="AY10" s="43"/>
      <c r="AZ10" s="3"/>
      <c r="BA10" s="3">
        <v>10</v>
      </c>
      <c r="BB10" s="56">
        <f t="shared" ca="1" si="23"/>
        <v>7</v>
      </c>
      <c r="BC10" s="56">
        <f t="shared" ca="1" si="24"/>
        <v>6</v>
      </c>
      <c r="BD10" s="43"/>
      <c r="BE10" s="43"/>
      <c r="BF10" s="3">
        <v>10</v>
      </c>
      <c r="BG10" s="56">
        <f t="shared" ca="1" si="25"/>
        <v>2</v>
      </c>
      <c r="BH10" s="56">
        <f t="shared" ca="1" si="2"/>
        <v>0</v>
      </c>
      <c r="BI10" s="43"/>
      <c r="BJ10" s="3"/>
      <c r="BK10" s="3">
        <v>10</v>
      </c>
      <c r="BL10" s="55">
        <f t="shared" ca="1" si="3"/>
        <v>2</v>
      </c>
      <c r="BM10" s="55">
        <f t="shared" ca="1" si="4"/>
        <v>0</v>
      </c>
      <c r="BN10" s="43"/>
      <c r="BO10" s="5">
        <f t="shared" ca="1" si="5"/>
        <v>0.52947172010059973</v>
      </c>
      <c r="BP10" s="4">
        <f t="shared" ca="1" si="6"/>
        <v>10</v>
      </c>
      <c r="BQ10" s="4"/>
      <c r="BR10" s="3">
        <v>10</v>
      </c>
      <c r="BS10" s="3">
        <v>0</v>
      </c>
      <c r="BT10" s="3">
        <v>0</v>
      </c>
      <c r="BU10" s="3"/>
      <c r="BV10" s="43"/>
      <c r="BW10" s="5">
        <f t="shared" ca="1" si="7"/>
        <v>0.53240392476402354</v>
      </c>
      <c r="BX10" s="4">
        <f t="shared" ca="1" si="8"/>
        <v>28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9"/>
        <v>0.87286212856658896</v>
      </c>
      <c r="CF10" s="4">
        <f t="shared" ca="1" si="10"/>
        <v>2</v>
      </c>
      <c r="CG10" s="3"/>
      <c r="CH10" s="3">
        <v>10</v>
      </c>
      <c r="CI10" s="3">
        <v>0</v>
      </c>
      <c r="CJ10" s="3">
        <v>1</v>
      </c>
    </row>
    <row r="11" spans="1:90" ht="19.5" customHeight="1" thickBot="1" x14ac:dyDescent="0.3">
      <c r="A11" s="36"/>
      <c r="B11" s="35" t="s">
        <v>128</v>
      </c>
      <c r="C11" s="38"/>
      <c r="D11" s="37"/>
      <c r="E11" s="34"/>
      <c r="F11" s="34"/>
      <c r="G11" s="33"/>
      <c r="H11" s="36"/>
      <c r="I11" s="35" t="s">
        <v>151</v>
      </c>
      <c r="J11" s="34"/>
      <c r="K11" s="34"/>
      <c r="L11" s="34"/>
      <c r="M11" s="34"/>
      <c r="N11" s="33"/>
      <c r="O11" s="36"/>
      <c r="P11" s="35" t="s">
        <v>93</v>
      </c>
      <c r="Q11" s="34"/>
      <c r="R11" s="34"/>
      <c r="S11" s="34"/>
      <c r="T11" s="34"/>
      <c r="U11" s="33"/>
      <c r="Y11" s="1" t="s">
        <v>152</v>
      </c>
      <c r="Z11" s="3">
        <f t="shared" ca="1" si="11"/>
        <v>40</v>
      </c>
      <c r="AA11" s="3" t="s">
        <v>64</v>
      </c>
      <c r="AB11" s="3">
        <f t="shared" ca="1" si="12"/>
        <v>3</v>
      </c>
      <c r="AC11" s="3" t="s">
        <v>148</v>
      </c>
      <c r="AD11" s="3">
        <f t="shared" ca="1" si="13"/>
        <v>37</v>
      </c>
      <c r="AF11" s="3">
        <f t="shared" ca="1" si="14"/>
        <v>0</v>
      </c>
      <c r="AG11" s="3">
        <f t="shared" ca="1" si="15"/>
        <v>4</v>
      </c>
      <c r="AH11" s="3" t="s">
        <v>119</v>
      </c>
      <c r="AI11" s="3">
        <f t="shared" ca="1" si="16"/>
        <v>0</v>
      </c>
      <c r="AJ11" s="3" t="s">
        <v>130</v>
      </c>
      <c r="AK11" s="3">
        <f t="shared" ca="1" si="17"/>
        <v>0</v>
      </c>
      <c r="AL11" s="3">
        <f t="shared" ca="1" si="18"/>
        <v>0</v>
      </c>
      <c r="AM11" s="3" t="s">
        <v>119</v>
      </c>
      <c r="AN11" s="3">
        <f t="shared" ca="1" si="19"/>
        <v>3</v>
      </c>
      <c r="AO11" s="3" t="s">
        <v>140</v>
      </c>
      <c r="AP11" s="3">
        <f t="shared" ca="1" si="20"/>
        <v>0</v>
      </c>
      <c r="AQ11" s="3">
        <f t="shared" ca="1" si="21"/>
        <v>3</v>
      </c>
      <c r="AR11" s="3" t="s">
        <v>153</v>
      </c>
      <c r="AS11" s="3">
        <f t="shared" ca="1" si="22"/>
        <v>7</v>
      </c>
      <c r="AV11" s="3">
        <v>11</v>
      </c>
      <c r="AW11" s="56">
        <f t="shared" ca="1" si="0"/>
        <v>0</v>
      </c>
      <c r="AX11" s="56">
        <f t="shared" ca="1" si="1"/>
        <v>0</v>
      </c>
      <c r="AY11" s="43"/>
      <c r="AZ11" s="3"/>
      <c r="BA11" s="3">
        <v>11</v>
      </c>
      <c r="BB11" s="56">
        <f ca="1">VLOOKUP($BX11,$BZ$1:$CB$100,2,FALSE)</f>
        <v>4</v>
      </c>
      <c r="BC11" s="56">
        <f t="shared" ca="1" si="24"/>
        <v>0</v>
      </c>
      <c r="BD11" s="43"/>
      <c r="BE11" s="43"/>
      <c r="BF11" s="3">
        <v>11</v>
      </c>
      <c r="BG11" s="56">
        <f t="shared" ca="1" si="25"/>
        <v>0</v>
      </c>
      <c r="BH11" s="56">
        <f t="shared" ca="1" si="2"/>
        <v>3</v>
      </c>
      <c r="BI11" s="43"/>
      <c r="BJ11" s="3"/>
      <c r="BK11" s="3">
        <v>11</v>
      </c>
      <c r="BL11" s="55">
        <f t="shared" ca="1" si="3"/>
        <v>0</v>
      </c>
      <c r="BM11" s="55">
        <f t="shared" ca="1" si="4"/>
        <v>3</v>
      </c>
      <c r="BN11" s="43"/>
      <c r="BO11" s="5">
        <f t="shared" ca="1" si="5"/>
        <v>0.38270357351862039</v>
      </c>
      <c r="BP11" s="4">
        <f t="shared" ca="1" si="6"/>
        <v>14</v>
      </c>
      <c r="BQ11" s="4"/>
      <c r="BR11" s="3">
        <v>11</v>
      </c>
      <c r="BS11" s="3">
        <v>0</v>
      </c>
      <c r="BT11" s="3">
        <v>0</v>
      </c>
      <c r="BU11" s="3"/>
      <c r="BV11" s="43"/>
      <c r="BW11" s="5">
        <f t="shared" ca="1" si="7"/>
        <v>0.88417236569140401</v>
      </c>
      <c r="BX11" s="4">
        <f t="shared" ca="1" si="8"/>
        <v>7</v>
      </c>
      <c r="BY11" s="3"/>
      <c r="BZ11" s="3">
        <v>11</v>
      </c>
      <c r="CA11" s="3">
        <v>5</v>
      </c>
      <c r="CB11" s="3">
        <v>0</v>
      </c>
      <c r="CC11" s="3"/>
      <c r="CE11" s="5">
        <f t="shared" ca="1" si="9"/>
        <v>0.47241838119830082</v>
      </c>
      <c r="CF11" s="4">
        <f t="shared" ca="1" si="10"/>
        <v>12</v>
      </c>
      <c r="CG11" s="3"/>
      <c r="CH11" s="3">
        <v>11</v>
      </c>
      <c r="CI11" s="3">
        <v>0</v>
      </c>
      <c r="CJ11" s="3">
        <v>2</v>
      </c>
    </row>
    <row r="12" spans="1:90" ht="42.95" customHeight="1" thickBot="1" x14ac:dyDescent="0.6">
      <c r="A12" s="32"/>
      <c r="B12" s="71" t="str">
        <f ca="1">$Z4/10&amp;$AA4&amp;$AB4/10&amp;$AC4</f>
        <v>6－4.1＝</v>
      </c>
      <c r="C12" s="72"/>
      <c r="D12" s="72"/>
      <c r="E12" s="72"/>
      <c r="F12" s="73"/>
      <c r="G12" s="10"/>
      <c r="H12" s="32"/>
      <c r="I12" s="71" t="str">
        <f ca="1">$Z5/10&amp;$AA5&amp;$AB5/10&amp;$AC5</f>
        <v>7.4－1＝</v>
      </c>
      <c r="J12" s="72"/>
      <c r="K12" s="72"/>
      <c r="L12" s="72"/>
      <c r="M12" s="73"/>
      <c r="N12" s="10"/>
      <c r="O12" s="32"/>
      <c r="P12" s="71" t="str">
        <f ca="1">$Z6/10&amp;$AA6&amp;$AB6/10&amp;$AC6</f>
        <v>4.1－3＝</v>
      </c>
      <c r="Q12" s="72"/>
      <c r="R12" s="72"/>
      <c r="S12" s="72"/>
      <c r="T12" s="73"/>
      <c r="U12" s="10"/>
      <c r="Y12" s="1" t="s">
        <v>154</v>
      </c>
      <c r="Z12" s="3">
        <f t="shared" ca="1" si="11"/>
        <v>70</v>
      </c>
      <c r="AA12" s="3" t="s">
        <v>155</v>
      </c>
      <c r="AB12" s="3">
        <f t="shared" ca="1" si="12"/>
        <v>9</v>
      </c>
      <c r="AC12" s="3" t="s">
        <v>140</v>
      </c>
      <c r="AD12" s="3">
        <f t="shared" ca="1" si="13"/>
        <v>61</v>
      </c>
      <c r="AF12" s="3">
        <f t="shared" ca="1" si="14"/>
        <v>0</v>
      </c>
      <c r="AG12" s="3">
        <f t="shared" ca="1" si="15"/>
        <v>7</v>
      </c>
      <c r="AH12" s="3" t="s">
        <v>58</v>
      </c>
      <c r="AI12" s="3">
        <f t="shared" ca="1" si="16"/>
        <v>0</v>
      </c>
      <c r="AJ12" s="3" t="s">
        <v>64</v>
      </c>
      <c r="AK12" s="3">
        <f t="shared" ca="1" si="17"/>
        <v>0</v>
      </c>
      <c r="AL12" s="3">
        <f t="shared" ca="1" si="18"/>
        <v>0</v>
      </c>
      <c r="AM12" s="3" t="s">
        <v>153</v>
      </c>
      <c r="AN12" s="3">
        <f t="shared" ca="1" si="19"/>
        <v>9</v>
      </c>
      <c r="AO12" s="3" t="s">
        <v>156</v>
      </c>
      <c r="AP12" s="3">
        <f t="shared" ca="1" si="20"/>
        <v>0</v>
      </c>
      <c r="AQ12" s="3">
        <f t="shared" ca="1" si="21"/>
        <v>6</v>
      </c>
      <c r="AR12" s="3" t="s">
        <v>141</v>
      </c>
      <c r="AS12" s="3">
        <f t="shared" ca="1" si="22"/>
        <v>1</v>
      </c>
      <c r="AV12" s="3">
        <v>12</v>
      </c>
      <c r="AW12" s="56">
        <f t="shared" ca="1" si="0"/>
        <v>0</v>
      </c>
      <c r="AX12" s="56">
        <f t="shared" ca="1" si="1"/>
        <v>0</v>
      </c>
      <c r="AY12" s="43"/>
      <c r="AZ12" s="3"/>
      <c r="BA12" s="3">
        <v>12</v>
      </c>
      <c r="BB12" s="56">
        <f t="shared" ca="1" si="23"/>
        <v>7</v>
      </c>
      <c r="BC12" s="56">
        <f ca="1">VLOOKUP($BX12,$BZ$1:$CB$100,3,FALSE)</f>
        <v>0</v>
      </c>
      <c r="BD12" s="43"/>
      <c r="BE12" s="43"/>
      <c r="BF12" s="3">
        <v>12</v>
      </c>
      <c r="BG12" s="56">
        <f t="shared" ca="1" si="25"/>
        <v>0</v>
      </c>
      <c r="BH12" s="56">
        <f t="shared" ca="1" si="2"/>
        <v>9</v>
      </c>
      <c r="BI12" s="43"/>
      <c r="BJ12" s="3"/>
      <c r="BK12" s="3">
        <v>12</v>
      </c>
      <c r="BL12" s="55">
        <f t="shared" ca="1" si="3"/>
        <v>0</v>
      </c>
      <c r="BM12" s="55">
        <f t="shared" ca="1" si="4"/>
        <v>9</v>
      </c>
      <c r="BN12" s="43"/>
      <c r="BO12" s="5">
        <f t="shared" ca="1" si="5"/>
        <v>0.90678953860971445</v>
      </c>
      <c r="BP12" s="4">
        <f t="shared" ca="1" si="6"/>
        <v>1</v>
      </c>
      <c r="BQ12" s="4"/>
      <c r="BR12" s="3">
        <v>12</v>
      </c>
      <c r="BS12" s="3">
        <v>0</v>
      </c>
      <c r="BT12" s="3">
        <v>0</v>
      </c>
      <c r="BU12" s="3"/>
      <c r="BV12" s="43"/>
      <c r="BW12" s="5">
        <f t="shared" ca="1" si="7"/>
        <v>0.63168537636586553</v>
      </c>
      <c r="BX12" s="4">
        <f t="shared" ca="1" si="8"/>
        <v>22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9"/>
        <v>2.2141440482562391E-2</v>
      </c>
      <c r="CF12" s="4">
        <f t="shared" ca="1" si="10"/>
        <v>18</v>
      </c>
      <c r="CG12" s="3"/>
      <c r="CH12" s="3">
        <v>12</v>
      </c>
      <c r="CI12" s="3">
        <v>0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5"/>
        <v>0.80014615531661426</v>
      </c>
      <c r="BP13" s="4">
        <f t="shared" ca="1" si="6"/>
        <v>3</v>
      </c>
      <c r="BQ13" s="4"/>
      <c r="BR13" s="3">
        <v>13</v>
      </c>
      <c r="BS13" s="3">
        <v>0</v>
      </c>
      <c r="BT13" s="3">
        <v>0</v>
      </c>
      <c r="BU13" s="3"/>
      <c r="BW13" s="5">
        <f t="shared" ca="1" si="7"/>
        <v>0.84294341981251142</v>
      </c>
      <c r="BX13" s="4">
        <f t="shared" ca="1" si="8"/>
        <v>8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9"/>
        <v>0.53420498081041334</v>
      </c>
      <c r="CF13" s="4">
        <f t="shared" ca="1" si="10"/>
        <v>8</v>
      </c>
      <c r="CG13" s="3"/>
      <c r="CH13" s="3">
        <v>13</v>
      </c>
      <c r="CI13" s="3">
        <v>0</v>
      </c>
      <c r="CJ13" s="3">
        <v>4</v>
      </c>
    </row>
    <row r="14" spans="1:90" ht="45" customHeight="1" x14ac:dyDescent="0.25">
      <c r="A14" s="16"/>
      <c r="B14" s="68"/>
      <c r="C14" s="66" t="str">
        <f ca="1">IF($AW4=0,"",$AW4)</f>
        <v/>
      </c>
      <c r="D14" s="66">
        <f ca="1">$BB4</f>
        <v>6</v>
      </c>
      <c r="E14" s="66" t="s">
        <v>150</v>
      </c>
      <c r="F14" s="66">
        <f ca="1">$BL4</f>
        <v>0</v>
      </c>
      <c r="G14" s="10"/>
      <c r="H14" s="16"/>
      <c r="I14" s="68"/>
      <c r="J14" s="66" t="str">
        <f ca="1">IF($AW5=0,"",$AW5)</f>
        <v/>
      </c>
      <c r="K14" s="66">
        <f ca="1">$BB5</f>
        <v>7</v>
      </c>
      <c r="L14" s="66" t="s">
        <v>119</v>
      </c>
      <c r="M14" s="66">
        <f ca="1">$BL5</f>
        <v>4</v>
      </c>
      <c r="N14" s="10"/>
      <c r="O14" s="16"/>
      <c r="P14" s="68"/>
      <c r="Q14" s="66" t="str">
        <f ca="1">IF($AW6=0,"",$AW6)</f>
        <v/>
      </c>
      <c r="R14" s="66">
        <f ca="1">$BB6</f>
        <v>4</v>
      </c>
      <c r="S14" s="66" t="s">
        <v>147</v>
      </c>
      <c r="T14" s="66">
        <f ca="1">$BL6</f>
        <v>1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J14" s="3"/>
      <c r="BO14" s="5">
        <f t="shared" ca="1" si="5"/>
        <v>0.45184607218459638</v>
      </c>
      <c r="BP14" s="4">
        <f t="shared" ca="1" si="6"/>
        <v>12</v>
      </c>
      <c r="BQ14" s="4"/>
      <c r="BR14" s="3">
        <v>14</v>
      </c>
      <c r="BS14" s="3">
        <v>0</v>
      </c>
      <c r="BT14" s="3">
        <v>0</v>
      </c>
      <c r="BU14" s="3"/>
      <c r="BW14" s="5">
        <f t="shared" ca="1" si="7"/>
        <v>0.70037355870213658</v>
      </c>
      <c r="BX14" s="4">
        <f t="shared" ca="1" si="8"/>
        <v>15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9"/>
        <v>0.86918726118465117</v>
      </c>
      <c r="CF14" s="4">
        <f t="shared" ca="1" si="10"/>
        <v>3</v>
      </c>
      <c r="CG14" s="3"/>
      <c r="CH14" s="3">
        <v>14</v>
      </c>
      <c r="CI14" s="3">
        <v>0</v>
      </c>
      <c r="CJ14" s="3">
        <v>5</v>
      </c>
    </row>
    <row r="15" spans="1:90" ht="45" customHeight="1" thickBot="1" x14ac:dyDescent="0.3">
      <c r="A15" s="16"/>
      <c r="B15" s="69" t="str">
        <f ca="1">IF(AND($AW4=0,$AX4=0),"","＋")</f>
        <v/>
      </c>
      <c r="C15" s="67" t="s">
        <v>157</v>
      </c>
      <c r="D15" s="67">
        <f ca="1">$BC4</f>
        <v>4</v>
      </c>
      <c r="E15" s="67" t="s">
        <v>153</v>
      </c>
      <c r="F15" s="67">
        <f ca="1">$BH4</f>
        <v>1</v>
      </c>
      <c r="G15" s="10"/>
      <c r="H15" s="16"/>
      <c r="I15" s="69" t="str">
        <f ca="1">IF(AND($AW5=0,$AX5=0),"","＋")</f>
        <v/>
      </c>
      <c r="J15" s="67" t="s">
        <v>157</v>
      </c>
      <c r="K15" s="67">
        <f ca="1">$BC5</f>
        <v>1</v>
      </c>
      <c r="L15" s="67" t="s">
        <v>153</v>
      </c>
      <c r="M15" s="67">
        <f ca="1">$BH5</f>
        <v>0</v>
      </c>
      <c r="N15" s="10"/>
      <c r="O15" s="16"/>
      <c r="P15" s="69" t="str">
        <f ca="1">IF(AND($AW6=0,$AX6=0),"","＋")</f>
        <v/>
      </c>
      <c r="Q15" s="67" t="s">
        <v>130</v>
      </c>
      <c r="R15" s="67">
        <f ca="1">$BC6</f>
        <v>3</v>
      </c>
      <c r="S15" s="67" t="s">
        <v>158</v>
      </c>
      <c r="T15" s="67">
        <f ca="1">$BH6</f>
        <v>0</v>
      </c>
      <c r="U15" s="10"/>
      <c r="AC15" s="2" t="s">
        <v>159</v>
      </c>
      <c r="AD15" s="3">
        <f ca="1">AD1/10</f>
        <v>6.9</v>
      </c>
      <c r="AE15" s="3">
        <f ca="1">AP15+AQ15+AS15</f>
        <v>6.9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0.9</v>
      </c>
      <c r="AZ15" s="3"/>
      <c r="BJ15" s="3"/>
      <c r="BO15" s="5">
        <f t="shared" ca="1" si="5"/>
        <v>0.79333040514343212</v>
      </c>
      <c r="BP15" s="4">
        <f t="shared" ca="1" si="6"/>
        <v>4</v>
      </c>
      <c r="BQ15" s="4"/>
      <c r="BR15" s="3">
        <v>15</v>
      </c>
      <c r="BS15" s="3">
        <v>0</v>
      </c>
      <c r="BT15" s="3">
        <v>0</v>
      </c>
      <c r="BU15" s="3"/>
      <c r="BW15" s="5">
        <f t="shared" ca="1" si="7"/>
        <v>0.6927892240682415</v>
      </c>
      <c r="BX15" s="4">
        <f t="shared" ca="1" si="8"/>
        <v>16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9"/>
        <v>9.8174887936030908E-2</v>
      </c>
      <c r="CF15" s="4">
        <f t="shared" ca="1" si="10"/>
        <v>17</v>
      </c>
      <c r="CG15" s="3"/>
      <c r="CH15" s="3">
        <v>15</v>
      </c>
      <c r="CI15" s="3">
        <v>0</v>
      </c>
      <c r="CJ15" s="3">
        <v>6</v>
      </c>
    </row>
    <row r="16" spans="1:90" ht="45" customHeight="1" x14ac:dyDescent="0.25">
      <c r="A16" s="16"/>
      <c r="B16" s="66"/>
      <c r="C16" s="66">
        <f ca="1">$AP4</f>
        <v>0</v>
      </c>
      <c r="D16" s="70">
        <f ca="1">$AQ4</f>
        <v>1</v>
      </c>
      <c r="E16" s="70" t="str">
        <f>$AR4</f>
        <v>.</v>
      </c>
      <c r="F16" s="66">
        <f ca="1">$AS4</f>
        <v>9</v>
      </c>
      <c r="G16" s="54"/>
      <c r="H16" s="53"/>
      <c r="I16" s="66"/>
      <c r="J16" s="66">
        <f ca="1">$AP5</f>
        <v>0</v>
      </c>
      <c r="K16" s="70">
        <f ca="1">$AQ5</f>
        <v>6</v>
      </c>
      <c r="L16" s="70" t="str">
        <f>$AR5</f>
        <v>.</v>
      </c>
      <c r="M16" s="66">
        <f ca="1">$AS5</f>
        <v>4</v>
      </c>
      <c r="N16" s="54"/>
      <c r="O16" s="53"/>
      <c r="P16" s="66"/>
      <c r="Q16" s="66">
        <f ca="1">$AP6</f>
        <v>0</v>
      </c>
      <c r="R16" s="70">
        <f ca="1">$AQ6</f>
        <v>1</v>
      </c>
      <c r="S16" s="70" t="str">
        <f>$AR6</f>
        <v>.</v>
      </c>
      <c r="T16" s="66">
        <f ca="1">$AS6</f>
        <v>1</v>
      </c>
      <c r="U16" s="10"/>
      <c r="AC16" s="2" t="s">
        <v>79</v>
      </c>
      <c r="AD16" s="3">
        <f t="shared" ref="AD16:AD26" ca="1" si="26">AD2/10</f>
        <v>4.5</v>
      </c>
      <c r="AE16" s="3">
        <f t="shared" ref="AE16:AE26" ca="1" si="27">AP16+AQ16+AS16</f>
        <v>4.5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4</v>
      </c>
      <c r="AR16" s="3"/>
      <c r="AS16" s="3">
        <f t="shared" ref="AS16:AS26" ca="1" si="32">AS2/10</f>
        <v>0.5</v>
      </c>
      <c r="AZ16" s="3"/>
      <c r="BJ16" s="3"/>
      <c r="BO16" s="5">
        <f t="shared" ca="1" si="5"/>
        <v>0.55867395822154264</v>
      </c>
      <c r="BP16" s="4">
        <f t="shared" ca="1" si="6"/>
        <v>9</v>
      </c>
      <c r="BQ16" s="4"/>
      <c r="BR16" s="3">
        <v>16</v>
      </c>
      <c r="BS16" s="3">
        <v>0</v>
      </c>
      <c r="BT16" s="3">
        <v>0</v>
      </c>
      <c r="BU16" s="3"/>
      <c r="BW16" s="5">
        <f t="shared" ca="1" si="7"/>
        <v>0.42246211123247346</v>
      </c>
      <c r="BX16" s="4">
        <f t="shared" ca="1" si="8"/>
        <v>31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9"/>
        <v>0.20215815465733011</v>
      </c>
      <c r="CF16" s="4">
        <f t="shared" ca="1" si="10"/>
        <v>15</v>
      </c>
      <c r="CG16" s="3"/>
      <c r="CH16" s="3">
        <v>16</v>
      </c>
      <c r="CI16" s="3">
        <v>0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160</v>
      </c>
      <c r="AD17" s="3">
        <f t="shared" ca="1" si="26"/>
        <v>0.3</v>
      </c>
      <c r="AE17" s="3">
        <f t="shared" ca="1" si="27"/>
        <v>0.3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0</v>
      </c>
      <c r="AQ17" s="3">
        <f t="shared" ca="1" si="31"/>
        <v>0</v>
      </c>
      <c r="AR17" s="3"/>
      <c r="AS17" s="3">
        <f t="shared" ca="1" si="32"/>
        <v>0.3</v>
      </c>
      <c r="AZ17" s="3"/>
      <c r="BJ17" s="3"/>
      <c r="BO17" s="5">
        <f t="shared" ca="1" si="5"/>
        <v>0.39934458691287689</v>
      </c>
      <c r="BP17" s="4">
        <f t="shared" ca="1" si="6"/>
        <v>13</v>
      </c>
      <c r="BQ17" s="4"/>
      <c r="BR17" s="3">
        <v>17</v>
      </c>
      <c r="BS17" s="3">
        <v>0</v>
      </c>
      <c r="BT17" s="3">
        <v>0</v>
      </c>
      <c r="BU17" s="3"/>
      <c r="BW17" s="5">
        <f t="shared" ca="1" si="7"/>
        <v>0.37441893605503596</v>
      </c>
      <c r="BX17" s="4">
        <f t="shared" ca="1" si="8"/>
        <v>33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9"/>
        <v>0.47368432848263853</v>
      </c>
      <c r="CF17" s="4">
        <f t="shared" ca="1" si="10"/>
        <v>11</v>
      </c>
      <c r="CG17" s="3"/>
      <c r="CH17" s="3">
        <v>17</v>
      </c>
      <c r="CI17" s="3">
        <v>0</v>
      </c>
      <c r="CJ17" s="3">
        <v>8</v>
      </c>
    </row>
    <row r="18" spans="1:90" ht="19.5" customHeight="1" thickBot="1" x14ac:dyDescent="0.3">
      <c r="A18" s="36"/>
      <c r="B18" s="35" t="s">
        <v>161</v>
      </c>
      <c r="C18" s="38"/>
      <c r="D18" s="37"/>
      <c r="E18" s="34"/>
      <c r="F18" s="34"/>
      <c r="G18" s="33"/>
      <c r="H18" s="36"/>
      <c r="I18" s="35" t="s">
        <v>162</v>
      </c>
      <c r="J18" s="34"/>
      <c r="K18" s="34"/>
      <c r="L18" s="34"/>
      <c r="M18" s="34"/>
      <c r="N18" s="33"/>
      <c r="O18" s="36"/>
      <c r="P18" s="35" t="s">
        <v>163</v>
      </c>
      <c r="Q18" s="34"/>
      <c r="R18" s="34"/>
      <c r="S18" s="34"/>
      <c r="T18" s="34"/>
      <c r="U18" s="33"/>
      <c r="AC18" s="2" t="s">
        <v>128</v>
      </c>
      <c r="AD18" s="3">
        <f t="shared" ca="1" si="26"/>
        <v>1.9</v>
      </c>
      <c r="AE18" s="3">
        <f t="shared" ca="1" si="27"/>
        <v>1.9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0</v>
      </c>
      <c r="AQ18" s="3">
        <f t="shared" ca="1" si="31"/>
        <v>1</v>
      </c>
      <c r="AR18" s="3"/>
      <c r="AS18" s="3">
        <f t="shared" ca="1" si="32"/>
        <v>0.9</v>
      </c>
      <c r="AZ18" s="3"/>
      <c r="BJ18" s="3"/>
      <c r="BO18" s="5">
        <f t="shared" ca="1" si="5"/>
        <v>0.19706902308998975</v>
      </c>
      <c r="BP18" s="4">
        <f t="shared" ca="1" si="6"/>
        <v>19</v>
      </c>
      <c r="BQ18" s="4"/>
      <c r="BR18" s="3">
        <v>18</v>
      </c>
      <c r="BS18" s="3">
        <v>0</v>
      </c>
      <c r="BT18" s="3">
        <v>0</v>
      </c>
      <c r="BU18" s="3"/>
      <c r="BW18" s="5">
        <f t="shared" ca="1" si="7"/>
        <v>0.82438130315805191</v>
      </c>
      <c r="BX18" s="4">
        <f t="shared" ca="1" si="8"/>
        <v>11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9"/>
        <v>0.3998838864252745</v>
      </c>
      <c r="CF18" s="4">
        <f t="shared" ca="1" si="10"/>
        <v>13</v>
      </c>
      <c r="CG18" s="3"/>
      <c r="CH18" s="3">
        <v>18</v>
      </c>
      <c r="CI18" s="3">
        <v>0</v>
      </c>
      <c r="CJ18" s="3">
        <v>9</v>
      </c>
    </row>
    <row r="19" spans="1:90" ht="42.95" customHeight="1" thickBot="1" x14ac:dyDescent="0.6">
      <c r="A19" s="32"/>
      <c r="B19" s="71" t="str">
        <f ca="1">$Z7/10&amp;$AA7&amp;$AB7/10&amp;$AC7</f>
        <v>3.7－2＝</v>
      </c>
      <c r="C19" s="72"/>
      <c r="D19" s="72"/>
      <c r="E19" s="72"/>
      <c r="F19" s="73"/>
      <c r="G19" s="10"/>
      <c r="H19" s="32"/>
      <c r="I19" s="71" t="str">
        <f ca="1">$Z8/10&amp;$AA8&amp;$AB8/10&amp;$AC8</f>
        <v>9.6－0.6＝</v>
      </c>
      <c r="J19" s="72"/>
      <c r="K19" s="72"/>
      <c r="L19" s="72"/>
      <c r="M19" s="73"/>
      <c r="N19" s="10"/>
      <c r="O19" s="32"/>
      <c r="P19" s="71" t="str">
        <f ca="1">$Z9/10&amp;$AA9&amp;$AB9/10&amp;$AC9</f>
        <v>9.5－7＝</v>
      </c>
      <c r="Q19" s="72"/>
      <c r="R19" s="72"/>
      <c r="S19" s="72"/>
      <c r="T19" s="73"/>
      <c r="U19" s="10"/>
      <c r="AC19" s="2" t="s">
        <v>164</v>
      </c>
      <c r="AD19" s="3">
        <f t="shared" ca="1" si="26"/>
        <v>6.4</v>
      </c>
      <c r="AE19" s="3">
        <f t="shared" ca="1" si="27"/>
        <v>6.4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0</v>
      </c>
      <c r="AQ19" s="3">
        <f t="shared" ca="1" si="31"/>
        <v>6</v>
      </c>
      <c r="AR19" s="3"/>
      <c r="AS19" s="3">
        <f t="shared" ca="1" si="32"/>
        <v>0.4</v>
      </c>
      <c r="AZ19" s="3"/>
      <c r="BJ19" s="3"/>
      <c r="BO19" s="5">
        <f t="shared" ca="1" si="5"/>
        <v>7.2786308225342489E-2</v>
      </c>
      <c r="BP19" s="4">
        <f t="shared" ca="1" si="6"/>
        <v>20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7"/>
        <v>0.64914613273736788</v>
      </c>
      <c r="BX19" s="4">
        <f t="shared" ca="1" si="8"/>
        <v>21</v>
      </c>
      <c r="BY19" s="3"/>
      <c r="BZ19" s="3">
        <v>19</v>
      </c>
      <c r="CA19" s="3">
        <v>6</v>
      </c>
      <c r="CB19" s="3">
        <v>3</v>
      </c>
      <c r="CC19" s="3"/>
      <c r="CE19" s="5"/>
      <c r="CF19" s="4"/>
      <c r="CG19" s="3"/>
      <c r="CH19" s="3"/>
      <c r="CI19" s="3"/>
      <c r="CJ19" s="3"/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165</v>
      </c>
      <c r="AD20" s="3">
        <f t="shared" ca="1" si="26"/>
        <v>1.1000000000000001</v>
      </c>
      <c r="AE20" s="3">
        <f t="shared" ca="1" si="27"/>
        <v>1.1000000000000001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1</v>
      </c>
      <c r="AR20" s="3"/>
      <c r="AS20" s="3">
        <f t="shared" ca="1" si="32"/>
        <v>0.1</v>
      </c>
      <c r="AZ20" s="3"/>
      <c r="BJ20" s="3"/>
      <c r="BO20" s="5">
        <f t="shared" ca="1" si="5"/>
        <v>0.60122853229790885</v>
      </c>
      <c r="BP20" s="4">
        <f t="shared" ca="1" si="6"/>
        <v>8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7"/>
        <v>0.71627967096233436</v>
      </c>
      <c r="BX20" s="4">
        <f t="shared" ca="1" si="8"/>
        <v>14</v>
      </c>
      <c r="BY20" s="3"/>
      <c r="BZ20" s="3">
        <v>20</v>
      </c>
      <c r="CA20" s="3">
        <v>6</v>
      </c>
      <c r="CB20" s="3">
        <v>4</v>
      </c>
      <c r="CC20" s="3"/>
      <c r="CE20" s="5"/>
      <c r="CF20" s="4"/>
      <c r="CG20" s="3"/>
      <c r="CH20" s="3"/>
      <c r="CI20" s="3"/>
      <c r="CJ20" s="3"/>
    </row>
    <row r="21" spans="1:90" ht="45" customHeight="1" x14ac:dyDescent="0.25">
      <c r="A21" s="16"/>
      <c r="B21" s="68"/>
      <c r="C21" s="66" t="str">
        <f ca="1">IF($AW7=0,"",$AW7)</f>
        <v/>
      </c>
      <c r="D21" s="66">
        <f ca="1">$BB7</f>
        <v>3</v>
      </c>
      <c r="E21" s="66" t="s">
        <v>58</v>
      </c>
      <c r="F21" s="66">
        <f ca="1">$BL7</f>
        <v>7</v>
      </c>
      <c r="G21" s="10"/>
      <c r="H21" s="16"/>
      <c r="I21" s="68"/>
      <c r="J21" s="66" t="str">
        <f ca="1">IF($AW8=0,"",$AW8)</f>
        <v/>
      </c>
      <c r="K21" s="66">
        <f ca="1">$BB8</f>
        <v>9</v>
      </c>
      <c r="L21" s="66" t="s">
        <v>119</v>
      </c>
      <c r="M21" s="66">
        <f ca="1">$BL8</f>
        <v>6</v>
      </c>
      <c r="N21" s="10"/>
      <c r="O21" s="16"/>
      <c r="P21" s="68"/>
      <c r="Q21" s="66" t="str">
        <f ca="1">IF($AW9=0,"",$AW9)</f>
        <v/>
      </c>
      <c r="R21" s="66">
        <f ca="1">$BB9</f>
        <v>9</v>
      </c>
      <c r="S21" s="66" t="s">
        <v>166</v>
      </c>
      <c r="T21" s="66">
        <f ca="1">$BL9</f>
        <v>5</v>
      </c>
      <c r="U21" s="10"/>
      <c r="AC21" s="2" t="s">
        <v>167</v>
      </c>
      <c r="AD21" s="3">
        <f t="shared" ca="1" si="26"/>
        <v>1.7</v>
      </c>
      <c r="AE21" s="3">
        <f t="shared" ca="1" si="27"/>
        <v>1.7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1</v>
      </c>
      <c r="AR21" s="3"/>
      <c r="AS21" s="3">
        <f t="shared" ca="1" si="32"/>
        <v>0.7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7"/>
        <v>0.22663567844312427</v>
      </c>
      <c r="BX21" s="4">
        <f t="shared" ca="1" si="8"/>
        <v>38</v>
      </c>
      <c r="BY21" s="3"/>
      <c r="BZ21" s="3">
        <v>21</v>
      </c>
      <c r="CA21" s="3">
        <v>6</v>
      </c>
      <c r="CB21" s="3">
        <v>5</v>
      </c>
      <c r="CC21" s="3"/>
      <c r="CE21" s="5"/>
      <c r="CF21" s="4"/>
      <c r="CG21" s="3"/>
      <c r="CH21" s="3"/>
      <c r="CI21" s="3"/>
      <c r="CJ21" s="3"/>
    </row>
    <row r="22" spans="1:90" ht="45" customHeight="1" thickBot="1" x14ac:dyDescent="0.3">
      <c r="A22" s="16"/>
      <c r="B22" s="69" t="str">
        <f ca="1">IF(AND($AW7=0,$AX7=0),"","＋")</f>
        <v/>
      </c>
      <c r="C22" s="67" t="s">
        <v>64</v>
      </c>
      <c r="D22" s="67">
        <f ca="1">$BC7</f>
        <v>2</v>
      </c>
      <c r="E22" s="67" t="s">
        <v>119</v>
      </c>
      <c r="F22" s="67">
        <f ca="1">$BH7</f>
        <v>0</v>
      </c>
      <c r="G22" s="10"/>
      <c r="H22" s="16"/>
      <c r="I22" s="69" t="str">
        <f ca="1">IF(AND($AW8=0,$AX8=0),"","＋")</f>
        <v/>
      </c>
      <c r="J22" s="67" t="s">
        <v>168</v>
      </c>
      <c r="K22" s="67">
        <f ca="1">$BC8</f>
        <v>0</v>
      </c>
      <c r="L22" s="67" t="s">
        <v>119</v>
      </c>
      <c r="M22" s="67">
        <f ca="1">$BH8</f>
        <v>6</v>
      </c>
      <c r="N22" s="10"/>
      <c r="O22" s="16"/>
      <c r="P22" s="69" t="str">
        <f ca="1">IF(AND($AW9=0,$AX9=0),"","＋")</f>
        <v/>
      </c>
      <c r="Q22" s="67" t="s">
        <v>130</v>
      </c>
      <c r="R22" s="67">
        <f ca="1">$BC9</f>
        <v>7</v>
      </c>
      <c r="S22" s="67" t="s">
        <v>166</v>
      </c>
      <c r="T22" s="67">
        <f ca="1">$BH9</f>
        <v>0</v>
      </c>
      <c r="U22" s="10"/>
      <c r="AC22" s="2" t="s">
        <v>169</v>
      </c>
      <c r="AD22" s="3">
        <f t="shared" ca="1" si="26"/>
        <v>9</v>
      </c>
      <c r="AE22" s="3">
        <f t="shared" ca="1" si="27"/>
        <v>9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0</v>
      </c>
      <c r="AQ22" s="3">
        <f t="shared" ca="1" si="31"/>
        <v>9</v>
      </c>
      <c r="AR22" s="3"/>
      <c r="AS22" s="3">
        <f t="shared" ca="1" si="32"/>
        <v>0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7"/>
        <v>0.9106642195363247</v>
      </c>
      <c r="BX22" s="4">
        <f t="shared" ca="1" si="8"/>
        <v>5</v>
      </c>
      <c r="BY22" s="3"/>
      <c r="BZ22" s="3">
        <v>22</v>
      </c>
      <c r="CA22" s="3">
        <v>7</v>
      </c>
      <c r="CB22" s="3">
        <v>0</v>
      </c>
      <c r="CC22" s="3"/>
      <c r="CE22" s="5"/>
      <c r="CF22" s="4"/>
      <c r="CG22" s="3"/>
      <c r="CH22" s="3"/>
      <c r="CI22" s="3"/>
      <c r="CJ22" s="3"/>
    </row>
    <row r="23" spans="1:90" ht="45" customHeight="1" x14ac:dyDescent="0.25">
      <c r="A23" s="16"/>
      <c r="B23" s="66"/>
      <c r="C23" s="66">
        <f ca="1">$AP7</f>
        <v>0</v>
      </c>
      <c r="D23" s="70">
        <f ca="1">$AQ7</f>
        <v>1</v>
      </c>
      <c r="E23" s="70" t="str">
        <f>$AR7</f>
        <v>.</v>
      </c>
      <c r="F23" s="66">
        <f ca="1">$AS7</f>
        <v>7</v>
      </c>
      <c r="G23" s="54"/>
      <c r="H23" s="53"/>
      <c r="I23" s="66"/>
      <c r="J23" s="66">
        <f ca="1">$AP8</f>
        <v>0</v>
      </c>
      <c r="K23" s="70">
        <f ca="1">$AQ8</f>
        <v>9</v>
      </c>
      <c r="L23" s="70" t="str">
        <f>$AR8</f>
        <v>.</v>
      </c>
      <c r="M23" s="66">
        <f ca="1">$AS8</f>
        <v>0</v>
      </c>
      <c r="N23" s="54"/>
      <c r="O23" s="53"/>
      <c r="P23" s="66"/>
      <c r="Q23" s="66">
        <f ca="1">$AP9</f>
        <v>0</v>
      </c>
      <c r="R23" s="70">
        <f ca="1">$AQ9</f>
        <v>2</v>
      </c>
      <c r="S23" s="70" t="str">
        <f>$AR9</f>
        <v>.</v>
      </c>
      <c r="T23" s="66">
        <f ca="1">$AS9</f>
        <v>5</v>
      </c>
      <c r="U23" s="10"/>
      <c r="AC23" s="2" t="s">
        <v>170</v>
      </c>
      <c r="AD23" s="3">
        <f t="shared" ca="1" si="26"/>
        <v>2.5</v>
      </c>
      <c r="AE23" s="3">
        <f t="shared" ca="1" si="27"/>
        <v>2.5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2</v>
      </c>
      <c r="AR23" s="3"/>
      <c r="AS23" s="3">
        <f t="shared" ca="1" si="32"/>
        <v>0.5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7"/>
        <v>8.3760524670905001E-3</v>
      </c>
      <c r="BX23" s="4">
        <f t="shared" ca="1" si="8"/>
        <v>45</v>
      </c>
      <c r="BY23" s="3"/>
      <c r="BZ23" s="3">
        <v>23</v>
      </c>
      <c r="CA23" s="3">
        <v>7</v>
      </c>
      <c r="CB23" s="3">
        <v>1</v>
      </c>
      <c r="CC23" s="3"/>
      <c r="CE23" s="5"/>
      <c r="CF23" s="4"/>
      <c r="CG23" s="3"/>
      <c r="CH23" s="3"/>
      <c r="CI23" s="3"/>
      <c r="CJ23" s="3"/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171</v>
      </c>
      <c r="AD24" s="3">
        <f t="shared" ca="1" si="26"/>
        <v>1.2</v>
      </c>
      <c r="AE24" s="3">
        <f t="shared" ca="1" si="27"/>
        <v>1.2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0</v>
      </c>
      <c r="AQ24" s="3">
        <f t="shared" ca="1" si="31"/>
        <v>1</v>
      </c>
      <c r="AR24" s="3"/>
      <c r="AS24" s="3">
        <f t="shared" ca="1" si="32"/>
        <v>0.2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7"/>
        <v>0.51066733454147695</v>
      </c>
      <c r="BX24" s="4">
        <f t="shared" ca="1" si="8"/>
        <v>29</v>
      </c>
      <c r="BY24" s="3"/>
      <c r="BZ24" s="3">
        <v>24</v>
      </c>
      <c r="CA24" s="3">
        <v>7</v>
      </c>
      <c r="CB24" s="3">
        <v>2</v>
      </c>
      <c r="CC24" s="3"/>
      <c r="CE24" s="5"/>
      <c r="CF24" s="4"/>
      <c r="CG24" s="3"/>
      <c r="CH24" s="3"/>
      <c r="CI24" s="3"/>
      <c r="CJ24" s="3"/>
    </row>
    <row r="25" spans="1:90" ht="19.5" customHeight="1" thickBot="1" x14ac:dyDescent="0.3">
      <c r="A25" s="36"/>
      <c r="B25" s="35" t="s">
        <v>172</v>
      </c>
      <c r="C25" s="38"/>
      <c r="D25" s="37"/>
      <c r="E25" s="34"/>
      <c r="F25" s="34"/>
      <c r="G25" s="33"/>
      <c r="H25" s="36"/>
      <c r="I25" s="35" t="s">
        <v>173</v>
      </c>
      <c r="J25" s="34"/>
      <c r="K25" s="34"/>
      <c r="L25" s="34"/>
      <c r="M25" s="34"/>
      <c r="N25" s="33"/>
      <c r="O25" s="36"/>
      <c r="P25" s="35" t="s">
        <v>174</v>
      </c>
      <c r="Q25" s="34"/>
      <c r="R25" s="34"/>
      <c r="S25" s="34"/>
      <c r="T25" s="34"/>
      <c r="U25" s="33"/>
      <c r="AC25" s="2" t="s">
        <v>175</v>
      </c>
      <c r="AD25" s="3">
        <f t="shared" ca="1" si="26"/>
        <v>3.7</v>
      </c>
      <c r="AE25" s="3">
        <f t="shared" ca="1" si="27"/>
        <v>3.7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0</v>
      </c>
      <c r="AQ25" s="3">
        <f t="shared" ca="1" si="31"/>
        <v>3</v>
      </c>
      <c r="AR25" s="3"/>
      <c r="AS25" s="3">
        <f t="shared" ca="1" si="32"/>
        <v>0.7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7"/>
        <v>0.29367606154825043</v>
      </c>
      <c r="BX25" s="4">
        <f t="shared" ca="1" si="8"/>
        <v>35</v>
      </c>
      <c r="BY25" s="3"/>
      <c r="BZ25" s="3">
        <v>25</v>
      </c>
      <c r="CA25" s="3">
        <v>7</v>
      </c>
      <c r="CB25" s="3">
        <v>3</v>
      </c>
      <c r="CC25" s="3"/>
      <c r="CE25" s="5"/>
      <c r="CF25" s="4"/>
      <c r="CG25" s="3"/>
      <c r="CH25" s="3"/>
      <c r="CI25" s="3"/>
      <c r="CJ25" s="3"/>
    </row>
    <row r="26" spans="1:90" ht="42.95" customHeight="1" thickBot="1" x14ac:dyDescent="0.6">
      <c r="A26" s="32"/>
      <c r="B26" s="71" t="str">
        <f ca="1">$Z10/10&amp;$AA10&amp;$AB10/10&amp;$AC10</f>
        <v>7.2－6＝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4－0.3＝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7－0.9＝</v>
      </c>
      <c r="Q26" s="72"/>
      <c r="R26" s="72"/>
      <c r="S26" s="72"/>
      <c r="T26" s="73"/>
      <c r="U26" s="10"/>
      <c r="AC26" s="2" t="s">
        <v>176</v>
      </c>
      <c r="AD26" s="3">
        <f t="shared" ca="1" si="26"/>
        <v>6.1</v>
      </c>
      <c r="AE26" s="3">
        <f t="shared" ca="1" si="27"/>
        <v>6.1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6</v>
      </c>
      <c r="AR26" s="3"/>
      <c r="AS26" s="3">
        <f t="shared" ca="1" si="32"/>
        <v>0.1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7"/>
        <v>0.36713912513316915</v>
      </c>
      <c r="BX26" s="4">
        <f t="shared" ca="1" si="8"/>
        <v>34</v>
      </c>
      <c r="BY26" s="3"/>
      <c r="BZ26" s="3">
        <v>26</v>
      </c>
      <c r="CA26" s="3">
        <v>7</v>
      </c>
      <c r="CB26" s="3">
        <v>4</v>
      </c>
      <c r="CC26" s="3"/>
      <c r="CE26" s="5"/>
      <c r="CF26" s="4"/>
      <c r="CG26" s="3"/>
      <c r="CH26" s="3"/>
      <c r="CI26" s="3"/>
      <c r="CJ26" s="3"/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7"/>
        <v>0.66553863580898831</v>
      </c>
      <c r="BX27" s="4">
        <f t="shared" ca="1" si="8"/>
        <v>18</v>
      </c>
      <c r="BY27" s="3"/>
      <c r="BZ27" s="3">
        <v>27</v>
      </c>
      <c r="CA27" s="3">
        <v>7</v>
      </c>
      <c r="CB27" s="3">
        <v>5</v>
      </c>
      <c r="CC27" s="3"/>
      <c r="CE27" s="5"/>
      <c r="CF27" s="4"/>
      <c r="CG27" s="3"/>
      <c r="CH27" s="3"/>
      <c r="CI27" s="3"/>
      <c r="CJ27" s="3"/>
    </row>
    <row r="28" spans="1:90" ht="45" customHeight="1" x14ac:dyDescent="0.25">
      <c r="A28" s="16"/>
      <c r="B28" s="68"/>
      <c r="C28" s="66" t="str">
        <f ca="1">IF($AW10=0,"",$AW10)</f>
        <v/>
      </c>
      <c r="D28" s="66">
        <f ca="1">$BB10</f>
        <v>7</v>
      </c>
      <c r="E28" s="66" t="s">
        <v>177</v>
      </c>
      <c r="F28" s="66">
        <f ca="1">$BL10</f>
        <v>2</v>
      </c>
      <c r="G28" s="10"/>
      <c r="H28" s="16"/>
      <c r="I28" s="68"/>
      <c r="J28" s="66" t="str">
        <f ca="1">IF($AW11=0,"",$AW11)</f>
        <v/>
      </c>
      <c r="K28" s="66">
        <f ca="1">$BB11</f>
        <v>4</v>
      </c>
      <c r="L28" s="66" t="s">
        <v>178</v>
      </c>
      <c r="M28" s="66">
        <f ca="1">$BL11</f>
        <v>0</v>
      </c>
      <c r="N28" s="10"/>
      <c r="O28" s="16"/>
      <c r="P28" s="68"/>
      <c r="Q28" s="66" t="str">
        <f ca="1">IF($AW12=0,"",$AW12)</f>
        <v/>
      </c>
      <c r="R28" s="66">
        <f ca="1">$BB12</f>
        <v>7</v>
      </c>
      <c r="S28" s="66" t="s">
        <v>177</v>
      </c>
      <c r="T28" s="66">
        <f ca="1">$BL12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7"/>
        <v>0.58790757023288864</v>
      </c>
      <c r="BX28" s="4">
        <f t="shared" ca="1" si="8"/>
        <v>26</v>
      </c>
      <c r="BY28" s="3"/>
      <c r="BZ28" s="3">
        <v>28</v>
      </c>
      <c r="CA28" s="3">
        <v>7</v>
      </c>
      <c r="CB28" s="3">
        <v>6</v>
      </c>
      <c r="CC28" s="3"/>
      <c r="CE28" s="5"/>
      <c r="CF28" s="4"/>
      <c r="CG28" s="3"/>
      <c r="CH28" s="3"/>
      <c r="CI28" s="3"/>
      <c r="CJ28" s="3"/>
    </row>
    <row r="29" spans="1:90" ht="45" customHeight="1" thickBot="1" x14ac:dyDescent="0.3">
      <c r="A29" s="16"/>
      <c r="B29" s="69" t="str">
        <f ca="1">IF(AND($AW10=0,$AX10=0),"","＋")</f>
        <v/>
      </c>
      <c r="C29" s="67" t="s">
        <v>179</v>
      </c>
      <c r="D29" s="67">
        <f ca="1">$BC10</f>
        <v>6</v>
      </c>
      <c r="E29" s="67" t="s">
        <v>58</v>
      </c>
      <c r="F29" s="67">
        <f ca="1">$BH10</f>
        <v>0</v>
      </c>
      <c r="G29" s="10"/>
      <c r="H29" s="16"/>
      <c r="I29" s="69" t="str">
        <f ca="1">IF(AND($AW11=0,$AX11=0),"","＋")</f>
        <v/>
      </c>
      <c r="J29" s="67" t="s">
        <v>64</v>
      </c>
      <c r="K29" s="67">
        <f ca="1">$BC11</f>
        <v>0</v>
      </c>
      <c r="L29" s="67" t="s">
        <v>180</v>
      </c>
      <c r="M29" s="67">
        <f ca="1">$BH11</f>
        <v>3</v>
      </c>
      <c r="N29" s="10"/>
      <c r="O29" s="16"/>
      <c r="P29" s="69" t="str">
        <f ca="1">IF(AND($AW12=0,$AX12=0),"","＋")</f>
        <v/>
      </c>
      <c r="Q29" s="67" t="s">
        <v>130</v>
      </c>
      <c r="R29" s="67">
        <f ca="1">$BC12</f>
        <v>0</v>
      </c>
      <c r="S29" s="67" t="s">
        <v>119</v>
      </c>
      <c r="T29" s="67">
        <f ca="1">$BH12</f>
        <v>9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7"/>
        <v>0.8419658042227639</v>
      </c>
      <c r="BX29" s="4">
        <f t="shared" ca="1" si="8"/>
        <v>9</v>
      </c>
      <c r="BY29" s="3"/>
      <c r="BZ29" s="3">
        <v>29</v>
      </c>
      <c r="CA29" s="3">
        <v>8</v>
      </c>
      <c r="CB29" s="3">
        <v>0</v>
      </c>
      <c r="CC29" s="3"/>
      <c r="CE29" s="5"/>
      <c r="CF29" s="4"/>
      <c r="CG29" s="3"/>
      <c r="CH29" s="3"/>
      <c r="CI29" s="3"/>
      <c r="CJ29" s="3"/>
    </row>
    <row r="30" spans="1:90" ht="45" customHeight="1" x14ac:dyDescent="0.25">
      <c r="A30" s="16"/>
      <c r="B30" s="66"/>
      <c r="C30" s="66">
        <f ca="1">$AP10</f>
        <v>0</v>
      </c>
      <c r="D30" s="70">
        <f ca="1">$AQ10</f>
        <v>1</v>
      </c>
      <c r="E30" s="70" t="str">
        <f>$AR10</f>
        <v>.</v>
      </c>
      <c r="F30" s="66">
        <f ca="1">$AS10</f>
        <v>2</v>
      </c>
      <c r="G30" s="54"/>
      <c r="H30" s="53"/>
      <c r="I30" s="66"/>
      <c r="J30" s="66">
        <f ca="1">$AP11</f>
        <v>0</v>
      </c>
      <c r="K30" s="70">
        <f ca="1">$AQ11</f>
        <v>3</v>
      </c>
      <c r="L30" s="70" t="str">
        <f>$AR11</f>
        <v>.</v>
      </c>
      <c r="M30" s="66">
        <f ca="1">$AS11</f>
        <v>7</v>
      </c>
      <c r="N30" s="54"/>
      <c r="O30" s="53"/>
      <c r="P30" s="66"/>
      <c r="Q30" s="66">
        <f ca="1">$AP12</f>
        <v>0</v>
      </c>
      <c r="R30" s="70">
        <f ca="1">$AQ12</f>
        <v>6</v>
      </c>
      <c r="S30" s="70" t="str">
        <f>$AR12</f>
        <v>.</v>
      </c>
      <c r="T30" s="66">
        <f ca="1">$AS12</f>
        <v>1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7"/>
        <v>0.1710499102814822</v>
      </c>
      <c r="BX30" s="4">
        <f t="shared" ca="1" si="8"/>
        <v>39</v>
      </c>
      <c r="BY30" s="3"/>
      <c r="BZ30" s="3">
        <v>30</v>
      </c>
      <c r="CA30" s="3">
        <v>8</v>
      </c>
      <c r="CB30" s="3">
        <v>1</v>
      </c>
      <c r="CC30" s="3"/>
      <c r="CE30" s="5"/>
      <c r="CF30" s="4"/>
      <c r="CG30" s="3"/>
      <c r="CH30" s="3"/>
      <c r="CI30" s="3"/>
      <c r="CJ30" s="3"/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7"/>
        <v>0.79859899062490292</v>
      </c>
      <c r="BX31" s="4">
        <f t="shared" ca="1" si="8"/>
        <v>12</v>
      </c>
      <c r="BY31" s="3"/>
      <c r="BZ31" s="3">
        <v>31</v>
      </c>
      <c r="CA31" s="3">
        <v>8</v>
      </c>
      <c r="CB31" s="3">
        <v>2</v>
      </c>
      <c r="CC31" s="3"/>
      <c r="CE31" s="5"/>
      <c r="CF31" s="4"/>
      <c r="CG31" s="3"/>
      <c r="CH31" s="3"/>
      <c r="CI31" s="3"/>
      <c r="CJ31" s="3"/>
    </row>
    <row r="32" spans="1:90" ht="33.75" customHeight="1" thickBot="1" x14ac:dyDescent="0.3">
      <c r="A32" s="90" t="str">
        <f>A1</f>
        <v>小数 ひき算 小数第一位 (1)(1.1)(0.1)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7"/>
        <v>0.61792728725160806</v>
      </c>
      <c r="BX32" s="4">
        <f t="shared" ca="1" si="8"/>
        <v>25</v>
      </c>
      <c r="BY32" s="3"/>
      <c r="BZ32" s="3">
        <v>32</v>
      </c>
      <c r="CA32" s="3">
        <v>8</v>
      </c>
      <c r="CB32" s="3">
        <v>3</v>
      </c>
      <c r="CC32" s="3"/>
      <c r="CE32" s="5"/>
      <c r="CF32" s="4"/>
      <c r="CG32" s="3"/>
      <c r="CH32" s="3"/>
      <c r="CI32" s="3"/>
      <c r="CJ32" s="3"/>
      <c r="CK32" s="3"/>
      <c r="CL32" s="3"/>
    </row>
    <row r="33" spans="1:88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7"/>
        <v>0.98585024764098328</v>
      </c>
      <c r="BX33" s="4">
        <f t="shared" ca="1" si="8"/>
        <v>1</v>
      </c>
      <c r="BY33" s="3"/>
      <c r="BZ33" s="3">
        <v>33</v>
      </c>
      <c r="CA33" s="3">
        <v>8</v>
      </c>
      <c r="CB33" s="3">
        <v>4</v>
      </c>
      <c r="CC33" s="3"/>
      <c r="CE33" s="5"/>
      <c r="CF33" s="4"/>
      <c r="CG33" s="3"/>
      <c r="CH33" s="3"/>
      <c r="CI33" s="3"/>
      <c r="CJ33" s="3"/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7"/>
        <v>0.13550561267238526</v>
      </c>
      <c r="BX34" s="4">
        <f t="shared" ca="1" si="8"/>
        <v>41</v>
      </c>
      <c r="BY34" s="3"/>
      <c r="BZ34" s="3">
        <v>34</v>
      </c>
      <c r="CA34" s="3">
        <v>8</v>
      </c>
      <c r="CB34" s="3">
        <v>5</v>
      </c>
      <c r="CC34" s="3"/>
      <c r="CE34" s="5"/>
      <c r="CF34" s="4"/>
      <c r="CG34" s="3"/>
      <c r="CH34" s="3"/>
      <c r="CI34" s="3"/>
      <c r="CJ34" s="3"/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7"/>
        <v>0.97621371034686422</v>
      </c>
      <c r="BX35" s="4">
        <f t="shared" ca="1" si="8"/>
        <v>3</v>
      </c>
      <c r="BY35" s="3"/>
      <c r="BZ35" s="3">
        <v>35</v>
      </c>
      <c r="CA35" s="3">
        <v>8</v>
      </c>
      <c r="CB35" s="3">
        <v>6</v>
      </c>
      <c r="CC35" s="3"/>
      <c r="CE35" s="5"/>
      <c r="CF35" s="4"/>
      <c r="CG35" s="3"/>
      <c r="CH35" s="3"/>
      <c r="CI35" s="3"/>
      <c r="CJ35" s="3"/>
    </row>
    <row r="36" spans="1:88" ht="42.95" customHeight="1" thickBot="1" x14ac:dyDescent="0.6">
      <c r="A36" s="50"/>
      <c r="B36" s="94" t="str">
        <f ca="1">$Z1/10&amp;$AA1&amp;$AB1/10&amp;$AC1</f>
        <v>9.9－3＝</v>
      </c>
      <c r="C36" s="95"/>
      <c r="D36" s="95"/>
      <c r="E36" s="92">
        <f ca="1">$AD1/10</f>
        <v>6.9</v>
      </c>
      <c r="F36" s="93"/>
      <c r="G36" s="49"/>
      <c r="H36" s="48">
        <f>H4</f>
        <v>0</v>
      </c>
      <c r="I36" s="94" t="str">
        <f ca="1">$Z2/10&amp;$AA2&amp;$AB2/10&amp;$AC2</f>
        <v>7－2.5＝</v>
      </c>
      <c r="J36" s="95"/>
      <c r="K36" s="95"/>
      <c r="L36" s="92">
        <f ca="1">$AD2/10</f>
        <v>4.5</v>
      </c>
      <c r="M36" s="93"/>
      <c r="N36" s="10"/>
      <c r="O36" s="32">
        <f>O4</f>
        <v>0</v>
      </c>
      <c r="P36" s="94" t="str">
        <f ca="1">$Z3/10&amp;$AA3&amp;$AB3/10&amp;$AC3</f>
        <v>8－7.7＝</v>
      </c>
      <c r="Q36" s="95"/>
      <c r="R36" s="95"/>
      <c r="S36" s="92">
        <f ca="1">$AD3/10</f>
        <v>0.3</v>
      </c>
      <c r="T36" s="93"/>
      <c r="U36" s="10"/>
      <c r="Z36" s="3" t="s">
        <v>109</v>
      </c>
      <c r="AA36" s="3" t="str">
        <f t="shared" ref="AA36:AA47" ca="1" si="33">IF($AB36=0,"OK","NO")</f>
        <v>NO</v>
      </c>
      <c r="AB36" s="42">
        <f t="shared" ref="AB36:AB47" ca="1" si="34">AS1</f>
        <v>9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7"/>
        <v>7.3288985987008504E-2</v>
      </c>
      <c r="BX36" s="4">
        <f t="shared" ca="1" si="8"/>
        <v>43</v>
      </c>
      <c r="BY36" s="3"/>
      <c r="BZ36" s="3">
        <v>36</v>
      </c>
      <c r="CA36" s="3">
        <v>8</v>
      </c>
      <c r="CB36" s="3">
        <v>7</v>
      </c>
      <c r="CC36" s="3"/>
      <c r="CE36" s="5"/>
      <c r="CF36" s="4"/>
      <c r="CG36" s="3"/>
      <c r="CH36" s="3"/>
      <c r="CI36" s="3"/>
      <c r="CJ36" s="3"/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2">
        <f t="shared" ca="1" si="34"/>
        <v>5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>
        <f t="shared" ca="1" si="7"/>
        <v>0.98240233187418302</v>
      </c>
      <c r="BX37" s="4">
        <f t="shared" ca="1" si="8"/>
        <v>2</v>
      </c>
      <c r="BY37" s="3"/>
      <c r="BZ37" s="3">
        <v>37</v>
      </c>
      <c r="CA37" s="3">
        <v>9</v>
      </c>
      <c r="CB37" s="3">
        <v>0</v>
      </c>
      <c r="CC37" s="3"/>
      <c r="CE37" s="5"/>
      <c r="CF37" s="4"/>
      <c r="CG37" s="3"/>
      <c r="CH37" s="3"/>
      <c r="CI37" s="3"/>
      <c r="CJ37" s="3"/>
    </row>
    <row r="38" spans="1:88" ht="45" customHeight="1" x14ac:dyDescent="0.25">
      <c r="A38" s="16"/>
      <c r="B38" s="45"/>
      <c r="C38" s="27" t="str">
        <f t="shared" ref="C38:T38" ca="1" si="35">C7</f>
        <v/>
      </c>
      <c r="D38" s="26">
        <f t="shared" ca="1" si="35"/>
        <v>9</v>
      </c>
      <c r="E38" s="26" t="str">
        <f t="shared" si="35"/>
        <v>.</v>
      </c>
      <c r="F38" s="25">
        <f t="shared" ca="1" si="35"/>
        <v>9</v>
      </c>
      <c r="G38" s="10"/>
      <c r="H38" s="19"/>
      <c r="I38" s="28"/>
      <c r="J38" s="27" t="str">
        <f t="shared" ca="1" si="35"/>
        <v/>
      </c>
      <c r="K38" s="26">
        <f t="shared" ca="1" si="35"/>
        <v>7</v>
      </c>
      <c r="L38" s="26" t="str">
        <f t="shared" si="35"/>
        <v>.</v>
      </c>
      <c r="M38" s="25">
        <f t="shared" ca="1" si="35"/>
        <v>0</v>
      </c>
      <c r="N38" s="10"/>
      <c r="O38" s="16"/>
      <c r="P38" s="28"/>
      <c r="Q38" s="27" t="str">
        <f t="shared" ca="1" si="35"/>
        <v/>
      </c>
      <c r="R38" s="26">
        <f t="shared" ca="1" si="35"/>
        <v>8</v>
      </c>
      <c r="S38" s="26" t="str">
        <f t="shared" si="35"/>
        <v>.</v>
      </c>
      <c r="T38" s="25">
        <f t="shared" ca="1" si="35"/>
        <v>0</v>
      </c>
      <c r="U38" s="10"/>
      <c r="Z38" s="3" t="s">
        <v>9</v>
      </c>
      <c r="AA38" s="3" t="str">
        <f t="shared" ca="1" si="33"/>
        <v>NO</v>
      </c>
      <c r="AB38" s="42">
        <f t="shared" ca="1" si="34"/>
        <v>3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>
        <f t="shared" ca="1" si="7"/>
        <v>9.2829011262002159E-2</v>
      </c>
      <c r="BX38" s="4">
        <f t="shared" ca="1" si="8"/>
        <v>42</v>
      </c>
      <c r="BY38" s="3"/>
      <c r="BZ38" s="3">
        <v>38</v>
      </c>
      <c r="CA38" s="3">
        <v>9</v>
      </c>
      <c r="CB38" s="3">
        <v>1</v>
      </c>
      <c r="CC38" s="3"/>
      <c r="CE38" s="5"/>
      <c r="CF38" s="4"/>
      <c r="CG38" s="3"/>
      <c r="CH38" s="3"/>
      <c r="CI38" s="3"/>
      <c r="CJ38" s="3"/>
    </row>
    <row r="39" spans="1:88" ht="45" customHeight="1" thickBot="1" x14ac:dyDescent="0.3">
      <c r="A39" s="16"/>
      <c r="B39" s="24" t="str">
        <f t="shared" ref="B39:T40" ca="1" si="36">B8</f>
        <v/>
      </c>
      <c r="C39" s="23" t="str">
        <f t="shared" si="36"/>
        <v>－</v>
      </c>
      <c r="D39" s="22">
        <f t="shared" ca="1" si="36"/>
        <v>3</v>
      </c>
      <c r="E39" s="22" t="str">
        <f t="shared" si="36"/>
        <v>.</v>
      </c>
      <c r="F39" s="21">
        <f t="shared" ca="1" si="36"/>
        <v>0</v>
      </c>
      <c r="G39" s="10"/>
      <c r="H39" s="19"/>
      <c r="I39" s="24" t="str">
        <f t="shared" ca="1" si="36"/>
        <v/>
      </c>
      <c r="J39" s="23" t="str">
        <f t="shared" si="36"/>
        <v>－</v>
      </c>
      <c r="K39" s="22">
        <f t="shared" ca="1" si="36"/>
        <v>2</v>
      </c>
      <c r="L39" s="22" t="str">
        <f t="shared" si="36"/>
        <v>.</v>
      </c>
      <c r="M39" s="21">
        <f t="shared" ca="1" si="36"/>
        <v>5</v>
      </c>
      <c r="N39" s="10"/>
      <c r="O39" s="16"/>
      <c r="P39" s="24" t="str">
        <f t="shared" ca="1" si="36"/>
        <v/>
      </c>
      <c r="Q39" s="23" t="str">
        <f t="shared" si="36"/>
        <v>－</v>
      </c>
      <c r="R39" s="22">
        <f t="shared" ca="1" si="36"/>
        <v>7</v>
      </c>
      <c r="S39" s="22" t="str">
        <f t="shared" si="36"/>
        <v>.</v>
      </c>
      <c r="T39" s="21">
        <f ca="1">T8</f>
        <v>7</v>
      </c>
      <c r="U39" s="10"/>
      <c r="X39" s="1" t="s">
        <v>181</v>
      </c>
      <c r="Z39" s="3" t="s">
        <v>8</v>
      </c>
      <c r="AA39" s="3" t="str">
        <f t="shared" ca="1" si="33"/>
        <v>NO</v>
      </c>
      <c r="AB39" s="42">
        <f t="shared" ca="1" si="34"/>
        <v>9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>
        <f t="shared" ca="1" si="7"/>
        <v>0.95037641650188653</v>
      </c>
      <c r="BX39" s="4">
        <f t="shared" ca="1" si="8"/>
        <v>4</v>
      </c>
      <c r="BY39" s="3"/>
      <c r="BZ39" s="3">
        <v>39</v>
      </c>
      <c r="CA39" s="3">
        <v>9</v>
      </c>
      <c r="CB39" s="3">
        <v>2</v>
      </c>
      <c r="CC39" s="3"/>
      <c r="CE39" s="5"/>
      <c r="CF39" s="4"/>
      <c r="CG39" s="3"/>
      <c r="CH39" s="3"/>
      <c r="CI39" s="3"/>
      <c r="CJ39" s="3"/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6"/>
        <v>6</v>
      </c>
      <c r="E40" s="20" t="str">
        <f t="shared" si="36"/>
        <v>.</v>
      </c>
      <c r="F40" s="17">
        <f t="shared" ca="1" si="36"/>
        <v>9</v>
      </c>
      <c r="G40" s="10"/>
      <c r="H40" s="19"/>
      <c r="I40" s="15"/>
      <c r="J40" s="14">
        <f t="shared" ca="1" si="36"/>
        <v>0</v>
      </c>
      <c r="K40" s="13">
        <f t="shared" ca="1" si="36"/>
        <v>4</v>
      </c>
      <c r="L40" s="18" t="str">
        <f t="shared" si="36"/>
        <v>.</v>
      </c>
      <c r="M40" s="17">
        <f t="shared" ca="1" si="36"/>
        <v>5</v>
      </c>
      <c r="N40" s="10"/>
      <c r="O40" s="16"/>
      <c r="P40" s="15"/>
      <c r="Q40" s="14">
        <f t="shared" ca="1" si="36"/>
        <v>0</v>
      </c>
      <c r="R40" s="13">
        <f t="shared" ca="1" si="36"/>
        <v>0</v>
      </c>
      <c r="S40" s="12" t="str">
        <f t="shared" si="36"/>
        <v>.</v>
      </c>
      <c r="T40" s="11">
        <f t="shared" ca="1" si="36"/>
        <v>3</v>
      </c>
      <c r="U40" s="10"/>
      <c r="W40" s="44"/>
      <c r="X40" s="1" t="s">
        <v>111</v>
      </c>
      <c r="Z40" s="3" t="s">
        <v>7</v>
      </c>
      <c r="AA40" s="3" t="str">
        <f t="shared" ca="1" si="33"/>
        <v>NO</v>
      </c>
      <c r="AB40" s="42">
        <f t="shared" ca="1" si="34"/>
        <v>4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>
        <f t="shared" ca="1" si="7"/>
        <v>0.74558891025984642</v>
      </c>
      <c r="BX40" s="4">
        <f t="shared" ca="1" si="8"/>
        <v>13</v>
      </c>
      <c r="BY40" s="3"/>
      <c r="BZ40" s="3">
        <v>40</v>
      </c>
      <c r="CA40" s="3">
        <v>9</v>
      </c>
      <c r="CB40" s="3">
        <v>3</v>
      </c>
      <c r="CC40" s="3"/>
      <c r="CE40" s="5"/>
      <c r="CF40" s="4"/>
      <c r="CG40" s="3"/>
      <c r="CH40" s="3"/>
      <c r="CI40" s="3"/>
      <c r="CJ40" s="3"/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2">
        <f t="shared" ca="1" si="34"/>
        <v>1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>
        <f t="shared" ca="1" si="7"/>
        <v>0.47042928538351814</v>
      </c>
      <c r="BX41" s="4">
        <f t="shared" ca="1" si="8"/>
        <v>30</v>
      </c>
      <c r="BY41" s="3"/>
      <c r="BZ41" s="3">
        <v>41</v>
      </c>
      <c r="CA41" s="3">
        <v>9</v>
      </c>
      <c r="CB41" s="3">
        <v>4</v>
      </c>
      <c r="CC41" s="3"/>
      <c r="CE41" s="5"/>
      <c r="CF41" s="4"/>
      <c r="CG41" s="3"/>
      <c r="CH41" s="3"/>
      <c r="CI41" s="3"/>
      <c r="CJ41" s="3"/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2">
        <f t="shared" ca="1" si="34"/>
        <v>7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>
        <f t="shared" ca="1" si="7"/>
        <v>0.66737499887998508</v>
      </c>
      <c r="BX42" s="4">
        <f t="shared" ca="1" si="8"/>
        <v>17</v>
      </c>
      <c r="BY42" s="3"/>
      <c r="BZ42" s="3">
        <v>42</v>
      </c>
      <c r="CA42" s="3">
        <v>9</v>
      </c>
      <c r="CB42" s="3">
        <v>5</v>
      </c>
      <c r="CC42" s="3"/>
      <c r="CE42" s="5"/>
      <c r="CF42" s="4"/>
      <c r="CG42" s="3"/>
      <c r="CH42" s="3"/>
      <c r="CI42" s="3"/>
      <c r="CJ42" s="3"/>
    </row>
    <row r="43" spans="1:88" ht="42.95" customHeight="1" thickBot="1" x14ac:dyDescent="0.6">
      <c r="A43" s="32">
        <f>A12</f>
        <v>0</v>
      </c>
      <c r="B43" s="94" t="str">
        <f ca="1">$Z4/10&amp;$AA4&amp;$AB4/10&amp;$AC4</f>
        <v>6－4.1＝</v>
      </c>
      <c r="C43" s="95"/>
      <c r="D43" s="95"/>
      <c r="E43" s="92">
        <f ca="1">$AD4/10</f>
        <v>1.9</v>
      </c>
      <c r="F43" s="93"/>
      <c r="G43" s="10"/>
      <c r="H43" s="32">
        <f>H12</f>
        <v>0</v>
      </c>
      <c r="I43" s="94" t="str">
        <f ca="1">$Z5/10&amp;$AA5&amp;$AB5/10&amp;$AC5</f>
        <v>7.4－1＝</v>
      </c>
      <c r="J43" s="95"/>
      <c r="K43" s="95"/>
      <c r="L43" s="92">
        <f ca="1">$AD5/10</f>
        <v>6.4</v>
      </c>
      <c r="M43" s="93"/>
      <c r="N43" s="10"/>
      <c r="O43" s="32">
        <f>O12</f>
        <v>0</v>
      </c>
      <c r="P43" s="94" t="str">
        <f ca="1">$Z6/10&amp;$AA6&amp;$AB6/10&amp;$AC6</f>
        <v>4.1－3＝</v>
      </c>
      <c r="Q43" s="95"/>
      <c r="R43" s="95"/>
      <c r="S43" s="92">
        <f ca="1">$AD6/10</f>
        <v>1.1000000000000001</v>
      </c>
      <c r="T43" s="93"/>
      <c r="U43" s="10"/>
      <c r="Z43" s="3" t="s">
        <v>4</v>
      </c>
      <c r="AA43" s="3" t="str">
        <f t="shared" ca="1" si="33"/>
        <v>OK</v>
      </c>
      <c r="AB43" s="42">
        <f t="shared" ca="1" si="34"/>
        <v>0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>
        <f t="shared" ca="1" si="7"/>
        <v>0.66143645450892019</v>
      </c>
      <c r="BX43" s="4">
        <f t="shared" ca="1" si="8"/>
        <v>19</v>
      </c>
      <c r="BY43" s="3"/>
      <c r="BZ43" s="3">
        <v>43</v>
      </c>
      <c r="CA43" s="3">
        <v>9</v>
      </c>
      <c r="CB43" s="3">
        <v>6</v>
      </c>
      <c r="CC43" s="3"/>
      <c r="CE43" s="5"/>
      <c r="CF43" s="4"/>
      <c r="CG43" s="3"/>
      <c r="CH43" s="3"/>
      <c r="CI43" s="3"/>
      <c r="CJ43" s="3"/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2">
        <f t="shared" ca="1" si="34"/>
        <v>5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7"/>
        <v>0.5646604681189944</v>
      </c>
      <c r="BX44" s="4">
        <f t="shared" ca="1" si="8"/>
        <v>27</v>
      </c>
      <c r="BY44" s="3"/>
      <c r="BZ44" s="3">
        <v>44</v>
      </c>
      <c r="CA44" s="3">
        <v>9</v>
      </c>
      <c r="CB44" s="3">
        <v>7</v>
      </c>
      <c r="CC44" s="3"/>
      <c r="CE44" s="5"/>
      <c r="CF44" s="4"/>
      <c r="CG44" s="3"/>
      <c r="CH44" s="3"/>
      <c r="CI44" s="3"/>
      <c r="CJ44" s="3"/>
    </row>
    <row r="45" spans="1:88" ht="45" customHeight="1" x14ac:dyDescent="0.25">
      <c r="A45" s="16"/>
      <c r="B45" s="28"/>
      <c r="C45" s="27" t="str">
        <f t="shared" ref="C45:T45" ca="1" si="37">C14</f>
        <v/>
      </c>
      <c r="D45" s="26">
        <f t="shared" ca="1" si="37"/>
        <v>6</v>
      </c>
      <c r="E45" s="26" t="str">
        <f t="shared" si="37"/>
        <v>.</v>
      </c>
      <c r="F45" s="25">
        <f t="shared" ca="1" si="37"/>
        <v>0</v>
      </c>
      <c r="G45" s="10"/>
      <c r="H45" s="16"/>
      <c r="I45" s="28"/>
      <c r="J45" s="27" t="str">
        <f t="shared" ca="1" si="37"/>
        <v/>
      </c>
      <c r="K45" s="26">
        <f t="shared" ca="1" si="37"/>
        <v>7</v>
      </c>
      <c r="L45" s="26" t="str">
        <f t="shared" si="37"/>
        <v>.</v>
      </c>
      <c r="M45" s="25">
        <f t="shared" ca="1" si="37"/>
        <v>4</v>
      </c>
      <c r="N45" s="10"/>
      <c r="O45" s="16"/>
      <c r="P45" s="28"/>
      <c r="Q45" s="27" t="str">
        <f t="shared" ca="1" si="37"/>
        <v/>
      </c>
      <c r="R45" s="26">
        <f t="shared" ca="1" si="37"/>
        <v>4</v>
      </c>
      <c r="S45" s="26" t="str">
        <f t="shared" si="37"/>
        <v>.</v>
      </c>
      <c r="T45" s="25">
        <f t="shared" ca="1" si="37"/>
        <v>1</v>
      </c>
      <c r="U45" s="10"/>
      <c r="Z45" s="3" t="s">
        <v>2</v>
      </c>
      <c r="AA45" s="3" t="str">
        <f t="shared" ca="1" si="33"/>
        <v>NO</v>
      </c>
      <c r="AB45" s="42">
        <f t="shared" ca="1" si="34"/>
        <v>2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7"/>
        <v>0.39625516850183573</v>
      </c>
      <c r="BX45" s="4">
        <f t="shared" ca="1" si="8"/>
        <v>32</v>
      </c>
      <c r="BY45" s="3"/>
      <c r="BZ45" s="3">
        <v>45</v>
      </c>
      <c r="CA45" s="3">
        <v>9</v>
      </c>
      <c r="CB45" s="3">
        <v>8</v>
      </c>
      <c r="CC45" s="3"/>
      <c r="CE45" s="5"/>
      <c r="CF45" s="4"/>
      <c r="CG45" s="3"/>
      <c r="CH45" s="3"/>
      <c r="CI45" s="3"/>
      <c r="CJ45" s="3"/>
    </row>
    <row r="46" spans="1:88" ht="45" customHeight="1" thickBot="1" x14ac:dyDescent="0.3">
      <c r="A46" s="16"/>
      <c r="B46" s="24" t="str">
        <f t="shared" ref="B46:T47" ca="1" si="38">B15</f>
        <v/>
      </c>
      <c r="C46" s="23" t="str">
        <f t="shared" si="38"/>
        <v>－</v>
      </c>
      <c r="D46" s="22">
        <f t="shared" ca="1" si="38"/>
        <v>4</v>
      </c>
      <c r="E46" s="22" t="str">
        <f t="shared" si="38"/>
        <v>.</v>
      </c>
      <c r="F46" s="21">
        <f t="shared" ca="1" si="38"/>
        <v>1</v>
      </c>
      <c r="G46" s="10"/>
      <c r="H46" s="16"/>
      <c r="I46" s="24" t="str">
        <f t="shared" ca="1" si="38"/>
        <v/>
      </c>
      <c r="J46" s="23" t="str">
        <f t="shared" si="38"/>
        <v>－</v>
      </c>
      <c r="K46" s="22">
        <f t="shared" ca="1" si="38"/>
        <v>1</v>
      </c>
      <c r="L46" s="22" t="str">
        <f t="shared" si="38"/>
        <v>.</v>
      </c>
      <c r="M46" s="21">
        <f t="shared" ca="1" si="38"/>
        <v>0</v>
      </c>
      <c r="N46" s="10"/>
      <c r="O46" s="16"/>
      <c r="P46" s="24" t="str">
        <f t="shared" ca="1" si="38"/>
        <v/>
      </c>
      <c r="Q46" s="23" t="str">
        <f t="shared" si="38"/>
        <v>－</v>
      </c>
      <c r="R46" s="22">
        <f t="shared" ca="1" si="38"/>
        <v>3</v>
      </c>
      <c r="S46" s="22" t="str">
        <f t="shared" si="38"/>
        <v>.</v>
      </c>
      <c r="T46" s="21">
        <f t="shared" ca="1" si="38"/>
        <v>0</v>
      </c>
      <c r="U46" s="10"/>
      <c r="Z46" s="1" t="s">
        <v>1</v>
      </c>
      <c r="AA46" s="3" t="str">
        <f t="shared" ca="1" si="33"/>
        <v>NO</v>
      </c>
      <c r="AB46" s="42">
        <f t="shared" ca="1" si="34"/>
        <v>7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/>
      <c r="CF46" s="4"/>
      <c r="CG46" s="3"/>
      <c r="CH46" s="3"/>
      <c r="CI46" s="3"/>
      <c r="CJ46" s="3"/>
    </row>
    <row r="47" spans="1:88" ht="45" customHeight="1" x14ac:dyDescent="0.25">
      <c r="A47" s="16"/>
      <c r="B47" s="15"/>
      <c r="C47" s="14">
        <f t="shared" ca="1" si="38"/>
        <v>0</v>
      </c>
      <c r="D47" s="20">
        <f t="shared" ca="1" si="38"/>
        <v>1</v>
      </c>
      <c r="E47" s="20" t="str">
        <f t="shared" si="38"/>
        <v>.</v>
      </c>
      <c r="F47" s="17">
        <f t="shared" ca="1" si="38"/>
        <v>9</v>
      </c>
      <c r="G47" s="10"/>
      <c r="H47" s="19"/>
      <c r="I47" s="15"/>
      <c r="J47" s="14">
        <f t="shared" ca="1" si="38"/>
        <v>0</v>
      </c>
      <c r="K47" s="13">
        <f t="shared" ca="1" si="38"/>
        <v>6</v>
      </c>
      <c r="L47" s="12" t="str">
        <f t="shared" si="38"/>
        <v>.</v>
      </c>
      <c r="M47" s="11">
        <f t="shared" ca="1" si="38"/>
        <v>4</v>
      </c>
      <c r="N47" s="10"/>
      <c r="O47" s="16"/>
      <c r="P47" s="15"/>
      <c r="Q47" s="14">
        <f t="shared" ca="1" si="38"/>
        <v>0</v>
      </c>
      <c r="R47" s="13">
        <f t="shared" ca="1" si="38"/>
        <v>1</v>
      </c>
      <c r="S47" s="12" t="str">
        <f t="shared" si="38"/>
        <v>.</v>
      </c>
      <c r="T47" s="11">
        <f t="shared" ca="1" si="38"/>
        <v>1</v>
      </c>
      <c r="U47" s="10"/>
      <c r="Z47" s="1" t="s">
        <v>0</v>
      </c>
      <c r="AA47" s="3" t="str">
        <f t="shared" ca="1" si="33"/>
        <v>NO</v>
      </c>
      <c r="AB47" s="42">
        <f t="shared" ca="1" si="34"/>
        <v>1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/>
      <c r="CF47" s="4"/>
      <c r="CG47" s="3"/>
      <c r="CH47" s="3"/>
      <c r="CI47" s="3"/>
      <c r="CJ47" s="3"/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/>
      <c r="CF48" s="4"/>
      <c r="CG48" s="3"/>
      <c r="CH48" s="3"/>
      <c r="CI48" s="3"/>
      <c r="CJ48" s="3"/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/>
      <c r="CF49" s="4"/>
      <c r="CG49" s="3"/>
      <c r="CH49" s="3"/>
      <c r="CI49" s="3"/>
      <c r="CJ49" s="3"/>
    </row>
    <row r="50" spans="1:88" ht="42.95" customHeight="1" thickBot="1" x14ac:dyDescent="0.6">
      <c r="A50" s="32">
        <f>A19</f>
        <v>0</v>
      </c>
      <c r="B50" s="94" t="str">
        <f ca="1">$Z7/10&amp;$AA7&amp;$AB7/10&amp;$AC7</f>
        <v>3.7－2＝</v>
      </c>
      <c r="C50" s="95"/>
      <c r="D50" s="95"/>
      <c r="E50" s="92">
        <f ca="1">$AD7/10</f>
        <v>1.7</v>
      </c>
      <c r="F50" s="93"/>
      <c r="G50" s="10"/>
      <c r="H50" s="32">
        <f>H19</f>
        <v>0</v>
      </c>
      <c r="I50" s="94" t="str">
        <f ca="1">$Z8/10&amp;$AA8&amp;$AB8/10&amp;$AC8</f>
        <v>9.6－0.6＝</v>
      </c>
      <c r="J50" s="95"/>
      <c r="K50" s="95"/>
      <c r="L50" s="92">
        <f ca="1">$AD8/10</f>
        <v>9</v>
      </c>
      <c r="M50" s="93"/>
      <c r="N50" s="10"/>
      <c r="O50" s="32">
        <f>O19</f>
        <v>0</v>
      </c>
      <c r="P50" s="94" t="str">
        <f ca="1">$Z9/10&amp;$AA9&amp;$AB9/10&amp;$AC9</f>
        <v>9.5－7＝</v>
      </c>
      <c r="Q50" s="95"/>
      <c r="R50" s="95"/>
      <c r="S50" s="92">
        <f ca="1">$AD9/10</f>
        <v>2.5</v>
      </c>
      <c r="T50" s="9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/>
      <c r="CF50" s="4"/>
      <c r="CG50" s="3"/>
      <c r="CH50" s="3"/>
      <c r="CI50" s="3"/>
      <c r="CJ50" s="3"/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/>
      <c r="CF51" s="4"/>
      <c r="CG51" s="3"/>
      <c r="CH51" s="3"/>
      <c r="CI51" s="3"/>
      <c r="CJ51" s="3"/>
    </row>
    <row r="52" spans="1:88" ht="45" customHeight="1" x14ac:dyDescent="0.25">
      <c r="A52" s="16"/>
      <c r="B52" s="28"/>
      <c r="C52" s="27" t="str">
        <f t="shared" ref="C52:T52" ca="1" si="39">C21</f>
        <v/>
      </c>
      <c r="D52" s="26">
        <f t="shared" ca="1" si="39"/>
        <v>3</v>
      </c>
      <c r="E52" s="26" t="str">
        <f t="shared" si="39"/>
        <v>.</v>
      </c>
      <c r="F52" s="25">
        <f t="shared" ca="1" si="39"/>
        <v>7</v>
      </c>
      <c r="G52" s="10"/>
      <c r="H52" s="16"/>
      <c r="I52" s="28"/>
      <c r="J52" s="27" t="str">
        <f t="shared" ca="1" si="39"/>
        <v/>
      </c>
      <c r="K52" s="26">
        <f t="shared" ca="1" si="39"/>
        <v>9</v>
      </c>
      <c r="L52" s="26" t="str">
        <f t="shared" si="39"/>
        <v>.</v>
      </c>
      <c r="M52" s="25">
        <f t="shared" ca="1" si="39"/>
        <v>6</v>
      </c>
      <c r="N52" s="10"/>
      <c r="O52" s="16"/>
      <c r="P52" s="28"/>
      <c r="Q52" s="27" t="str">
        <f t="shared" ca="1" si="39"/>
        <v/>
      </c>
      <c r="R52" s="26">
        <f t="shared" ca="1" si="39"/>
        <v>9</v>
      </c>
      <c r="S52" s="26" t="str">
        <f t="shared" si="39"/>
        <v>.</v>
      </c>
      <c r="T52" s="25">
        <f t="shared" ca="1" si="39"/>
        <v>5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/>
      <c r="CF52" s="4"/>
      <c r="CG52" s="3"/>
      <c r="CH52" s="3"/>
      <c r="CI52" s="3"/>
      <c r="CJ52" s="3"/>
    </row>
    <row r="53" spans="1:88" ht="45" customHeight="1" thickBot="1" x14ac:dyDescent="0.3">
      <c r="A53" s="16"/>
      <c r="B53" s="24" t="str">
        <f t="shared" ref="B53:T54" ca="1" si="40">B22</f>
        <v/>
      </c>
      <c r="C53" s="23" t="str">
        <f t="shared" si="40"/>
        <v>－</v>
      </c>
      <c r="D53" s="22">
        <f t="shared" ca="1" si="40"/>
        <v>2</v>
      </c>
      <c r="E53" s="22" t="str">
        <f t="shared" si="40"/>
        <v>.</v>
      </c>
      <c r="F53" s="21">
        <f t="shared" ca="1" si="40"/>
        <v>0</v>
      </c>
      <c r="G53" s="10"/>
      <c r="H53" s="16"/>
      <c r="I53" s="24" t="str">
        <f t="shared" ca="1" si="40"/>
        <v/>
      </c>
      <c r="J53" s="23" t="str">
        <f t="shared" si="40"/>
        <v>－</v>
      </c>
      <c r="K53" s="22">
        <f t="shared" ca="1" si="40"/>
        <v>0</v>
      </c>
      <c r="L53" s="22" t="str">
        <f t="shared" si="40"/>
        <v>.</v>
      </c>
      <c r="M53" s="21">
        <f t="shared" ca="1" si="40"/>
        <v>6</v>
      </c>
      <c r="N53" s="10"/>
      <c r="O53" s="16"/>
      <c r="P53" s="24" t="str">
        <f t="shared" ca="1" si="40"/>
        <v/>
      </c>
      <c r="Q53" s="23" t="str">
        <f t="shared" si="40"/>
        <v>－</v>
      </c>
      <c r="R53" s="22">
        <f t="shared" ca="1" si="40"/>
        <v>7</v>
      </c>
      <c r="S53" s="22" t="str">
        <f t="shared" si="40"/>
        <v>.</v>
      </c>
      <c r="T53" s="21">
        <f t="shared" ca="1" si="40"/>
        <v>0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/>
      <c r="CF53" s="4"/>
      <c r="CG53" s="3"/>
      <c r="CH53" s="3"/>
      <c r="CI53" s="3"/>
      <c r="CJ53" s="3"/>
    </row>
    <row r="54" spans="1:88" ht="45" customHeight="1" x14ac:dyDescent="0.25">
      <c r="A54" s="16"/>
      <c r="B54" s="15"/>
      <c r="C54" s="14">
        <f t="shared" ca="1" si="40"/>
        <v>0</v>
      </c>
      <c r="D54" s="20">
        <f t="shared" ca="1" si="40"/>
        <v>1</v>
      </c>
      <c r="E54" s="20" t="str">
        <f t="shared" si="40"/>
        <v>.</v>
      </c>
      <c r="F54" s="17">
        <f t="shared" ca="1" si="40"/>
        <v>7</v>
      </c>
      <c r="G54" s="10"/>
      <c r="H54" s="19"/>
      <c r="I54" s="15"/>
      <c r="J54" s="41">
        <f t="shared" ca="1" si="40"/>
        <v>0</v>
      </c>
      <c r="K54" s="40">
        <f t="shared" ca="1" si="40"/>
        <v>9</v>
      </c>
      <c r="L54" s="18" t="str">
        <f t="shared" si="40"/>
        <v>.</v>
      </c>
      <c r="M54" s="17">
        <f t="shared" ca="1" si="40"/>
        <v>0</v>
      </c>
      <c r="N54" s="10"/>
      <c r="O54" s="16"/>
      <c r="P54" s="15"/>
      <c r="Q54" s="14">
        <f t="shared" ca="1" si="40"/>
        <v>0</v>
      </c>
      <c r="R54" s="13">
        <f t="shared" ca="1" si="40"/>
        <v>2</v>
      </c>
      <c r="S54" s="12" t="str">
        <f t="shared" si="40"/>
        <v>.</v>
      </c>
      <c r="T54" s="11">
        <f t="shared" ca="1" si="40"/>
        <v>5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/>
      <c r="CF54" s="4"/>
      <c r="CG54" s="3"/>
      <c r="CH54" s="3"/>
      <c r="CI54" s="3"/>
      <c r="CJ54" s="3"/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/>
      <c r="CF55" s="4"/>
      <c r="CG55" s="3"/>
      <c r="CH55" s="3"/>
      <c r="CI55" s="3"/>
      <c r="CJ55" s="3"/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/>
      <c r="CF56" s="4"/>
      <c r="CG56" s="3"/>
      <c r="CH56" s="3"/>
      <c r="CI56" s="3"/>
      <c r="CJ56" s="3"/>
    </row>
    <row r="57" spans="1:88" ht="42.95" customHeight="1" thickBot="1" x14ac:dyDescent="0.6">
      <c r="A57" s="32">
        <f>A26</f>
        <v>0</v>
      </c>
      <c r="B57" s="94" t="str">
        <f ca="1">$Z10/10&amp;$AA10&amp;$AB10/10&amp;$AC10</f>
        <v>7.2－6＝</v>
      </c>
      <c r="C57" s="95"/>
      <c r="D57" s="95"/>
      <c r="E57" s="92">
        <f ca="1">$AD10/10</f>
        <v>1.2</v>
      </c>
      <c r="F57" s="93"/>
      <c r="G57" s="10"/>
      <c r="H57" s="32">
        <f>H26</f>
        <v>0</v>
      </c>
      <c r="I57" s="94" t="str">
        <f ca="1">$Z11/10&amp;$AA11&amp;$AB11/10&amp;$AC11</f>
        <v>4－0.3＝</v>
      </c>
      <c r="J57" s="95"/>
      <c r="K57" s="95"/>
      <c r="L57" s="92">
        <f ca="1">$AD11/10</f>
        <v>3.7</v>
      </c>
      <c r="M57" s="93"/>
      <c r="N57" s="10"/>
      <c r="O57" s="32">
        <f>O26</f>
        <v>0</v>
      </c>
      <c r="P57" s="94" t="str">
        <f ca="1">$Z12/10&amp;$AA12&amp;$AB12/10&amp;$AC12</f>
        <v>7－0.9＝</v>
      </c>
      <c r="Q57" s="95"/>
      <c r="R57" s="95"/>
      <c r="S57" s="92">
        <f ca="1">$AD12/10</f>
        <v>6.1</v>
      </c>
      <c r="T57" s="9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/>
      <c r="CF57" s="4"/>
      <c r="CG57" s="3"/>
      <c r="CH57" s="3"/>
      <c r="CI57" s="3"/>
      <c r="CJ57" s="3"/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/>
      <c r="CF58" s="4"/>
      <c r="CG58" s="3"/>
      <c r="CH58" s="3"/>
      <c r="CI58" s="3"/>
      <c r="CJ58" s="3"/>
    </row>
    <row r="59" spans="1:88" ht="45" customHeight="1" x14ac:dyDescent="0.25">
      <c r="A59" s="16"/>
      <c r="B59" s="28"/>
      <c r="C59" s="27" t="str">
        <f t="shared" ref="C59:T59" ca="1" si="41">C28</f>
        <v/>
      </c>
      <c r="D59" s="26">
        <f t="shared" ca="1" si="41"/>
        <v>7</v>
      </c>
      <c r="E59" s="26" t="str">
        <f t="shared" si="41"/>
        <v>.</v>
      </c>
      <c r="F59" s="25">
        <f t="shared" ca="1" si="41"/>
        <v>2</v>
      </c>
      <c r="G59" s="10"/>
      <c r="H59" s="16"/>
      <c r="I59" s="28"/>
      <c r="J59" s="27" t="str">
        <f t="shared" ca="1" si="41"/>
        <v/>
      </c>
      <c r="K59" s="26">
        <f t="shared" ca="1" si="41"/>
        <v>4</v>
      </c>
      <c r="L59" s="26" t="str">
        <f t="shared" si="41"/>
        <v>.</v>
      </c>
      <c r="M59" s="25">
        <f t="shared" ca="1" si="41"/>
        <v>0</v>
      </c>
      <c r="N59" s="10"/>
      <c r="O59" s="16"/>
      <c r="P59" s="28"/>
      <c r="Q59" s="27" t="str">
        <f t="shared" ca="1" si="41"/>
        <v/>
      </c>
      <c r="R59" s="26">
        <f t="shared" ca="1" si="41"/>
        <v>7</v>
      </c>
      <c r="S59" s="26" t="str">
        <f t="shared" si="41"/>
        <v>.</v>
      </c>
      <c r="T59" s="25">
        <f t="shared" ca="1" si="41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/>
      <c r="CF59" s="4"/>
      <c r="CG59" s="3"/>
      <c r="CH59" s="3"/>
      <c r="CI59" s="3"/>
      <c r="CJ59" s="3"/>
    </row>
    <row r="60" spans="1:88" ht="45" customHeight="1" thickBot="1" x14ac:dyDescent="0.3">
      <c r="A60" s="16"/>
      <c r="B60" s="24" t="str">
        <f t="shared" ref="B60:T61" ca="1" si="42">B29</f>
        <v/>
      </c>
      <c r="C60" s="23" t="str">
        <f t="shared" si="42"/>
        <v>－</v>
      </c>
      <c r="D60" s="22">
        <f t="shared" ca="1" si="42"/>
        <v>6</v>
      </c>
      <c r="E60" s="22" t="str">
        <f t="shared" si="42"/>
        <v>.</v>
      </c>
      <c r="F60" s="21">
        <f t="shared" ca="1" si="42"/>
        <v>0</v>
      </c>
      <c r="G60" s="10"/>
      <c r="H60" s="16"/>
      <c r="I60" s="24" t="str">
        <f t="shared" ca="1" si="42"/>
        <v/>
      </c>
      <c r="J60" s="23" t="str">
        <f t="shared" si="42"/>
        <v>－</v>
      </c>
      <c r="K60" s="22">
        <f t="shared" ca="1" si="42"/>
        <v>0</v>
      </c>
      <c r="L60" s="22" t="str">
        <f t="shared" si="42"/>
        <v>.</v>
      </c>
      <c r="M60" s="21">
        <f t="shared" ca="1" si="42"/>
        <v>3</v>
      </c>
      <c r="N60" s="10"/>
      <c r="O60" s="16"/>
      <c r="P60" s="24" t="str">
        <f t="shared" ca="1" si="42"/>
        <v/>
      </c>
      <c r="Q60" s="23" t="str">
        <f t="shared" si="42"/>
        <v>－</v>
      </c>
      <c r="R60" s="22">
        <f t="shared" ca="1" si="42"/>
        <v>0</v>
      </c>
      <c r="S60" s="22" t="str">
        <f t="shared" si="42"/>
        <v>.</v>
      </c>
      <c r="T60" s="21">
        <f ca="1">T29</f>
        <v>9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/>
      <c r="CF60" s="4"/>
      <c r="CG60" s="3"/>
      <c r="CH60" s="3"/>
      <c r="CI60" s="3"/>
      <c r="CJ60" s="3"/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1</v>
      </c>
      <c r="E61" s="20" t="str">
        <f t="shared" si="42"/>
        <v>.</v>
      </c>
      <c r="F61" s="17">
        <f t="shared" ca="1" si="42"/>
        <v>2</v>
      </c>
      <c r="G61" s="10"/>
      <c r="H61" s="19"/>
      <c r="I61" s="15"/>
      <c r="J61" s="14">
        <f t="shared" ca="1" si="42"/>
        <v>0</v>
      </c>
      <c r="K61" s="13">
        <f t="shared" ca="1" si="42"/>
        <v>3</v>
      </c>
      <c r="L61" s="18" t="str">
        <f t="shared" si="42"/>
        <v>.</v>
      </c>
      <c r="M61" s="17">
        <f t="shared" ca="1" si="42"/>
        <v>7</v>
      </c>
      <c r="N61" s="10"/>
      <c r="O61" s="16"/>
      <c r="P61" s="15"/>
      <c r="Q61" s="14">
        <f t="shared" ca="1" si="42"/>
        <v>0</v>
      </c>
      <c r="R61" s="13">
        <f t="shared" ca="1" si="42"/>
        <v>6</v>
      </c>
      <c r="S61" s="12" t="str">
        <f t="shared" si="42"/>
        <v>.</v>
      </c>
      <c r="T61" s="11">
        <f t="shared" ca="1" si="42"/>
        <v>1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/>
      <c r="CF61" s="4"/>
      <c r="CG61" s="3"/>
      <c r="CH61" s="3"/>
      <c r="CI61" s="3"/>
      <c r="CJ61" s="3"/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/>
      <c r="CF62" s="4"/>
      <c r="CG62" s="3"/>
      <c r="CH62" s="3"/>
      <c r="CI62" s="3"/>
      <c r="CJ62" s="3"/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/>
      <c r="CF63" s="4"/>
      <c r="CH63" s="3"/>
      <c r="CI63" s="3"/>
      <c r="CJ63" s="3"/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/>
      <c r="CF64" s="4"/>
      <c r="CH64" s="3"/>
      <c r="CI64" s="3"/>
      <c r="CJ64" s="3"/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/>
      <c r="CF65" s="4"/>
      <c r="CH65" s="3"/>
      <c r="CI65" s="3"/>
      <c r="CJ65" s="3"/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/>
      <c r="CF66" s="4"/>
      <c r="CH66" s="3"/>
      <c r="CI66" s="3"/>
      <c r="CJ66" s="3"/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/>
      <c r="CF67" s="4"/>
      <c r="CH67" s="3"/>
      <c r="CI67" s="3"/>
      <c r="CJ67" s="3"/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/>
      <c r="CF68" s="4"/>
      <c r="CH68" s="3"/>
      <c r="CI68" s="3"/>
      <c r="CJ68" s="3"/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/>
      <c r="CF69" s="4"/>
      <c r="CH69" s="3"/>
      <c r="CI69" s="3"/>
      <c r="CJ69" s="3"/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/>
      <c r="CF70" s="4"/>
      <c r="CH70" s="3"/>
      <c r="CI70" s="3"/>
      <c r="CJ70" s="3"/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/>
      <c r="CF71" s="4"/>
      <c r="CH71" s="3"/>
      <c r="CI71" s="3"/>
      <c r="CJ71" s="3"/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/>
      <c r="CF72" s="4"/>
      <c r="CH72" s="3"/>
      <c r="CI72" s="3"/>
      <c r="CJ72" s="3"/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/>
      <c r="CF73" s="4"/>
      <c r="CH73" s="3"/>
      <c r="CI73" s="3"/>
      <c r="CJ73" s="3"/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/>
      <c r="CF74" s="4"/>
      <c r="CH74" s="3"/>
      <c r="CI74" s="3"/>
      <c r="CJ74" s="3"/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/>
      <c r="CF75" s="4"/>
      <c r="CH75" s="3"/>
      <c r="CI75" s="3"/>
      <c r="CJ75" s="3"/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/>
      <c r="CF76" s="4"/>
      <c r="CH76" s="3"/>
      <c r="CI76" s="3"/>
      <c r="CJ76" s="3"/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/>
      <c r="CF77" s="4"/>
      <c r="CH77" s="3"/>
      <c r="CI77" s="3"/>
      <c r="CJ77" s="3"/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/>
      <c r="CF78" s="4"/>
      <c r="CH78" s="3"/>
      <c r="CI78" s="3"/>
      <c r="CJ78" s="3"/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/>
      <c r="CF79" s="4"/>
      <c r="CH79" s="3"/>
      <c r="CI79" s="3"/>
      <c r="CJ79" s="3"/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/>
      <c r="CF80" s="4"/>
      <c r="CH80" s="3"/>
      <c r="CI80" s="3"/>
      <c r="CJ80" s="3"/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/>
      <c r="CF81" s="4"/>
      <c r="CH81" s="3"/>
      <c r="CI81" s="3"/>
      <c r="CJ81" s="3"/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/>
      <c r="CF82" s="4"/>
      <c r="CH82" s="3"/>
      <c r="CI82" s="3"/>
      <c r="CJ82" s="3"/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/>
      <c r="CF83" s="4"/>
      <c r="CH83" s="3"/>
      <c r="CI83" s="3"/>
      <c r="CJ83" s="3"/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/>
      <c r="CF84" s="4"/>
      <c r="CH84" s="3"/>
      <c r="CI84" s="3"/>
      <c r="CJ84" s="3"/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/>
      <c r="CF85" s="4"/>
      <c r="CH85" s="3"/>
      <c r="CI85" s="3"/>
      <c r="CJ85" s="3"/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/>
      <c r="CF86" s="4"/>
      <c r="CH86" s="3"/>
      <c r="CI86" s="3"/>
      <c r="CJ86" s="3"/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/>
      <c r="CF87" s="4"/>
      <c r="CH87" s="3"/>
      <c r="CI87" s="3"/>
      <c r="CJ87" s="3"/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/>
      <c r="CF88" s="4"/>
      <c r="CH88" s="3"/>
      <c r="CI88" s="3"/>
      <c r="CJ88" s="3"/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/>
      <c r="CF89" s="4"/>
      <c r="CH89" s="3"/>
      <c r="CI89" s="3"/>
      <c r="CJ89" s="3"/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/>
      <c r="CF90" s="4"/>
      <c r="CH90" s="3"/>
      <c r="CI90" s="3"/>
      <c r="CJ90" s="3"/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iqgURAa2vnANu1avnfrBXb31n3fIVpaeXMDYLCwC9qLkVxkYCiNTKpr92c9xyGY1y5imq1GJ6y8FMO/pE6GbYw==" saltValue="Rqcw/tNqLh3+v9EHwxztE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126" priority="127">
      <formula>AND($AW1=0,$AX1=0)</formula>
    </cfRule>
  </conditionalFormatting>
  <conditionalFormatting sqref="I8">
    <cfRule type="expression" dxfId="125" priority="126">
      <formula>AND($AW1=0,$AX1=0)</formula>
    </cfRule>
  </conditionalFormatting>
  <conditionalFormatting sqref="P8">
    <cfRule type="expression" dxfId="124" priority="125">
      <formula>AND($AW1=0,$AX1=0)</formula>
    </cfRule>
  </conditionalFormatting>
  <conditionalFormatting sqref="B15">
    <cfRule type="expression" dxfId="123" priority="124">
      <formula>AND($AW8=0,$AX8=0)</formula>
    </cfRule>
  </conditionalFormatting>
  <conditionalFormatting sqref="I15">
    <cfRule type="expression" dxfId="122" priority="123">
      <formula>AND($AW8=0,$AX8=0)</formula>
    </cfRule>
  </conditionalFormatting>
  <conditionalFormatting sqref="P15">
    <cfRule type="expression" dxfId="121" priority="122">
      <formula>AND($AW8=0,$AX8=0)</formula>
    </cfRule>
  </conditionalFormatting>
  <conditionalFormatting sqref="B22">
    <cfRule type="expression" dxfId="120" priority="121">
      <formula>AND($AW15=0,$AX15=0)</formula>
    </cfRule>
  </conditionalFormatting>
  <conditionalFormatting sqref="I22">
    <cfRule type="expression" dxfId="119" priority="120">
      <formula>AND($AW15=0,$AX15=0)</formula>
    </cfRule>
  </conditionalFormatting>
  <conditionalFormatting sqref="P22">
    <cfRule type="expression" dxfId="118" priority="119">
      <formula>AND($AW15=0,$AX15=0)</formula>
    </cfRule>
  </conditionalFormatting>
  <conditionalFormatting sqref="B29">
    <cfRule type="expression" dxfId="117" priority="118">
      <formula>AND($AW22=0,$AX22=0)</formula>
    </cfRule>
  </conditionalFormatting>
  <conditionalFormatting sqref="I29">
    <cfRule type="expression" dxfId="116" priority="117">
      <formula>AND($AW22=0,$AX22=0)</formula>
    </cfRule>
  </conditionalFormatting>
  <conditionalFormatting sqref="P29">
    <cfRule type="expression" dxfId="115" priority="116">
      <formula>AND($AW22=0,$AX22=0)</formula>
    </cfRule>
  </conditionalFormatting>
  <conditionalFormatting sqref="B39">
    <cfRule type="expression" dxfId="114" priority="115">
      <formula>AND($AW1=0,$AX1=0)</formula>
    </cfRule>
  </conditionalFormatting>
  <conditionalFormatting sqref="I39">
    <cfRule type="expression" dxfId="113" priority="114">
      <formula>AND($AW2=0,$AX2=0)</formula>
    </cfRule>
  </conditionalFormatting>
  <conditionalFormatting sqref="P39">
    <cfRule type="expression" dxfId="112" priority="113">
      <formula>AND($AW3=0,$AX3=0)</formula>
    </cfRule>
  </conditionalFormatting>
  <conditionalFormatting sqref="B46">
    <cfRule type="expression" dxfId="111" priority="112">
      <formula>AND($AW4=0,$AX4=0)</formula>
    </cfRule>
  </conditionalFormatting>
  <conditionalFormatting sqref="I46">
    <cfRule type="expression" dxfId="110" priority="111">
      <formula>AND($AW5=0,$AX5=0)</formula>
    </cfRule>
  </conditionalFormatting>
  <conditionalFormatting sqref="P46">
    <cfRule type="expression" dxfId="109" priority="110">
      <formula>AND($AW6=0,$AX6=0)</formula>
    </cfRule>
  </conditionalFormatting>
  <conditionalFormatting sqref="B53">
    <cfRule type="expression" dxfId="108" priority="109">
      <formula>AND($AW7=0,$AX7=0)</formula>
    </cfRule>
  </conditionalFormatting>
  <conditionalFormatting sqref="I53">
    <cfRule type="expression" dxfId="107" priority="108">
      <formula>AND($AW8=0,$AX8=0)</formula>
    </cfRule>
  </conditionalFormatting>
  <conditionalFormatting sqref="P53">
    <cfRule type="expression" dxfId="106" priority="107">
      <formula>AND($AW9=0,$AX9=0)</formula>
    </cfRule>
  </conditionalFormatting>
  <conditionalFormatting sqref="B60">
    <cfRule type="expression" dxfId="105" priority="106">
      <formula>AND($AW10=0,$AX10=0)</formula>
    </cfRule>
  </conditionalFormatting>
  <conditionalFormatting sqref="I60">
    <cfRule type="expression" dxfId="104" priority="105">
      <formula>AND($AW11=0,$AX11=0)</formula>
    </cfRule>
  </conditionalFormatting>
  <conditionalFormatting sqref="P60">
    <cfRule type="expression" dxfId="103" priority="104">
      <formula>AND($AW12=0,$AX12=0)</formula>
    </cfRule>
  </conditionalFormatting>
  <conditionalFormatting sqref="AG15:AG26">
    <cfRule type="expression" dxfId="102" priority="103">
      <formula>$AG15="NO"</formula>
    </cfRule>
  </conditionalFormatting>
  <conditionalFormatting sqref="BG1:BG12">
    <cfRule type="expression" dxfId="101" priority="102">
      <formula>BG1&lt;&gt;BL1</formula>
    </cfRule>
  </conditionalFormatting>
  <conditionalFormatting sqref="BH1:BH12">
    <cfRule type="expression" dxfId="100" priority="101">
      <formula>BH1&lt;&gt;BM1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F8">
    <cfRule type="expression" dxfId="97" priority="98">
      <formula>F8=0</formula>
    </cfRule>
  </conditionalFormatting>
  <conditionalFormatting sqref="E8">
    <cfRule type="expression" dxfId="96" priority="97">
      <formula>F8=0</formula>
    </cfRule>
  </conditionalFormatting>
  <conditionalFormatting sqref="M7">
    <cfRule type="expression" dxfId="95" priority="96">
      <formula>M7=0</formula>
    </cfRule>
  </conditionalFormatting>
  <conditionalFormatting sqref="L7">
    <cfRule type="expression" dxfId="94" priority="95">
      <formula>M7=0</formula>
    </cfRule>
  </conditionalFormatting>
  <conditionalFormatting sqref="M8">
    <cfRule type="expression" dxfId="93" priority="94">
      <formula>M8=0</formula>
    </cfRule>
  </conditionalFormatting>
  <conditionalFormatting sqref="L8">
    <cfRule type="expression" dxfId="92" priority="93">
      <formula>M8=0</formula>
    </cfRule>
  </conditionalFormatting>
  <conditionalFormatting sqref="T7">
    <cfRule type="expression" dxfId="91" priority="92">
      <formula>T7=0</formula>
    </cfRule>
  </conditionalFormatting>
  <conditionalFormatting sqref="S7">
    <cfRule type="expression" dxfId="90" priority="91">
      <formula>T7=0</formula>
    </cfRule>
  </conditionalFormatting>
  <conditionalFormatting sqref="T8">
    <cfRule type="expression" dxfId="89" priority="90">
      <formula>T8=0</formula>
    </cfRule>
  </conditionalFormatting>
  <conditionalFormatting sqref="S8">
    <cfRule type="expression" dxfId="88" priority="89">
      <formula>T8=0</formula>
    </cfRule>
  </conditionalFormatting>
  <conditionalFormatting sqref="F14">
    <cfRule type="expression" dxfId="87" priority="88">
      <formula>F14=0</formula>
    </cfRule>
  </conditionalFormatting>
  <conditionalFormatting sqref="E14">
    <cfRule type="expression" dxfId="86" priority="87">
      <formula>F14=0</formula>
    </cfRule>
  </conditionalFormatting>
  <conditionalFormatting sqref="F15">
    <cfRule type="expression" dxfId="85" priority="86">
      <formula>F15=0</formula>
    </cfRule>
  </conditionalFormatting>
  <conditionalFormatting sqref="E15">
    <cfRule type="expression" dxfId="84" priority="85">
      <formula>F15=0</formula>
    </cfRule>
  </conditionalFormatting>
  <conditionalFormatting sqref="M14">
    <cfRule type="expression" dxfId="83" priority="84">
      <formula>M14=0</formula>
    </cfRule>
  </conditionalFormatting>
  <conditionalFormatting sqref="L14">
    <cfRule type="expression" dxfId="82" priority="83">
      <formula>M14=0</formula>
    </cfRule>
  </conditionalFormatting>
  <conditionalFormatting sqref="M15">
    <cfRule type="expression" dxfId="81" priority="82">
      <formula>M15=0</formula>
    </cfRule>
  </conditionalFormatting>
  <conditionalFormatting sqref="L15">
    <cfRule type="expression" dxfId="80" priority="81">
      <formula>M15=0</formula>
    </cfRule>
  </conditionalFormatting>
  <conditionalFormatting sqref="T14">
    <cfRule type="expression" dxfId="79" priority="80">
      <formula>T14=0</formula>
    </cfRule>
  </conditionalFormatting>
  <conditionalFormatting sqref="S14">
    <cfRule type="expression" dxfId="78" priority="79">
      <formula>T14=0</formula>
    </cfRule>
  </conditionalFormatting>
  <conditionalFormatting sqref="T15">
    <cfRule type="expression" dxfId="77" priority="78">
      <formula>T15=0</formula>
    </cfRule>
  </conditionalFormatting>
  <conditionalFormatting sqref="S15">
    <cfRule type="expression" dxfId="76" priority="77">
      <formula>T15=0</formula>
    </cfRule>
  </conditionalFormatting>
  <conditionalFormatting sqref="F21">
    <cfRule type="expression" dxfId="75" priority="76">
      <formula>F21=0</formula>
    </cfRule>
  </conditionalFormatting>
  <conditionalFormatting sqref="E21">
    <cfRule type="expression" dxfId="74" priority="75">
      <formula>F21=0</formula>
    </cfRule>
  </conditionalFormatting>
  <conditionalFormatting sqref="F22">
    <cfRule type="expression" dxfId="73" priority="74">
      <formula>F22=0</formula>
    </cfRule>
  </conditionalFormatting>
  <conditionalFormatting sqref="E22">
    <cfRule type="expression" dxfId="72" priority="73">
      <formula>F22=0</formula>
    </cfRule>
  </conditionalFormatting>
  <conditionalFormatting sqref="M21">
    <cfRule type="expression" dxfId="71" priority="72">
      <formula>M21=0</formula>
    </cfRule>
  </conditionalFormatting>
  <conditionalFormatting sqref="L21">
    <cfRule type="expression" dxfId="70" priority="71">
      <formula>M21=0</formula>
    </cfRule>
  </conditionalFormatting>
  <conditionalFormatting sqref="M22">
    <cfRule type="expression" dxfId="69" priority="70">
      <formula>M22=0</formula>
    </cfRule>
  </conditionalFormatting>
  <conditionalFormatting sqref="L22">
    <cfRule type="expression" dxfId="68" priority="69">
      <formula>M22=0</formula>
    </cfRule>
  </conditionalFormatting>
  <conditionalFormatting sqref="T21">
    <cfRule type="expression" dxfId="67" priority="68">
      <formula>T21=0</formula>
    </cfRule>
  </conditionalFormatting>
  <conditionalFormatting sqref="S21">
    <cfRule type="expression" dxfId="66" priority="67">
      <formula>T21=0</formula>
    </cfRule>
  </conditionalFormatting>
  <conditionalFormatting sqref="T22">
    <cfRule type="expression" dxfId="65" priority="66">
      <formula>T22=0</formula>
    </cfRule>
  </conditionalFormatting>
  <conditionalFormatting sqref="S22">
    <cfRule type="expression" dxfId="64" priority="65">
      <formula>T22=0</formula>
    </cfRule>
  </conditionalFormatting>
  <conditionalFormatting sqref="F28">
    <cfRule type="expression" dxfId="63" priority="64">
      <formula>F28=0</formula>
    </cfRule>
  </conditionalFormatting>
  <conditionalFormatting sqref="E28">
    <cfRule type="expression" dxfId="62" priority="63">
      <formula>F28=0</formula>
    </cfRule>
  </conditionalFormatting>
  <conditionalFormatting sqref="F29">
    <cfRule type="expression" dxfId="61" priority="62">
      <formula>F29=0</formula>
    </cfRule>
  </conditionalFormatting>
  <conditionalFormatting sqref="E29">
    <cfRule type="expression" dxfId="60" priority="61">
      <formula>F29=0</formula>
    </cfRule>
  </conditionalFormatting>
  <conditionalFormatting sqref="M28">
    <cfRule type="expression" dxfId="59" priority="60">
      <formula>M28=0</formula>
    </cfRule>
  </conditionalFormatting>
  <conditionalFormatting sqref="L28">
    <cfRule type="expression" dxfId="58" priority="59">
      <formula>M28=0</formula>
    </cfRule>
  </conditionalFormatting>
  <conditionalFormatting sqref="M29">
    <cfRule type="expression" dxfId="57" priority="58">
      <formula>M29=0</formula>
    </cfRule>
  </conditionalFormatting>
  <conditionalFormatting sqref="L29">
    <cfRule type="expression" dxfId="56" priority="57">
      <formula>M29=0</formula>
    </cfRule>
  </conditionalFormatting>
  <conditionalFormatting sqref="T28">
    <cfRule type="expression" dxfId="55" priority="56">
      <formula>T28=0</formula>
    </cfRule>
  </conditionalFormatting>
  <conditionalFormatting sqref="S28">
    <cfRule type="expression" dxfId="54" priority="55">
      <formula>T28=0</formula>
    </cfRule>
  </conditionalFormatting>
  <conditionalFormatting sqref="T29">
    <cfRule type="expression" dxfId="53" priority="54">
      <formula>T29=0</formula>
    </cfRule>
  </conditionalFormatting>
  <conditionalFormatting sqref="S29">
    <cfRule type="expression" dxfId="52" priority="53">
      <formula>T29=0</formula>
    </cfRule>
  </conditionalFormatting>
  <conditionalFormatting sqref="F45">
    <cfRule type="expression" dxfId="51" priority="52">
      <formula>F45=0</formula>
    </cfRule>
  </conditionalFormatting>
  <conditionalFormatting sqref="E45">
    <cfRule type="expression" dxfId="50" priority="51">
      <formula>F45=0</formula>
    </cfRule>
  </conditionalFormatting>
  <conditionalFormatting sqref="F46">
    <cfRule type="expression" dxfId="49" priority="50">
      <formula>F46=0</formula>
    </cfRule>
  </conditionalFormatting>
  <conditionalFormatting sqref="E46">
    <cfRule type="expression" dxfId="48" priority="49">
      <formula>F46=0</formula>
    </cfRule>
  </conditionalFormatting>
  <conditionalFormatting sqref="M45">
    <cfRule type="expression" dxfId="47" priority="48">
      <formula>M45=0</formula>
    </cfRule>
  </conditionalFormatting>
  <conditionalFormatting sqref="L45">
    <cfRule type="expression" dxfId="46" priority="47">
      <formula>M45=0</formula>
    </cfRule>
  </conditionalFormatting>
  <conditionalFormatting sqref="M46">
    <cfRule type="expression" dxfId="45" priority="46">
      <formula>M46=0</formula>
    </cfRule>
  </conditionalFormatting>
  <conditionalFormatting sqref="L46">
    <cfRule type="expression" dxfId="44" priority="45">
      <formula>M46=0</formula>
    </cfRule>
  </conditionalFormatting>
  <conditionalFormatting sqref="T45">
    <cfRule type="expression" dxfId="43" priority="44">
      <formula>T45=0</formula>
    </cfRule>
  </conditionalFormatting>
  <conditionalFormatting sqref="S45">
    <cfRule type="expression" dxfId="42" priority="43">
      <formula>T45=0</formula>
    </cfRule>
  </conditionalFormatting>
  <conditionalFormatting sqref="T46">
    <cfRule type="expression" dxfId="41" priority="42">
      <formula>T46=0</formula>
    </cfRule>
  </conditionalFormatting>
  <conditionalFormatting sqref="S46">
    <cfRule type="expression" dxfId="40" priority="41">
      <formula>T46=0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K38">
    <cfRule type="expression" dxfId="35" priority="36">
      <formula>L38=0</formula>
    </cfRule>
  </conditionalFormatting>
  <conditionalFormatting sqref="K39">
    <cfRule type="expression" dxfId="34" priority="35">
      <formula>L39=0</formula>
    </cfRule>
  </conditionalFormatting>
  <conditionalFormatting sqref="F52">
    <cfRule type="expression" dxfId="33" priority="34">
      <formula>F52=0</formula>
    </cfRule>
  </conditionalFormatting>
  <conditionalFormatting sqref="E52">
    <cfRule type="expression" dxfId="32" priority="33">
      <formula>F52=0</formula>
    </cfRule>
  </conditionalFormatting>
  <conditionalFormatting sqref="F53">
    <cfRule type="expression" dxfId="31" priority="32">
      <formula>F53=0</formula>
    </cfRule>
  </conditionalFormatting>
  <conditionalFormatting sqref="E53">
    <cfRule type="expression" dxfId="30" priority="31">
      <formula>F53=0</formula>
    </cfRule>
  </conditionalFormatting>
  <conditionalFormatting sqref="M52">
    <cfRule type="expression" dxfId="29" priority="30">
      <formula>M52=0</formula>
    </cfRule>
  </conditionalFormatting>
  <conditionalFormatting sqref="L52">
    <cfRule type="expression" dxfId="28" priority="29">
      <formula>M52=0</formula>
    </cfRule>
  </conditionalFormatting>
  <conditionalFormatting sqref="M53">
    <cfRule type="expression" dxfId="27" priority="28">
      <formula>M53=0</formula>
    </cfRule>
  </conditionalFormatting>
  <conditionalFormatting sqref="L53">
    <cfRule type="expression" dxfId="26" priority="27">
      <formula>M53=0</formula>
    </cfRule>
  </conditionalFormatting>
  <conditionalFormatting sqref="T52">
    <cfRule type="expression" dxfId="25" priority="26">
      <formula>T52=0</formula>
    </cfRule>
  </conditionalFormatting>
  <conditionalFormatting sqref="S52">
    <cfRule type="expression" dxfId="24" priority="25">
      <formula>T52=0</formula>
    </cfRule>
  </conditionalFormatting>
  <conditionalFormatting sqref="T53">
    <cfRule type="expression" dxfId="23" priority="24">
      <formula>T53=0</formula>
    </cfRule>
  </conditionalFormatting>
  <conditionalFormatting sqref="S53">
    <cfRule type="expression" dxfId="22" priority="23">
      <formula>T53=0</formula>
    </cfRule>
  </conditionalFormatting>
  <conditionalFormatting sqref="R59">
    <cfRule type="expression" dxfId="21" priority="22">
      <formula>S59=0</formula>
    </cfRule>
  </conditionalFormatting>
  <conditionalFormatting sqref="R60">
    <cfRule type="expression" dxfId="20" priority="21">
      <formula>S60=0</formula>
    </cfRule>
  </conditionalFormatting>
  <conditionalFormatting sqref="M59">
    <cfRule type="expression" dxfId="19" priority="20">
      <formula>M59=0</formula>
    </cfRule>
  </conditionalFormatting>
  <conditionalFormatting sqref="L59">
    <cfRule type="expression" dxfId="18" priority="19">
      <formula>M59=0</formula>
    </cfRule>
  </conditionalFormatting>
  <conditionalFormatting sqref="M60">
    <cfRule type="expression" dxfId="17" priority="18">
      <formula>M60=0</formula>
    </cfRule>
  </conditionalFormatting>
  <conditionalFormatting sqref="L60">
    <cfRule type="expression" dxfId="16" priority="17">
      <formula>M60=0</formula>
    </cfRule>
  </conditionalFormatting>
  <conditionalFormatting sqref="T59">
    <cfRule type="expression" dxfId="15" priority="16">
      <formula>T59=0</formula>
    </cfRule>
  </conditionalFormatting>
  <conditionalFormatting sqref="S59">
    <cfRule type="expression" dxfId="14" priority="15">
      <formula>T59=0</formula>
    </cfRule>
  </conditionalFormatting>
  <conditionalFormatting sqref="T60">
    <cfRule type="expression" dxfId="13" priority="14">
      <formula>T60=0</formula>
    </cfRule>
  </conditionalFormatting>
  <conditionalFormatting sqref="S60">
    <cfRule type="expression" dxfId="12" priority="13">
      <formula>T60=0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F38">
    <cfRule type="expression" dxfId="7" priority="8">
      <formula>F38=0</formula>
    </cfRule>
  </conditionalFormatting>
  <conditionalFormatting sqref="E38">
    <cfRule type="expression" dxfId="6" priority="7">
      <formula>F38=0</formula>
    </cfRule>
  </conditionalFormatting>
  <conditionalFormatting sqref="F39">
    <cfRule type="expression" dxfId="5" priority="6">
      <formula>F39=0</formula>
    </cfRule>
  </conditionalFormatting>
  <conditionalFormatting sqref="E39">
    <cfRule type="expression" dxfId="4" priority="5">
      <formula>F39=0</formula>
    </cfRule>
  </conditionalFormatting>
  <conditionalFormatting sqref="M38">
    <cfRule type="expression" dxfId="3" priority="4">
      <formula>M38=0</formula>
    </cfRule>
  </conditionalFormatting>
  <conditionalFormatting sqref="L38">
    <cfRule type="expression" dxfId="2" priority="3">
      <formula>M38=0</formula>
    </cfRule>
  </conditionalFormatting>
  <conditionalFormatting sqref="M39">
    <cfRule type="expression" dxfId="1" priority="2">
      <formula>M39=0</formula>
    </cfRule>
  </conditionalFormatting>
  <conditionalFormatting sqref="L39">
    <cfRule type="expression" dxfId="0" priority="1">
      <formula>M39=0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⑧(1.1)－(1)くり下がりなし</vt:lpstr>
      <vt:lpstr>⑨(1)－(1.1)くり下がり</vt:lpstr>
      <vt:lpstr>⑩(1)(1.1)(0.1)ミックス</vt:lpstr>
      <vt:lpstr>'⑧(1.1)－(1)くり下がりなし'!NO</vt:lpstr>
      <vt:lpstr>'⑨(1)－(1.1)くり下がり'!NO</vt:lpstr>
      <vt:lpstr>'⑩(1)(1.1)(0.1)ミックス'!NO</vt:lpstr>
      <vt:lpstr>'⑧(1.1)－(1)くり下がりなし'!OK</vt:lpstr>
      <vt:lpstr>'⑨(1)－(1.1)くり下がり'!OK</vt:lpstr>
      <vt:lpstr>'⑩(1)(1.1)(0.1)ミックス'!OK</vt:lpstr>
      <vt:lpstr>'⑧(1.1)－(1)くり下がりなし'!Print_Area</vt:lpstr>
      <vt:lpstr>'⑨(1)－(1.1)くり下がり'!Print_Area</vt:lpstr>
      <vt:lpstr>'⑩(1)(1.1)(0.1)ミックス'!Print_Area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2024-02-22T15:27:41Z</dcterms:modified>
</cp:coreProperties>
</file>