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\"/>
    </mc:Choice>
  </mc:AlternateContent>
  <workbookProtection workbookAlgorithmName="SHA-512" workbookHashValue="AXJUO81qR7ImcsU8CtMMeP3EQkcHi8uWDaumaZ2tUirH2tRIDsoC6BZwnapaV4Hb5WaA3+NTVLlk6B+nXATZXw==" workbookSaltValue="wIukLiNbBM9NFnxQv9UTCA==" workbookSpinCount="100000" lockStructure="1"/>
  <bookViews>
    <workbookView xWindow="0" yWindow="0" windowWidth="28800" windowHeight="12060"/>
  </bookViews>
  <sheets>
    <sheet name="①(0.11)くり上がりなし" sheetId="1" r:id="rId1"/>
    <sheet name="②(0.11)くり上がり" sheetId="2" r:id="rId2"/>
    <sheet name="③(0.11)ミックス" sheetId="3" r:id="rId3"/>
    <sheet name="④(1.11)くり上がりなし" sheetId="4" r:id="rId4"/>
    <sheet name="⑤(1.11)くり上がり" sheetId="5" r:id="rId5"/>
    <sheet name="⑥(1.11)くり上がり和整数" sheetId="6" r:id="rId6"/>
    <sheet name="⑦(1.11)ミックス" sheetId="7" r:id="rId7"/>
    <sheet name="⑧(11.11)(1.11)ミックス" sheetId="8" r:id="rId8"/>
    <sheet name="⑨オールミックス" sheetId="9" r:id="rId9"/>
  </sheets>
  <definedNames>
    <definedName name="go" localSheetId="0">INDIRECT('①(0.11)くり上がりなし'!$AD$40)</definedName>
    <definedName name="go" localSheetId="1">INDIRECT('②(0.11)くり上がり'!$AD$40)</definedName>
    <definedName name="go" localSheetId="2">INDIRECT('③(0.11)ミックス'!$AD$40)</definedName>
    <definedName name="go" localSheetId="3">INDIRECT('④(1.11)くり上がりなし'!$AD$40)</definedName>
    <definedName name="go" localSheetId="4">INDIRECT('⑤(1.11)くり上がり'!$AD$40)</definedName>
    <definedName name="go" localSheetId="5">INDIRECT('⑥(1.11)くり上がり和整数'!$AD$40)</definedName>
    <definedName name="go" localSheetId="6">INDIRECT('⑦(1.11)ミックス'!$AD$40)</definedName>
    <definedName name="go" localSheetId="7">INDIRECT('⑧(11.11)(1.11)ミックス'!$AD$40)</definedName>
    <definedName name="go" localSheetId="8">INDIRECT(⑨オールミックス!$AD$40)</definedName>
    <definedName name="hati" localSheetId="0">INDIRECT('①(0.11)くり上がりなし'!$AD$43)</definedName>
    <definedName name="hati" localSheetId="1">INDIRECT('②(0.11)くり上がり'!$AD$43)</definedName>
    <definedName name="hati" localSheetId="2">INDIRECT('③(0.11)ミックス'!$AD$43)</definedName>
    <definedName name="hati" localSheetId="3">INDIRECT('④(1.11)くり上がりなし'!$AD$43)</definedName>
    <definedName name="hati" localSheetId="4">INDIRECT('⑤(1.11)くり上がり'!$AD$43)</definedName>
    <definedName name="hati" localSheetId="5">INDIRECT('⑥(1.11)くり上がり和整数'!$AD$43)</definedName>
    <definedName name="hati" localSheetId="6">INDIRECT('⑦(1.11)ミックス'!$AD$43)</definedName>
    <definedName name="hati" localSheetId="7">INDIRECT('⑧(11.11)(1.11)ミックス'!$AD$43)</definedName>
    <definedName name="hati" localSheetId="8">INDIRECT(⑨オールミックス!$AD$43)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>INDIRECT(#REF!)</definedName>
    <definedName name="iti" localSheetId="0">INDIRECT('①(0.11)くり上がりなし'!$AD$36)</definedName>
    <definedName name="iti" localSheetId="1">INDIRECT('②(0.11)くり上がり'!$AD$36)</definedName>
    <definedName name="iti" localSheetId="2">INDIRECT('③(0.11)ミックス'!$AD$36)</definedName>
    <definedName name="iti" localSheetId="3">INDIRECT('④(1.11)くり上がりなし'!$AD$36)</definedName>
    <definedName name="iti" localSheetId="4">INDIRECT('⑤(1.11)くり上がり'!$AD$36)</definedName>
    <definedName name="iti" localSheetId="5">INDIRECT('⑥(1.11)くり上がり和整数'!$AD$36)</definedName>
    <definedName name="iti" localSheetId="6">INDIRECT('⑦(1.11)ミックス'!$AD$36)</definedName>
    <definedName name="iti" localSheetId="7">INDIRECT('⑧(11.11)(1.11)ミックス'!$AD$36)</definedName>
    <definedName name="iti" localSheetId="8">INDIRECT(⑨オールミックス!$AD$36)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>INDIRECT(#REF!)</definedName>
    <definedName name="ju" localSheetId="0">INDIRECT('①(0.11)くり上がりなし'!$AD$45)</definedName>
    <definedName name="ju" localSheetId="1">INDIRECT('②(0.11)くり上がり'!$AD$45)</definedName>
    <definedName name="ju" localSheetId="2">INDIRECT('③(0.11)ミックス'!$AD$45)</definedName>
    <definedName name="ju" localSheetId="3">INDIRECT('④(1.11)くり上がりなし'!$AD$45)</definedName>
    <definedName name="ju" localSheetId="4">INDIRECT('⑤(1.11)くり上がり'!$AD$45)</definedName>
    <definedName name="ju" localSheetId="5">INDIRECT('⑥(1.11)くり上がり和整数'!$AD$45)</definedName>
    <definedName name="ju" localSheetId="6">INDIRECT('⑦(1.11)ミックス'!$AD$45)</definedName>
    <definedName name="ju" localSheetId="7">INDIRECT('⑧(11.11)(1.11)ミックス'!$AD$45)</definedName>
    <definedName name="ju" localSheetId="8">INDIRECT(⑨オールミックス!$AD$45)</definedName>
    <definedName name="ju">INDIRECT(#REF!)</definedName>
    <definedName name="juiti" localSheetId="0">INDIRECT('①(0.11)くり上がりなし'!$AD$46)</definedName>
    <definedName name="juiti" localSheetId="1">INDIRECT('②(0.11)くり上がり'!$AD$46)</definedName>
    <definedName name="juiti" localSheetId="2">INDIRECT('③(0.11)ミックス'!$AD$46)</definedName>
    <definedName name="juiti" localSheetId="3">INDIRECT('④(1.11)くり上がりなし'!$AD$46)</definedName>
    <definedName name="juiti" localSheetId="4">INDIRECT('⑤(1.11)くり上がり'!$AD$46)</definedName>
    <definedName name="juiti" localSheetId="5">INDIRECT('⑥(1.11)くり上がり和整数'!$AD$46)</definedName>
    <definedName name="juiti" localSheetId="6">INDIRECT('⑦(1.11)ミックス'!$AD$46)</definedName>
    <definedName name="juiti" localSheetId="7">INDIRECT('⑧(11.11)(1.11)ミックス'!$AD$46)</definedName>
    <definedName name="juiti" localSheetId="8">INDIRECT(⑨オールミックス!$AD$46)</definedName>
    <definedName name="juiti">INDIRECT(#REF!)</definedName>
    <definedName name="juni" localSheetId="0">INDIRECT('①(0.11)くり上がりなし'!$AD$47)</definedName>
    <definedName name="juni" localSheetId="1">INDIRECT('②(0.11)くり上がり'!$AD$47)</definedName>
    <definedName name="juni" localSheetId="2">INDIRECT('③(0.11)ミックス'!$AD$47)</definedName>
    <definedName name="juni" localSheetId="3">INDIRECT('④(1.11)くり上がりなし'!$AD$47)</definedName>
    <definedName name="juni" localSheetId="4">INDIRECT('⑤(1.11)くり上がり'!$AD$47)</definedName>
    <definedName name="juni" localSheetId="5">INDIRECT('⑥(1.11)くり上がり和整数'!$AD$47)</definedName>
    <definedName name="juni" localSheetId="6">INDIRECT('⑦(1.11)ミックス'!$AD$47)</definedName>
    <definedName name="juni" localSheetId="7">INDIRECT('⑧(11.11)(1.11)ミックス'!$AD$47)</definedName>
    <definedName name="juni" localSheetId="8">INDIRECT(⑨オールミックス!$AD$47)</definedName>
    <definedName name="juni">INDIRECT(#REF!)</definedName>
    <definedName name="ku" localSheetId="0">INDIRECT('①(0.11)くり上がりなし'!$AD$44)</definedName>
    <definedName name="ku" localSheetId="1">INDIRECT('②(0.11)くり上がり'!$AD$44)</definedName>
    <definedName name="ku" localSheetId="2">INDIRECT('③(0.11)ミックス'!$AD$44)</definedName>
    <definedName name="ku" localSheetId="3">INDIRECT('④(1.11)くり上がりなし'!$AD$44)</definedName>
    <definedName name="ku" localSheetId="4">INDIRECT('⑤(1.11)くり上がり'!$AD$44)</definedName>
    <definedName name="ku" localSheetId="5">INDIRECT('⑥(1.11)くり上がり和整数'!$AD$44)</definedName>
    <definedName name="ku" localSheetId="6">INDIRECT('⑦(1.11)ミックス'!$AD$44)</definedName>
    <definedName name="ku" localSheetId="7">INDIRECT('⑧(11.11)(1.11)ミックス'!$AD$44)</definedName>
    <definedName name="ku" localSheetId="8">INDIRECT(⑨オールミックス!$AD$44)</definedName>
    <definedName name="ku">INDIRECT(#REF!)</definedName>
    <definedName name="nana" localSheetId="0">INDIRECT('①(0.11)くり上がりなし'!$AD$42)</definedName>
    <definedName name="nana" localSheetId="1">INDIRECT('②(0.11)くり上がり'!$AD$42)</definedName>
    <definedName name="nana" localSheetId="2">INDIRECT('③(0.11)ミックス'!$AD$42)</definedName>
    <definedName name="nana" localSheetId="3">INDIRECT('④(1.11)くり上がりなし'!$AD$42)</definedName>
    <definedName name="nana" localSheetId="4">INDIRECT('⑤(1.11)くり上がり'!$AD$42)</definedName>
    <definedName name="nana" localSheetId="5">INDIRECT('⑥(1.11)くり上がり和整数'!$AD$42)</definedName>
    <definedName name="nana" localSheetId="6">INDIRECT('⑦(1.11)ミックス'!$AD$42)</definedName>
    <definedName name="nana" localSheetId="7">INDIRECT('⑧(11.11)(1.11)ミックス'!$AD$42)</definedName>
    <definedName name="nana" localSheetId="8">INDIRECT(⑨オールミックス!$AD$42)</definedName>
    <definedName name="nana">INDIRECT(#REF!)</definedName>
    <definedName name="ni" localSheetId="0">INDIRECT('①(0.11)くり上がりなし'!$AD$37)</definedName>
    <definedName name="ni" localSheetId="1">INDIRECT('②(0.11)くり上がり'!$AD$37)</definedName>
    <definedName name="ni" localSheetId="2">INDIRECT('③(0.11)ミックス'!$AD$37)</definedName>
    <definedName name="ni" localSheetId="3">INDIRECT('④(1.11)くり上がりなし'!$AD$37)</definedName>
    <definedName name="ni" localSheetId="4">INDIRECT('⑤(1.11)くり上がり'!$AD$37)</definedName>
    <definedName name="ni" localSheetId="5">INDIRECT('⑥(1.11)くり上がり和整数'!$AD$37)</definedName>
    <definedName name="ni" localSheetId="6">INDIRECT('⑦(1.11)ミックス'!$AD$37)</definedName>
    <definedName name="ni" localSheetId="7">INDIRECT('⑧(11.11)(1.11)ミックス'!$AD$37)</definedName>
    <definedName name="ni" localSheetId="8">INDIRECT(⑨オールミックス!$AD$37)</definedName>
    <definedName name="ni">INDIRECT(#REF!)</definedName>
    <definedName name="NO" localSheetId="1">'②(0.11)くり上がり'!$Z$38</definedName>
    <definedName name="NO" localSheetId="2">'③(0.11)ミックス'!$Z$38</definedName>
    <definedName name="NO" localSheetId="3">'④(1.11)くり上がりなし'!$Z$38</definedName>
    <definedName name="NO" localSheetId="4">'⑤(1.11)くり上がり'!$Z$38</definedName>
    <definedName name="NO" localSheetId="5">'⑥(1.11)くり上がり和整数'!$Z$38</definedName>
    <definedName name="NO" localSheetId="6">'⑦(1.11)ミックス'!$Z$38</definedName>
    <definedName name="NO" localSheetId="7">'⑧(11.11)(1.11)ミックス'!$Z$38</definedName>
    <definedName name="NO" localSheetId="8">⑨オールミックス!$Z$38</definedName>
    <definedName name="NO">'①(0.11)くり上がりなし'!$Z$38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>#REF!</definedName>
    <definedName name="OKA" localSheetId="1">'②(0.11)くり上がり'!$Z$39</definedName>
    <definedName name="OKA" localSheetId="2">'③(0.11)ミックス'!$Z$39</definedName>
    <definedName name="OKA" localSheetId="3">'④(1.11)くり上がりなし'!$Z$39</definedName>
    <definedName name="OKA" localSheetId="4">'⑤(1.11)くり上がり'!$Z$39</definedName>
    <definedName name="OKA" localSheetId="5">'⑥(1.11)くり上がり和整数'!$Z$39</definedName>
    <definedName name="OKA" localSheetId="6">'⑦(1.11)ミックス'!$Z$39</definedName>
    <definedName name="OKA" localSheetId="7">'⑧(11.11)(1.11)ミックス'!$Z$39</definedName>
    <definedName name="OKA" localSheetId="8">⑨オールミックス!$Z$39</definedName>
    <definedName name="OKA">'①(0.11)くり上がりなし'!$Z$39</definedName>
    <definedName name="OKB" localSheetId="1">'②(0.11)くり上がり'!$Z$40</definedName>
    <definedName name="OKB" localSheetId="2">'③(0.11)ミックス'!$Z$40</definedName>
    <definedName name="OKB" localSheetId="3">'④(1.11)くり上がりなし'!$Z$40</definedName>
    <definedName name="OKB" localSheetId="4">'⑤(1.11)くり上がり'!$Z$40</definedName>
    <definedName name="OKB" localSheetId="5">'⑥(1.11)くり上がり和整数'!$Z$40</definedName>
    <definedName name="OKB" localSheetId="6">'⑦(1.11)ミックス'!$Z$40</definedName>
    <definedName name="OKB" localSheetId="7">'⑧(11.11)(1.11)ミックス'!$Z$40</definedName>
    <definedName name="OKB" localSheetId="8">⑨オールミックス!$Z$40</definedName>
    <definedName name="OKB">'①(0.11)くり上がりなし'!$Z$40</definedName>
    <definedName name="_xlnm.Print_Area" localSheetId="0">'①(0.11)くり上がりなし'!$A$1:$X$62</definedName>
    <definedName name="_xlnm.Print_Area" localSheetId="1">'②(0.11)くり上がり'!$A$1:$X$62</definedName>
    <definedName name="_xlnm.Print_Area" localSheetId="2">'③(0.11)ミックス'!$A$1:$X$62</definedName>
    <definedName name="_xlnm.Print_Area" localSheetId="3">'④(1.11)くり上がりなし'!$A$1:$X$62</definedName>
    <definedName name="_xlnm.Print_Area" localSheetId="4">'⑤(1.11)くり上がり'!$A$1:$X$62</definedName>
    <definedName name="_xlnm.Print_Area" localSheetId="5">'⑥(1.11)くり上がり和整数'!$A$1:$X$62</definedName>
    <definedName name="_xlnm.Print_Area" localSheetId="6">'⑦(1.11)ミックス'!$A$1:$X$62</definedName>
    <definedName name="_xlnm.Print_Area" localSheetId="7">'⑧(11.11)(1.11)ミックス'!$A$1:$X$62</definedName>
    <definedName name="_xlnm.Print_Area" localSheetId="8">⑨オールミックス!$A$1:$X$62</definedName>
    <definedName name="roku" localSheetId="0">INDIRECT('①(0.11)くり上がりなし'!$AD$41)</definedName>
    <definedName name="roku" localSheetId="1">INDIRECT('②(0.11)くり上がり'!$AD$41)</definedName>
    <definedName name="roku" localSheetId="2">INDIRECT('③(0.11)ミックス'!$AD$41)</definedName>
    <definedName name="roku" localSheetId="3">INDIRECT('④(1.11)くり上がりなし'!$AD$41)</definedName>
    <definedName name="roku" localSheetId="4">INDIRECT('⑤(1.11)くり上がり'!$AD$41)</definedName>
    <definedName name="roku" localSheetId="5">INDIRECT('⑥(1.11)くり上がり和整数'!$AD$41)</definedName>
    <definedName name="roku" localSheetId="6">INDIRECT('⑦(1.11)ミックス'!$AD$41)</definedName>
    <definedName name="roku" localSheetId="7">INDIRECT('⑧(11.11)(1.11)ミックス'!$AD$41)</definedName>
    <definedName name="roku" localSheetId="8">INDIRECT(⑨オールミックス!$AD$41)</definedName>
    <definedName name="roku">INDIRECT(#REF!)</definedName>
    <definedName name="san" localSheetId="0">INDIRECT('①(0.11)くり上がりなし'!$AD$38)</definedName>
    <definedName name="san" localSheetId="1">INDIRECT('②(0.11)くり上がり'!$AD$38)</definedName>
    <definedName name="san" localSheetId="2">INDIRECT('③(0.11)ミックス'!$AD$38)</definedName>
    <definedName name="san" localSheetId="3">INDIRECT('④(1.11)くり上がりなし'!$AD$38)</definedName>
    <definedName name="san" localSheetId="4">INDIRECT('⑤(1.11)くり上がり'!$AD$38)</definedName>
    <definedName name="san" localSheetId="5">INDIRECT('⑥(1.11)くり上がり和整数'!$AD$38)</definedName>
    <definedName name="san" localSheetId="6">INDIRECT('⑦(1.11)ミックス'!$AD$38)</definedName>
    <definedName name="san" localSheetId="7">INDIRECT('⑧(11.11)(1.11)ミックス'!$AD$38)</definedName>
    <definedName name="san" localSheetId="8">INDIRECT(⑨オールミックス!$AD$38)</definedName>
    <definedName name="san">INDIRECT(#REF!)</definedName>
    <definedName name="si" localSheetId="0">INDIRECT('①(0.11)くり上がりなし'!$AD$39)</definedName>
    <definedName name="si" localSheetId="1">INDIRECT('②(0.11)くり上がり'!$AD$39)</definedName>
    <definedName name="si" localSheetId="2">INDIRECT('③(0.11)ミックス'!$AD$39)</definedName>
    <definedName name="si" localSheetId="3">INDIRECT('④(1.11)くり上がりなし'!$AD$39)</definedName>
    <definedName name="si" localSheetId="4">INDIRECT('⑤(1.11)くり上がり'!$AD$39)</definedName>
    <definedName name="si" localSheetId="5">INDIRECT('⑥(1.11)くり上がり和整数'!$AD$39)</definedName>
    <definedName name="si" localSheetId="6">INDIRECT('⑦(1.11)ミックス'!$AD$39)</definedName>
    <definedName name="si" localSheetId="7">INDIRECT('⑧(11.11)(1.11)ミックス'!$AD$39)</definedName>
    <definedName name="si" localSheetId="8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40" i="9" l="1"/>
  <c r="CP140" i="9"/>
  <c r="CI140" i="9"/>
  <c r="CW139" i="9"/>
  <c r="CP139" i="9"/>
  <c r="CI139" i="9"/>
  <c r="CW138" i="9"/>
  <c r="CP138" i="9"/>
  <c r="CI138" i="9"/>
  <c r="CW137" i="9"/>
  <c r="CP137" i="9"/>
  <c r="CI137" i="9"/>
  <c r="CW136" i="9"/>
  <c r="CP136" i="9"/>
  <c r="CI136" i="9"/>
  <c r="CW135" i="9"/>
  <c r="CP135" i="9"/>
  <c r="CI135" i="9"/>
  <c r="CW134" i="9"/>
  <c r="CP134" i="9"/>
  <c r="CI134" i="9"/>
  <c r="CW133" i="9"/>
  <c r="CP133" i="9"/>
  <c r="CI133" i="9"/>
  <c r="CW132" i="9"/>
  <c r="CP132" i="9"/>
  <c r="CI132" i="9"/>
  <c r="CW131" i="9"/>
  <c r="CP131" i="9"/>
  <c r="CI131" i="9"/>
  <c r="CW130" i="9"/>
  <c r="CP130" i="9"/>
  <c r="CI130" i="9"/>
  <c r="CW129" i="9"/>
  <c r="CP129" i="9"/>
  <c r="CI129" i="9"/>
  <c r="CW128" i="9"/>
  <c r="CP128" i="9"/>
  <c r="CI128" i="9"/>
  <c r="CW127" i="9"/>
  <c r="CP127" i="9"/>
  <c r="CI127" i="9"/>
  <c r="CW126" i="9"/>
  <c r="CP126" i="9"/>
  <c r="CI126" i="9"/>
  <c r="CW125" i="9"/>
  <c r="CP125" i="9"/>
  <c r="CI125" i="9"/>
  <c r="CW124" i="9"/>
  <c r="CP124" i="9"/>
  <c r="CI124" i="9"/>
  <c r="CW123" i="9"/>
  <c r="CP123" i="9"/>
  <c r="CI123" i="9"/>
  <c r="CW122" i="9"/>
  <c r="CP122" i="9"/>
  <c r="CI122" i="9"/>
  <c r="CW121" i="9"/>
  <c r="CP121" i="9"/>
  <c r="CI121" i="9"/>
  <c r="CW120" i="9"/>
  <c r="CP120" i="9"/>
  <c r="CI120" i="9"/>
  <c r="CW119" i="9"/>
  <c r="CP119" i="9"/>
  <c r="CI119" i="9"/>
  <c r="CW118" i="9"/>
  <c r="CP118" i="9"/>
  <c r="CI118" i="9"/>
  <c r="CW117" i="9"/>
  <c r="CP117" i="9"/>
  <c r="CI117" i="9"/>
  <c r="CW116" i="9"/>
  <c r="CP116" i="9"/>
  <c r="CI116" i="9"/>
  <c r="CW115" i="9"/>
  <c r="CP115" i="9"/>
  <c r="CI115" i="9"/>
  <c r="CW114" i="9"/>
  <c r="CP114" i="9"/>
  <c r="CI114" i="9"/>
  <c r="CW113" i="9"/>
  <c r="CP113" i="9"/>
  <c r="CI113" i="9"/>
  <c r="CW112" i="9"/>
  <c r="CP112" i="9"/>
  <c r="CI112" i="9"/>
  <c r="CW111" i="9"/>
  <c r="CP111" i="9"/>
  <c r="CI111" i="9"/>
  <c r="CW110" i="9"/>
  <c r="CP110" i="9"/>
  <c r="CI110" i="9"/>
  <c r="CW109" i="9"/>
  <c r="CP109" i="9"/>
  <c r="CI109" i="9"/>
  <c r="CW108" i="9"/>
  <c r="CP108" i="9"/>
  <c r="CI108" i="9"/>
  <c r="CW107" i="9"/>
  <c r="CP107" i="9"/>
  <c r="CI107" i="9"/>
  <c r="CW106" i="9"/>
  <c r="CP106" i="9"/>
  <c r="CI106" i="9"/>
  <c r="CW105" i="9"/>
  <c r="CP105" i="9"/>
  <c r="CI105" i="9"/>
  <c r="CW104" i="9"/>
  <c r="CP104" i="9"/>
  <c r="CI104" i="9"/>
  <c r="CW103" i="9"/>
  <c r="CP103" i="9"/>
  <c r="CI103" i="9"/>
  <c r="CW102" i="9"/>
  <c r="CP102" i="9"/>
  <c r="CI102" i="9"/>
  <c r="CW101" i="9"/>
  <c r="CP101" i="9"/>
  <c r="CI101" i="9"/>
  <c r="CW100" i="9"/>
  <c r="CP100" i="9"/>
  <c r="CI100" i="9"/>
  <c r="CW99" i="9"/>
  <c r="CP99" i="9"/>
  <c r="CI99" i="9"/>
  <c r="CW98" i="9"/>
  <c r="CP98" i="9"/>
  <c r="CI98" i="9"/>
  <c r="CW97" i="9"/>
  <c r="CP97" i="9"/>
  <c r="CI97" i="9"/>
  <c r="CW96" i="9"/>
  <c r="CP96" i="9"/>
  <c r="CI96" i="9"/>
  <c r="CW95" i="9"/>
  <c r="CP95" i="9"/>
  <c r="CI95" i="9"/>
  <c r="CW94" i="9"/>
  <c r="CP94" i="9"/>
  <c r="CI94" i="9"/>
  <c r="CW93" i="9"/>
  <c r="CP93" i="9"/>
  <c r="CI93" i="9"/>
  <c r="CW92" i="9"/>
  <c r="CP92" i="9"/>
  <c r="CI92" i="9"/>
  <c r="CW91" i="9"/>
  <c r="CP91" i="9"/>
  <c r="CI91" i="9"/>
  <c r="CW90" i="9"/>
  <c r="CP90" i="9"/>
  <c r="CI90" i="9"/>
  <c r="CW89" i="9"/>
  <c r="CP89" i="9"/>
  <c r="CI89" i="9"/>
  <c r="CW88" i="9"/>
  <c r="CP88" i="9"/>
  <c r="CI88" i="9"/>
  <c r="CW87" i="9"/>
  <c r="CP87" i="9"/>
  <c r="CI87" i="9"/>
  <c r="CW86" i="9"/>
  <c r="CP86" i="9"/>
  <c r="CI86" i="9"/>
  <c r="CW85" i="9"/>
  <c r="CP85" i="9"/>
  <c r="CI85" i="9"/>
  <c r="CW84" i="9"/>
  <c r="CP84" i="9"/>
  <c r="CI84" i="9"/>
  <c r="CW83" i="9"/>
  <c r="CP83" i="9"/>
  <c r="CI83" i="9"/>
  <c r="CW82" i="9"/>
  <c r="CP82" i="9"/>
  <c r="CI82" i="9"/>
  <c r="CW81" i="9"/>
  <c r="CP81" i="9"/>
  <c r="CI81" i="9"/>
  <c r="CW80" i="9"/>
  <c r="CP80" i="9"/>
  <c r="CI80" i="9"/>
  <c r="CW79" i="9"/>
  <c r="CP79" i="9"/>
  <c r="CI79" i="9"/>
  <c r="CW78" i="9"/>
  <c r="CP78" i="9"/>
  <c r="CI78" i="9"/>
  <c r="CW77" i="9"/>
  <c r="CP77" i="9"/>
  <c r="CI77" i="9"/>
  <c r="CW76" i="9"/>
  <c r="CP76" i="9"/>
  <c r="CI76" i="9"/>
  <c r="CW75" i="9"/>
  <c r="CP75" i="9"/>
  <c r="CI75" i="9"/>
  <c r="CW74" i="9"/>
  <c r="CP74" i="9"/>
  <c r="CI74" i="9"/>
  <c r="CW73" i="9"/>
  <c r="CP73" i="9"/>
  <c r="CI73" i="9"/>
  <c r="CW72" i="9"/>
  <c r="CP72" i="9"/>
  <c r="CI72" i="9"/>
  <c r="CW71" i="9"/>
  <c r="CP71" i="9"/>
  <c r="CI71" i="9"/>
  <c r="CW70" i="9"/>
  <c r="CP70" i="9"/>
  <c r="CI70" i="9"/>
  <c r="CW69" i="9"/>
  <c r="CP69" i="9"/>
  <c r="CI69" i="9"/>
  <c r="CW68" i="9"/>
  <c r="CP68" i="9"/>
  <c r="CI68" i="9"/>
  <c r="CW67" i="9"/>
  <c r="CP67" i="9"/>
  <c r="CI67" i="9"/>
  <c r="CW66" i="9"/>
  <c r="CP66" i="9"/>
  <c r="CI66" i="9"/>
  <c r="CW65" i="9"/>
  <c r="CP65" i="9"/>
  <c r="CI65" i="9"/>
  <c r="CW64" i="9"/>
  <c r="CP64" i="9"/>
  <c r="CI64" i="9"/>
  <c r="CW63" i="9"/>
  <c r="CP63" i="9"/>
  <c r="CI63" i="9"/>
  <c r="CW62" i="9"/>
  <c r="CP62" i="9"/>
  <c r="CI62" i="9"/>
  <c r="CW61" i="9"/>
  <c r="CP61" i="9"/>
  <c r="CI61" i="9"/>
  <c r="CW60" i="9"/>
  <c r="CP60" i="9"/>
  <c r="CI60" i="9"/>
  <c r="CW59" i="9"/>
  <c r="CP59" i="9"/>
  <c r="CI59" i="9"/>
  <c r="CW58" i="9"/>
  <c r="CP58" i="9"/>
  <c r="CI58" i="9"/>
  <c r="CW57" i="9"/>
  <c r="CP57" i="9"/>
  <c r="CI57" i="9"/>
  <c r="CW56" i="9"/>
  <c r="CP56" i="9"/>
  <c r="CI56" i="9"/>
  <c r="R56" i="9"/>
  <c r="J56" i="9"/>
  <c r="B56" i="9"/>
  <c r="CW55" i="9"/>
  <c r="CP55" i="9"/>
  <c r="CI55" i="9"/>
  <c r="CW54" i="9"/>
  <c r="CP54" i="9"/>
  <c r="CI54" i="9"/>
  <c r="M54" i="9"/>
  <c r="CW53" i="9"/>
  <c r="CP53" i="9"/>
  <c r="CI53" i="9"/>
  <c r="CW52" i="9"/>
  <c r="CP52" i="9"/>
  <c r="CI52" i="9"/>
  <c r="CW51" i="9"/>
  <c r="CP51" i="9"/>
  <c r="CI51" i="9"/>
  <c r="CW50" i="9"/>
  <c r="CP50" i="9"/>
  <c r="CI50" i="9"/>
  <c r="CW49" i="9"/>
  <c r="CP49" i="9"/>
  <c r="CI49" i="9"/>
  <c r="R49" i="9"/>
  <c r="J49" i="9"/>
  <c r="B49" i="9"/>
  <c r="CW48" i="9"/>
  <c r="CP48" i="9"/>
  <c r="CI48" i="9"/>
  <c r="CW47" i="9"/>
  <c r="CP47" i="9"/>
  <c r="CI47" i="9"/>
  <c r="CW46" i="9"/>
  <c r="CP46" i="9"/>
  <c r="CI46" i="9"/>
  <c r="CW45" i="9"/>
  <c r="CP45" i="9"/>
  <c r="CI45" i="9"/>
  <c r="CW44" i="9"/>
  <c r="CP44" i="9"/>
  <c r="CI44" i="9"/>
  <c r="CW43" i="9"/>
  <c r="CP43" i="9"/>
  <c r="CI43" i="9"/>
  <c r="CW42" i="9"/>
  <c r="CP42" i="9"/>
  <c r="CI42" i="9"/>
  <c r="R42" i="9"/>
  <c r="J42" i="9"/>
  <c r="B42" i="9"/>
  <c r="CW41" i="9"/>
  <c r="CP41" i="9"/>
  <c r="CI41" i="9"/>
  <c r="CW40" i="9"/>
  <c r="CP40" i="9"/>
  <c r="CQ40" i="9" s="1"/>
  <c r="CI40" i="9"/>
  <c r="U40" i="9"/>
  <c r="CW39" i="9"/>
  <c r="CP39" i="9"/>
  <c r="CI39" i="9"/>
  <c r="CW38" i="9"/>
  <c r="CP38" i="9"/>
  <c r="CI38" i="9"/>
  <c r="CW37" i="9"/>
  <c r="CP37" i="9"/>
  <c r="CI37" i="9"/>
  <c r="CW36" i="9"/>
  <c r="CP36" i="9"/>
  <c r="CI36" i="9"/>
  <c r="CW35" i="9"/>
  <c r="CP35" i="9"/>
  <c r="CI35" i="9"/>
  <c r="R35" i="9"/>
  <c r="J35" i="9"/>
  <c r="B35" i="9"/>
  <c r="CW34" i="9"/>
  <c r="CP34" i="9"/>
  <c r="CI34" i="9"/>
  <c r="CW33" i="9"/>
  <c r="CP33" i="9"/>
  <c r="CI33" i="9"/>
  <c r="H33" i="9"/>
  <c r="B33" i="9"/>
  <c r="CW32" i="9"/>
  <c r="CP32" i="9"/>
  <c r="CI32" i="9"/>
  <c r="W32" i="9"/>
  <c r="A32" i="9"/>
  <c r="CW31" i="9"/>
  <c r="CP31" i="9"/>
  <c r="CI31" i="9"/>
  <c r="CW30" i="9"/>
  <c r="CP30" i="9"/>
  <c r="CI30" i="9"/>
  <c r="U30" i="9"/>
  <c r="U61" i="9" s="1"/>
  <c r="M30" i="9"/>
  <c r="M61" i="9" s="1"/>
  <c r="E30" i="9"/>
  <c r="E61" i="9" s="1"/>
  <c r="CW29" i="9"/>
  <c r="CP29" i="9"/>
  <c r="CI29" i="9"/>
  <c r="CW28" i="9"/>
  <c r="CP28" i="9"/>
  <c r="CI28" i="9"/>
  <c r="CW27" i="9"/>
  <c r="CP27" i="9"/>
  <c r="CI27" i="9"/>
  <c r="CW26" i="9"/>
  <c r="CX26" i="9" s="1"/>
  <c r="CP26" i="9"/>
  <c r="CI26" i="9"/>
  <c r="CW25" i="9"/>
  <c r="CP25" i="9"/>
  <c r="CI25" i="9"/>
  <c r="CW24" i="9"/>
  <c r="CP24" i="9"/>
  <c r="CI24" i="9"/>
  <c r="CW23" i="9"/>
  <c r="CP23" i="9"/>
  <c r="CI23" i="9"/>
  <c r="U23" i="9"/>
  <c r="U54" i="9" s="1"/>
  <c r="M23" i="9"/>
  <c r="E23" i="9"/>
  <c r="E54" i="9" s="1"/>
  <c r="CW22" i="9"/>
  <c r="CP22" i="9"/>
  <c r="CI22" i="9"/>
  <c r="CW21" i="9"/>
  <c r="CP21" i="9"/>
  <c r="CI21" i="9"/>
  <c r="CW20" i="9"/>
  <c r="CP20" i="9"/>
  <c r="CI20" i="9"/>
  <c r="CW19" i="9"/>
  <c r="CP19" i="9"/>
  <c r="CQ19" i="9" s="1"/>
  <c r="CI19" i="9"/>
  <c r="CW18" i="9"/>
  <c r="CP18" i="9"/>
  <c r="CI18" i="9"/>
  <c r="CB18" i="9"/>
  <c r="CW17" i="9"/>
  <c r="CP17" i="9"/>
  <c r="CI17" i="9"/>
  <c r="CB17" i="9"/>
  <c r="CW16" i="9"/>
  <c r="CP16" i="9"/>
  <c r="CI16" i="9"/>
  <c r="CB16" i="9"/>
  <c r="U16" i="9"/>
  <c r="U47" i="9" s="1"/>
  <c r="M16" i="9"/>
  <c r="M47" i="9" s="1"/>
  <c r="E16" i="9"/>
  <c r="E47" i="9" s="1"/>
  <c r="CW15" i="9"/>
  <c r="CP15" i="9"/>
  <c r="CI15" i="9"/>
  <c r="CB15" i="9"/>
  <c r="CW14" i="9"/>
  <c r="CP14" i="9"/>
  <c r="CQ14" i="9" s="1"/>
  <c r="CI14" i="9"/>
  <c r="CB14" i="9"/>
  <c r="CW13" i="9"/>
  <c r="CP13" i="9"/>
  <c r="CI13" i="9"/>
  <c r="CB13" i="9"/>
  <c r="CW12" i="9"/>
  <c r="CP12" i="9"/>
  <c r="CI12" i="9"/>
  <c r="CB12" i="9"/>
  <c r="CW11" i="9"/>
  <c r="CP11" i="9"/>
  <c r="CI11" i="9"/>
  <c r="CB11" i="9"/>
  <c r="CW10" i="9"/>
  <c r="CP10" i="9"/>
  <c r="CI10" i="9"/>
  <c r="CB10" i="9"/>
  <c r="CW9" i="9"/>
  <c r="CP9" i="9"/>
  <c r="CI9" i="9"/>
  <c r="CB9" i="9"/>
  <c r="U9" i="9"/>
  <c r="M9" i="9"/>
  <c r="M40" i="9" s="1"/>
  <c r="E9" i="9"/>
  <c r="E40" i="9" s="1"/>
  <c r="CW8" i="9"/>
  <c r="CP8" i="9"/>
  <c r="CI8" i="9"/>
  <c r="CB8" i="9"/>
  <c r="CW7" i="9"/>
  <c r="CP7" i="9"/>
  <c r="CI7" i="9"/>
  <c r="CB7" i="9"/>
  <c r="CW6" i="9"/>
  <c r="CX1" i="9" s="1"/>
  <c r="BW1" i="9" s="1"/>
  <c r="AM1" i="9" s="1"/>
  <c r="CP6" i="9"/>
  <c r="CI6" i="9"/>
  <c r="CB6" i="9"/>
  <c r="CC6" i="9" s="1"/>
  <c r="BD6" i="9" s="1"/>
  <c r="CW5" i="9"/>
  <c r="CP5" i="9"/>
  <c r="CI5" i="9"/>
  <c r="CB5" i="9"/>
  <c r="CW4" i="9"/>
  <c r="CP4" i="9"/>
  <c r="CI4" i="9"/>
  <c r="CC4" i="9"/>
  <c r="BD4" i="9" s="1"/>
  <c r="CB4" i="9"/>
  <c r="CW3" i="9"/>
  <c r="CP3" i="9"/>
  <c r="CI3" i="9"/>
  <c r="CB3" i="9"/>
  <c r="CW2" i="9"/>
  <c r="CP2" i="9"/>
  <c r="CI2" i="9"/>
  <c r="CJ76" i="9" s="1"/>
  <c r="CB2" i="9"/>
  <c r="CW1" i="9"/>
  <c r="CX85" i="9" s="1"/>
  <c r="CP1" i="9"/>
  <c r="CQ65" i="9" s="1"/>
  <c r="CI1" i="9"/>
  <c r="CB1" i="9"/>
  <c r="CK100" i="8"/>
  <c r="CK99" i="8"/>
  <c r="CK98" i="8"/>
  <c r="CK97" i="8"/>
  <c r="CK96" i="8"/>
  <c r="CK95" i="8"/>
  <c r="CK94" i="8"/>
  <c r="CK93" i="8"/>
  <c r="CK92" i="8"/>
  <c r="CK91" i="8"/>
  <c r="CK90" i="8"/>
  <c r="CK89" i="8"/>
  <c r="CK88" i="8"/>
  <c r="CK87" i="8"/>
  <c r="CK86" i="8"/>
  <c r="CK85" i="8"/>
  <c r="CK84" i="8"/>
  <c r="CK83" i="8"/>
  <c r="CK82" i="8"/>
  <c r="CR81" i="8"/>
  <c r="CK81" i="8"/>
  <c r="CD81" i="8"/>
  <c r="CR80" i="8"/>
  <c r="CK80" i="8"/>
  <c r="CD80" i="8"/>
  <c r="CR79" i="8"/>
  <c r="CK79" i="8"/>
  <c r="CD79" i="8"/>
  <c r="CR78" i="8"/>
  <c r="CK78" i="8"/>
  <c r="CD78" i="8"/>
  <c r="CR77" i="8"/>
  <c r="CK77" i="8"/>
  <c r="CD77" i="8"/>
  <c r="CR76" i="8"/>
  <c r="CK76" i="8"/>
  <c r="CD76" i="8"/>
  <c r="CR75" i="8"/>
  <c r="CK75" i="8"/>
  <c r="CD75" i="8"/>
  <c r="CR74" i="8"/>
  <c r="CK74" i="8"/>
  <c r="CD74" i="8"/>
  <c r="CR73" i="8"/>
  <c r="CK73" i="8"/>
  <c r="CD73" i="8"/>
  <c r="CR72" i="8"/>
  <c r="CK72" i="8"/>
  <c r="CD72" i="8"/>
  <c r="CR71" i="8"/>
  <c r="CK71" i="8"/>
  <c r="CD71" i="8"/>
  <c r="CR70" i="8"/>
  <c r="CK70" i="8"/>
  <c r="CD70" i="8"/>
  <c r="CR69" i="8"/>
  <c r="CK69" i="8"/>
  <c r="CD69" i="8"/>
  <c r="CR68" i="8"/>
  <c r="CK68" i="8"/>
  <c r="CD68" i="8"/>
  <c r="CR67" i="8"/>
  <c r="CK67" i="8"/>
  <c r="CD67" i="8"/>
  <c r="CR66" i="8"/>
  <c r="CK66" i="8"/>
  <c r="CD66" i="8"/>
  <c r="CR65" i="8"/>
  <c r="CK65" i="8"/>
  <c r="CD65" i="8"/>
  <c r="CR64" i="8"/>
  <c r="CK64" i="8"/>
  <c r="CD64" i="8"/>
  <c r="CR63" i="8"/>
  <c r="CK63" i="8"/>
  <c r="CD63" i="8"/>
  <c r="CR62" i="8"/>
  <c r="CK62" i="8"/>
  <c r="CD62" i="8"/>
  <c r="CR61" i="8"/>
  <c r="CK61" i="8"/>
  <c r="CD61" i="8"/>
  <c r="CR60" i="8"/>
  <c r="CK60" i="8"/>
  <c r="CD60" i="8"/>
  <c r="CR59" i="8"/>
  <c r="CK59" i="8"/>
  <c r="CD59" i="8"/>
  <c r="CR58" i="8"/>
  <c r="CK58" i="8"/>
  <c r="CD58" i="8"/>
  <c r="CR57" i="8"/>
  <c r="CK57" i="8"/>
  <c r="CD57" i="8"/>
  <c r="CR56" i="8"/>
  <c r="CK56" i="8"/>
  <c r="CD56" i="8"/>
  <c r="R56" i="8"/>
  <c r="J56" i="8"/>
  <c r="B56" i="8"/>
  <c r="CR55" i="8"/>
  <c r="CK55" i="8"/>
  <c r="CD55" i="8"/>
  <c r="CR54" i="8"/>
  <c r="CK54" i="8"/>
  <c r="CD54" i="8"/>
  <c r="CR53" i="8"/>
  <c r="CK53" i="8"/>
  <c r="CD53" i="8"/>
  <c r="CR52" i="8"/>
  <c r="CK52" i="8"/>
  <c r="CD52" i="8"/>
  <c r="CR51" i="8"/>
  <c r="CK51" i="8"/>
  <c r="CD51" i="8"/>
  <c r="CR50" i="8"/>
  <c r="CK50" i="8"/>
  <c r="CD50" i="8"/>
  <c r="CR49" i="8"/>
  <c r="CK49" i="8"/>
  <c r="CD49" i="8"/>
  <c r="R49" i="8"/>
  <c r="J49" i="8"/>
  <c r="B49" i="8"/>
  <c r="CR48" i="8"/>
  <c r="CK48" i="8"/>
  <c r="CD48" i="8"/>
  <c r="CR47" i="8"/>
  <c r="CK47" i="8"/>
  <c r="CD47" i="8"/>
  <c r="CR46" i="8"/>
  <c r="CK46" i="8"/>
  <c r="CD46" i="8"/>
  <c r="CR45" i="8"/>
  <c r="CK45" i="8"/>
  <c r="CD45" i="8"/>
  <c r="CR44" i="8"/>
  <c r="CK44" i="8"/>
  <c r="CD44" i="8"/>
  <c r="CR43" i="8"/>
  <c r="CK43" i="8"/>
  <c r="CD43" i="8"/>
  <c r="CR42" i="8"/>
  <c r="CK42" i="8"/>
  <c r="CD42" i="8"/>
  <c r="R42" i="8"/>
  <c r="J42" i="8"/>
  <c r="B42" i="8"/>
  <c r="CR41" i="8"/>
  <c r="CK41" i="8"/>
  <c r="CD41" i="8"/>
  <c r="CR40" i="8"/>
  <c r="CK40" i="8"/>
  <c r="CD40" i="8"/>
  <c r="CR39" i="8"/>
  <c r="CK39" i="8"/>
  <c r="CD39" i="8"/>
  <c r="CR38" i="8"/>
  <c r="CK38" i="8"/>
  <c r="CD38" i="8"/>
  <c r="CR37" i="8"/>
  <c r="CK37" i="8"/>
  <c r="CD37" i="8"/>
  <c r="CR36" i="8"/>
  <c r="CK36" i="8"/>
  <c r="CD36" i="8"/>
  <c r="CR35" i="8"/>
  <c r="CK35" i="8"/>
  <c r="CD35" i="8"/>
  <c r="R35" i="8"/>
  <c r="J35" i="8"/>
  <c r="B35" i="8"/>
  <c r="CR34" i="8"/>
  <c r="CK34" i="8"/>
  <c r="CD34" i="8"/>
  <c r="CR33" i="8"/>
  <c r="CK33" i="8"/>
  <c r="CD33" i="8"/>
  <c r="H33" i="8"/>
  <c r="B33" i="8"/>
  <c r="CR32" i="8"/>
  <c r="CK32" i="8"/>
  <c r="CD32" i="8"/>
  <c r="W32" i="8"/>
  <c r="A32" i="8"/>
  <c r="CR31" i="8"/>
  <c r="CK31" i="8"/>
  <c r="CD31" i="8"/>
  <c r="CR30" i="8"/>
  <c r="CK30" i="8"/>
  <c r="CD30" i="8"/>
  <c r="U30" i="8"/>
  <c r="U61" i="8" s="1"/>
  <c r="M30" i="8"/>
  <c r="M61" i="8" s="1"/>
  <c r="E30" i="8"/>
  <c r="E61" i="8" s="1"/>
  <c r="CR29" i="8"/>
  <c r="CK29" i="8"/>
  <c r="CD29" i="8"/>
  <c r="CR28" i="8"/>
  <c r="CK28" i="8"/>
  <c r="CD28" i="8"/>
  <c r="CR27" i="8"/>
  <c r="CK27" i="8"/>
  <c r="CD27" i="8"/>
  <c r="CR26" i="8"/>
  <c r="CK26" i="8"/>
  <c r="CD26" i="8"/>
  <c r="CR25" i="8"/>
  <c r="CK25" i="8"/>
  <c r="CD25" i="8"/>
  <c r="CR24" i="8"/>
  <c r="CK24" i="8"/>
  <c r="CD24" i="8"/>
  <c r="CR23" i="8"/>
  <c r="CK23" i="8"/>
  <c r="CD23" i="8"/>
  <c r="U23" i="8"/>
  <c r="U54" i="8" s="1"/>
  <c r="M23" i="8"/>
  <c r="M54" i="8" s="1"/>
  <c r="E23" i="8"/>
  <c r="E54" i="8" s="1"/>
  <c r="CR22" i="8"/>
  <c r="CK22" i="8"/>
  <c r="CD22" i="8"/>
  <c r="CR21" i="8"/>
  <c r="CK21" i="8"/>
  <c r="CD21" i="8"/>
  <c r="CR20" i="8"/>
  <c r="CK20" i="8"/>
  <c r="CD20" i="8"/>
  <c r="CR19" i="8"/>
  <c r="CK19" i="8"/>
  <c r="CD19" i="8"/>
  <c r="CR18" i="8"/>
  <c r="CK18" i="8"/>
  <c r="CD18" i="8"/>
  <c r="CR17" i="8"/>
  <c r="CK17" i="8"/>
  <c r="CD17" i="8"/>
  <c r="CR16" i="8"/>
  <c r="CK16" i="8"/>
  <c r="CD16" i="8"/>
  <c r="BW16" i="8"/>
  <c r="U16" i="8"/>
  <c r="U47" i="8" s="1"/>
  <c r="M16" i="8"/>
  <c r="M47" i="8" s="1"/>
  <c r="E16" i="8"/>
  <c r="E47" i="8" s="1"/>
  <c r="CR15" i="8"/>
  <c r="CK15" i="8"/>
  <c r="CD15" i="8"/>
  <c r="BW15" i="8"/>
  <c r="CR14" i="8"/>
  <c r="CK14" i="8"/>
  <c r="CD14" i="8"/>
  <c r="BW14" i="8"/>
  <c r="CR13" i="8"/>
  <c r="CK13" i="8"/>
  <c r="CD13" i="8"/>
  <c r="BW13" i="8"/>
  <c r="CR12" i="8"/>
  <c r="CK12" i="8"/>
  <c r="CD12" i="8"/>
  <c r="BW12" i="8"/>
  <c r="CR11" i="8"/>
  <c r="CK11" i="8"/>
  <c r="CD11" i="8"/>
  <c r="BW11" i="8"/>
  <c r="CR10" i="8"/>
  <c r="CK10" i="8"/>
  <c r="CD10" i="8"/>
  <c r="BW10" i="8"/>
  <c r="CR9" i="8"/>
  <c r="CK9" i="8"/>
  <c r="CD9" i="8"/>
  <c r="BW9" i="8"/>
  <c r="U9" i="8"/>
  <c r="U40" i="8" s="1"/>
  <c r="M9" i="8"/>
  <c r="M40" i="8" s="1"/>
  <c r="E9" i="8"/>
  <c r="E40" i="8" s="1"/>
  <c r="CR8" i="8"/>
  <c r="CK8" i="8"/>
  <c r="CD8" i="8"/>
  <c r="BW8" i="8"/>
  <c r="CR7" i="8"/>
  <c r="CK7" i="8"/>
  <c r="CD7" i="8"/>
  <c r="BW7" i="8"/>
  <c r="CR6" i="8"/>
  <c r="CK6" i="8"/>
  <c r="CD6" i="8"/>
  <c r="BW6" i="8"/>
  <c r="CR5" i="8"/>
  <c r="CK5" i="8"/>
  <c r="CD5" i="8"/>
  <c r="BW5" i="8"/>
  <c r="CR4" i="8"/>
  <c r="CK4" i="8"/>
  <c r="CD4" i="8"/>
  <c r="BW4" i="8"/>
  <c r="CR3" i="8"/>
  <c r="CK3" i="8"/>
  <c r="CD3" i="8"/>
  <c r="BW3" i="8"/>
  <c r="CR2" i="8"/>
  <c r="CK2" i="8"/>
  <c r="CD2" i="8"/>
  <c r="BW2" i="8"/>
  <c r="CR1" i="8"/>
  <c r="CK1" i="8"/>
  <c r="CD1" i="8"/>
  <c r="BW1" i="8"/>
  <c r="CK100" i="7"/>
  <c r="CK99" i="7"/>
  <c r="CK98" i="7"/>
  <c r="CK97" i="7"/>
  <c r="CK96" i="7"/>
  <c r="CK95" i="7"/>
  <c r="CK94" i="7"/>
  <c r="CK93" i="7"/>
  <c r="CK92" i="7"/>
  <c r="CK91" i="7"/>
  <c r="CK90" i="7"/>
  <c r="CK89" i="7"/>
  <c r="CK88" i="7"/>
  <c r="CK87" i="7"/>
  <c r="CK86" i="7"/>
  <c r="CK85" i="7"/>
  <c r="CK84" i="7"/>
  <c r="CK83" i="7"/>
  <c r="CK82" i="7"/>
  <c r="CR81" i="7"/>
  <c r="CK81" i="7"/>
  <c r="CD81" i="7"/>
  <c r="CR80" i="7"/>
  <c r="CK80" i="7"/>
  <c r="CD80" i="7"/>
  <c r="CR79" i="7"/>
  <c r="CK79" i="7"/>
  <c r="CD79" i="7"/>
  <c r="CR78" i="7"/>
  <c r="CK78" i="7"/>
  <c r="CD78" i="7"/>
  <c r="CR77" i="7"/>
  <c r="CK77" i="7"/>
  <c r="CD77" i="7"/>
  <c r="CR76" i="7"/>
  <c r="CK76" i="7"/>
  <c r="CD76" i="7"/>
  <c r="CR75" i="7"/>
  <c r="CK75" i="7"/>
  <c r="CD75" i="7"/>
  <c r="CR74" i="7"/>
  <c r="CK74" i="7"/>
  <c r="CD74" i="7"/>
  <c r="CR73" i="7"/>
  <c r="CK73" i="7"/>
  <c r="CD73" i="7"/>
  <c r="CR72" i="7"/>
  <c r="CK72" i="7"/>
  <c r="CD72" i="7"/>
  <c r="CR71" i="7"/>
  <c r="CK71" i="7"/>
  <c r="CD71" i="7"/>
  <c r="CR70" i="7"/>
  <c r="CK70" i="7"/>
  <c r="CD70" i="7"/>
  <c r="CR69" i="7"/>
  <c r="CK69" i="7"/>
  <c r="CD69" i="7"/>
  <c r="CR68" i="7"/>
  <c r="CK68" i="7"/>
  <c r="CD68" i="7"/>
  <c r="CR67" i="7"/>
  <c r="CK67" i="7"/>
  <c r="CD67" i="7"/>
  <c r="CR66" i="7"/>
  <c r="CK66" i="7"/>
  <c r="CD66" i="7"/>
  <c r="CR65" i="7"/>
  <c r="CK65" i="7"/>
  <c r="CD65" i="7"/>
  <c r="CR64" i="7"/>
  <c r="CK64" i="7"/>
  <c r="CD64" i="7"/>
  <c r="CR63" i="7"/>
  <c r="CK63" i="7"/>
  <c r="CD63" i="7"/>
  <c r="CR62" i="7"/>
  <c r="CK62" i="7"/>
  <c r="CD62" i="7"/>
  <c r="CR61" i="7"/>
  <c r="CK61" i="7"/>
  <c r="CD61" i="7"/>
  <c r="U61" i="7"/>
  <c r="M61" i="7"/>
  <c r="CR60" i="7"/>
  <c r="CK60" i="7"/>
  <c r="CD60" i="7"/>
  <c r="CR59" i="7"/>
  <c r="CK59" i="7"/>
  <c r="CD59" i="7"/>
  <c r="CR58" i="7"/>
  <c r="CK58" i="7"/>
  <c r="CD58" i="7"/>
  <c r="CR57" i="7"/>
  <c r="CK57" i="7"/>
  <c r="CD57" i="7"/>
  <c r="CR56" i="7"/>
  <c r="CK56" i="7"/>
  <c r="CD56" i="7"/>
  <c r="R56" i="7"/>
  <c r="J56" i="7"/>
  <c r="B56" i="7"/>
  <c r="CR55" i="7"/>
  <c r="CK55" i="7"/>
  <c r="CD55" i="7"/>
  <c r="CR54" i="7"/>
  <c r="CK54" i="7"/>
  <c r="CD54" i="7"/>
  <c r="CR53" i="7"/>
  <c r="CK53" i="7"/>
  <c r="CD53" i="7"/>
  <c r="CR52" i="7"/>
  <c r="CK52" i="7"/>
  <c r="CD52" i="7"/>
  <c r="CR51" i="7"/>
  <c r="CK51" i="7"/>
  <c r="CD51" i="7"/>
  <c r="CR50" i="7"/>
  <c r="CK50" i="7"/>
  <c r="CD50" i="7"/>
  <c r="CR49" i="7"/>
  <c r="CK49" i="7"/>
  <c r="CD49" i="7"/>
  <c r="R49" i="7"/>
  <c r="J49" i="7"/>
  <c r="B49" i="7"/>
  <c r="CR48" i="7"/>
  <c r="CK48" i="7"/>
  <c r="CD48" i="7"/>
  <c r="CR47" i="7"/>
  <c r="CK47" i="7"/>
  <c r="CD47" i="7"/>
  <c r="CR46" i="7"/>
  <c r="CK46" i="7"/>
  <c r="CD46" i="7"/>
  <c r="CR45" i="7"/>
  <c r="CK45" i="7"/>
  <c r="CD45" i="7"/>
  <c r="CR44" i="7"/>
  <c r="CK44" i="7"/>
  <c r="CD44" i="7"/>
  <c r="CR43" i="7"/>
  <c r="CK43" i="7"/>
  <c r="CD43" i="7"/>
  <c r="CR42" i="7"/>
  <c r="CK42" i="7"/>
  <c r="CD42" i="7"/>
  <c r="R42" i="7"/>
  <c r="J42" i="7"/>
  <c r="B42" i="7"/>
  <c r="CR41" i="7"/>
  <c r="CK41" i="7"/>
  <c r="CD41" i="7"/>
  <c r="CR40" i="7"/>
  <c r="CK40" i="7"/>
  <c r="CD40" i="7"/>
  <c r="U40" i="7"/>
  <c r="M40" i="7"/>
  <c r="CR39" i="7"/>
  <c r="CK39" i="7"/>
  <c r="CD39" i="7"/>
  <c r="CR38" i="7"/>
  <c r="CK38" i="7"/>
  <c r="CD38" i="7"/>
  <c r="CR37" i="7"/>
  <c r="CK37" i="7"/>
  <c r="CD37" i="7"/>
  <c r="CR36" i="7"/>
  <c r="CK36" i="7"/>
  <c r="CD36" i="7"/>
  <c r="CR35" i="7"/>
  <c r="CK35" i="7"/>
  <c r="CD35" i="7"/>
  <c r="R35" i="7"/>
  <c r="J35" i="7"/>
  <c r="B35" i="7"/>
  <c r="CR34" i="7"/>
  <c r="CK34" i="7"/>
  <c r="CD34" i="7"/>
  <c r="CR33" i="7"/>
  <c r="CK33" i="7"/>
  <c r="CD33" i="7"/>
  <c r="H33" i="7"/>
  <c r="B33" i="7"/>
  <c r="CR32" i="7"/>
  <c r="CK32" i="7"/>
  <c r="CD32" i="7"/>
  <c r="W32" i="7"/>
  <c r="A32" i="7"/>
  <c r="CR31" i="7"/>
  <c r="CK31" i="7"/>
  <c r="CD31" i="7"/>
  <c r="CR30" i="7"/>
  <c r="CK30" i="7"/>
  <c r="CD30" i="7"/>
  <c r="U30" i="7"/>
  <c r="M30" i="7"/>
  <c r="E30" i="7"/>
  <c r="E61" i="7" s="1"/>
  <c r="CR29" i="7"/>
  <c r="CK29" i="7"/>
  <c r="CD29" i="7"/>
  <c r="CR28" i="7"/>
  <c r="CK28" i="7"/>
  <c r="CD28" i="7"/>
  <c r="CR27" i="7"/>
  <c r="CK27" i="7"/>
  <c r="CD27" i="7"/>
  <c r="CR26" i="7"/>
  <c r="CK26" i="7"/>
  <c r="CD26" i="7"/>
  <c r="CR25" i="7"/>
  <c r="CK25" i="7"/>
  <c r="CD25" i="7"/>
  <c r="CR24" i="7"/>
  <c r="CK24" i="7"/>
  <c r="CD24" i="7"/>
  <c r="CR23" i="7"/>
  <c r="CK23" i="7"/>
  <c r="CD23" i="7"/>
  <c r="U23" i="7"/>
  <c r="U54" i="7" s="1"/>
  <c r="M23" i="7"/>
  <c r="M54" i="7" s="1"/>
  <c r="E23" i="7"/>
  <c r="E54" i="7" s="1"/>
  <c r="CR22" i="7"/>
  <c r="CK22" i="7"/>
  <c r="CD22" i="7"/>
  <c r="CR21" i="7"/>
  <c r="CK21" i="7"/>
  <c r="CD21" i="7"/>
  <c r="CR20" i="7"/>
  <c r="CK20" i="7"/>
  <c r="CD20" i="7"/>
  <c r="CR19" i="7"/>
  <c r="CK19" i="7"/>
  <c r="CD19" i="7"/>
  <c r="CR18" i="7"/>
  <c r="CK18" i="7"/>
  <c r="CD18" i="7"/>
  <c r="BW18" i="7"/>
  <c r="CR17" i="7"/>
  <c r="CK17" i="7"/>
  <c r="CD17" i="7"/>
  <c r="BW17" i="7"/>
  <c r="CR16" i="7"/>
  <c r="CK16" i="7"/>
  <c r="CD16" i="7"/>
  <c r="BW16" i="7"/>
  <c r="U16" i="7"/>
  <c r="U47" i="7" s="1"/>
  <c r="M16" i="7"/>
  <c r="M47" i="7" s="1"/>
  <c r="E16" i="7"/>
  <c r="E47" i="7" s="1"/>
  <c r="CR15" i="7"/>
  <c r="CK15" i="7"/>
  <c r="CD15" i="7"/>
  <c r="BW15" i="7"/>
  <c r="CR14" i="7"/>
  <c r="CK14" i="7"/>
  <c r="CD14" i="7"/>
  <c r="BW14" i="7"/>
  <c r="CR13" i="7"/>
  <c r="CK13" i="7"/>
  <c r="CD13" i="7"/>
  <c r="BW13" i="7"/>
  <c r="CR12" i="7"/>
  <c r="CK12" i="7"/>
  <c r="CD12" i="7"/>
  <c r="BW12" i="7"/>
  <c r="CR11" i="7"/>
  <c r="CK11" i="7"/>
  <c r="CD11" i="7"/>
  <c r="BW11" i="7"/>
  <c r="CR10" i="7"/>
  <c r="CK10" i="7"/>
  <c r="CD10" i="7"/>
  <c r="BW10" i="7"/>
  <c r="CR9" i="7"/>
  <c r="CK9" i="7"/>
  <c r="CD9" i="7"/>
  <c r="BW9" i="7"/>
  <c r="U9" i="7"/>
  <c r="M9" i="7"/>
  <c r="E9" i="7"/>
  <c r="E40" i="7" s="1"/>
  <c r="CR8" i="7"/>
  <c r="CK8" i="7"/>
  <c r="CD8" i="7"/>
  <c r="BW8" i="7"/>
  <c r="CR7" i="7"/>
  <c r="CK7" i="7"/>
  <c r="CD7" i="7"/>
  <c r="BW7" i="7"/>
  <c r="CR6" i="7"/>
  <c r="CK6" i="7"/>
  <c r="CD6" i="7"/>
  <c r="BW6" i="7"/>
  <c r="CR5" i="7"/>
  <c r="CK5" i="7"/>
  <c r="CD5" i="7"/>
  <c r="BW5" i="7"/>
  <c r="CR4" i="7"/>
  <c r="CK4" i="7"/>
  <c r="CD4" i="7"/>
  <c r="BW4" i="7"/>
  <c r="CR3" i="7"/>
  <c r="CK3" i="7"/>
  <c r="CD3" i="7"/>
  <c r="BW3" i="7"/>
  <c r="CR2" i="7"/>
  <c r="CK2" i="7"/>
  <c r="CD2" i="7"/>
  <c r="BW2" i="7"/>
  <c r="CR1" i="7"/>
  <c r="CK1" i="7"/>
  <c r="CD1" i="7"/>
  <c r="BW1" i="7"/>
  <c r="CD81" i="6"/>
  <c r="CD80" i="6"/>
  <c r="CD79" i="6"/>
  <c r="CD78" i="6"/>
  <c r="CD77" i="6"/>
  <c r="CD76" i="6"/>
  <c r="CD75" i="6"/>
  <c r="CD74" i="6"/>
  <c r="CD73" i="6"/>
  <c r="CD72" i="6"/>
  <c r="CD71" i="6"/>
  <c r="CD70" i="6"/>
  <c r="CD69" i="6"/>
  <c r="CD68" i="6"/>
  <c r="CD67" i="6"/>
  <c r="CD66" i="6"/>
  <c r="CD65" i="6"/>
  <c r="CD64" i="6"/>
  <c r="CD63" i="6"/>
  <c r="CD62" i="6"/>
  <c r="CD61" i="6"/>
  <c r="CD60" i="6"/>
  <c r="CD59" i="6"/>
  <c r="CD58" i="6"/>
  <c r="CD57" i="6"/>
  <c r="CD56" i="6"/>
  <c r="R56" i="6"/>
  <c r="J56" i="6"/>
  <c r="B56" i="6"/>
  <c r="CD55" i="6"/>
  <c r="CD54" i="6"/>
  <c r="CD53" i="6"/>
  <c r="CD52" i="6"/>
  <c r="CD51" i="6"/>
  <c r="CD50" i="6"/>
  <c r="CD49" i="6"/>
  <c r="R49" i="6"/>
  <c r="J49" i="6"/>
  <c r="B49" i="6"/>
  <c r="CD48" i="6"/>
  <c r="CD47" i="6"/>
  <c r="CD46" i="6"/>
  <c r="CD45" i="6"/>
  <c r="CD44" i="6"/>
  <c r="CD43" i="6"/>
  <c r="CD42" i="6"/>
  <c r="R42" i="6"/>
  <c r="J42" i="6"/>
  <c r="B42" i="6"/>
  <c r="CD41" i="6"/>
  <c r="CD40" i="6"/>
  <c r="E40" i="6"/>
  <c r="CD39" i="6"/>
  <c r="CD38" i="6"/>
  <c r="CD37" i="6"/>
  <c r="CD36" i="6"/>
  <c r="CD35" i="6"/>
  <c r="R35" i="6"/>
  <c r="J35" i="6"/>
  <c r="B35" i="6"/>
  <c r="CD34" i="6"/>
  <c r="CD33" i="6"/>
  <c r="H33" i="6"/>
  <c r="B33" i="6"/>
  <c r="CD32" i="6"/>
  <c r="W32" i="6"/>
  <c r="A32" i="6"/>
  <c r="CD31" i="6"/>
  <c r="CD30" i="6"/>
  <c r="U30" i="6"/>
  <c r="U61" i="6" s="1"/>
  <c r="M30" i="6"/>
  <c r="M61" i="6" s="1"/>
  <c r="E30" i="6"/>
  <c r="E61" i="6" s="1"/>
  <c r="CD29" i="6"/>
  <c r="CD28" i="6"/>
  <c r="CD27" i="6"/>
  <c r="CD26" i="6"/>
  <c r="CD25" i="6"/>
  <c r="CD24" i="6"/>
  <c r="CD23" i="6"/>
  <c r="U23" i="6"/>
  <c r="U54" i="6" s="1"/>
  <c r="M23" i="6"/>
  <c r="M54" i="6" s="1"/>
  <c r="E23" i="6"/>
  <c r="E54" i="6" s="1"/>
  <c r="CD22" i="6"/>
  <c r="CD21" i="6"/>
  <c r="CD20" i="6"/>
  <c r="CD19" i="6"/>
  <c r="CR18" i="6"/>
  <c r="CK18" i="6"/>
  <c r="CD18" i="6"/>
  <c r="BW18" i="6"/>
  <c r="CR17" i="6"/>
  <c r="CK17" i="6"/>
  <c r="CD17" i="6"/>
  <c r="BW17" i="6"/>
  <c r="CR16" i="6"/>
  <c r="CK16" i="6"/>
  <c r="CD16" i="6"/>
  <c r="BW16" i="6"/>
  <c r="U16" i="6"/>
  <c r="U47" i="6" s="1"/>
  <c r="M16" i="6"/>
  <c r="M47" i="6" s="1"/>
  <c r="E16" i="6"/>
  <c r="E47" i="6" s="1"/>
  <c r="CR15" i="6"/>
  <c r="CK15" i="6"/>
  <c r="CD15" i="6"/>
  <c r="BW15" i="6"/>
  <c r="CR14" i="6"/>
  <c r="CK14" i="6"/>
  <c r="CD14" i="6"/>
  <c r="BW14" i="6"/>
  <c r="CR13" i="6"/>
  <c r="CK13" i="6"/>
  <c r="CD13" i="6"/>
  <c r="BW13" i="6"/>
  <c r="CR12" i="6"/>
  <c r="CK12" i="6"/>
  <c r="CD12" i="6"/>
  <c r="BW12" i="6"/>
  <c r="CR11" i="6"/>
  <c r="CK11" i="6"/>
  <c r="CD11" i="6"/>
  <c r="BW11" i="6"/>
  <c r="CR10" i="6"/>
  <c r="CK10" i="6"/>
  <c r="CD10" i="6"/>
  <c r="BW10" i="6"/>
  <c r="CR9" i="6"/>
  <c r="CK9" i="6"/>
  <c r="CD9" i="6"/>
  <c r="BW9" i="6"/>
  <c r="U9" i="6"/>
  <c r="U40" i="6" s="1"/>
  <c r="M9" i="6"/>
  <c r="M40" i="6" s="1"/>
  <c r="E9" i="6"/>
  <c r="CR8" i="6"/>
  <c r="CK8" i="6"/>
  <c r="CD8" i="6"/>
  <c r="BW8" i="6"/>
  <c r="CR7" i="6"/>
  <c r="CK7" i="6"/>
  <c r="CD7" i="6"/>
  <c r="BW7" i="6"/>
  <c r="CR6" i="6"/>
  <c r="CK6" i="6"/>
  <c r="CD6" i="6"/>
  <c r="BW6" i="6"/>
  <c r="CR5" i="6"/>
  <c r="CK5" i="6"/>
  <c r="CD5" i="6"/>
  <c r="BW5" i="6"/>
  <c r="CR4" i="6"/>
  <c r="CK4" i="6"/>
  <c r="CD4" i="6"/>
  <c r="BW4" i="6"/>
  <c r="CR3" i="6"/>
  <c r="CK3" i="6"/>
  <c r="CD3" i="6"/>
  <c r="BW3" i="6"/>
  <c r="CR2" i="6"/>
  <c r="CK2" i="6"/>
  <c r="CD2" i="6"/>
  <c r="BW2" i="6"/>
  <c r="CR1" i="6"/>
  <c r="CS4" i="6" s="1"/>
  <c r="BR4" i="6" s="1"/>
  <c r="CK1" i="6"/>
  <c r="CD1" i="6"/>
  <c r="BW1" i="6"/>
  <c r="CD81" i="5"/>
  <c r="CD80" i="5"/>
  <c r="CD79" i="5"/>
  <c r="CD78" i="5"/>
  <c r="CD77" i="5"/>
  <c r="CD76" i="5"/>
  <c r="CD75" i="5"/>
  <c r="CD74" i="5"/>
  <c r="CD73" i="5"/>
  <c r="CD72" i="5"/>
  <c r="CD71" i="5"/>
  <c r="CD70" i="5"/>
  <c r="CD69" i="5"/>
  <c r="CD68" i="5"/>
  <c r="CD67" i="5"/>
  <c r="CD66" i="5"/>
  <c r="CD65" i="5"/>
  <c r="CD64" i="5"/>
  <c r="CD63" i="5"/>
  <c r="CD62" i="5"/>
  <c r="CD61" i="5"/>
  <c r="E61" i="5"/>
  <c r="CD60" i="5"/>
  <c r="CD59" i="5"/>
  <c r="CD58" i="5"/>
  <c r="CD57" i="5"/>
  <c r="CD56" i="5"/>
  <c r="R56" i="5"/>
  <c r="J56" i="5"/>
  <c r="B56" i="5"/>
  <c r="CK55" i="5"/>
  <c r="CD55" i="5"/>
  <c r="CK54" i="5"/>
  <c r="CD54" i="5"/>
  <c r="CK53" i="5"/>
  <c r="CD53" i="5"/>
  <c r="CK52" i="5"/>
  <c r="CD52" i="5"/>
  <c r="CK51" i="5"/>
  <c r="CD51" i="5"/>
  <c r="CK50" i="5"/>
  <c r="CD50" i="5"/>
  <c r="CK49" i="5"/>
  <c r="CD49" i="5"/>
  <c r="R49" i="5"/>
  <c r="J49" i="5"/>
  <c r="B49" i="5"/>
  <c r="CK48" i="5"/>
  <c r="CD48" i="5"/>
  <c r="CK47" i="5"/>
  <c r="CD47" i="5"/>
  <c r="CK46" i="5"/>
  <c r="CD46" i="5"/>
  <c r="CR45" i="5"/>
  <c r="CK45" i="5"/>
  <c r="CD45" i="5"/>
  <c r="CR44" i="5"/>
  <c r="CK44" i="5"/>
  <c r="CD44" i="5"/>
  <c r="CR43" i="5"/>
  <c r="CK43" i="5"/>
  <c r="CD43" i="5"/>
  <c r="CR42" i="5"/>
  <c r="CK42" i="5"/>
  <c r="CD42" i="5"/>
  <c r="R42" i="5"/>
  <c r="J42" i="5"/>
  <c r="B42" i="5"/>
  <c r="CR41" i="5"/>
  <c r="CK41" i="5"/>
  <c r="CD41" i="5"/>
  <c r="CR40" i="5"/>
  <c r="CK40" i="5"/>
  <c r="CD40" i="5"/>
  <c r="CR39" i="5"/>
  <c r="CK39" i="5"/>
  <c r="CD39" i="5"/>
  <c r="CR38" i="5"/>
  <c r="CK38" i="5"/>
  <c r="CD38" i="5"/>
  <c r="CR37" i="5"/>
  <c r="CK37" i="5"/>
  <c r="CD37" i="5"/>
  <c r="CR36" i="5"/>
  <c r="CK36" i="5"/>
  <c r="CD36" i="5"/>
  <c r="CR35" i="5"/>
  <c r="CK35" i="5"/>
  <c r="CD35" i="5"/>
  <c r="R35" i="5"/>
  <c r="J35" i="5"/>
  <c r="B35" i="5"/>
  <c r="CR34" i="5"/>
  <c r="CK34" i="5"/>
  <c r="CD34" i="5"/>
  <c r="CR33" i="5"/>
  <c r="CK33" i="5"/>
  <c r="CD33" i="5"/>
  <c r="H33" i="5"/>
  <c r="B33" i="5"/>
  <c r="CR32" i="5"/>
  <c r="CK32" i="5"/>
  <c r="CD32" i="5"/>
  <c r="W32" i="5"/>
  <c r="A32" i="5"/>
  <c r="CR31" i="5"/>
  <c r="CK31" i="5"/>
  <c r="CD31" i="5"/>
  <c r="CR30" i="5"/>
  <c r="CK30" i="5"/>
  <c r="CD30" i="5"/>
  <c r="U30" i="5"/>
  <c r="U61" i="5" s="1"/>
  <c r="M30" i="5"/>
  <c r="M61" i="5" s="1"/>
  <c r="E30" i="5"/>
  <c r="CR29" i="5"/>
  <c r="CK29" i="5"/>
  <c r="CD29" i="5"/>
  <c r="CR28" i="5"/>
  <c r="CK28" i="5"/>
  <c r="CD28" i="5"/>
  <c r="CR27" i="5"/>
  <c r="CK27" i="5"/>
  <c r="CD27" i="5"/>
  <c r="CR26" i="5"/>
  <c r="CK26" i="5"/>
  <c r="CD26" i="5"/>
  <c r="CR25" i="5"/>
  <c r="CK25" i="5"/>
  <c r="CD25" i="5"/>
  <c r="CR24" i="5"/>
  <c r="CK24" i="5"/>
  <c r="CD24" i="5"/>
  <c r="CR23" i="5"/>
  <c r="CK23" i="5"/>
  <c r="CD23" i="5"/>
  <c r="U23" i="5"/>
  <c r="U54" i="5" s="1"/>
  <c r="M23" i="5"/>
  <c r="M54" i="5" s="1"/>
  <c r="E23" i="5"/>
  <c r="E54" i="5" s="1"/>
  <c r="CR22" i="5"/>
  <c r="CK22" i="5"/>
  <c r="CD22" i="5"/>
  <c r="CR21" i="5"/>
  <c r="CK21" i="5"/>
  <c r="CD21" i="5"/>
  <c r="CR20" i="5"/>
  <c r="CK20" i="5"/>
  <c r="CD20" i="5"/>
  <c r="CR19" i="5"/>
  <c r="CK19" i="5"/>
  <c r="CD19" i="5"/>
  <c r="CR18" i="5"/>
  <c r="CK18" i="5"/>
  <c r="CD18" i="5"/>
  <c r="BW18" i="5"/>
  <c r="CR17" i="5"/>
  <c r="CK17" i="5"/>
  <c r="CD17" i="5"/>
  <c r="BW17" i="5"/>
  <c r="CR16" i="5"/>
  <c r="CK16" i="5"/>
  <c r="CD16" i="5"/>
  <c r="BW16" i="5"/>
  <c r="U16" i="5"/>
  <c r="U47" i="5" s="1"/>
  <c r="M16" i="5"/>
  <c r="M47" i="5" s="1"/>
  <c r="E16" i="5"/>
  <c r="E47" i="5" s="1"/>
  <c r="CR15" i="5"/>
  <c r="CK15" i="5"/>
  <c r="CD15" i="5"/>
  <c r="BW15" i="5"/>
  <c r="CR14" i="5"/>
  <c r="CK14" i="5"/>
  <c r="CD14" i="5"/>
  <c r="BW14" i="5"/>
  <c r="CR13" i="5"/>
  <c r="CK13" i="5"/>
  <c r="CD13" i="5"/>
  <c r="BW13" i="5"/>
  <c r="CR12" i="5"/>
  <c r="CK12" i="5"/>
  <c r="CD12" i="5"/>
  <c r="BW12" i="5"/>
  <c r="CR11" i="5"/>
  <c r="CK11" i="5"/>
  <c r="CD11" i="5"/>
  <c r="BW11" i="5"/>
  <c r="CR10" i="5"/>
  <c r="CK10" i="5"/>
  <c r="CD10" i="5"/>
  <c r="BW10" i="5"/>
  <c r="CR9" i="5"/>
  <c r="CK9" i="5"/>
  <c r="CD9" i="5"/>
  <c r="BW9" i="5"/>
  <c r="U9" i="5"/>
  <c r="U40" i="5" s="1"/>
  <c r="M9" i="5"/>
  <c r="M40" i="5" s="1"/>
  <c r="E9" i="5"/>
  <c r="E40" i="5" s="1"/>
  <c r="CR8" i="5"/>
  <c r="CK8" i="5"/>
  <c r="CD8" i="5"/>
  <c r="BW8" i="5"/>
  <c r="CR7" i="5"/>
  <c r="CK7" i="5"/>
  <c r="CD7" i="5"/>
  <c r="BW7" i="5"/>
  <c r="CR6" i="5"/>
  <c r="CK6" i="5"/>
  <c r="CD6" i="5"/>
  <c r="BW6" i="5"/>
  <c r="CR5" i="5"/>
  <c r="CK5" i="5"/>
  <c r="CD5" i="5"/>
  <c r="BW5" i="5"/>
  <c r="CR4" i="5"/>
  <c r="CK4" i="5"/>
  <c r="CD4" i="5"/>
  <c r="BW4" i="5"/>
  <c r="CR3" i="5"/>
  <c r="CK3" i="5"/>
  <c r="CD3" i="5"/>
  <c r="BW3" i="5"/>
  <c r="CR2" i="5"/>
  <c r="CK2" i="5"/>
  <c r="CD2" i="5"/>
  <c r="BW2" i="5"/>
  <c r="CR1" i="5"/>
  <c r="CK1" i="5"/>
  <c r="CD1" i="5"/>
  <c r="BW1" i="5"/>
  <c r="M61" i="4"/>
  <c r="R56" i="4"/>
  <c r="J56" i="4"/>
  <c r="B56" i="4"/>
  <c r="U54" i="4"/>
  <c r="R49" i="4"/>
  <c r="J49" i="4"/>
  <c r="B49" i="4"/>
  <c r="CK46" i="4"/>
  <c r="CK45" i="4"/>
  <c r="CK44" i="4"/>
  <c r="CK43" i="4"/>
  <c r="CK42" i="4"/>
  <c r="R42" i="4"/>
  <c r="J42" i="4"/>
  <c r="B42" i="4"/>
  <c r="CK41" i="4"/>
  <c r="CK40" i="4"/>
  <c r="CK39" i="4"/>
  <c r="CK38" i="4"/>
  <c r="CK37" i="4"/>
  <c r="CR36" i="4"/>
  <c r="CK36" i="4"/>
  <c r="CD36" i="4"/>
  <c r="CR35" i="4"/>
  <c r="CK35" i="4"/>
  <c r="CD35" i="4"/>
  <c r="R35" i="4"/>
  <c r="J35" i="4"/>
  <c r="B35" i="4"/>
  <c r="CR34" i="4"/>
  <c r="CK34" i="4"/>
  <c r="CD34" i="4"/>
  <c r="CR33" i="4"/>
  <c r="CK33" i="4"/>
  <c r="CD33" i="4"/>
  <c r="H33" i="4"/>
  <c r="B33" i="4"/>
  <c r="CR32" i="4"/>
  <c r="CK32" i="4"/>
  <c r="CD32" i="4"/>
  <c r="W32" i="4"/>
  <c r="A32" i="4"/>
  <c r="CR31" i="4"/>
  <c r="CK31" i="4"/>
  <c r="CD31" i="4"/>
  <c r="CR30" i="4"/>
  <c r="CK30" i="4"/>
  <c r="CD30" i="4"/>
  <c r="U30" i="4"/>
  <c r="U61" i="4" s="1"/>
  <c r="M30" i="4"/>
  <c r="E30" i="4"/>
  <c r="E61" i="4" s="1"/>
  <c r="CR29" i="4"/>
  <c r="CK29" i="4"/>
  <c r="CD29" i="4"/>
  <c r="CR28" i="4"/>
  <c r="CK28" i="4"/>
  <c r="CD28" i="4"/>
  <c r="CR27" i="4"/>
  <c r="CK27" i="4"/>
  <c r="CD27" i="4"/>
  <c r="CR26" i="4"/>
  <c r="CK26" i="4"/>
  <c r="CD26" i="4"/>
  <c r="CR25" i="4"/>
  <c r="CK25" i="4"/>
  <c r="CD25" i="4"/>
  <c r="CR24" i="4"/>
  <c r="CK24" i="4"/>
  <c r="CD24" i="4"/>
  <c r="CR23" i="4"/>
  <c r="CK23" i="4"/>
  <c r="CD23" i="4"/>
  <c r="U23" i="4"/>
  <c r="M23" i="4"/>
  <c r="M54" i="4" s="1"/>
  <c r="E23" i="4"/>
  <c r="E54" i="4" s="1"/>
  <c r="CR22" i="4"/>
  <c r="CK22" i="4"/>
  <c r="CD22" i="4"/>
  <c r="CR21" i="4"/>
  <c r="CK21" i="4"/>
  <c r="CD21" i="4"/>
  <c r="CR20" i="4"/>
  <c r="CK20" i="4"/>
  <c r="CD20" i="4"/>
  <c r="BW20" i="4"/>
  <c r="CR19" i="4"/>
  <c r="CK19" i="4"/>
  <c r="CD19" i="4"/>
  <c r="BW19" i="4"/>
  <c r="CR18" i="4"/>
  <c r="CK18" i="4"/>
  <c r="CD18" i="4"/>
  <c r="BW18" i="4"/>
  <c r="CR17" i="4"/>
  <c r="CK17" i="4"/>
  <c r="CD17" i="4"/>
  <c r="BW17" i="4"/>
  <c r="CR16" i="4"/>
  <c r="CK16" i="4"/>
  <c r="CD16" i="4"/>
  <c r="BW16" i="4"/>
  <c r="U16" i="4"/>
  <c r="U47" i="4" s="1"/>
  <c r="M16" i="4"/>
  <c r="M47" i="4" s="1"/>
  <c r="E16" i="4"/>
  <c r="E47" i="4" s="1"/>
  <c r="CR15" i="4"/>
  <c r="CK15" i="4"/>
  <c r="CD15" i="4"/>
  <c r="BW15" i="4"/>
  <c r="CR14" i="4"/>
  <c r="CK14" i="4"/>
  <c r="CD14" i="4"/>
  <c r="BW14" i="4"/>
  <c r="CR13" i="4"/>
  <c r="CK13" i="4"/>
  <c r="CD13" i="4"/>
  <c r="BW13" i="4"/>
  <c r="CR12" i="4"/>
  <c r="CK12" i="4"/>
  <c r="CD12" i="4"/>
  <c r="BW12" i="4"/>
  <c r="CR11" i="4"/>
  <c r="CK11" i="4"/>
  <c r="CD11" i="4"/>
  <c r="BW11" i="4"/>
  <c r="CR10" i="4"/>
  <c r="CK10" i="4"/>
  <c r="CD10" i="4"/>
  <c r="BW10" i="4"/>
  <c r="CR9" i="4"/>
  <c r="CK9" i="4"/>
  <c r="CD9" i="4"/>
  <c r="BW9" i="4"/>
  <c r="U9" i="4"/>
  <c r="U40" i="4" s="1"/>
  <c r="M9" i="4"/>
  <c r="M40" i="4" s="1"/>
  <c r="E9" i="4"/>
  <c r="E40" i="4" s="1"/>
  <c r="CR8" i="4"/>
  <c r="CK8" i="4"/>
  <c r="CD8" i="4"/>
  <c r="BW8" i="4"/>
  <c r="CR7" i="4"/>
  <c r="CK7" i="4"/>
  <c r="CD7" i="4"/>
  <c r="BW7" i="4"/>
  <c r="CR6" i="4"/>
  <c r="CK6" i="4"/>
  <c r="CD6" i="4"/>
  <c r="BW6" i="4"/>
  <c r="CR5" i="4"/>
  <c r="CK5" i="4"/>
  <c r="CD5" i="4"/>
  <c r="BW5" i="4"/>
  <c r="CR4" i="4"/>
  <c r="CK4" i="4"/>
  <c r="CD4" i="4"/>
  <c r="BW4" i="4"/>
  <c r="CR3" i="4"/>
  <c r="CK3" i="4"/>
  <c r="CD3" i="4"/>
  <c r="BW3" i="4"/>
  <c r="CR2" i="4"/>
  <c r="CK2" i="4"/>
  <c r="CD2" i="4"/>
  <c r="BW2" i="4"/>
  <c r="CR1" i="4"/>
  <c r="CK1" i="4"/>
  <c r="CD1" i="4"/>
  <c r="BW1" i="4"/>
  <c r="CK100" i="3"/>
  <c r="CK99" i="3"/>
  <c r="CK98" i="3"/>
  <c r="CK97" i="3"/>
  <c r="CK96" i="3"/>
  <c r="CK95" i="3"/>
  <c r="CK94" i="3"/>
  <c r="CK93" i="3"/>
  <c r="CK92" i="3"/>
  <c r="CK91" i="3"/>
  <c r="CK90" i="3"/>
  <c r="CK89" i="3"/>
  <c r="CK88" i="3"/>
  <c r="CK87" i="3"/>
  <c r="CK86" i="3"/>
  <c r="CK85" i="3"/>
  <c r="CK84" i="3"/>
  <c r="CK83" i="3"/>
  <c r="CK82" i="3"/>
  <c r="CK81" i="3"/>
  <c r="CK80" i="3"/>
  <c r="CK79" i="3"/>
  <c r="CK78" i="3"/>
  <c r="CK77" i="3"/>
  <c r="CK76" i="3"/>
  <c r="CK75" i="3"/>
  <c r="CK74" i="3"/>
  <c r="CK73" i="3"/>
  <c r="CR72" i="3"/>
  <c r="CK72" i="3"/>
  <c r="CR71" i="3"/>
  <c r="CK71" i="3"/>
  <c r="CR70" i="3"/>
  <c r="CK70" i="3"/>
  <c r="CR69" i="3"/>
  <c r="CK69" i="3"/>
  <c r="CR68" i="3"/>
  <c r="CK68" i="3"/>
  <c r="CR67" i="3"/>
  <c r="CK67" i="3"/>
  <c r="CR66" i="3"/>
  <c r="CK66" i="3"/>
  <c r="CR65" i="3"/>
  <c r="CK65" i="3"/>
  <c r="CR64" i="3"/>
  <c r="CK64" i="3"/>
  <c r="CR63" i="3"/>
  <c r="CK63" i="3"/>
  <c r="CR62" i="3"/>
  <c r="CK62" i="3"/>
  <c r="CR61" i="3"/>
  <c r="CK61" i="3"/>
  <c r="CR60" i="3"/>
  <c r="CK60" i="3"/>
  <c r="CR59" i="3"/>
  <c r="CK59" i="3"/>
  <c r="CR58" i="3"/>
  <c r="CK58" i="3"/>
  <c r="CR57" i="3"/>
  <c r="CK57" i="3"/>
  <c r="CR56" i="3"/>
  <c r="CK56" i="3"/>
  <c r="R56" i="3"/>
  <c r="J56" i="3"/>
  <c r="B56" i="3"/>
  <c r="CR55" i="3"/>
  <c r="CK55" i="3"/>
  <c r="CR54" i="3"/>
  <c r="CK54" i="3"/>
  <c r="CR53" i="3"/>
  <c r="CK53" i="3"/>
  <c r="CR52" i="3"/>
  <c r="CK52" i="3"/>
  <c r="CR51" i="3"/>
  <c r="CK51" i="3"/>
  <c r="CR50" i="3"/>
  <c r="CK50" i="3"/>
  <c r="CR49" i="3"/>
  <c r="CK49" i="3"/>
  <c r="R49" i="3"/>
  <c r="J49" i="3"/>
  <c r="B49" i="3"/>
  <c r="CR48" i="3"/>
  <c r="CK48" i="3"/>
  <c r="CR47" i="3"/>
  <c r="CK47" i="3"/>
  <c r="CR46" i="3"/>
  <c r="CK46" i="3"/>
  <c r="CR45" i="3"/>
  <c r="CK45" i="3"/>
  <c r="CR44" i="3"/>
  <c r="CK44" i="3"/>
  <c r="CR43" i="3"/>
  <c r="CK43" i="3"/>
  <c r="CR42" i="3"/>
  <c r="CK42" i="3"/>
  <c r="R42" i="3"/>
  <c r="J42" i="3"/>
  <c r="B42" i="3"/>
  <c r="CR41" i="3"/>
  <c r="CK41" i="3"/>
  <c r="CR40" i="3"/>
  <c r="CK40" i="3"/>
  <c r="CR39" i="3"/>
  <c r="CK39" i="3"/>
  <c r="CR38" i="3"/>
  <c r="CK38" i="3"/>
  <c r="CR37" i="3"/>
  <c r="CK37" i="3"/>
  <c r="CR36" i="3"/>
  <c r="CK36" i="3"/>
  <c r="CR35" i="3"/>
  <c r="CK35" i="3"/>
  <c r="R35" i="3"/>
  <c r="J35" i="3"/>
  <c r="B35" i="3"/>
  <c r="CR34" i="3"/>
  <c r="CK34" i="3"/>
  <c r="CR33" i="3"/>
  <c r="CK33" i="3"/>
  <c r="H33" i="3"/>
  <c r="B33" i="3"/>
  <c r="CR32" i="3"/>
  <c r="CK32" i="3"/>
  <c r="W32" i="3"/>
  <c r="A32" i="3"/>
  <c r="CR31" i="3"/>
  <c r="CK31" i="3"/>
  <c r="CR30" i="3"/>
  <c r="CK30" i="3"/>
  <c r="U30" i="3"/>
  <c r="U61" i="3" s="1"/>
  <c r="M30" i="3"/>
  <c r="M61" i="3" s="1"/>
  <c r="E30" i="3"/>
  <c r="E61" i="3" s="1"/>
  <c r="CR29" i="3"/>
  <c r="CK29" i="3"/>
  <c r="CR28" i="3"/>
  <c r="CK28" i="3"/>
  <c r="CR27" i="3"/>
  <c r="CK27" i="3"/>
  <c r="CR26" i="3"/>
  <c r="CK26" i="3"/>
  <c r="CR25" i="3"/>
  <c r="CK25" i="3"/>
  <c r="CR24" i="3"/>
  <c r="CK24" i="3"/>
  <c r="CR23" i="3"/>
  <c r="CK23" i="3"/>
  <c r="U23" i="3"/>
  <c r="U54" i="3" s="1"/>
  <c r="M23" i="3"/>
  <c r="M54" i="3" s="1"/>
  <c r="E23" i="3"/>
  <c r="E54" i="3" s="1"/>
  <c r="CR22" i="3"/>
  <c r="CK22" i="3"/>
  <c r="CR21" i="3"/>
  <c r="CK21" i="3"/>
  <c r="CR20" i="3"/>
  <c r="CK20" i="3"/>
  <c r="CD20" i="3"/>
  <c r="BW20" i="3"/>
  <c r="CR19" i="3"/>
  <c r="CK19" i="3"/>
  <c r="CD19" i="3"/>
  <c r="BW19" i="3"/>
  <c r="CR18" i="3"/>
  <c r="CK18" i="3"/>
  <c r="CD18" i="3"/>
  <c r="BW18" i="3"/>
  <c r="CR17" i="3"/>
  <c r="CK17" i="3"/>
  <c r="CD17" i="3"/>
  <c r="BW17" i="3"/>
  <c r="CR16" i="3"/>
  <c r="CK16" i="3"/>
  <c r="CD16" i="3"/>
  <c r="BW16" i="3"/>
  <c r="U16" i="3"/>
  <c r="U47" i="3" s="1"/>
  <c r="M16" i="3"/>
  <c r="M47" i="3" s="1"/>
  <c r="E16" i="3"/>
  <c r="E47" i="3" s="1"/>
  <c r="CR15" i="3"/>
  <c r="CK15" i="3"/>
  <c r="CD15" i="3"/>
  <c r="BW15" i="3"/>
  <c r="CR14" i="3"/>
  <c r="CK14" i="3"/>
  <c r="CD14" i="3"/>
  <c r="BW14" i="3"/>
  <c r="CR13" i="3"/>
  <c r="CK13" i="3"/>
  <c r="CD13" i="3"/>
  <c r="BW13" i="3"/>
  <c r="CR12" i="3"/>
  <c r="CK12" i="3"/>
  <c r="CD12" i="3"/>
  <c r="BW12" i="3"/>
  <c r="CR11" i="3"/>
  <c r="CK11" i="3"/>
  <c r="CD11" i="3"/>
  <c r="BW11" i="3"/>
  <c r="CR10" i="3"/>
  <c r="CK10" i="3"/>
  <c r="CD10" i="3"/>
  <c r="BW10" i="3"/>
  <c r="CR9" i="3"/>
  <c r="CK9" i="3"/>
  <c r="CD9" i="3"/>
  <c r="BW9" i="3"/>
  <c r="U9" i="3"/>
  <c r="U40" i="3" s="1"/>
  <c r="M9" i="3"/>
  <c r="M40" i="3" s="1"/>
  <c r="E9" i="3"/>
  <c r="E40" i="3" s="1"/>
  <c r="CR8" i="3"/>
  <c r="CK8" i="3"/>
  <c r="CD8" i="3"/>
  <c r="BW8" i="3"/>
  <c r="CR7" i="3"/>
  <c r="CK7" i="3"/>
  <c r="CD7" i="3"/>
  <c r="BW7" i="3"/>
  <c r="CR6" i="3"/>
  <c r="CK6" i="3"/>
  <c r="CD6" i="3"/>
  <c r="BW6" i="3"/>
  <c r="CR5" i="3"/>
  <c r="CK5" i="3"/>
  <c r="CD5" i="3"/>
  <c r="BW5" i="3"/>
  <c r="CR4" i="3"/>
  <c r="CK4" i="3"/>
  <c r="CD4" i="3"/>
  <c r="BW4" i="3"/>
  <c r="CR3" i="3"/>
  <c r="CK3" i="3"/>
  <c r="CD3" i="3"/>
  <c r="BW3" i="3"/>
  <c r="CR2" i="3"/>
  <c r="CK2" i="3"/>
  <c r="CD2" i="3"/>
  <c r="BW2" i="3"/>
  <c r="CR1" i="3"/>
  <c r="CK1" i="3"/>
  <c r="CD1" i="3"/>
  <c r="BW1" i="3"/>
  <c r="CK81" i="2"/>
  <c r="CK80" i="2"/>
  <c r="CK79" i="2"/>
  <c r="CK78" i="2"/>
  <c r="CK77" i="2"/>
  <c r="CK76" i="2"/>
  <c r="CK75" i="2"/>
  <c r="CK74" i="2"/>
  <c r="CK73" i="2"/>
  <c r="CK72" i="2"/>
  <c r="CK71" i="2"/>
  <c r="CK70" i="2"/>
  <c r="CK69" i="2"/>
  <c r="CK68" i="2"/>
  <c r="CK67" i="2"/>
  <c r="CK66" i="2"/>
  <c r="CK65" i="2"/>
  <c r="CK64" i="2"/>
  <c r="CK63" i="2"/>
  <c r="CK62" i="2"/>
  <c r="CK61" i="2"/>
  <c r="CK60" i="2"/>
  <c r="CK59" i="2"/>
  <c r="CK58" i="2"/>
  <c r="CK57" i="2"/>
  <c r="CK56" i="2"/>
  <c r="R56" i="2"/>
  <c r="J56" i="2"/>
  <c r="B56" i="2"/>
  <c r="CK55" i="2"/>
  <c r="CK54" i="2"/>
  <c r="CK53" i="2"/>
  <c r="CK52" i="2"/>
  <c r="CK51" i="2"/>
  <c r="CK50" i="2"/>
  <c r="CK49" i="2"/>
  <c r="R49" i="2"/>
  <c r="J49" i="2"/>
  <c r="B49" i="2"/>
  <c r="CK48" i="2"/>
  <c r="CK47" i="2"/>
  <c r="CK46" i="2"/>
  <c r="CR45" i="2"/>
  <c r="CK45" i="2"/>
  <c r="CR44" i="2"/>
  <c r="CK44" i="2"/>
  <c r="CR43" i="2"/>
  <c r="CK43" i="2"/>
  <c r="CR42" i="2"/>
  <c r="CK42" i="2"/>
  <c r="R42" i="2"/>
  <c r="J42" i="2"/>
  <c r="B42" i="2"/>
  <c r="CR41" i="2"/>
  <c r="CK41" i="2"/>
  <c r="CR40" i="2"/>
  <c r="CK40" i="2"/>
  <c r="CR39" i="2"/>
  <c r="CK39" i="2"/>
  <c r="CR38" i="2"/>
  <c r="CK38" i="2"/>
  <c r="CR37" i="2"/>
  <c r="CK37" i="2"/>
  <c r="CR36" i="2"/>
  <c r="CK36" i="2"/>
  <c r="CR35" i="2"/>
  <c r="CK35" i="2"/>
  <c r="R35" i="2"/>
  <c r="J35" i="2"/>
  <c r="B35" i="2"/>
  <c r="CR34" i="2"/>
  <c r="CK34" i="2"/>
  <c r="CR33" i="2"/>
  <c r="CK33" i="2"/>
  <c r="H33" i="2"/>
  <c r="B33" i="2"/>
  <c r="CR32" i="2"/>
  <c r="CK32" i="2"/>
  <c r="W32" i="2"/>
  <c r="A32" i="2"/>
  <c r="CR31" i="2"/>
  <c r="CK31" i="2"/>
  <c r="CR30" i="2"/>
  <c r="CK30" i="2"/>
  <c r="U30" i="2"/>
  <c r="U61" i="2" s="1"/>
  <c r="M30" i="2"/>
  <c r="M61" i="2" s="1"/>
  <c r="E30" i="2"/>
  <c r="E61" i="2" s="1"/>
  <c r="CR29" i="2"/>
  <c r="CK29" i="2"/>
  <c r="CR28" i="2"/>
  <c r="CK28" i="2"/>
  <c r="CR27" i="2"/>
  <c r="CK27" i="2"/>
  <c r="CR26" i="2"/>
  <c r="CK26" i="2"/>
  <c r="CR25" i="2"/>
  <c r="CK25" i="2"/>
  <c r="CR24" i="2"/>
  <c r="CK24" i="2"/>
  <c r="CR23" i="2"/>
  <c r="CK23" i="2"/>
  <c r="U23" i="2"/>
  <c r="U54" i="2" s="1"/>
  <c r="M23" i="2"/>
  <c r="M54" i="2" s="1"/>
  <c r="E23" i="2"/>
  <c r="E54" i="2" s="1"/>
  <c r="CR22" i="2"/>
  <c r="CK22" i="2"/>
  <c r="CR21" i="2"/>
  <c r="CK21" i="2"/>
  <c r="CR20" i="2"/>
  <c r="CK20" i="2"/>
  <c r="CD20" i="2"/>
  <c r="BW20" i="2"/>
  <c r="CR19" i="2"/>
  <c r="CK19" i="2"/>
  <c r="CD19" i="2"/>
  <c r="BW19" i="2"/>
  <c r="CR18" i="2"/>
  <c r="CK18" i="2"/>
  <c r="CD18" i="2"/>
  <c r="BW18" i="2"/>
  <c r="CR17" i="2"/>
  <c r="CK17" i="2"/>
  <c r="CD17" i="2"/>
  <c r="BW17" i="2"/>
  <c r="CR16" i="2"/>
  <c r="CK16" i="2"/>
  <c r="CD16" i="2"/>
  <c r="BW16" i="2"/>
  <c r="U16" i="2"/>
  <c r="U47" i="2" s="1"/>
  <c r="M16" i="2"/>
  <c r="M47" i="2" s="1"/>
  <c r="E16" i="2"/>
  <c r="E47" i="2" s="1"/>
  <c r="CR15" i="2"/>
  <c r="CK15" i="2"/>
  <c r="CD15" i="2"/>
  <c r="BW15" i="2"/>
  <c r="CR14" i="2"/>
  <c r="CK14" i="2"/>
  <c r="CD14" i="2"/>
  <c r="BW14" i="2"/>
  <c r="CR13" i="2"/>
  <c r="CK13" i="2"/>
  <c r="CD13" i="2"/>
  <c r="BW13" i="2"/>
  <c r="CR12" i="2"/>
  <c r="CK12" i="2"/>
  <c r="CD12" i="2"/>
  <c r="BW12" i="2"/>
  <c r="CR11" i="2"/>
  <c r="CK11" i="2"/>
  <c r="CD11" i="2"/>
  <c r="BW11" i="2"/>
  <c r="CR10" i="2"/>
  <c r="CK10" i="2"/>
  <c r="CD10" i="2"/>
  <c r="BW10" i="2"/>
  <c r="CR9" i="2"/>
  <c r="CK9" i="2"/>
  <c r="CD9" i="2"/>
  <c r="BW9" i="2"/>
  <c r="U9" i="2"/>
  <c r="U40" i="2" s="1"/>
  <c r="M9" i="2"/>
  <c r="M40" i="2" s="1"/>
  <c r="E9" i="2"/>
  <c r="E40" i="2" s="1"/>
  <c r="CR8" i="2"/>
  <c r="CK8" i="2"/>
  <c r="CD8" i="2"/>
  <c r="BW8" i="2"/>
  <c r="CR7" i="2"/>
  <c r="CK7" i="2"/>
  <c r="CD7" i="2"/>
  <c r="BW7" i="2"/>
  <c r="CR6" i="2"/>
  <c r="CK6" i="2"/>
  <c r="CD6" i="2"/>
  <c r="BW6" i="2"/>
  <c r="CR5" i="2"/>
  <c r="CK5" i="2"/>
  <c r="CD5" i="2"/>
  <c r="BW5" i="2"/>
  <c r="CR4" i="2"/>
  <c r="CK4" i="2"/>
  <c r="CD4" i="2"/>
  <c r="BW4" i="2"/>
  <c r="CR3" i="2"/>
  <c r="CK3" i="2"/>
  <c r="CD3" i="2"/>
  <c r="BW3" i="2"/>
  <c r="CR2" i="2"/>
  <c r="CK2" i="2"/>
  <c r="CD2" i="2"/>
  <c r="BW2" i="2"/>
  <c r="CR1" i="2"/>
  <c r="CK1" i="2"/>
  <c r="CD1" i="2"/>
  <c r="BW1" i="2"/>
  <c r="CQ30" i="9" l="1"/>
  <c r="CQ130" i="9"/>
  <c r="CX135" i="9"/>
  <c r="CS23" i="8"/>
  <c r="CX17" i="9"/>
  <c r="CQ138" i="9"/>
  <c r="CC7" i="9"/>
  <c r="CX52" i="9"/>
  <c r="CJ87" i="9"/>
  <c r="CX4" i="9"/>
  <c r="CX20" i="9"/>
  <c r="CX41" i="9"/>
  <c r="BD7" i="9"/>
  <c r="BC7" i="9"/>
  <c r="AO4" i="9"/>
  <c r="CS2" i="7"/>
  <c r="BR2" i="7" s="1"/>
  <c r="O7" i="7" s="1"/>
  <c r="O38" i="7" s="1"/>
  <c r="BX5" i="7"/>
  <c r="CE21" i="8"/>
  <c r="CE42" i="8"/>
  <c r="CJ1" i="9"/>
  <c r="CX19" i="9"/>
  <c r="CX11" i="9"/>
  <c r="CX93" i="9"/>
  <c r="CX87" i="9"/>
  <c r="CX68" i="9"/>
  <c r="CX51" i="9"/>
  <c r="CX45" i="9"/>
  <c r="CX43" i="9"/>
  <c r="CX109" i="9"/>
  <c r="CX95" i="9"/>
  <c r="CX70" i="9"/>
  <c r="CX38" i="9"/>
  <c r="CX31" i="9"/>
  <c r="CX18" i="9"/>
  <c r="CX16" i="9"/>
  <c r="CX13" i="9"/>
  <c r="CX32" i="9"/>
  <c r="CX25" i="9"/>
  <c r="CX3" i="9"/>
  <c r="CJ4" i="9"/>
  <c r="CX5" i="9"/>
  <c r="CJ6" i="9"/>
  <c r="G7" i="9"/>
  <c r="G38" i="9" s="1"/>
  <c r="CX7" i="9"/>
  <c r="CJ9" i="9"/>
  <c r="CQ11" i="9"/>
  <c r="CC14" i="9"/>
  <c r="CQ22" i="9"/>
  <c r="CJ42" i="9"/>
  <c r="CQ64" i="9"/>
  <c r="CJ68" i="9"/>
  <c r="CQ100" i="9"/>
  <c r="AO6" i="9"/>
  <c r="BX4" i="7"/>
  <c r="BC4" i="7" s="1"/>
  <c r="CS5" i="8"/>
  <c r="BR5" i="8" s="1"/>
  <c r="BX9" i="8"/>
  <c r="BX1" i="9"/>
  <c r="CQ134" i="9"/>
  <c r="CQ126" i="9"/>
  <c r="CQ118" i="9"/>
  <c r="CQ110" i="9"/>
  <c r="CQ102" i="9"/>
  <c r="CQ106" i="9"/>
  <c r="CQ90" i="9"/>
  <c r="CQ88" i="9"/>
  <c r="CQ86" i="9"/>
  <c r="CQ77" i="9"/>
  <c r="CQ69" i="9"/>
  <c r="CQ61" i="9"/>
  <c r="CQ60" i="9"/>
  <c r="CQ57" i="9"/>
  <c r="CQ56" i="9"/>
  <c r="CQ53" i="9"/>
  <c r="CQ52" i="9"/>
  <c r="CQ48" i="9"/>
  <c r="CQ128" i="9"/>
  <c r="CQ112" i="9"/>
  <c r="CQ96" i="9"/>
  <c r="CQ94" i="9"/>
  <c r="CQ71" i="9"/>
  <c r="CQ50" i="9"/>
  <c r="CQ25" i="9"/>
  <c r="CQ23" i="9"/>
  <c r="CQ21" i="9"/>
  <c r="CQ20" i="9"/>
  <c r="CQ9" i="9"/>
  <c r="CQ8" i="9"/>
  <c r="CQ136" i="9"/>
  <c r="CQ104" i="9"/>
  <c r="CQ98" i="9"/>
  <c r="CQ33" i="9"/>
  <c r="CQ32" i="9"/>
  <c r="CQ31" i="9"/>
  <c r="CQ79" i="9"/>
  <c r="CQ58" i="9"/>
  <c r="CQ34" i="9"/>
  <c r="CQ27" i="9"/>
  <c r="CQ24" i="9"/>
  <c r="CQ7" i="9"/>
  <c r="CQ81" i="9"/>
  <c r="CQ49" i="9"/>
  <c r="CQ5" i="9"/>
  <c r="CQ3" i="9"/>
  <c r="CQ1" i="9"/>
  <c r="CQ63" i="9"/>
  <c r="CQ54" i="9"/>
  <c r="CQ39" i="9"/>
  <c r="CQ28" i="9"/>
  <c r="CC2" i="9"/>
  <c r="CX2" i="9"/>
  <c r="CJ3" i="9"/>
  <c r="CQ4" i="9"/>
  <c r="CJ5" i="9"/>
  <c r="CQ6" i="9"/>
  <c r="CX8" i="9"/>
  <c r="CQ10" i="9"/>
  <c r="CQ13" i="9"/>
  <c r="CQ16" i="9"/>
  <c r="CJ20" i="9"/>
  <c r="CJ21" i="9"/>
  <c r="CX23" i="9"/>
  <c r="CJ43" i="9"/>
  <c r="CQ55" i="9"/>
  <c r="CX57" i="9"/>
  <c r="CJ75" i="9"/>
  <c r="CX78" i="9"/>
  <c r="CQ120" i="9"/>
  <c r="CX121" i="9"/>
  <c r="CE13" i="8"/>
  <c r="CE3" i="8"/>
  <c r="BI3" i="8" s="1"/>
  <c r="BX7" i="8"/>
  <c r="BC7" i="8" s="1"/>
  <c r="CC9" i="9"/>
  <c r="CC8" i="9"/>
  <c r="CC5" i="9"/>
  <c r="CC3" i="9"/>
  <c r="CC1" i="9"/>
  <c r="CC10" i="9"/>
  <c r="CJ19" i="9"/>
  <c r="CJ11" i="9"/>
  <c r="CJ31" i="9"/>
  <c r="CJ18" i="9"/>
  <c r="CJ16" i="9"/>
  <c r="CJ13" i="9"/>
  <c r="CJ131" i="9"/>
  <c r="CJ44" i="9"/>
  <c r="CJ32" i="9"/>
  <c r="CJ25" i="9"/>
  <c r="CJ2" i="9"/>
  <c r="CJ74" i="9"/>
  <c r="CJ33" i="9"/>
  <c r="CJ26" i="9"/>
  <c r="CJ23" i="9"/>
  <c r="CJ17" i="9"/>
  <c r="CJ12" i="9"/>
  <c r="BC4" i="9"/>
  <c r="B15" i="9" s="1"/>
  <c r="B46" i="9" s="1"/>
  <c r="BX4" i="9"/>
  <c r="BW4" i="9"/>
  <c r="BC6" i="9"/>
  <c r="R15" i="9" s="1"/>
  <c r="R46" i="9" s="1"/>
  <c r="CX6" i="9"/>
  <c r="CJ7" i="9"/>
  <c r="CJ8" i="9"/>
  <c r="CX9" i="9"/>
  <c r="CC11" i="9"/>
  <c r="CX12" i="9"/>
  <c r="CC15" i="9"/>
  <c r="CX15" i="9"/>
  <c r="CQ18" i="9"/>
  <c r="CX27" i="9"/>
  <c r="CX33" i="9"/>
  <c r="CQ36" i="9"/>
  <c r="CJ38" i="9"/>
  <c r="CJ45" i="9"/>
  <c r="CQ47" i="9"/>
  <c r="CX48" i="9"/>
  <c r="CX91" i="9"/>
  <c r="CJ93" i="9"/>
  <c r="CJ109" i="9"/>
  <c r="CQ114" i="9"/>
  <c r="CX119" i="9"/>
  <c r="CX10" i="9"/>
  <c r="CC13" i="9"/>
  <c r="CX14" i="9"/>
  <c r="CJ15" i="9"/>
  <c r="CC16" i="9"/>
  <c r="CC18" i="9"/>
  <c r="CJ27" i="9"/>
  <c r="CJ29" i="9"/>
  <c r="CQ35" i="9"/>
  <c r="CQ42" i="9"/>
  <c r="CQ43" i="9"/>
  <c r="CJ50" i="9"/>
  <c r="CX53" i="9"/>
  <c r="CJ57" i="9"/>
  <c r="CJ61" i="9"/>
  <c r="CX64" i="9"/>
  <c r="CX71" i="9"/>
  <c r="CQ75" i="9"/>
  <c r="CQ82" i="9"/>
  <c r="CJ85" i="9"/>
  <c r="CX96" i="9"/>
  <c r="CQ99" i="9"/>
  <c r="CX118" i="9"/>
  <c r="CX120" i="9"/>
  <c r="CJ140" i="9"/>
  <c r="CJ10" i="9"/>
  <c r="CQ12" i="9"/>
  <c r="CQ17" i="9"/>
  <c r="CX21" i="9"/>
  <c r="CQ26" i="9"/>
  <c r="CX28" i="9"/>
  <c r="CQ29" i="9"/>
  <c r="CX35" i="9"/>
  <c r="CQ37" i="9"/>
  <c r="CQ46" i="9"/>
  <c r="CX54" i="9"/>
  <c r="CQ59" i="9"/>
  <c r="CX60" i="9"/>
  <c r="CX62" i="9"/>
  <c r="CX69" i="9"/>
  <c r="CQ73" i="9"/>
  <c r="CQ80" i="9"/>
  <c r="CJ84" i="9"/>
  <c r="CX94" i="9"/>
  <c r="CX103" i="9"/>
  <c r="CJ111" i="9"/>
  <c r="CJ125" i="9"/>
  <c r="CX127" i="9"/>
  <c r="CQ132" i="9"/>
  <c r="CL78" i="8"/>
  <c r="CE4" i="8"/>
  <c r="CQ2" i="9"/>
  <c r="CC12" i="9"/>
  <c r="CC17" i="9"/>
  <c r="CX37" i="9"/>
  <c r="CJ41" i="9"/>
  <c r="CQ44" i="9"/>
  <c r="CX49" i="9"/>
  <c r="CX50" i="9"/>
  <c r="CJ52" i="9"/>
  <c r="CX56" i="9"/>
  <c r="CQ66" i="9"/>
  <c r="CJ70" i="9"/>
  <c r="CJ77" i="9"/>
  <c r="CX80" i="9"/>
  <c r="CX86" i="9"/>
  <c r="CX92" i="9"/>
  <c r="CJ108" i="9"/>
  <c r="CJ110" i="9"/>
  <c r="CQ129" i="9"/>
  <c r="CQ131" i="9"/>
  <c r="CS10" i="8"/>
  <c r="BR10" i="8" s="1"/>
  <c r="CE6" i="8"/>
  <c r="BI6" i="8" s="1"/>
  <c r="CJ137" i="9"/>
  <c r="CJ129" i="9"/>
  <c r="CJ121" i="9"/>
  <c r="CJ113" i="9"/>
  <c r="CJ105" i="9"/>
  <c r="CJ117" i="9"/>
  <c r="CJ101" i="9"/>
  <c r="CJ99" i="9"/>
  <c r="CJ97" i="9"/>
  <c r="CJ80" i="9"/>
  <c r="CJ72" i="9"/>
  <c r="CJ64" i="9"/>
  <c r="CJ58" i="9"/>
  <c r="CJ47" i="9"/>
  <c r="CJ46" i="9"/>
  <c r="CJ139" i="9"/>
  <c r="CJ123" i="9"/>
  <c r="CJ107" i="9"/>
  <c r="CJ89" i="9"/>
  <c r="CX139" i="9"/>
  <c r="CX131" i="9"/>
  <c r="CX123" i="9"/>
  <c r="CX115" i="9"/>
  <c r="CX107" i="9"/>
  <c r="CX111" i="9"/>
  <c r="CX82" i="9"/>
  <c r="CX74" i="9"/>
  <c r="CX66" i="9"/>
  <c r="CX58" i="9"/>
  <c r="CX47" i="9"/>
  <c r="CX46" i="9"/>
  <c r="CX133" i="9"/>
  <c r="CX117" i="9"/>
  <c r="CX101" i="9"/>
  <c r="CX99" i="9"/>
  <c r="CJ14" i="9"/>
  <c r="CX22" i="9"/>
  <c r="CJ28" i="9"/>
  <c r="CJ30" i="9"/>
  <c r="CX30" i="9"/>
  <c r="CJ34" i="9"/>
  <c r="CX34" i="9"/>
  <c r="CQ38" i="9"/>
  <c r="CJ39" i="9"/>
  <c r="CX39" i="9"/>
  <c r="CJ40" i="9"/>
  <c r="CX40" i="9"/>
  <c r="CQ45" i="9"/>
  <c r="CJ49" i="9"/>
  <c r="CJ51" i="9"/>
  <c r="CJ54" i="9"/>
  <c r="CX55" i="9"/>
  <c r="CX59" i="9"/>
  <c r="CX61" i="9"/>
  <c r="CX63" i="9"/>
  <c r="CJ67" i="9"/>
  <c r="CJ69" i="9"/>
  <c r="CQ72" i="9"/>
  <c r="CQ74" i="9"/>
  <c r="CX77" i="9"/>
  <c r="CX79" i="9"/>
  <c r="CJ83" i="9"/>
  <c r="CJ86" i="9"/>
  <c r="CX89" i="9"/>
  <c r="CJ91" i="9"/>
  <c r="CQ97" i="9"/>
  <c r="CX105" i="9"/>
  <c r="CJ115" i="9"/>
  <c r="CQ116" i="9"/>
  <c r="CQ122" i="9"/>
  <c r="CX125" i="9"/>
  <c r="CJ127" i="9"/>
  <c r="CJ133" i="9"/>
  <c r="CX137" i="9"/>
  <c r="CQ15" i="9"/>
  <c r="CJ22" i="9"/>
  <c r="CJ24" i="9"/>
  <c r="CX24" i="9"/>
  <c r="CX29" i="9"/>
  <c r="CJ35" i="9"/>
  <c r="CJ36" i="9"/>
  <c r="CX36" i="9"/>
  <c r="CJ37" i="9"/>
  <c r="CQ41" i="9"/>
  <c r="CX42" i="9"/>
  <c r="CX44" i="9"/>
  <c r="CJ48" i="9"/>
  <c r="CQ51" i="9"/>
  <c r="CJ53" i="9"/>
  <c r="CJ55" i="9"/>
  <c r="CJ56" i="9"/>
  <c r="CJ59" i="9"/>
  <c r="CJ60" i="9"/>
  <c r="CJ62" i="9"/>
  <c r="CJ66" i="9"/>
  <c r="CQ67" i="9"/>
  <c r="CX72" i="9"/>
  <c r="CX76" i="9"/>
  <c r="CJ78" i="9"/>
  <c r="CJ82" i="9"/>
  <c r="CQ83" i="9"/>
  <c r="CX88" i="9"/>
  <c r="CJ90" i="9"/>
  <c r="CX97" i="9"/>
  <c r="CX102" i="9"/>
  <c r="CX104" i="9"/>
  <c r="CQ113" i="9"/>
  <c r="CQ115" i="9"/>
  <c r="CJ124" i="9"/>
  <c r="CJ126" i="9"/>
  <c r="CX134" i="9"/>
  <c r="CX136" i="9"/>
  <c r="CJ63" i="9"/>
  <c r="CX65" i="9"/>
  <c r="CQ68" i="9"/>
  <c r="CJ71" i="9"/>
  <c r="CX73" i="9"/>
  <c r="CQ76" i="9"/>
  <c r="CJ79" i="9"/>
  <c r="CX81" i="9"/>
  <c r="CQ84" i="9"/>
  <c r="CQ87" i="9"/>
  <c r="CJ92" i="9"/>
  <c r="CJ94" i="9"/>
  <c r="CJ95" i="9"/>
  <c r="CJ98" i="9"/>
  <c r="CJ103" i="9"/>
  <c r="CQ108" i="9"/>
  <c r="CX113" i="9"/>
  <c r="CJ119" i="9"/>
  <c r="CQ124" i="9"/>
  <c r="CX129" i="9"/>
  <c r="CJ135" i="9"/>
  <c r="CQ140" i="9"/>
  <c r="CQ62" i="9"/>
  <c r="CJ65" i="9"/>
  <c r="CX67" i="9"/>
  <c r="CQ70" i="9"/>
  <c r="CJ73" i="9"/>
  <c r="CX75" i="9"/>
  <c r="CQ78" i="9"/>
  <c r="CJ81" i="9"/>
  <c r="CX83" i="9"/>
  <c r="CX84" i="9"/>
  <c r="CQ89" i="9"/>
  <c r="CQ91" i="9"/>
  <c r="CQ92" i="9"/>
  <c r="CQ95" i="9"/>
  <c r="CJ100" i="9"/>
  <c r="CJ102" i="9"/>
  <c r="CQ105" i="9"/>
  <c r="CQ107" i="9"/>
  <c r="CX110" i="9"/>
  <c r="CX112" i="9"/>
  <c r="CJ116" i="9"/>
  <c r="CJ118" i="9"/>
  <c r="CQ121" i="9"/>
  <c r="CQ123" i="9"/>
  <c r="CX126" i="9"/>
  <c r="CX128" i="9"/>
  <c r="CJ132" i="9"/>
  <c r="CJ134" i="9"/>
  <c r="CQ137" i="9"/>
  <c r="CQ139" i="9"/>
  <c r="CQ85" i="9"/>
  <c r="CJ88" i="9"/>
  <c r="CX90" i="9"/>
  <c r="CQ93" i="9"/>
  <c r="CJ96" i="9"/>
  <c r="CX98" i="9"/>
  <c r="CQ101" i="9"/>
  <c r="CJ104" i="9"/>
  <c r="CX106" i="9"/>
  <c r="CQ109" i="9"/>
  <c r="CJ112" i="9"/>
  <c r="CX114" i="9"/>
  <c r="CQ117" i="9"/>
  <c r="CJ120" i="9"/>
  <c r="CX122" i="9"/>
  <c r="CQ125" i="9"/>
  <c r="CJ128" i="9"/>
  <c r="CX130" i="9"/>
  <c r="CQ133" i="9"/>
  <c r="CJ136" i="9"/>
  <c r="CX138" i="9"/>
  <c r="CX100" i="9"/>
  <c r="CQ103" i="9"/>
  <c r="CJ106" i="9"/>
  <c r="CX108" i="9"/>
  <c r="CQ111" i="9"/>
  <c r="CJ114" i="9"/>
  <c r="CX116" i="9"/>
  <c r="CQ119" i="9"/>
  <c r="CJ122" i="9"/>
  <c r="CX124" i="9"/>
  <c r="CQ127" i="9"/>
  <c r="CJ130" i="9"/>
  <c r="CX132" i="9"/>
  <c r="CQ135" i="9"/>
  <c r="CJ138" i="9"/>
  <c r="CX140" i="9"/>
  <c r="BX10" i="7"/>
  <c r="BD10" i="7" s="1"/>
  <c r="CL2" i="8"/>
  <c r="BD9" i="8"/>
  <c r="BC9" i="8"/>
  <c r="CL11" i="8"/>
  <c r="CL85" i="8"/>
  <c r="CL97" i="8"/>
  <c r="BX17" i="7"/>
  <c r="BX8" i="7"/>
  <c r="BC8" i="7" s="1"/>
  <c r="AI8" i="7" s="1"/>
  <c r="BX2" i="8"/>
  <c r="BS5" i="8"/>
  <c r="CS11" i="8"/>
  <c r="CS12" i="8"/>
  <c r="CS15" i="8"/>
  <c r="CE16" i="8"/>
  <c r="CS18" i="8"/>
  <c r="CE23" i="8"/>
  <c r="CS25" i="8"/>
  <c r="CL26" i="8"/>
  <c r="CL38" i="8"/>
  <c r="CL43" i="8"/>
  <c r="CL47" i="8"/>
  <c r="CS67" i="8"/>
  <c r="CE69" i="8"/>
  <c r="CS17" i="7"/>
  <c r="BX16" i="8"/>
  <c r="BX3" i="8"/>
  <c r="BX13" i="8"/>
  <c r="BX12" i="8"/>
  <c r="BX10" i="8"/>
  <c r="BX1" i="8"/>
  <c r="CE11" i="8"/>
  <c r="BH3" i="8"/>
  <c r="BX4" i="8"/>
  <c r="BX5" i="8"/>
  <c r="CL6" i="8"/>
  <c r="CE12" i="8"/>
  <c r="BX14" i="8"/>
  <c r="BX15" i="8"/>
  <c r="CS21" i="8"/>
  <c r="CE25" i="8"/>
  <c r="CS26" i="8"/>
  <c r="CE31" i="8"/>
  <c r="CS33" i="8"/>
  <c r="CL35" i="8"/>
  <c r="CL36" i="8"/>
  <c r="CL55" i="8"/>
  <c r="CS61" i="8"/>
  <c r="CL64" i="8"/>
  <c r="CE67" i="8"/>
  <c r="CS79" i="8"/>
  <c r="CS20" i="7"/>
  <c r="CL48" i="8"/>
  <c r="CL76" i="8"/>
  <c r="CL68" i="8"/>
  <c r="CL46" i="8"/>
  <c r="CL95" i="8"/>
  <c r="CL70" i="8"/>
  <c r="CL50" i="8"/>
  <c r="CL49" i="8"/>
  <c r="CL40" i="8"/>
  <c r="CL34" i="8"/>
  <c r="CL20" i="8"/>
  <c r="CL18" i="8"/>
  <c r="CL16" i="8"/>
  <c r="CL15" i="8"/>
  <c r="CL5" i="8"/>
  <c r="CL3" i="8"/>
  <c r="CL87" i="8"/>
  <c r="CL62" i="8"/>
  <c r="CL58" i="8"/>
  <c r="CL25" i="8"/>
  <c r="CL23" i="8"/>
  <c r="CL13" i="8"/>
  <c r="CL12" i="8"/>
  <c r="CL10" i="8"/>
  <c r="CL1" i="8"/>
  <c r="CL54" i="8"/>
  <c r="CL19" i="8"/>
  <c r="CL27" i="8"/>
  <c r="CL93" i="8"/>
  <c r="T8" i="8"/>
  <c r="T39" i="8" s="1"/>
  <c r="AP3" i="8"/>
  <c r="CL4" i="8"/>
  <c r="CS14" i="8"/>
  <c r="CL17" i="8"/>
  <c r="CE28" i="8"/>
  <c r="BX2" i="6"/>
  <c r="BD2" i="6" s="1"/>
  <c r="BX5" i="6"/>
  <c r="BC5" i="6" s="1"/>
  <c r="K14" i="6" s="1"/>
  <c r="K45" i="6" s="1"/>
  <c r="CS3" i="8"/>
  <c r="CS4" i="8"/>
  <c r="BX6" i="8"/>
  <c r="CS6" i="8"/>
  <c r="CL7" i="8"/>
  <c r="CE8" i="8"/>
  <c r="CL9" i="8"/>
  <c r="CS13" i="8"/>
  <c r="CE14" i="8"/>
  <c r="CS16" i="8"/>
  <c r="CE18" i="8"/>
  <c r="CE22" i="8"/>
  <c r="CL24" i="8"/>
  <c r="CE26" i="8"/>
  <c r="CL37" i="8"/>
  <c r="CL72" i="8"/>
  <c r="CE75" i="8"/>
  <c r="CS77" i="8"/>
  <c r="CE15" i="8"/>
  <c r="CE20" i="8"/>
  <c r="CS20" i="8"/>
  <c r="CL22" i="8"/>
  <c r="CL28" i="8"/>
  <c r="CS29" i="8"/>
  <c r="CS31" i="8"/>
  <c r="CE32" i="8"/>
  <c r="CE41" i="8"/>
  <c r="CL51" i="8"/>
  <c r="CE66" i="8"/>
  <c r="CE68" i="8"/>
  <c r="CS76" i="8"/>
  <c r="CS78" i="8"/>
  <c r="CL98" i="8"/>
  <c r="CE5" i="8"/>
  <c r="CL8" i="8"/>
  <c r="CS9" i="8"/>
  <c r="BX11" i="8"/>
  <c r="CE1" i="6"/>
  <c r="BH1" i="6" s="1"/>
  <c r="CE24" i="6"/>
  <c r="CE43" i="7"/>
  <c r="CS4" i="7"/>
  <c r="BS4" i="7" s="1"/>
  <c r="G15" i="7" s="1"/>
  <c r="G46" i="7" s="1"/>
  <c r="CL10" i="7"/>
  <c r="BM10" i="7" s="1"/>
  <c r="CE20" i="7"/>
  <c r="CE47" i="8"/>
  <c r="CE46" i="8"/>
  <c r="CE79" i="8"/>
  <c r="CE71" i="8"/>
  <c r="CE63" i="8"/>
  <c r="CE57" i="8"/>
  <c r="CE52" i="8"/>
  <c r="CE51" i="8"/>
  <c r="CE60" i="8"/>
  <c r="CE59" i="8"/>
  <c r="CE55" i="8"/>
  <c r="CE53" i="8"/>
  <c r="CE43" i="8"/>
  <c r="CE38" i="8"/>
  <c r="CE37" i="8"/>
  <c r="CE35" i="8"/>
  <c r="CE33" i="8"/>
  <c r="CE27" i="8"/>
  <c r="CE81" i="8"/>
  <c r="CE65" i="8"/>
  <c r="CE56" i="8"/>
  <c r="CS47" i="8"/>
  <c r="CS46" i="8"/>
  <c r="CS73" i="8"/>
  <c r="CS65" i="8"/>
  <c r="CS59" i="8"/>
  <c r="CS56" i="8"/>
  <c r="CS55" i="8"/>
  <c r="CS53" i="8"/>
  <c r="CS48" i="8"/>
  <c r="CS51" i="8"/>
  <c r="CS40" i="8"/>
  <c r="CS45" i="8"/>
  <c r="CS41" i="8"/>
  <c r="CS38" i="8"/>
  <c r="CS37" i="8"/>
  <c r="CS35" i="8"/>
  <c r="CS32" i="8"/>
  <c r="CS27" i="8"/>
  <c r="CS75" i="8"/>
  <c r="CS60" i="8"/>
  <c r="CS43" i="8"/>
  <c r="CE2" i="8"/>
  <c r="CS2" i="8"/>
  <c r="CE7" i="8"/>
  <c r="CS7" i="8"/>
  <c r="BX8" i="8"/>
  <c r="CE9" i="8"/>
  <c r="CE24" i="8"/>
  <c r="CS24" i="8"/>
  <c r="CE29" i="8"/>
  <c r="CE30" i="8"/>
  <c r="CL32" i="8"/>
  <c r="CE39" i="8"/>
  <c r="CL41" i="8"/>
  <c r="CS44" i="8"/>
  <c r="CE45" i="8"/>
  <c r="CL52" i="8"/>
  <c r="CL57" i="8"/>
  <c r="CS63" i="8"/>
  <c r="CS69" i="8"/>
  <c r="CE73" i="8"/>
  <c r="CL74" i="8"/>
  <c r="CL80" i="8"/>
  <c r="CS81" i="8"/>
  <c r="CL91" i="8"/>
  <c r="CL16" i="6"/>
  <c r="BX18" i="7"/>
  <c r="CE1" i="8"/>
  <c r="CS1" i="8"/>
  <c r="CS8" i="8"/>
  <c r="CE10" i="8"/>
  <c r="CL14" i="8"/>
  <c r="CE17" i="8"/>
  <c r="CS17" i="8"/>
  <c r="CE19" i="8"/>
  <c r="CS19" i="8"/>
  <c r="CL21" i="8"/>
  <c r="CS22" i="8"/>
  <c r="CS28" i="8"/>
  <c r="CL29" i="8"/>
  <c r="CL30" i="8"/>
  <c r="CL33" i="8"/>
  <c r="CL39" i="8"/>
  <c r="CS42" i="8"/>
  <c r="CE44" i="8"/>
  <c r="CE48" i="8"/>
  <c r="CS52" i="8"/>
  <c r="CL53" i="8"/>
  <c r="CS57" i="8"/>
  <c r="CL59" i="8"/>
  <c r="CS62" i="8"/>
  <c r="CL71" i="8"/>
  <c r="CL73" i="8"/>
  <c r="CL82" i="8"/>
  <c r="CL88" i="8"/>
  <c r="CL31" i="8"/>
  <c r="CS34" i="8"/>
  <c r="CS36" i="8"/>
  <c r="CE40" i="8"/>
  <c r="CL42" i="8"/>
  <c r="CL44" i="8"/>
  <c r="CE61" i="8"/>
  <c r="CL66" i="8"/>
  <c r="CS71" i="8"/>
  <c r="CE77" i="8"/>
  <c r="CL83" i="8"/>
  <c r="CL89" i="8"/>
  <c r="CL99" i="8"/>
  <c r="CS30" i="8"/>
  <c r="CE34" i="8"/>
  <c r="CE36" i="8"/>
  <c r="CS39" i="8"/>
  <c r="CS50" i="8"/>
  <c r="CL56" i="8"/>
  <c r="CL63" i="8"/>
  <c r="CL65" i="8"/>
  <c r="CS68" i="8"/>
  <c r="CS70" i="8"/>
  <c r="CE74" i="8"/>
  <c r="CE76" i="8"/>
  <c r="CL79" i="8"/>
  <c r="CL81" i="8"/>
  <c r="CL90" i="8"/>
  <c r="CL96" i="8"/>
  <c r="CS49" i="8"/>
  <c r="CE50" i="8"/>
  <c r="CS54" i="8"/>
  <c r="CS58" i="8"/>
  <c r="CE62" i="8"/>
  <c r="CS64" i="8"/>
  <c r="CL67" i="8"/>
  <c r="CE70" i="8"/>
  <c r="CS72" i="8"/>
  <c r="CL75" i="8"/>
  <c r="CE78" i="8"/>
  <c r="CS80" i="8"/>
  <c r="CL86" i="8"/>
  <c r="CL94" i="8"/>
  <c r="CL45" i="8"/>
  <c r="CE49" i="8"/>
  <c r="CE54" i="8"/>
  <c r="CE58" i="8"/>
  <c r="CL60" i="8"/>
  <c r="CL61" i="8"/>
  <c r="CE64" i="8"/>
  <c r="CS66" i="8"/>
  <c r="CL69" i="8"/>
  <c r="CE72" i="8"/>
  <c r="CS74" i="8"/>
  <c r="CL77" i="8"/>
  <c r="CE80" i="8"/>
  <c r="CL84" i="8"/>
  <c r="CL92" i="8"/>
  <c r="CL100" i="8"/>
  <c r="BC2" i="6"/>
  <c r="K7" i="6" s="1"/>
  <c r="K38" i="6" s="1"/>
  <c r="BN10" i="7"/>
  <c r="AM2" i="7"/>
  <c r="AI4" i="7"/>
  <c r="C14" i="7"/>
  <c r="C45" i="7" s="1"/>
  <c r="CS5" i="7"/>
  <c r="CL3" i="7"/>
  <c r="CL2" i="7"/>
  <c r="CL54" i="7"/>
  <c r="CS8" i="7"/>
  <c r="CE24" i="7"/>
  <c r="CE33" i="7"/>
  <c r="CL93" i="7"/>
  <c r="CS1" i="7"/>
  <c r="CS3" i="7"/>
  <c r="CS40" i="7"/>
  <c r="CS38" i="7"/>
  <c r="CS31" i="7"/>
  <c r="CS9" i="7"/>
  <c r="CE37" i="7"/>
  <c r="CL41" i="7"/>
  <c r="CE69" i="7"/>
  <c r="CL18" i="6"/>
  <c r="CS12" i="6"/>
  <c r="BS12" i="6" s="1"/>
  <c r="CE1" i="7"/>
  <c r="BS2" i="7"/>
  <c r="BX3" i="7"/>
  <c r="CL12" i="7"/>
  <c r="BX6" i="7"/>
  <c r="BX7" i="7"/>
  <c r="CE9" i="7"/>
  <c r="BC10" i="7"/>
  <c r="CS12" i="7"/>
  <c r="CE14" i="7"/>
  <c r="CL16" i="7"/>
  <c r="CS25" i="7"/>
  <c r="CL28" i="7"/>
  <c r="CL35" i="7"/>
  <c r="CE38" i="7"/>
  <c r="CL48" i="7"/>
  <c r="CS61" i="7"/>
  <c r="CL64" i="7"/>
  <c r="CS65" i="7"/>
  <c r="CE67" i="7"/>
  <c r="CL78" i="7"/>
  <c r="CS79" i="7"/>
  <c r="CE68" i="6"/>
  <c r="BD4" i="7"/>
  <c r="BD5" i="7"/>
  <c r="BC5" i="7"/>
  <c r="K21" i="7"/>
  <c r="K52" i="7" s="1"/>
  <c r="C29" i="7"/>
  <c r="C60" i="7" s="1"/>
  <c r="B29" i="7"/>
  <c r="B60" i="7" s="1"/>
  <c r="BX11" i="7"/>
  <c r="CS11" i="7"/>
  <c r="CS13" i="7"/>
  <c r="CL17" i="7"/>
  <c r="CS21" i="7"/>
  <c r="CE26" i="7"/>
  <c r="CS32" i="7"/>
  <c r="CL55" i="7"/>
  <c r="CL85" i="7"/>
  <c r="CL97" i="7"/>
  <c r="CE46" i="7"/>
  <c r="CE51" i="7"/>
  <c r="CE60" i="7"/>
  <c r="CE59" i="7"/>
  <c r="CE55" i="7"/>
  <c r="CE53" i="7"/>
  <c r="CE39" i="7"/>
  <c r="CE36" i="7"/>
  <c r="CE19" i="7"/>
  <c r="CE10" i="7"/>
  <c r="CE81" i="7"/>
  <c r="CE65" i="7"/>
  <c r="CE56" i="7"/>
  <c r="CE44" i="7"/>
  <c r="CE34" i="7"/>
  <c r="CE30" i="7"/>
  <c r="CE48" i="7"/>
  <c r="CE7" i="7"/>
  <c r="CE6" i="7"/>
  <c r="CE73" i="7"/>
  <c r="CE42" i="7"/>
  <c r="CE40" i="7"/>
  <c r="CE31" i="7"/>
  <c r="CE18" i="7"/>
  <c r="CE17" i="7"/>
  <c r="CE16" i="7"/>
  <c r="CE32" i="7"/>
  <c r="CE25" i="7"/>
  <c r="CE2" i="7"/>
  <c r="CE4" i="7"/>
  <c r="CL6" i="7"/>
  <c r="CL7" i="7"/>
  <c r="BD8" i="7"/>
  <c r="BX9" i="7"/>
  <c r="CE13" i="7"/>
  <c r="CE15" i="7"/>
  <c r="CE23" i="7"/>
  <c r="CE29" i="7"/>
  <c r="CS67" i="7"/>
  <c r="BX2" i="5"/>
  <c r="CL6" i="6"/>
  <c r="BN6" i="6" s="1"/>
  <c r="CS10" i="6"/>
  <c r="BR10" i="6" s="1"/>
  <c r="CS13" i="6"/>
  <c r="CS5" i="6"/>
  <c r="BS5" i="6" s="1"/>
  <c r="AS5" i="6" s="1"/>
  <c r="CS6" i="6"/>
  <c r="BR6" i="6" s="1"/>
  <c r="BX15" i="6"/>
  <c r="CE30" i="6"/>
  <c r="CE3" i="7"/>
  <c r="CL4" i="7"/>
  <c r="CL5" i="7"/>
  <c r="CL8" i="7"/>
  <c r="AO10" i="7"/>
  <c r="CL11" i="7"/>
  <c r="CE12" i="7"/>
  <c r="BX16" i="7"/>
  <c r="CS18" i="7"/>
  <c r="CL21" i="7"/>
  <c r="CE27" i="7"/>
  <c r="CL36" i="7"/>
  <c r="CS45" i="7"/>
  <c r="CL47" i="7"/>
  <c r="CS53" i="7"/>
  <c r="CL72" i="7"/>
  <c r="CE75" i="7"/>
  <c r="CL76" i="7"/>
  <c r="CS77" i="7"/>
  <c r="CL23" i="7"/>
  <c r="CL26" i="7"/>
  <c r="CS28" i="7"/>
  <c r="CL29" i="7"/>
  <c r="CS35" i="7"/>
  <c r="CL37" i="7"/>
  <c r="CS41" i="7"/>
  <c r="CL43" i="7"/>
  <c r="CL51" i="7"/>
  <c r="CE66" i="7"/>
  <c r="CE68" i="7"/>
  <c r="CS76" i="7"/>
  <c r="CS78" i="7"/>
  <c r="CL98" i="7"/>
  <c r="CL2" i="6"/>
  <c r="BM2" i="6" s="1"/>
  <c r="BX18" i="6"/>
  <c r="BX8" i="6"/>
  <c r="BD8" i="6" s="1"/>
  <c r="CE10" i="6"/>
  <c r="BH10" i="6" s="1"/>
  <c r="CE13" i="6"/>
  <c r="CL20" i="7"/>
  <c r="CL1" i="7"/>
  <c r="CL95" i="7"/>
  <c r="CL70" i="7"/>
  <c r="CL50" i="7"/>
  <c r="CL33" i="7"/>
  <c r="CL32" i="7"/>
  <c r="CL31" i="7"/>
  <c r="CE5" i="7"/>
  <c r="CL9" i="7"/>
  <c r="CL14" i="7"/>
  <c r="BX15" i="7"/>
  <c r="CS16" i="7"/>
  <c r="CL24" i="7"/>
  <c r="CL25" i="7"/>
  <c r="CL27" i="7"/>
  <c r="CL34" i="7"/>
  <c r="CS37" i="7"/>
  <c r="CL39" i="7"/>
  <c r="CS44" i="7"/>
  <c r="CE45" i="7"/>
  <c r="CL46" i="7"/>
  <c r="CL52" i="7"/>
  <c r="CL57" i="7"/>
  <c r="CL58" i="7"/>
  <c r="CL62" i="7"/>
  <c r="CS63" i="7"/>
  <c r="CS69" i="7"/>
  <c r="CE71" i="7"/>
  <c r="CL74" i="7"/>
  <c r="CL80" i="7"/>
  <c r="CS81" i="7"/>
  <c r="CL87" i="7"/>
  <c r="CL91" i="7"/>
  <c r="CS2" i="6"/>
  <c r="BS2" i="6" s="1"/>
  <c r="CE6" i="6"/>
  <c r="BH6" i="6" s="1"/>
  <c r="BX1" i="7"/>
  <c r="CS59" i="7"/>
  <c r="CS55" i="7"/>
  <c r="CS51" i="7"/>
  <c r="CS43" i="7"/>
  <c r="CS36" i="7"/>
  <c r="CS19" i="7"/>
  <c r="CS10" i="7"/>
  <c r="CS75" i="7"/>
  <c r="CS60" i="7"/>
  <c r="CS39" i="7"/>
  <c r="CS34" i="7"/>
  <c r="CS30" i="7"/>
  <c r="BX2" i="7"/>
  <c r="CS6" i="7"/>
  <c r="CS7" i="7"/>
  <c r="BX12" i="7"/>
  <c r="BX13" i="7"/>
  <c r="CL13" i="7"/>
  <c r="BX14" i="7"/>
  <c r="CS14" i="7"/>
  <c r="CS15" i="7"/>
  <c r="CL18" i="7"/>
  <c r="CL19" i="7"/>
  <c r="CE21" i="7"/>
  <c r="CL22" i="7"/>
  <c r="CS23" i="7"/>
  <c r="CS24" i="7"/>
  <c r="CS26" i="7"/>
  <c r="CS27" i="7"/>
  <c r="CL30" i="7"/>
  <c r="CS33" i="7"/>
  <c r="CE35" i="7"/>
  <c r="CE41" i="7"/>
  <c r="CL42" i="7"/>
  <c r="CS46" i="7"/>
  <c r="CL49" i="7"/>
  <c r="CS52" i="7"/>
  <c r="CL53" i="7"/>
  <c r="CS56" i="7"/>
  <c r="CS57" i="7"/>
  <c r="CL59" i="7"/>
  <c r="CS62" i="7"/>
  <c r="CL71" i="7"/>
  <c r="CL73" i="7"/>
  <c r="CL82" i="7"/>
  <c r="CL88" i="7"/>
  <c r="CS22" i="7"/>
  <c r="CE28" i="7"/>
  <c r="CL38" i="7"/>
  <c r="CL40" i="7"/>
  <c r="CS42" i="7"/>
  <c r="CS48" i="7"/>
  <c r="CE61" i="7"/>
  <c r="CE63" i="7"/>
  <c r="CL66" i="7"/>
  <c r="CL68" i="7"/>
  <c r="CS71" i="7"/>
  <c r="CS73" i="7"/>
  <c r="CE77" i="7"/>
  <c r="CE79" i="7"/>
  <c r="CL83" i="7"/>
  <c r="CL89" i="7"/>
  <c r="CL99" i="7"/>
  <c r="CE8" i="7"/>
  <c r="CE11" i="7"/>
  <c r="CL15" i="7"/>
  <c r="CE22" i="7"/>
  <c r="CS29" i="7"/>
  <c r="CL44" i="7"/>
  <c r="CS50" i="7"/>
  <c r="CE52" i="7"/>
  <c r="CL56" i="7"/>
  <c r="CE57" i="7"/>
  <c r="CL63" i="7"/>
  <c r="CL65" i="7"/>
  <c r="CS68" i="7"/>
  <c r="CS70" i="7"/>
  <c r="CE74" i="7"/>
  <c r="CE76" i="7"/>
  <c r="CL79" i="7"/>
  <c r="CL81" i="7"/>
  <c r="CL90" i="7"/>
  <c r="CL96" i="7"/>
  <c r="CS47" i="7"/>
  <c r="CS49" i="7"/>
  <c r="CE50" i="7"/>
  <c r="CS54" i="7"/>
  <c r="CS58" i="7"/>
  <c r="CE62" i="7"/>
  <c r="CS64" i="7"/>
  <c r="CL67" i="7"/>
  <c r="CE70" i="7"/>
  <c r="CS72" i="7"/>
  <c r="CL75" i="7"/>
  <c r="CE78" i="7"/>
  <c r="CS80" i="7"/>
  <c r="CL86" i="7"/>
  <c r="CL94" i="7"/>
  <c r="CL45" i="7"/>
  <c r="CE47" i="7"/>
  <c r="CE49" i="7"/>
  <c r="CE54" i="7"/>
  <c r="CE58" i="7"/>
  <c r="CL60" i="7"/>
  <c r="CL61" i="7"/>
  <c r="CE64" i="7"/>
  <c r="CS66" i="7"/>
  <c r="CL69" i="7"/>
  <c r="CE72" i="7"/>
  <c r="CS74" i="7"/>
  <c r="CL77" i="7"/>
  <c r="CE80" i="7"/>
  <c r="CL84" i="7"/>
  <c r="CL92" i="7"/>
  <c r="CL100" i="7"/>
  <c r="BI6" i="6"/>
  <c r="BI10" i="6"/>
  <c r="G14" i="6"/>
  <c r="G45" i="6" s="1"/>
  <c r="AM4" i="6"/>
  <c r="BS6" i="6"/>
  <c r="CL3" i="5"/>
  <c r="BM3" i="5" s="1"/>
  <c r="BR2" i="6"/>
  <c r="AO8" i="6"/>
  <c r="CE9" i="6"/>
  <c r="BX13" i="6"/>
  <c r="CE43" i="6"/>
  <c r="CE74" i="6"/>
  <c r="CE2" i="6"/>
  <c r="CL3" i="6"/>
  <c r="CE4" i="6"/>
  <c r="CE5" i="6"/>
  <c r="CL7" i="6"/>
  <c r="CS8" i="6"/>
  <c r="BX11" i="6"/>
  <c r="CL12" i="6"/>
  <c r="CE17" i="6"/>
  <c r="CS18" i="6"/>
  <c r="CE37" i="6"/>
  <c r="BX2" i="4"/>
  <c r="BC2" i="4" s="1"/>
  <c r="K7" i="4" s="1"/>
  <c r="K38" i="4" s="1"/>
  <c r="CS6" i="5"/>
  <c r="BX17" i="6"/>
  <c r="BX1" i="6"/>
  <c r="BX3" i="6"/>
  <c r="CS3" i="6"/>
  <c r="BS4" i="6"/>
  <c r="CL4" i="6"/>
  <c r="BR5" i="6"/>
  <c r="BX7" i="6"/>
  <c r="CS7" i="6"/>
  <c r="CE8" i="6"/>
  <c r="CL9" i="6"/>
  <c r="CS11" i="6"/>
  <c r="BX12" i="6"/>
  <c r="CS14" i="6"/>
  <c r="CL15" i="6"/>
  <c r="CE21" i="6"/>
  <c r="CE27" i="6"/>
  <c r="CE28" i="6"/>
  <c r="CE34" i="6"/>
  <c r="CE39" i="6"/>
  <c r="CE40" i="6"/>
  <c r="CE72" i="6"/>
  <c r="D7" i="6"/>
  <c r="D38" i="6" s="1"/>
  <c r="AJ1" i="6"/>
  <c r="AI5" i="6"/>
  <c r="BX10" i="6"/>
  <c r="CL11" i="6"/>
  <c r="CE12" i="6"/>
  <c r="CL14" i="6"/>
  <c r="CE58" i="6"/>
  <c r="CE78" i="6"/>
  <c r="CE4" i="4"/>
  <c r="BH4" i="4" s="1"/>
  <c r="D14" i="4" s="1"/>
  <c r="D45" i="4" s="1"/>
  <c r="CL17" i="6"/>
  <c r="CL1" i="6"/>
  <c r="BX6" i="6"/>
  <c r="BX14" i="6"/>
  <c r="BX12" i="4"/>
  <c r="BD12" i="4" s="1"/>
  <c r="CE9" i="5"/>
  <c r="BI9" i="5" s="1"/>
  <c r="CS19" i="5"/>
  <c r="BI1" i="6"/>
  <c r="CE76" i="6"/>
  <c r="CS1" i="6"/>
  <c r="CE3" i="6"/>
  <c r="BX4" i="6"/>
  <c r="CL5" i="6"/>
  <c r="CE7" i="6"/>
  <c r="CL8" i="6"/>
  <c r="BX9" i="6"/>
  <c r="CS9" i="6"/>
  <c r="CL10" i="6"/>
  <c r="CE11" i="6"/>
  <c r="CL13" i="6"/>
  <c r="CE14" i="6"/>
  <c r="CS15" i="6"/>
  <c r="BX16" i="6"/>
  <c r="CS16" i="6"/>
  <c r="CE19" i="6"/>
  <c r="CE22" i="6"/>
  <c r="CE51" i="6"/>
  <c r="CE62" i="6"/>
  <c r="CE66" i="6"/>
  <c r="CE42" i="6"/>
  <c r="CE46" i="6"/>
  <c r="CE79" i="6"/>
  <c r="CS17" i="5"/>
  <c r="CS18" i="5"/>
  <c r="CE15" i="6"/>
  <c r="CE16" i="6"/>
  <c r="CE18" i="6"/>
  <c r="CE25" i="6"/>
  <c r="CE26" i="6"/>
  <c r="CE35" i="6"/>
  <c r="CE36" i="6"/>
  <c r="CE60" i="6"/>
  <c r="CE64" i="6"/>
  <c r="CE70" i="6"/>
  <c r="CE80" i="6"/>
  <c r="CE44" i="6"/>
  <c r="CE63" i="6"/>
  <c r="CE69" i="6"/>
  <c r="CE5" i="4"/>
  <c r="BI5" i="4" s="1"/>
  <c r="CE17" i="5"/>
  <c r="CL15" i="5"/>
  <c r="CE53" i="6"/>
  <c r="CE52" i="6"/>
  <c r="CE48" i="6"/>
  <c r="CE50" i="6"/>
  <c r="CE33" i="6"/>
  <c r="CE32" i="6"/>
  <c r="CE31" i="6"/>
  <c r="CE54" i="6"/>
  <c r="CE49" i="6"/>
  <c r="CS17" i="6"/>
  <c r="CE20" i="6"/>
  <c r="CE23" i="6"/>
  <c r="CE29" i="6"/>
  <c r="CE38" i="6"/>
  <c r="CE47" i="6"/>
  <c r="CE57" i="6"/>
  <c r="CE61" i="6"/>
  <c r="CE71" i="6"/>
  <c r="CE77" i="6"/>
  <c r="CE45" i="6"/>
  <c r="CE59" i="6"/>
  <c r="CE67" i="6"/>
  <c r="CE75" i="6"/>
  <c r="CE41" i="6"/>
  <c r="CE55" i="6"/>
  <c r="CE56" i="6"/>
  <c r="CE65" i="6"/>
  <c r="CE73" i="6"/>
  <c r="CE81" i="6"/>
  <c r="BD2" i="5"/>
  <c r="BC2" i="5"/>
  <c r="BH9" i="5"/>
  <c r="CL26" i="5"/>
  <c r="CS36" i="5"/>
  <c r="CL11" i="4"/>
  <c r="BN11" i="4" s="1"/>
  <c r="CS33" i="5"/>
  <c r="CS32" i="5"/>
  <c r="CS31" i="5"/>
  <c r="CS26" i="5"/>
  <c r="CS20" i="5"/>
  <c r="CS7" i="5"/>
  <c r="CS30" i="5"/>
  <c r="CS23" i="5"/>
  <c r="CS21" i="5"/>
  <c r="CS8" i="5"/>
  <c r="CS25" i="5"/>
  <c r="CS14" i="5"/>
  <c r="CS11" i="5"/>
  <c r="CS2" i="5"/>
  <c r="CS1" i="5"/>
  <c r="BX15" i="5"/>
  <c r="BX3" i="5"/>
  <c r="CS4" i="5"/>
  <c r="CS12" i="5"/>
  <c r="CE4" i="5"/>
  <c r="BX5" i="5"/>
  <c r="CE6" i="5"/>
  <c r="BX7" i="5"/>
  <c r="CL14" i="5"/>
  <c r="CE18" i="5"/>
  <c r="CL20" i="5"/>
  <c r="CE27" i="5"/>
  <c r="CE28" i="5"/>
  <c r="CL32" i="5"/>
  <c r="CL37" i="5"/>
  <c r="CL45" i="5"/>
  <c r="CL29" i="5"/>
  <c r="CL48" i="5"/>
  <c r="CL22" i="5"/>
  <c r="CL7" i="5"/>
  <c r="CL24" i="5"/>
  <c r="CS27" i="5"/>
  <c r="CS5" i="5"/>
  <c r="CS10" i="5"/>
  <c r="CS13" i="5"/>
  <c r="CE16" i="5"/>
  <c r="CE19" i="5"/>
  <c r="CS39" i="5"/>
  <c r="CE52" i="5"/>
  <c r="CE48" i="5"/>
  <c r="CE47" i="5"/>
  <c r="CE54" i="5"/>
  <c r="CE50" i="5"/>
  <c r="CE33" i="5"/>
  <c r="CE32" i="5"/>
  <c r="CE31" i="5"/>
  <c r="CE68" i="5"/>
  <c r="CE53" i="5"/>
  <c r="CE26" i="5"/>
  <c r="CE20" i="5"/>
  <c r="CE7" i="5"/>
  <c r="CE76" i="5"/>
  <c r="CE55" i="5"/>
  <c r="CE66" i="5"/>
  <c r="CE25" i="5"/>
  <c r="CE14" i="5"/>
  <c r="CE11" i="5"/>
  <c r="CE1" i="5"/>
  <c r="CE51" i="5"/>
  <c r="CE30" i="5"/>
  <c r="CE72" i="5"/>
  <c r="CE40" i="5"/>
  <c r="CE23" i="5"/>
  <c r="CE21" i="5"/>
  <c r="CE8" i="5"/>
  <c r="CE2" i="5"/>
  <c r="CE64" i="5"/>
  <c r="CE58" i="5"/>
  <c r="CL2" i="5"/>
  <c r="BX8" i="5"/>
  <c r="CE10" i="5"/>
  <c r="CL11" i="5"/>
  <c r="CE12" i="5"/>
  <c r="CE13" i="5"/>
  <c r="CS16" i="5"/>
  <c r="CL25" i="5"/>
  <c r="CS34" i="5"/>
  <c r="CL33" i="5"/>
  <c r="CE78" i="5"/>
  <c r="CL8" i="4"/>
  <c r="BN8" i="4" s="1"/>
  <c r="BX11" i="5"/>
  <c r="CS24" i="5"/>
  <c r="CE35" i="5"/>
  <c r="CE43" i="5"/>
  <c r="CE49" i="5"/>
  <c r="CE79" i="5"/>
  <c r="BX11" i="4"/>
  <c r="BC11" i="4" s="1"/>
  <c r="BX18" i="5"/>
  <c r="BX17" i="5"/>
  <c r="BX16" i="5"/>
  <c r="BX13" i="5"/>
  <c r="BX12" i="5"/>
  <c r="BX10" i="5"/>
  <c r="BX6" i="5"/>
  <c r="BX4" i="5"/>
  <c r="CL53" i="5"/>
  <c r="CL46" i="5"/>
  <c r="CL43" i="5"/>
  <c r="CL40" i="5"/>
  <c r="CL39" i="5"/>
  <c r="CL42" i="5"/>
  <c r="CL41" i="5"/>
  <c r="CL36" i="5"/>
  <c r="CL34" i="5"/>
  <c r="CL30" i="5"/>
  <c r="CL49" i="5"/>
  <c r="CL31" i="5"/>
  <c r="CL28" i="5"/>
  <c r="CL27" i="5"/>
  <c r="CL19" i="5"/>
  <c r="CL18" i="5"/>
  <c r="CL17" i="5"/>
  <c r="CL16" i="5"/>
  <c r="CL13" i="5"/>
  <c r="CL12" i="5"/>
  <c r="CL10" i="5"/>
  <c r="CL6" i="5"/>
  <c r="CL4" i="5"/>
  <c r="CL44" i="5"/>
  <c r="CE3" i="5"/>
  <c r="CL9" i="5"/>
  <c r="CE15" i="5"/>
  <c r="CS22" i="5"/>
  <c r="CE24" i="5"/>
  <c r="CS28" i="5"/>
  <c r="CE34" i="5"/>
  <c r="CE41" i="5"/>
  <c r="CL47" i="5"/>
  <c r="CL52" i="5"/>
  <c r="CE69" i="5"/>
  <c r="CS38" i="5"/>
  <c r="CE42" i="5"/>
  <c r="CE61" i="5"/>
  <c r="CE67" i="5"/>
  <c r="CE74" i="5"/>
  <c r="BX4" i="3"/>
  <c r="BC4" i="3" s="1"/>
  <c r="CS3" i="4"/>
  <c r="BR3" i="4" s="1"/>
  <c r="CS3" i="5"/>
  <c r="CE5" i="5"/>
  <c r="BX14" i="5"/>
  <c r="CS15" i="5"/>
  <c r="CL54" i="5"/>
  <c r="CE75" i="5"/>
  <c r="CE3" i="4"/>
  <c r="BH3" i="4" s="1"/>
  <c r="BX6" i="4"/>
  <c r="BD6" i="4" s="1"/>
  <c r="AO6" i="4" s="1"/>
  <c r="CE9" i="4"/>
  <c r="BI9" i="4" s="1"/>
  <c r="BX1" i="5"/>
  <c r="CL1" i="5"/>
  <c r="CL5" i="5"/>
  <c r="CL8" i="5"/>
  <c r="BX9" i="5"/>
  <c r="CS9" i="5"/>
  <c r="CL21" i="5"/>
  <c r="CL23" i="5"/>
  <c r="CE36" i="5"/>
  <c r="CL38" i="5"/>
  <c r="CS43" i="5"/>
  <c r="CE70" i="5"/>
  <c r="CE22" i="5"/>
  <c r="CS29" i="5"/>
  <c r="CL35" i="5"/>
  <c r="CE38" i="5"/>
  <c r="CE39" i="5"/>
  <c r="CS42" i="5"/>
  <c r="CE45" i="5"/>
  <c r="CE46" i="5"/>
  <c r="CE60" i="5"/>
  <c r="CE62" i="5"/>
  <c r="CE71" i="5"/>
  <c r="CE80" i="5"/>
  <c r="CE29" i="5"/>
  <c r="CS35" i="5"/>
  <c r="CE37" i="5"/>
  <c r="CS40" i="5"/>
  <c r="CS41" i="5"/>
  <c r="CS44" i="5"/>
  <c r="CL50" i="5"/>
  <c r="CE57" i="5"/>
  <c r="CE59" i="5"/>
  <c r="CE63" i="5"/>
  <c r="CE77" i="5"/>
  <c r="CS37" i="5"/>
  <c r="CE44" i="5"/>
  <c r="CS45" i="5"/>
  <c r="CL51" i="5"/>
  <c r="CL55" i="5"/>
  <c r="CE56" i="5"/>
  <c r="CE65" i="5"/>
  <c r="CE73" i="5"/>
  <c r="CE81" i="5"/>
  <c r="BH9" i="4"/>
  <c r="BM11" i="4"/>
  <c r="BH5" i="4"/>
  <c r="BC12" i="4"/>
  <c r="CL46" i="4"/>
  <c r="CL43" i="4"/>
  <c r="CL40" i="4"/>
  <c r="CL39" i="4"/>
  <c r="CL33" i="4"/>
  <c r="CL44" i="4"/>
  <c r="CL38" i="4"/>
  <c r="CL45" i="4"/>
  <c r="CL41" i="4"/>
  <c r="CL32" i="4"/>
  <c r="CL31" i="4"/>
  <c r="CL42" i="4"/>
  <c r="CL28" i="4"/>
  <c r="CL18" i="4"/>
  <c r="CL16" i="4"/>
  <c r="CL15" i="4"/>
  <c r="CL9" i="4"/>
  <c r="CL5" i="4"/>
  <c r="CL3" i="4"/>
  <c r="CL27" i="4"/>
  <c r="CL24" i="4"/>
  <c r="CL17" i="4"/>
  <c r="CL30" i="4"/>
  <c r="CS1" i="4"/>
  <c r="CS19" i="4"/>
  <c r="CS2" i="4"/>
  <c r="CS5" i="4"/>
  <c r="CS9" i="4"/>
  <c r="CS13" i="4"/>
  <c r="CL14" i="4"/>
  <c r="BX19" i="4"/>
  <c r="CE25" i="4"/>
  <c r="CL36" i="4"/>
  <c r="CL1" i="4"/>
  <c r="CE1" i="4"/>
  <c r="CE31" i="4"/>
  <c r="CE2" i="4"/>
  <c r="CE35" i="4"/>
  <c r="CS6" i="4"/>
  <c r="CS10" i="4"/>
  <c r="CL12" i="4"/>
  <c r="CL29" i="4"/>
  <c r="CE32" i="4"/>
  <c r="BX1" i="4"/>
  <c r="BX4" i="4"/>
  <c r="CE6" i="4"/>
  <c r="BX7" i="4"/>
  <c r="CS7" i="4"/>
  <c r="CE10" i="4"/>
  <c r="CS12" i="4"/>
  <c r="BX14" i="4"/>
  <c r="CS16" i="4"/>
  <c r="CE20" i="4"/>
  <c r="CL22" i="4"/>
  <c r="CL23" i="4"/>
  <c r="CS28" i="4"/>
  <c r="BX8" i="4"/>
  <c r="BX10" i="4"/>
  <c r="BX13" i="4"/>
  <c r="CS15" i="4"/>
  <c r="BX18" i="4"/>
  <c r="CE21" i="4"/>
  <c r="BX9" i="4"/>
  <c r="BX5" i="4"/>
  <c r="BX3" i="4"/>
  <c r="BX17" i="4"/>
  <c r="CL4" i="4"/>
  <c r="CL7" i="4"/>
  <c r="CE13" i="4"/>
  <c r="CS14" i="4"/>
  <c r="BX15" i="4"/>
  <c r="CL26" i="4"/>
  <c r="CS31" i="4"/>
  <c r="BX5" i="3"/>
  <c r="BC5" i="3" s="1"/>
  <c r="CL2" i="4"/>
  <c r="CS4" i="4"/>
  <c r="CL6" i="4"/>
  <c r="CE7" i="4"/>
  <c r="CL10" i="4"/>
  <c r="CE12" i="4"/>
  <c r="CL13" i="4"/>
  <c r="BX16" i="4"/>
  <c r="CS18" i="4"/>
  <c r="CL37" i="4"/>
  <c r="CE16" i="4"/>
  <c r="CE18" i="4"/>
  <c r="CL20" i="4"/>
  <c r="CL25" i="4"/>
  <c r="CS33" i="4"/>
  <c r="BX10" i="2"/>
  <c r="BC10" i="2" s="1"/>
  <c r="AI10" i="2" s="1"/>
  <c r="CL16" i="3"/>
  <c r="CL18" i="3"/>
  <c r="CL13" i="3"/>
  <c r="CE36" i="4"/>
  <c r="CE34" i="4"/>
  <c r="CE30" i="4"/>
  <c r="CS36" i="4"/>
  <c r="CS34" i="4"/>
  <c r="CS35" i="4"/>
  <c r="CS30" i="4"/>
  <c r="CS17" i="4"/>
  <c r="CE19" i="4"/>
  <c r="BX20" i="4"/>
  <c r="CS23" i="4"/>
  <c r="CS24" i="4"/>
  <c r="CS26" i="4"/>
  <c r="CS27" i="4"/>
  <c r="CL35" i="4"/>
  <c r="CE15" i="4"/>
  <c r="CL21" i="4"/>
  <c r="CS27" i="3"/>
  <c r="CS2" i="3"/>
  <c r="BS2" i="3" s="1"/>
  <c r="CL5" i="3"/>
  <c r="BN5" i="3" s="1"/>
  <c r="CL6" i="3"/>
  <c r="BN6" i="3" s="1"/>
  <c r="CS9" i="3"/>
  <c r="BR9" i="3" s="1"/>
  <c r="CE8" i="4"/>
  <c r="CS8" i="4"/>
  <c r="CE11" i="4"/>
  <c r="CS11" i="4"/>
  <c r="CE14" i="4"/>
  <c r="CE17" i="4"/>
  <c r="CL19" i="4"/>
  <c r="CS20" i="4"/>
  <c r="CS21" i="4"/>
  <c r="CE23" i="4"/>
  <c r="CE24" i="4"/>
  <c r="CS25" i="4"/>
  <c r="CE26" i="4"/>
  <c r="CE27" i="4"/>
  <c r="CE29" i="4"/>
  <c r="CS32" i="4"/>
  <c r="CE33" i="4"/>
  <c r="CL34" i="4"/>
  <c r="CS22" i="4"/>
  <c r="CE28" i="4"/>
  <c r="CE22" i="4"/>
  <c r="CS29" i="4"/>
  <c r="CL63" i="3"/>
  <c r="CL85" i="3"/>
  <c r="CL6" i="2"/>
  <c r="BM6" i="2" s="1"/>
  <c r="V14" i="2" s="1"/>
  <c r="V45" i="2" s="1"/>
  <c r="BX16" i="2"/>
  <c r="BX1" i="3"/>
  <c r="BC1" i="3" s="1"/>
  <c r="CS1" i="3"/>
  <c r="BR1" i="3" s="1"/>
  <c r="G7" i="3" s="1"/>
  <c r="G38" i="3" s="1"/>
  <c r="CE7" i="3"/>
  <c r="BI7" i="3" s="1"/>
  <c r="CL10" i="3"/>
  <c r="BM10" i="3" s="1"/>
  <c r="CL36" i="3"/>
  <c r="CL9" i="3"/>
  <c r="BN9" i="3" s="1"/>
  <c r="BX15" i="3"/>
  <c r="CL19" i="3"/>
  <c r="CL71" i="3"/>
  <c r="CE5" i="3"/>
  <c r="BI5" i="3" s="1"/>
  <c r="BX9" i="3"/>
  <c r="CL21" i="3"/>
  <c r="CE2" i="2"/>
  <c r="BH2" i="2" s="1"/>
  <c r="L7" i="2" s="1"/>
  <c r="L38" i="2" s="1"/>
  <c r="CE11" i="2"/>
  <c r="BI11" i="2" s="1"/>
  <c r="BX6" i="3"/>
  <c r="BC6" i="3" s="1"/>
  <c r="CL15" i="3"/>
  <c r="CL28" i="3"/>
  <c r="BX3" i="2"/>
  <c r="BD3" i="2" s="1"/>
  <c r="BX5" i="2"/>
  <c r="BD5" i="2" s="1"/>
  <c r="AO5" i="2" s="1"/>
  <c r="BX6" i="2"/>
  <c r="BC6" i="2" s="1"/>
  <c r="AI6" i="2" s="1"/>
  <c r="CS38" i="3"/>
  <c r="BX18" i="2"/>
  <c r="CE1" i="3"/>
  <c r="BX13" i="2"/>
  <c r="BX15" i="2"/>
  <c r="BM6" i="3"/>
  <c r="CL68" i="2"/>
  <c r="CE8" i="2"/>
  <c r="BI8" i="2" s="1"/>
  <c r="CL9" i="2"/>
  <c r="BM9" i="2" s="1"/>
  <c r="CE11" i="3"/>
  <c r="CE20" i="3"/>
  <c r="CE3" i="3"/>
  <c r="CE2" i="3"/>
  <c r="CE14" i="3"/>
  <c r="CE9" i="3"/>
  <c r="CS4" i="3"/>
  <c r="CS3" i="3"/>
  <c r="CS44" i="3"/>
  <c r="CS49" i="3"/>
  <c r="CS42" i="3"/>
  <c r="CS39" i="3"/>
  <c r="CS32" i="3"/>
  <c r="CS23" i="3"/>
  <c r="CS20" i="3"/>
  <c r="CS7" i="3"/>
  <c r="CS43" i="3"/>
  <c r="CE10" i="3"/>
  <c r="CE17" i="3"/>
  <c r="CL27" i="3"/>
  <c r="CL46" i="3"/>
  <c r="CS57" i="3"/>
  <c r="CL67" i="3"/>
  <c r="CL75" i="3"/>
  <c r="CL93" i="3"/>
  <c r="CS22" i="2"/>
  <c r="CL2" i="2"/>
  <c r="BN2" i="2" s="1"/>
  <c r="CE3" i="2"/>
  <c r="BI3" i="2" s="1"/>
  <c r="T8" i="2" s="1"/>
  <c r="T39" i="2" s="1"/>
  <c r="CL25" i="2"/>
  <c r="CL40" i="2"/>
  <c r="CL52" i="3"/>
  <c r="CL48" i="3"/>
  <c r="CL47" i="3"/>
  <c r="CL43" i="3"/>
  <c r="CL97" i="3"/>
  <c r="CL89" i="3"/>
  <c r="CL81" i="3"/>
  <c r="CL73" i="3"/>
  <c r="CL69" i="3"/>
  <c r="CL65" i="3"/>
  <c r="CL61" i="3"/>
  <c r="CL57" i="3"/>
  <c r="CL39" i="3"/>
  <c r="CL54" i="3"/>
  <c r="CL51" i="3"/>
  <c r="CL37" i="3"/>
  <c r="CL35" i="3"/>
  <c r="CL14" i="3"/>
  <c r="CL11" i="3"/>
  <c r="CL95" i="3"/>
  <c r="CL79" i="3"/>
  <c r="CL68" i="3"/>
  <c r="CL55" i="3"/>
  <c r="CL45" i="3"/>
  <c r="CL40" i="3"/>
  <c r="CL32" i="3"/>
  <c r="CL25" i="3"/>
  <c r="CL24" i="3"/>
  <c r="CL23" i="3"/>
  <c r="CE4" i="3"/>
  <c r="CS6" i="3"/>
  <c r="BX8" i="3"/>
  <c r="CL8" i="3"/>
  <c r="BX13" i="3"/>
  <c r="CS13" i="3"/>
  <c r="BX16" i="3"/>
  <c r="CS16" i="3"/>
  <c r="BX18" i="3"/>
  <c r="CS18" i="3"/>
  <c r="BX19" i="3"/>
  <c r="CL26" i="3"/>
  <c r="CS35" i="3"/>
  <c r="CL53" i="3"/>
  <c r="CL58" i="3"/>
  <c r="CS69" i="3"/>
  <c r="CS72" i="3"/>
  <c r="CL98" i="3"/>
  <c r="CE7" i="2"/>
  <c r="BI7" i="2" s="1"/>
  <c r="BX2" i="2"/>
  <c r="BC2" i="2" s="1"/>
  <c r="CL3" i="2"/>
  <c r="BM3" i="2" s="1"/>
  <c r="CS6" i="2"/>
  <c r="BR6" i="2" s="1"/>
  <c r="CS8" i="2"/>
  <c r="BR8" i="2" s="1"/>
  <c r="BX9" i="2"/>
  <c r="BC9" i="2" s="1"/>
  <c r="CS11" i="2"/>
  <c r="BR11" i="2" s="1"/>
  <c r="BX19" i="2"/>
  <c r="CS27" i="2"/>
  <c r="CL66" i="2"/>
  <c r="CL1" i="3"/>
  <c r="CL2" i="3"/>
  <c r="CS5" i="3"/>
  <c r="CE6" i="3"/>
  <c r="CL7" i="3"/>
  <c r="CL12" i="3"/>
  <c r="CE13" i="3"/>
  <c r="CE16" i="3"/>
  <c r="CL17" i="3"/>
  <c r="CE18" i="3"/>
  <c r="CS19" i="3"/>
  <c r="CL20" i="3"/>
  <c r="CL22" i="3"/>
  <c r="CS25" i="3"/>
  <c r="CL29" i="3"/>
  <c r="CL31" i="3"/>
  <c r="CL41" i="3"/>
  <c r="CS51" i="3"/>
  <c r="CL59" i="3"/>
  <c r="CL64" i="3"/>
  <c r="CL66" i="3"/>
  <c r="CL77" i="3"/>
  <c r="CL87" i="3"/>
  <c r="CL91" i="3"/>
  <c r="CE12" i="3"/>
  <c r="CL33" i="3"/>
  <c r="CL72" i="3"/>
  <c r="CE4" i="2"/>
  <c r="BH4" i="2" s="1"/>
  <c r="CL7" i="2"/>
  <c r="BN7" i="2" s="1"/>
  <c r="F22" i="2" s="1"/>
  <c r="CE14" i="2"/>
  <c r="BX14" i="3"/>
  <c r="BX11" i="3"/>
  <c r="CE1" i="2"/>
  <c r="BI1" i="2" s="1"/>
  <c r="AP1" i="2" s="1"/>
  <c r="CS2" i="2"/>
  <c r="BR2" i="2" s="1"/>
  <c r="O7" i="2" s="1"/>
  <c r="O38" i="2" s="1"/>
  <c r="CS19" i="2"/>
  <c r="CL5" i="2"/>
  <c r="BN5" i="2" s="1"/>
  <c r="CE6" i="2"/>
  <c r="BH6" i="2" s="1"/>
  <c r="BX8" i="2"/>
  <c r="BD8" i="2" s="1"/>
  <c r="CS14" i="2"/>
  <c r="CL15" i="2"/>
  <c r="CE15" i="3"/>
  <c r="CS53" i="3"/>
  <c r="CS46" i="3"/>
  <c r="CS40" i="3"/>
  <c r="CS56" i="3"/>
  <c r="CS47" i="3"/>
  <c r="CS60" i="3"/>
  <c r="CS52" i="3"/>
  <c r="CS36" i="3"/>
  <c r="CS29" i="3"/>
  <c r="CS21" i="3"/>
  <c r="CS15" i="3"/>
  <c r="CS34" i="3"/>
  <c r="CS33" i="3"/>
  <c r="CS31" i="3"/>
  <c r="CS30" i="3"/>
  <c r="BX2" i="3"/>
  <c r="BX3" i="3"/>
  <c r="CL3" i="3"/>
  <c r="CL4" i="3"/>
  <c r="BX7" i="3"/>
  <c r="CE8" i="3"/>
  <c r="CS8" i="3"/>
  <c r="BX10" i="3"/>
  <c r="CS10" i="3"/>
  <c r="CS11" i="3"/>
  <c r="BX12" i="3"/>
  <c r="CS12" i="3"/>
  <c r="CS14" i="3"/>
  <c r="BX17" i="3"/>
  <c r="CS17" i="3"/>
  <c r="CE19" i="3"/>
  <c r="BX20" i="3"/>
  <c r="CS24" i="3"/>
  <c r="CS26" i="3"/>
  <c r="CL30" i="3"/>
  <c r="CL34" i="3"/>
  <c r="CS37" i="3"/>
  <c r="CL50" i="3"/>
  <c r="CS61" i="3"/>
  <c r="CS64" i="3"/>
  <c r="CL82" i="3"/>
  <c r="CL88" i="3"/>
  <c r="CS28" i="3"/>
  <c r="CL60" i="3"/>
  <c r="CL62" i="3"/>
  <c r="CL70" i="3"/>
  <c r="CL83" i="3"/>
  <c r="CL99" i="3"/>
  <c r="CS22" i="3"/>
  <c r="CL38" i="3"/>
  <c r="CS45" i="3"/>
  <c r="CS48" i="3"/>
  <c r="CS55" i="3"/>
  <c r="CL56" i="3"/>
  <c r="CS65" i="3"/>
  <c r="CS68" i="3"/>
  <c r="CL74" i="3"/>
  <c r="CL80" i="3"/>
  <c r="CL90" i="3"/>
  <c r="CL96" i="3"/>
  <c r="CS41" i="3"/>
  <c r="CL49" i="3"/>
  <c r="CS50" i="3"/>
  <c r="CS54" i="3"/>
  <c r="CS59" i="3"/>
  <c r="CS63" i="3"/>
  <c r="CS67" i="3"/>
  <c r="CS71" i="3"/>
  <c r="CL78" i="3"/>
  <c r="CL86" i="3"/>
  <c r="CL94" i="3"/>
  <c r="CL42" i="3"/>
  <c r="CL44" i="3"/>
  <c r="CS58" i="3"/>
  <c r="CS62" i="3"/>
  <c r="CS66" i="3"/>
  <c r="CS70" i="3"/>
  <c r="CL76" i="3"/>
  <c r="CL84" i="3"/>
  <c r="CL92" i="3"/>
  <c r="CL100" i="3"/>
  <c r="BN3" i="2"/>
  <c r="BD9" i="2"/>
  <c r="AR7" i="2"/>
  <c r="CL11" i="2"/>
  <c r="CL17" i="2"/>
  <c r="BX1" i="2"/>
  <c r="BH3" i="2"/>
  <c r="CS7" i="2"/>
  <c r="CS9" i="2"/>
  <c r="BX12" i="2"/>
  <c r="CS12" i="2"/>
  <c r="BX17" i="2"/>
  <c r="CS17" i="2"/>
  <c r="CE19" i="2"/>
  <c r="BX20" i="2"/>
  <c r="CS23" i="2"/>
  <c r="CL26" i="2"/>
  <c r="CL42" i="2"/>
  <c r="CL72" i="2"/>
  <c r="CS5" i="2"/>
  <c r="C28" i="2"/>
  <c r="C59" i="2" s="1"/>
  <c r="CS10" i="2"/>
  <c r="CS13" i="2"/>
  <c r="CL14" i="2"/>
  <c r="CS15" i="2"/>
  <c r="CS16" i="2"/>
  <c r="CS18" i="2"/>
  <c r="CE20" i="2"/>
  <c r="CS21" i="2"/>
  <c r="CL22" i="2"/>
  <c r="CL28" i="2"/>
  <c r="CS29" i="2"/>
  <c r="CS30" i="2"/>
  <c r="CS32" i="2"/>
  <c r="CL36" i="2"/>
  <c r="CL46" i="2"/>
  <c r="CL58" i="2"/>
  <c r="CL74" i="2"/>
  <c r="CL53" i="2"/>
  <c r="CL52" i="2"/>
  <c r="CL48" i="2"/>
  <c r="CL43" i="2"/>
  <c r="CL78" i="2"/>
  <c r="CL70" i="2"/>
  <c r="CL62" i="2"/>
  <c r="CL50" i="2"/>
  <c r="CL54" i="2"/>
  <c r="CL49" i="2"/>
  <c r="CL41" i="2"/>
  <c r="CL39" i="2"/>
  <c r="CL47" i="2"/>
  <c r="CL1" i="2"/>
  <c r="CL76" i="2"/>
  <c r="CL45" i="2"/>
  <c r="CL21" i="2"/>
  <c r="CS4" i="2"/>
  <c r="CE5" i="2"/>
  <c r="AL6" i="2"/>
  <c r="BX7" i="2"/>
  <c r="CE10" i="2"/>
  <c r="BX11" i="2"/>
  <c r="CL12" i="2"/>
  <c r="CE13" i="2"/>
  <c r="BX14" i="2"/>
  <c r="CE15" i="2"/>
  <c r="CE16" i="2"/>
  <c r="CE18" i="2"/>
  <c r="CL20" i="2"/>
  <c r="CL23" i="2"/>
  <c r="CL79" i="2"/>
  <c r="CS40" i="2"/>
  <c r="CS44" i="2"/>
  <c r="CS42" i="2"/>
  <c r="CS36" i="2"/>
  <c r="CS38" i="2"/>
  <c r="CS39" i="2"/>
  <c r="CS33" i="2"/>
  <c r="CS1" i="2"/>
  <c r="CS3" i="2"/>
  <c r="BX4" i="2"/>
  <c r="CL4" i="2"/>
  <c r="CL8" i="2"/>
  <c r="CE9" i="2"/>
  <c r="CL10" i="2"/>
  <c r="CE12" i="2"/>
  <c r="CL13" i="2"/>
  <c r="CL16" i="2"/>
  <c r="CE17" i="2"/>
  <c r="CL18" i="2"/>
  <c r="CL19" i="2"/>
  <c r="CS20" i="2"/>
  <c r="CL24" i="2"/>
  <c r="CS26" i="2"/>
  <c r="CL29" i="2"/>
  <c r="CS31" i="2"/>
  <c r="CL32" i="2"/>
  <c r="CL33" i="2"/>
  <c r="CS34" i="2"/>
  <c r="CL35" i="2"/>
  <c r="CL51" i="2"/>
  <c r="CL63" i="2"/>
  <c r="CL69" i="2"/>
  <c r="CS25" i="2"/>
  <c r="CS28" i="2"/>
  <c r="CL31" i="2"/>
  <c r="CS43" i="2"/>
  <c r="CL60" i="2"/>
  <c r="CL64" i="2"/>
  <c r="CL80" i="2"/>
  <c r="CS24" i="2"/>
  <c r="CL27" i="2"/>
  <c r="CL30" i="2"/>
  <c r="CL34" i="2"/>
  <c r="CL37" i="2"/>
  <c r="CL44" i="2"/>
  <c r="CL57" i="2"/>
  <c r="CL61" i="2"/>
  <c r="CL71" i="2"/>
  <c r="CL77" i="2"/>
  <c r="CL38" i="2"/>
  <c r="CS45" i="2"/>
  <c r="CL59" i="2"/>
  <c r="CL67" i="2"/>
  <c r="CL75" i="2"/>
  <c r="CS35" i="2"/>
  <c r="CS37" i="2"/>
  <c r="CS41" i="2"/>
  <c r="CL55" i="2"/>
  <c r="CL56" i="2"/>
  <c r="CL65" i="2"/>
  <c r="CL73" i="2"/>
  <c r="CL81" i="2"/>
  <c r="BS10" i="8" l="1"/>
  <c r="BR4" i="7"/>
  <c r="BD7" i="8"/>
  <c r="AS4" i="7"/>
  <c r="J8" i="6"/>
  <c r="J39" i="6" s="1"/>
  <c r="K8" i="6"/>
  <c r="K39" i="6" s="1"/>
  <c r="AO2" i="6"/>
  <c r="BD12" i="9"/>
  <c r="BC12" i="9"/>
  <c r="BX10" i="9"/>
  <c r="BW10" i="9"/>
  <c r="BW12" i="9"/>
  <c r="BX12" i="9"/>
  <c r="BN7" i="9"/>
  <c r="BM7" i="9"/>
  <c r="G15" i="9"/>
  <c r="G46" i="9" s="1"/>
  <c r="AS4" i="9"/>
  <c r="BM2" i="9"/>
  <c r="BN2" i="9"/>
  <c r="BC1" i="9"/>
  <c r="BD1" i="9"/>
  <c r="BD9" i="9"/>
  <c r="BC9" i="9"/>
  <c r="BR10" i="9"/>
  <c r="BS10" i="9"/>
  <c r="BN5" i="9"/>
  <c r="BM5" i="9"/>
  <c r="BX2" i="9"/>
  <c r="BW2" i="9"/>
  <c r="BR5" i="9"/>
  <c r="BS5" i="9"/>
  <c r="BS9" i="9"/>
  <c r="BR9" i="9"/>
  <c r="BN9" i="9"/>
  <c r="BM9" i="9"/>
  <c r="BW5" i="9"/>
  <c r="BX5" i="9"/>
  <c r="BH6" i="8"/>
  <c r="BS2" i="9"/>
  <c r="BR2" i="9"/>
  <c r="BD11" i="9"/>
  <c r="BC11" i="9"/>
  <c r="BX6" i="9"/>
  <c r="BW6" i="9"/>
  <c r="C14" i="9"/>
  <c r="C45" i="9" s="1"/>
  <c r="AI4" i="9"/>
  <c r="BN11" i="9"/>
  <c r="BM11" i="9"/>
  <c r="BD3" i="9"/>
  <c r="BC3" i="9"/>
  <c r="BX8" i="9"/>
  <c r="BW8" i="9"/>
  <c r="BS4" i="9"/>
  <c r="BR4" i="9"/>
  <c r="BD2" i="9"/>
  <c r="BC2" i="9"/>
  <c r="G8" i="9"/>
  <c r="G39" i="9" s="1"/>
  <c r="AS1" i="9"/>
  <c r="BX7" i="9"/>
  <c r="BW7" i="9"/>
  <c r="BN4" i="9"/>
  <c r="BI4" i="9" s="1"/>
  <c r="BM4" i="9"/>
  <c r="BH4" i="9" s="1"/>
  <c r="BM1" i="9"/>
  <c r="BN1" i="9"/>
  <c r="C15" i="9"/>
  <c r="C46" i="9" s="1"/>
  <c r="BH11" i="2"/>
  <c r="L28" i="2" s="1"/>
  <c r="L59" i="2" s="1"/>
  <c r="AM1" i="3"/>
  <c r="AI2" i="6"/>
  <c r="BH4" i="8"/>
  <c r="BI4" i="8"/>
  <c r="BS12" i="9"/>
  <c r="BR12" i="9"/>
  <c r="BX9" i="9"/>
  <c r="BW9" i="9"/>
  <c r="S14" i="9"/>
  <c r="S45" i="9" s="1"/>
  <c r="AI6" i="9"/>
  <c r="BM12" i="9"/>
  <c r="BN12" i="9"/>
  <c r="BD5" i="9"/>
  <c r="BC5" i="9"/>
  <c r="BS6" i="9"/>
  <c r="BR6" i="9"/>
  <c r="BS1" i="9"/>
  <c r="BR1" i="9"/>
  <c r="BW3" i="9"/>
  <c r="BX3" i="9"/>
  <c r="C21" i="9"/>
  <c r="C52" i="9" s="1"/>
  <c r="AI7" i="9"/>
  <c r="BI4" i="4"/>
  <c r="BC5" i="2"/>
  <c r="K15" i="2" s="1"/>
  <c r="K46" i="2" s="1"/>
  <c r="BM7" i="2"/>
  <c r="AP3" i="2"/>
  <c r="D8" i="2"/>
  <c r="D39" i="2" s="1"/>
  <c r="BN9" i="2"/>
  <c r="AR9" i="2" s="1"/>
  <c r="BN2" i="6"/>
  <c r="BN10" i="9"/>
  <c r="BM10" i="9"/>
  <c r="BM8" i="9"/>
  <c r="BN8" i="9"/>
  <c r="G14" i="9"/>
  <c r="G45" i="9" s="1"/>
  <c r="AM4" i="9"/>
  <c r="BD10" i="9"/>
  <c r="BC10" i="9"/>
  <c r="BD8" i="9"/>
  <c r="BC8" i="9"/>
  <c r="BN3" i="9"/>
  <c r="BM3" i="9"/>
  <c r="BR3" i="9"/>
  <c r="BS3" i="9"/>
  <c r="BR7" i="9"/>
  <c r="BS7" i="9"/>
  <c r="BS8" i="9"/>
  <c r="BR8" i="9"/>
  <c r="S15" i="9"/>
  <c r="S46" i="9" s="1"/>
  <c r="BS11" i="9"/>
  <c r="BR11" i="9"/>
  <c r="BN6" i="9"/>
  <c r="BI6" i="9" s="1"/>
  <c r="BM6" i="9"/>
  <c r="BH6" i="9" s="1"/>
  <c r="BX11" i="9"/>
  <c r="BW11" i="9"/>
  <c r="C22" i="9"/>
  <c r="C53" i="9" s="1"/>
  <c r="B22" i="9"/>
  <c r="B53" i="9" s="1"/>
  <c r="BI7" i="9"/>
  <c r="AE7" i="9" s="1"/>
  <c r="AO7" i="9"/>
  <c r="BH5" i="3"/>
  <c r="L14" i="3" s="1"/>
  <c r="L45" i="3" s="1"/>
  <c r="BI1" i="8"/>
  <c r="BH1" i="8"/>
  <c r="BH7" i="8"/>
  <c r="BI7" i="8"/>
  <c r="BS9" i="8"/>
  <c r="BR9" i="8"/>
  <c r="BS6" i="8"/>
  <c r="BR6" i="8"/>
  <c r="BN1" i="8"/>
  <c r="BM1" i="8"/>
  <c r="BI12" i="8"/>
  <c r="BH12" i="8"/>
  <c r="T7" i="8"/>
  <c r="T38" i="8" s="1"/>
  <c r="AJ3" i="8"/>
  <c r="BC12" i="8"/>
  <c r="BD12" i="8"/>
  <c r="BR12" i="8"/>
  <c r="BS12" i="8"/>
  <c r="AM10" i="8"/>
  <c r="G28" i="8"/>
  <c r="G59" i="8" s="1"/>
  <c r="S21" i="8"/>
  <c r="S52" i="8" s="1"/>
  <c r="AI9" i="8"/>
  <c r="BH7" i="3"/>
  <c r="BM8" i="4"/>
  <c r="N21" i="4" s="1"/>
  <c r="BD5" i="6"/>
  <c r="AO5" i="6" s="1"/>
  <c r="BH10" i="8"/>
  <c r="BI10" i="8"/>
  <c r="BI9" i="8"/>
  <c r="AE9" i="8" s="1"/>
  <c r="BH9" i="8"/>
  <c r="BR2" i="8"/>
  <c r="BS2" i="8"/>
  <c r="BN8" i="8"/>
  <c r="BM8" i="8"/>
  <c r="BN9" i="8"/>
  <c r="BM9" i="8"/>
  <c r="BC6" i="8"/>
  <c r="BD6" i="8"/>
  <c r="BN4" i="8"/>
  <c r="BM4" i="8"/>
  <c r="BM10" i="8"/>
  <c r="BN10" i="8"/>
  <c r="BN3" i="8"/>
  <c r="BM3" i="8"/>
  <c r="BM6" i="8"/>
  <c r="BN6" i="8"/>
  <c r="BI11" i="8"/>
  <c r="BH11" i="8"/>
  <c r="BR11" i="8"/>
  <c r="BS11" i="8"/>
  <c r="G29" i="8"/>
  <c r="G60" i="8" s="1"/>
  <c r="AS10" i="8"/>
  <c r="S22" i="8"/>
  <c r="S53" i="8" s="1"/>
  <c r="R22" i="8"/>
  <c r="R53" i="8" s="1"/>
  <c r="AO9" i="8"/>
  <c r="BN6" i="2"/>
  <c r="V15" i="2" s="1"/>
  <c r="BS11" i="2"/>
  <c r="AS11" i="2" s="1"/>
  <c r="BC6" i="4"/>
  <c r="BS3" i="4"/>
  <c r="O15" i="6"/>
  <c r="O46" i="6" s="1"/>
  <c r="BR12" i="6"/>
  <c r="AM12" i="6" s="1"/>
  <c r="BS8" i="8"/>
  <c r="BR8" i="8"/>
  <c r="BD8" i="8"/>
  <c r="BC8" i="8"/>
  <c r="BI2" i="8"/>
  <c r="BH2" i="8"/>
  <c r="BI5" i="8"/>
  <c r="BH5" i="8"/>
  <c r="BI8" i="8"/>
  <c r="BH8" i="8"/>
  <c r="BR4" i="8"/>
  <c r="BS4" i="8"/>
  <c r="T14" i="8"/>
  <c r="T45" i="8" s="1"/>
  <c r="AJ6" i="8"/>
  <c r="BM12" i="8"/>
  <c r="BN12" i="8"/>
  <c r="BN5" i="8"/>
  <c r="BM5" i="8"/>
  <c r="BC5" i="8"/>
  <c r="BD5" i="8"/>
  <c r="BD1" i="8"/>
  <c r="BC1" i="8"/>
  <c r="BD3" i="8"/>
  <c r="BC3" i="8"/>
  <c r="AM5" i="8"/>
  <c r="O14" i="8"/>
  <c r="O45" i="8" s="1"/>
  <c r="BC2" i="8"/>
  <c r="BD2" i="8"/>
  <c r="C22" i="8"/>
  <c r="C53" i="8" s="1"/>
  <c r="AO7" i="8"/>
  <c r="B22" i="8"/>
  <c r="B53" i="8" s="1"/>
  <c r="BM2" i="8"/>
  <c r="BN2" i="8"/>
  <c r="BS6" i="2"/>
  <c r="BN3" i="5"/>
  <c r="V8" i="5" s="1"/>
  <c r="BC8" i="6"/>
  <c r="J22" i="6" s="1"/>
  <c r="J53" i="6" s="1"/>
  <c r="BS10" i="6"/>
  <c r="BS1" i="8"/>
  <c r="BR1" i="8"/>
  <c r="BR7" i="8"/>
  <c r="BS7" i="8"/>
  <c r="BD11" i="8"/>
  <c r="BC11" i="8"/>
  <c r="BN7" i="8"/>
  <c r="BM7" i="8"/>
  <c r="AC7" i="8" s="1"/>
  <c r="BS3" i="8"/>
  <c r="BR3" i="8"/>
  <c r="AP6" i="8"/>
  <c r="T15" i="8"/>
  <c r="T46" i="8" s="1"/>
  <c r="BC4" i="8"/>
  <c r="BD4" i="8"/>
  <c r="BC10" i="8"/>
  <c r="BD10" i="8"/>
  <c r="AS5" i="8"/>
  <c r="O15" i="8"/>
  <c r="O46" i="8" s="1"/>
  <c r="BN11" i="8"/>
  <c r="BM11" i="8"/>
  <c r="C21" i="8"/>
  <c r="C52" i="8" s="1"/>
  <c r="AI7" i="8"/>
  <c r="BD1" i="7"/>
  <c r="BC1" i="7"/>
  <c r="BH12" i="7"/>
  <c r="BI12" i="7"/>
  <c r="BD9" i="7"/>
  <c r="BC9" i="7"/>
  <c r="BH7" i="7"/>
  <c r="BI7" i="7"/>
  <c r="BH10" i="7"/>
  <c r="BI10" i="7"/>
  <c r="BH9" i="7"/>
  <c r="BI9" i="7"/>
  <c r="BS1" i="7"/>
  <c r="BR1" i="7"/>
  <c r="BS5" i="7"/>
  <c r="BR5" i="7"/>
  <c r="BR7" i="7"/>
  <c r="BS7" i="7"/>
  <c r="BR10" i="7"/>
  <c r="BS10" i="7"/>
  <c r="BN11" i="7"/>
  <c r="BM11" i="7"/>
  <c r="BM4" i="7"/>
  <c r="BN4" i="7"/>
  <c r="K22" i="7"/>
  <c r="K53" i="7" s="1"/>
  <c r="J22" i="7"/>
  <c r="J53" i="7" s="1"/>
  <c r="AO8" i="7"/>
  <c r="BH2" i="7"/>
  <c r="BI2" i="7"/>
  <c r="AI5" i="7"/>
  <c r="K14" i="7"/>
  <c r="K45" i="7" s="1"/>
  <c r="BD7" i="7"/>
  <c r="BC7" i="7"/>
  <c r="BI1" i="7"/>
  <c r="BH1" i="7"/>
  <c r="AL10" i="7"/>
  <c r="F28" i="7"/>
  <c r="BI8" i="7"/>
  <c r="BH8" i="7"/>
  <c r="BC12" i="7"/>
  <c r="BD12" i="7"/>
  <c r="BI5" i="7"/>
  <c r="BH5" i="7"/>
  <c r="BN5" i="7"/>
  <c r="BM5" i="7"/>
  <c r="BI4" i="7"/>
  <c r="BH4" i="7"/>
  <c r="AM4" i="7"/>
  <c r="G14" i="7"/>
  <c r="G45" i="7" s="1"/>
  <c r="O8" i="7"/>
  <c r="O39" i="7" s="1"/>
  <c r="AS2" i="7"/>
  <c r="BS8" i="7"/>
  <c r="BR8" i="7"/>
  <c r="AR10" i="7"/>
  <c r="F29" i="7"/>
  <c r="BD4" i="3"/>
  <c r="BI6" i="2"/>
  <c r="BD6" i="3"/>
  <c r="R15" i="3" s="1"/>
  <c r="R46" i="3" s="1"/>
  <c r="BM9" i="3"/>
  <c r="V21" i="3" s="1"/>
  <c r="AI2" i="4"/>
  <c r="AJ4" i="4"/>
  <c r="BI3" i="4"/>
  <c r="T8" i="4" s="1"/>
  <c r="T39" i="4" s="1"/>
  <c r="BM6" i="6"/>
  <c r="AL6" i="6" s="1"/>
  <c r="BS6" i="7"/>
  <c r="BR6" i="7"/>
  <c r="BI3" i="7"/>
  <c r="BH3" i="7"/>
  <c r="BN7" i="7"/>
  <c r="BM7" i="7"/>
  <c r="BS11" i="7"/>
  <c r="BR11" i="7"/>
  <c r="K15" i="7"/>
  <c r="K46" i="7" s="1"/>
  <c r="J15" i="7"/>
  <c r="J46" i="7" s="1"/>
  <c r="AO5" i="7"/>
  <c r="BR12" i="7"/>
  <c r="BS12" i="7"/>
  <c r="BC6" i="7"/>
  <c r="BD6" i="7"/>
  <c r="BM2" i="7"/>
  <c r="BN2" i="7"/>
  <c r="BS1" i="3"/>
  <c r="AS1" i="3" s="1"/>
  <c r="BI11" i="7"/>
  <c r="BH11" i="7"/>
  <c r="BC2" i="7"/>
  <c r="BD2" i="7"/>
  <c r="BN9" i="7"/>
  <c r="BM9" i="7"/>
  <c r="BN1" i="7"/>
  <c r="BM1" i="7"/>
  <c r="BN8" i="7"/>
  <c r="BM8" i="7"/>
  <c r="BM6" i="7"/>
  <c r="BN6" i="7"/>
  <c r="BH6" i="7"/>
  <c r="BI6" i="7"/>
  <c r="BC11" i="7"/>
  <c r="BD11" i="7"/>
  <c r="C15" i="7"/>
  <c r="C46" i="7" s="1"/>
  <c r="AO4" i="7"/>
  <c r="B15" i="7"/>
  <c r="B46" i="7" s="1"/>
  <c r="C28" i="7"/>
  <c r="C59" i="7" s="1"/>
  <c r="AI10" i="7"/>
  <c r="BN12" i="7"/>
  <c r="BM12" i="7"/>
  <c r="BD3" i="7"/>
  <c r="BC3" i="7"/>
  <c r="BR9" i="7"/>
  <c r="BS9" i="7"/>
  <c r="BS3" i="7"/>
  <c r="BR3" i="7"/>
  <c r="BM3" i="7"/>
  <c r="BN3" i="7"/>
  <c r="BH11" i="6"/>
  <c r="BI11" i="6"/>
  <c r="BN8" i="6"/>
  <c r="BM8" i="6"/>
  <c r="BR1" i="6"/>
  <c r="BS1" i="6"/>
  <c r="BN1" i="6"/>
  <c r="BM1" i="6"/>
  <c r="BN11" i="6"/>
  <c r="BM11" i="6"/>
  <c r="BH8" i="6"/>
  <c r="BI8" i="6"/>
  <c r="BN4" i="6"/>
  <c r="BM4" i="6"/>
  <c r="BD1" i="6"/>
  <c r="BC1" i="6"/>
  <c r="BD11" i="6"/>
  <c r="BC11" i="6"/>
  <c r="BH4" i="6"/>
  <c r="BI4" i="6"/>
  <c r="O8" i="6"/>
  <c r="O39" i="6" s="1"/>
  <c r="AS2" i="6"/>
  <c r="G29" i="6"/>
  <c r="G60" i="6" s="1"/>
  <c r="AS10" i="6"/>
  <c r="W28" i="6"/>
  <c r="W59" i="6" s="1"/>
  <c r="D28" i="6"/>
  <c r="D59" i="6" s="1"/>
  <c r="AJ10" i="6"/>
  <c r="N7" i="6"/>
  <c r="AL2" i="6"/>
  <c r="BC9" i="6"/>
  <c r="BD9" i="6"/>
  <c r="J15" i="6"/>
  <c r="J46" i="6" s="1"/>
  <c r="BD6" i="6"/>
  <c r="BC6" i="6"/>
  <c r="BI12" i="6"/>
  <c r="BH12" i="6"/>
  <c r="BM9" i="6"/>
  <c r="BN9" i="6"/>
  <c r="O14" i="6"/>
  <c r="O45" i="6" s="1"/>
  <c r="AM5" i="6"/>
  <c r="BC3" i="6"/>
  <c r="BD3" i="6"/>
  <c r="BN12" i="6"/>
  <c r="BM12" i="6"/>
  <c r="BI5" i="6"/>
  <c r="BH5" i="6"/>
  <c r="K21" i="6"/>
  <c r="K52" i="6" s="1"/>
  <c r="AI8" i="6"/>
  <c r="O7" i="6"/>
  <c r="O38" i="6" s="1"/>
  <c r="AM2" i="6"/>
  <c r="G28" i="6"/>
  <c r="G59" i="6" s="1"/>
  <c r="AM10" i="6"/>
  <c r="N8" i="6"/>
  <c r="AR2" i="6"/>
  <c r="BS9" i="3"/>
  <c r="BD10" i="2"/>
  <c r="AJ2" i="2"/>
  <c r="BD2" i="4"/>
  <c r="J8" i="4" s="1"/>
  <c r="J39" i="4" s="1"/>
  <c r="BN10" i="6"/>
  <c r="BM10" i="6"/>
  <c r="BI7" i="6"/>
  <c r="BH7" i="6"/>
  <c r="BD4" i="6"/>
  <c r="BC4" i="6"/>
  <c r="BD10" i="6"/>
  <c r="BC10" i="6"/>
  <c r="BD12" i="6"/>
  <c r="BC12" i="6"/>
  <c r="BS7" i="6"/>
  <c r="BR7" i="6"/>
  <c r="G15" i="6"/>
  <c r="G46" i="6" s="1"/>
  <c r="AS4" i="6"/>
  <c r="BR8" i="6"/>
  <c r="AC8" i="6" s="1"/>
  <c r="BS8" i="6"/>
  <c r="BM3" i="6"/>
  <c r="BN3" i="6"/>
  <c r="W15" i="6"/>
  <c r="W46" i="6" s="1"/>
  <c r="AS6" i="6"/>
  <c r="W29" i="6"/>
  <c r="W60" i="6" s="1"/>
  <c r="AS12" i="6"/>
  <c r="D29" i="6"/>
  <c r="D60" i="6" s="1"/>
  <c r="AP10" i="6"/>
  <c r="AJ6" i="6"/>
  <c r="T14" i="6"/>
  <c r="T45" i="6" s="1"/>
  <c r="BD1" i="3"/>
  <c r="B8" i="3" s="1"/>
  <c r="B39" i="3" s="1"/>
  <c r="BS9" i="6"/>
  <c r="BR9" i="6"/>
  <c r="BM5" i="6"/>
  <c r="BN5" i="6"/>
  <c r="BI3" i="6"/>
  <c r="BH3" i="6"/>
  <c r="D8" i="6"/>
  <c r="D39" i="6" s="1"/>
  <c r="AP1" i="6"/>
  <c r="BR11" i="6"/>
  <c r="BS11" i="6"/>
  <c r="BD7" i="6"/>
  <c r="BC7" i="6"/>
  <c r="BS3" i="6"/>
  <c r="BR3" i="6"/>
  <c r="BR6" i="5"/>
  <c r="BS6" i="5"/>
  <c r="BM7" i="6"/>
  <c r="BN7" i="6"/>
  <c r="BI2" i="6"/>
  <c r="BH2" i="6"/>
  <c r="BI9" i="6"/>
  <c r="BH9" i="6"/>
  <c r="V15" i="6"/>
  <c r="AR6" i="6"/>
  <c r="W14" i="6"/>
  <c r="W45" i="6" s="1"/>
  <c r="AM6" i="6"/>
  <c r="K22" i="6"/>
  <c r="K53" i="6" s="1"/>
  <c r="AP6" i="6"/>
  <c r="T15" i="6"/>
  <c r="T46" i="6" s="1"/>
  <c r="BC9" i="5"/>
  <c r="BD9" i="5"/>
  <c r="BD1" i="5"/>
  <c r="BC1" i="5"/>
  <c r="BN12" i="5"/>
  <c r="BM12" i="5"/>
  <c r="BI10" i="5"/>
  <c r="BH10" i="5"/>
  <c r="BS1" i="5"/>
  <c r="BR1" i="5"/>
  <c r="BI2" i="2"/>
  <c r="L8" i="2" s="1"/>
  <c r="L39" i="2" s="1"/>
  <c r="BS3" i="5"/>
  <c r="BR3" i="5"/>
  <c r="BD8" i="5"/>
  <c r="BC8" i="5"/>
  <c r="BM7" i="5"/>
  <c r="BN7" i="5"/>
  <c r="BS4" i="5"/>
  <c r="BR4" i="5"/>
  <c r="BR8" i="5"/>
  <c r="BS8" i="5"/>
  <c r="BC8" i="2"/>
  <c r="AI8" i="2" s="1"/>
  <c r="BC3" i="2"/>
  <c r="AI3" i="2" s="1"/>
  <c r="BR2" i="3"/>
  <c r="AM2" i="3" s="1"/>
  <c r="BD5" i="3"/>
  <c r="K15" i="3" s="1"/>
  <c r="K46" i="3" s="1"/>
  <c r="BD11" i="4"/>
  <c r="AO11" i="4" s="1"/>
  <c r="BM5" i="5"/>
  <c r="BN5" i="5"/>
  <c r="BM9" i="5"/>
  <c r="BN9" i="5"/>
  <c r="BN6" i="5"/>
  <c r="BM6" i="5"/>
  <c r="BD10" i="5"/>
  <c r="BC10" i="5"/>
  <c r="BD11" i="5"/>
  <c r="BC11" i="5"/>
  <c r="BI12" i="5"/>
  <c r="BH12" i="5"/>
  <c r="BN2" i="5"/>
  <c r="BM2" i="5"/>
  <c r="BH8" i="5"/>
  <c r="BI8" i="5"/>
  <c r="BH11" i="5"/>
  <c r="BI11" i="5"/>
  <c r="BS5" i="5"/>
  <c r="BR5" i="5"/>
  <c r="V7" i="5"/>
  <c r="AL3" i="5"/>
  <c r="BC5" i="5"/>
  <c r="BD5" i="5"/>
  <c r="BD3" i="5"/>
  <c r="BC3" i="5"/>
  <c r="BR11" i="5"/>
  <c r="BS11" i="5"/>
  <c r="T21" i="5"/>
  <c r="T52" i="5" s="1"/>
  <c r="AJ9" i="5"/>
  <c r="K7" i="5"/>
  <c r="K38" i="5" s="1"/>
  <c r="AI2" i="5"/>
  <c r="BI5" i="5"/>
  <c r="BH5" i="5"/>
  <c r="BD4" i="5"/>
  <c r="BC4" i="5"/>
  <c r="BI7" i="5"/>
  <c r="BH7" i="5"/>
  <c r="BI6" i="5"/>
  <c r="BH6" i="5"/>
  <c r="BS12" i="5"/>
  <c r="BR12" i="5"/>
  <c r="BH7" i="2"/>
  <c r="D21" i="2" s="1"/>
  <c r="D52" i="2" s="1"/>
  <c r="BN8" i="5"/>
  <c r="BM8" i="5"/>
  <c r="BN4" i="5"/>
  <c r="BM4" i="5"/>
  <c r="BD6" i="5"/>
  <c r="BC6" i="5"/>
  <c r="BH2" i="5"/>
  <c r="BI2" i="5"/>
  <c r="BI1" i="5"/>
  <c r="BH1" i="5"/>
  <c r="BS10" i="5"/>
  <c r="BR10" i="5"/>
  <c r="BR2" i="5"/>
  <c r="BS2" i="5"/>
  <c r="BS7" i="5"/>
  <c r="BR7" i="5"/>
  <c r="AM2" i="2"/>
  <c r="BS9" i="5"/>
  <c r="BR9" i="5"/>
  <c r="BN1" i="5"/>
  <c r="BM1" i="5"/>
  <c r="BI3" i="5"/>
  <c r="BH3" i="5"/>
  <c r="BN10" i="5"/>
  <c r="BM10" i="5"/>
  <c r="BD12" i="5"/>
  <c r="BC12" i="5"/>
  <c r="BN11" i="5"/>
  <c r="BM11" i="5"/>
  <c r="BD7" i="5"/>
  <c r="BC7" i="5"/>
  <c r="BH4" i="5"/>
  <c r="BI4" i="5"/>
  <c r="T22" i="5"/>
  <c r="T53" i="5" s="1"/>
  <c r="AP9" i="5"/>
  <c r="K8" i="5"/>
  <c r="K39" i="5" s="1"/>
  <c r="J8" i="5"/>
  <c r="J39" i="5" s="1"/>
  <c r="AO2" i="5"/>
  <c r="AR5" i="3"/>
  <c r="N15" i="3"/>
  <c r="N46" i="3" s="1"/>
  <c r="BS8" i="4"/>
  <c r="BR8" i="4"/>
  <c r="BM7" i="4"/>
  <c r="BN7" i="4"/>
  <c r="BH10" i="4"/>
  <c r="BI10" i="4"/>
  <c r="BM12" i="4"/>
  <c r="BN12" i="4"/>
  <c r="BS1" i="4"/>
  <c r="BR1" i="4"/>
  <c r="K28" i="4"/>
  <c r="K59" i="4" s="1"/>
  <c r="AI11" i="4"/>
  <c r="L15" i="4"/>
  <c r="L46" i="4" s="1"/>
  <c r="AP5" i="4"/>
  <c r="N29" i="4"/>
  <c r="AR11" i="4"/>
  <c r="BS8" i="2"/>
  <c r="O22" i="2" s="1"/>
  <c r="O53" i="2" s="1"/>
  <c r="BR4" i="4"/>
  <c r="BS4" i="4"/>
  <c r="BD9" i="4"/>
  <c r="BC9" i="4"/>
  <c r="BS7" i="4"/>
  <c r="BR7" i="4"/>
  <c r="BR10" i="4"/>
  <c r="BS10" i="4"/>
  <c r="BN3" i="4"/>
  <c r="BM3" i="4"/>
  <c r="AL8" i="4"/>
  <c r="BM5" i="3"/>
  <c r="BS11" i="4"/>
  <c r="BR11" i="4"/>
  <c r="BN10" i="4"/>
  <c r="BM10" i="4"/>
  <c r="D15" i="4"/>
  <c r="D46" i="4" s="1"/>
  <c r="AP4" i="4"/>
  <c r="BD10" i="4"/>
  <c r="BC10" i="4"/>
  <c r="BC7" i="4"/>
  <c r="BD7" i="4"/>
  <c r="BR6" i="4"/>
  <c r="BS6" i="4"/>
  <c r="BI1" i="4"/>
  <c r="BH1" i="4"/>
  <c r="S14" i="4"/>
  <c r="S45" i="4" s="1"/>
  <c r="AI6" i="4"/>
  <c r="BS2" i="4"/>
  <c r="BR2" i="4"/>
  <c r="BN5" i="4"/>
  <c r="BM5" i="4"/>
  <c r="R29" i="4"/>
  <c r="R60" i="4" s="1"/>
  <c r="S29" i="4"/>
  <c r="S60" i="4" s="1"/>
  <c r="AO12" i="4"/>
  <c r="W8" i="4"/>
  <c r="W39" i="4" s="1"/>
  <c r="AS3" i="4"/>
  <c r="AP9" i="4"/>
  <c r="T22" i="4"/>
  <c r="T53" i="4" s="1"/>
  <c r="BN6" i="4"/>
  <c r="BM6" i="4"/>
  <c r="BD5" i="4"/>
  <c r="BC5" i="4"/>
  <c r="BD4" i="4"/>
  <c r="BC4" i="4"/>
  <c r="BI2" i="4"/>
  <c r="BH2" i="4"/>
  <c r="AR8" i="4"/>
  <c r="N22" i="4"/>
  <c r="BI8" i="4"/>
  <c r="BH8" i="4"/>
  <c r="BI12" i="4"/>
  <c r="BH12" i="4"/>
  <c r="BN4" i="4"/>
  <c r="BM4" i="4"/>
  <c r="BD1" i="4"/>
  <c r="BC1" i="4"/>
  <c r="BR9" i="4"/>
  <c r="BS9" i="4"/>
  <c r="K29" i="4"/>
  <c r="K60" i="4" s="1"/>
  <c r="J29" i="4"/>
  <c r="J60" i="4" s="1"/>
  <c r="L14" i="4"/>
  <c r="L45" i="4" s="1"/>
  <c r="AJ5" i="4"/>
  <c r="N28" i="4"/>
  <c r="AL11" i="4"/>
  <c r="BD6" i="2"/>
  <c r="BS2" i="2"/>
  <c r="O8" i="2" s="1"/>
  <c r="O39" i="2" s="1"/>
  <c r="BN10" i="3"/>
  <c r="F29" i="3" s="1"/>
  <c r="BI11" i="4"/>
  <c r="BH11" i="4"/>
  <c r="BI7" i="4"/>
  <c r="BH7" i="4"/>
  <c r="BM2" i="4"/>
  <c r="BN2" i="4"/>
  <c r="BD3" i="4"/>
  <c r="BC3" i="4"/>
  <c r="BC8" i="4"/>
  <c r="BD8" i="4"/>
  <c r="BS12" i="4"/>
  <c r="BR12" i="4"/>
  <c r="BH6" i="4"/>
  <c r="BI6" i="4"/>
  <c r="BM1" i="4"/>
  <c r="BN1" i="4"/>
  <c r="BR5" i="4"/>
  <c r="BS5" i="4"/>
  <c r="BN9" i="4"/>
  <c r="BM9" i="4"/>
  <c r="S28" i="4"/>
  <c r="S59" i="4" s="1"/>
  <c r="AI12" i="4"/>
  <c r="AJ3" i="4"/>
  <c r="T7" i="4"/>
  <c r="T38" i="4" s="1"/>
  <c r="W7" i="4"/>
  <c r="W38" i="4" s="1"/>
  <c r="AM3" i="4"/>
  <c r="AJ9" i="4"/>
  <c r="T21" i="4"/>
  <c r="T52" i="4" s="1"/>
  <c r="BD2" i="2"/>
  <c r="J8" i="2" s="1"/>
  <c r="J39" i="2" s="1"/>
  <c r="BC9" i="3"/>
  <c r="BD9" i="3"/>
  <c r="W21" i="3"/>
  <c r="W52" i="3" s="1"/>
  <c r="AM9" i="3"/>
  <c r="BM2" i="2"/>
  <c r="AL2" i="2" s="1"/>
  <c r="BM5" i="2"/>
  <c r="AL5" i="2" s="1"/>
  <c r="S14" i="2"/>
  <c r="S45" i="2" s="1"/>
  <c r="BS12" i="3"/>
  <c r="BR12" i="3"/>
  <c r="BD10" i="3"/>
  <c r="BC10" i="3"/>
  <c r="BN4" i="3"/>
  <c r="BM4" i="3"/>
  <c r="BD11" i="3"/>
  <c r="BC11" i="3"/>
  <c r="BI6" i="3"/>
  <c r="BH6" i="3"/>
  <c r="BM8" i="3"/>
  <c r="BN8" i="3"/>
  <c r="S14" i="3"/>
  <c r="S45" i="3" s="1"/>
  <c r="AI6" i="3"/>
  <c r="BI11" i="3"/>
  <c r="BH11" i="3"/>
  <c r="AS2" i="3"/>
  <c r="O8" i="3"/>
  <c r="O39" i="3" s="1"/>
  <c r="C15" i="3"/>
  <c r="C46" i="3" s="1"/>
  <c r="B15" i="3"/>
  <c r="B46" i="3" s="1"/>
  <c r="AO4" i="3"/>
  <c r="BC12" i="3"/>
  <c r="BD12" i="3"/>
  <c r="BS8" i="3"/>
  <c r="BR8" i="3"/>
  <c r="BM3" i="3"/>
  <c r="BN3" i="3"/>
  <c r="BR5" i="3"/>
  <c r="BS5" i="3"/>
  <c r="BC8" i="3"/>
  <c r="BD8" i="3"/>
  <c r="BI10" i="3"/>
  <c r="BH10" i="3"/>
  <c r="BR3" i="3"/>
  <c r="BS3" i="3"/>
  <c r="BI2" i="3"/>
  <c r="BH2" i="3"/>
  <c r="C7" i="3"/>
  <c r="C38" i="3" s="1"/>
  <c r="AI1" i="3"/>
  <c r="F28" i="3"/>
  <c r="AL10" i="3"/>
  <c r="AR9" i="3"/>
  <c r="V22" i="3"/>
  <c r="C14" i="3"/>
  <c r="C45" i="3" s="1"/>
  <c r="AI4" i="3"/>
  <c r="BH1" i="2"/>
  <c r="AJ1" i="2" s="1"/>
  <c r="BI4" i="2"/>
  <c r="AP4" i="2" s="1"/>
  <c r="BH8" i="2"/>
  <c r="AJ8" i="2" s="1"/>
  <c r="BS11" i="3"/>
  <c r="BR11" i="3"/>
  <c r="BH8" i="3"/>
  <c r="BI8" i="3"/>
  <c r="BD3" i="3"/>
  <c r="BC3" i="3"/>
  <c r="BM12" i="3"/>
  <c r="BN12" i="3"/>
  <c r="BN2" i="3"/>
  <c r="BM2" i="3"/>
  <c r="BS6" i="3"/>
  <c r="BR6" i="3"/>
  <c r="BN11" i="3"/>
  <c r="BM11" i="3"/>
  <c r="BS4" i="3"/>
  <c r="BR4" i="3"/>
  <c r="BH3" i="3"/>
  <c r="BI3" i="3"/>
  <c r="V15" i="3"/>
  <c r="AR6" i="3"/>
  <c r="BH1" i="3"/>
  <c r="BI1" i="3"/>
  <c r="D21" i="3"/>
  <c r="D52" i="3" s="1"/>
  <c r="AJ7" i="3"/>
  <c r="K14" i="3"/>
  <c r="K45" i="3" s="1"/>
  <c r="AI5" i="3"/>
  <c r="L15" i="3"/>
  <c r="L46" i="3" s="1"/>
  <c r="AP5" i="3"/>
  <c r="BS10" i="3"/>
  <c r="BR10" i="3"/>
  <c r="BD7" i="3"/>
  <c r="BC7" i="3"/>
  <c r="BD2" i="3"/>
  <c r="BC2" i="3"/>
  <c r="BI12" i="3"/>
  <c r="BH12" i="3"/>
  <c r="BN7" i="3"/>
  <c r="BM7" i="3"/>
  <c r="BN1" i="3"/>
  <c r="BM1" i="3"/>
  <c r="BI4" i="3"/>
  <c r="BH4" i="3"/>
  <c r="BS7" i="3"/>
  <c r="BR7" i="3"/>
  <c r="BH9" i="3"/>
  <c r="BI9" i="3"/>
  <c r="AL6" i="3"/>
  <c r="V14" i="3"/>
  <c r="AP7" i="3"/>
  <c r="D22" i="3"/>
  <c r="D53" i="3" s="1"/>
  <c r="G8" i="3"/>
  <c r="G39" i="3" s="1"/>
  <c r="BC12" i="2"/>
  <c r="BD12" i="2"/>
  <c r="BD1" i="2"/>
  <c r="BC1" i="2"/>
  <c r="F53" i="2"/>
  <c r="T14" i="2"/>
  <c r="T45" i="2" s="1"/>
  <c r="AJ6" i="2"/>
  <c r="AM6" i="2"/>
  <c r="W14" i="2"/>
  <c r="BC4" i="2"/>
  <c r="BD4" i="2"/>
  <c r="R15" i="2"/>
  <c r="R46" i="2" s="1"/>
  <c r="AI5" i="2"/>
  <c r="BS5" i="2"/>
  <c r="BR5" i="2"/>
  <c r="BS9" i="2"/>
  <c r="BR9" i="2"/>
  <c r="AJ4" i="2"/>
  <c r="D14" i="2"/>
  <c r="D45" i="2" s="1"/>
  <c r="L22" i="2"/>
  <c r="L53" i="2" s="1"/>
  <c r="AP8" i="2"/>
  <c r="AP6" i="2"/>
  <c r="T15" i="2"/>
  <c r="T46" i="2" s="1"/>
  <c r="V21" i="2"/>
  <c r="AL9" i="2"/>
  <c r="W15" i="2"/>
  <c r="W46" i="2" s="1"/>
  <c r="AS6" i="2"/>
  <c r="BR7" i="2"/>
  <c r="BS7" i="2"/>
  <c r="BN11" i="2"/>
  <c r="BM11" i="2"/>
  <c r="N7" i="2"/>
  <c r="R22" i="2"/>
  <c r="R53" i="2" s="1"/>
  <c r="S22" i="2"/>
  <c r="S53" i="2" s="1"/>
  <c r="AO9" i="2"/>
  <c r="V8" i="2"/>
  <c r="AR3" i="2"/>
  <c r="L29" i="2"/>
  <c r="L60" i="2" s="1"/>
  <c r="AP11" i="2"/>
  <c r="O29" i="2"/>
  <c r="O60" i="2" s="1"/>
  <c r="BM4" i="2"/>
  <c r="BN4" i="2"/>
  <c r="BD7" i="2"/>
  <c r="BC7" i="2"/>
  <c r="BI5" i="2"/>
  <c r="BH5" i="2"/>
  <c r="O21" i="2"/>
  <c r="O52" i="2" s="1"/>
  <c r="AM8" i="2"/>
  <c r="D22" i="2"/>
  <c r="D53" i="2" s="1"/>
  <c r="AP7" i="2"/>
  <c r="BI12" i="2"/>
  <c r="BH12" i="2"/>
  <c r="BI9" i="2"/>
  <c r="BH9" i="2"/>
  <c r="BS1" i="2"/>
  <c r="BR1" i="2"/>
  <c r="BM12" i="2"/>
  <c r="BN12" i="2"/>
  <c r="BM10" i="2"/>
  <c r="BN10" i="2"/>
  <c r="BN8" i="2"/>
  <c r="BM8" i="2"/>
  <c r="BS3" i="2"/>
  <c r="AE3" i="2" s="1"/>
  <c r="BR3" i="2"/>
  <c r="BD11" i="2"/>
  <c r="BC11" i="2"/>
  <c r="BS4" i="2"/>
  <c r="BR4" i="2"/>
  <c r="BS10" i="2"/>
  <c r="BR10" i="2"/>
  <c r="C29" i="2"/>
  <c r="C60" i="2" s="1"/>
  <c r="B29" i="2"/>
  <c r="B60" i="2" s="1"/>
  <c r="AO10" i="2"/>
  <c r="F21" i="2"/>
  <c r="AL7" i="2"/>
  <c r="BI10" i="2"/>
  <c r="BH10" i="2"/>
  <c r="AC6" i="2"/>
  <c r="BN1" i="2"/>
  <c r="BM1" i="2"/>
  <c r="BS12" i="2"/>
  <c r="BR12" i="2"/>
  <c r="T7" i="2"/>
  <c r="T38" i="2" s="1"/>
  <c r="AJ3" i="2"/>
  <c r="AO8" i="2"/>
  <c r="J22" i="2"/>
  <c r="J53" i="2" s="1"/>
  <c r="N8" i="2"/>
  <c r="AR2" i="2"/>
  <c r="AO3" i="2"/>
  <c r="N15" i="2"/>
  <c r="AR5" i="2"/>
  <c r="AI9" i="2"/>
  <c r="S21" i="2"/>
  <c r="S52" i="2" s="1"/>
  <c r="AL3" i="2"/>
  <c r="V7" i="2"/>
  <c r="O28" i="2"/>
  <c r="O59" i="2" s="1"/>
  <c r="AM11" i="2"/>
  <c r="K7" i="2"/>
  <c r="K38" i="2" s="1"/>
  <c r="AI2" i="2"/>
  <c r="AC5" i="7" l="1"/>
  <c r="AC10" i="7"/>
  <c r="AE5" i="7"/>
  <c r="AJ6" i="9"/>
  <c r="T14" i="9"/>
  <c r="T45" i="9" s="1"/>
  <c r="AC6" i="9"/>
  <c r="D14" i="9"/>
  <c r="D45" i="9" s="1"/>
  <c r="AJ4" i="9"/>
  <c r="AC4" i="9"/>
  <c r="F7" i="9"/>
  <c r="AL1" i="9"/>
  <c r="N7" i="9"/>
  <c r="AL2" i="9"/>
  <c r="AP6" i="9"/>
  <c r="T15" i="9"/>
  <c r="T46" i="9" s="1"/>
  <c r="AE6" i="9"/>
  <c r="N21" i="9"/>
  <c r="AL8" i="9"/>
  <c r="V8" i="9"/>
  <c r="AR3" i="9"/>
  <c r="BH8" i="9"/>
  <c r="AC8" i="9" s="1"/>
  <c r="AI8" i="9"/>
  <c r="K21" i="9"/>
  <c r="K52" i="9" s="1"/>
  <c r="F8" i="9"/>
  <c r="AR1" i="9"/>
  <c r="K15" i="9"/>
  <c r="K46" i="9" s="1"/>
  <c r="J15" i="9"/>
  <c r="J46" i="9" s="1"/>
  <c r="BI5" i="9"/>
  <c r="AO5" i="9"/>
  <c r="AS9" i="9"/>
  <c r="W22" i="9"/>
  <c r="W53" i="9" s="1"/>
  <c r="D14" i="8"/>
  <c r="D45" i="8" s="1"/>
  <c r="AJ4" i="8"/>
  <c r="AP4" i="9"/>
  <c r="D15" i="9"/>
  <c r="D46" i="9" s="1"/>
  <c r="AE4" i="9"/>
  <c r="F15" i="9"/>
  <c r="AR4" i="9"/>
  <c r="R8" i="9"/>
  <c r="R39" i="9" s="1"/>
  <c r="S8" i="9"/>
  <c r="S39" i="9" s="1"/>
  <c r="BI3" i="9"/>
  <c r="AE3" i="9" s="1"/>
  <c r="AO3" i="9"/>
  <c r="W15" i="9"/>
  <c r="W46" i="9" s="1"/>
  <c r="AS6" i="9"/>
  <c r="N8" i="9"/>
  <c r="AR2" i="9"/>
  <c r="N15" i="9"/>
  <c r="AR5" i="9"/>
  <c r="BH9" i="9"/>
  <c r="AC9" i="9" s="1"/>
  <c r="S21" i="9"/>
  <c r="S52" i="9" s="1"/>
  <c r="AI9" i="9"/>
  <c r="G28" i="9"/>
  <c r="G59" i="9" s="1"/>
  <c r="AM10" i="9"/>
  <c r="C29" i="9"/>
  <c r="C60" i="9" s="1"/>
  <c r="B29" i="9"/>
  <c r="B60" i="9" s="1"/>
  <c r="AO10" i="9"/>
  <c r="BI10" i="9"/>
  <c r="AE10" i="9" s="1"/>
  <c r="AM9" i="9"/>
  <c r="W21" i="9"/>
  <c r="W52" i="9" s="1"/>
  <c r="BH3" i="9"/>
  <c r="AC3" i="9" s="1"/>
  <c r="AI3" i="9"/>
  <c r="S7" i="9"/>
  <c r="S38" i="9" s="1"/>
  <c r="W14" i="9"/>
  <c r="W45" i="9" s="1"/>
  <c r="AM6" i="9"/>
  <c r="AR9" i="9"/>
  <c r="V22" i="9"/>
  <c r="AL10" i="9"/>
  <c r="F28" i="9"/>
  <c r="W28" i="9"/>
  <c r="W59" i="9" s="1"/>
  <c r="AM12" i="9"/>
  <c r="AJ11" i="2"/>
  <c r="K22" i="2"/>
  <c r="K53" i="2" s="1"/>
  <c r="V22" i="2"/>
  <c r="K21" i="2"/>
  <c r="K52" i="2" s="1"/>
  <c r="AR6" i="2"/>
  <c r="AJ5" i="3"/>
  <c r="AO6" i="3"/>
  <c r="AP3" i="4"/>
  <c r="K8" i="4"/>
  <c r="K39" i="4" s="1"/>
  <c r="AM11" i="9"/>
  <c r="O28" i="9"/>
  <c r="O59" i="9" s="1"/>
  <c r="N28" i="9"/>
  <c r="AL11" i="9"/>
  <c r="AR8" i="9"/>
  <c r="N22" i="9"/>
  <c r="AL3" i="9"/>
  <c r="V7" i="9"/>
  <c r="K22" i="9"/>
  <c r="K53" i="9" s="1"/>
  <c r="BI8" i="9"/>
  <c r="J22" i="9"/>
  <c r="J53" i="9" s="1"/>
  <c r="AO8" i="9"/>
  <c r="W8" i="9"/>
  <c r="W39" i="9" s="1"/>
  <c r="AS3" i="9"/>
  <c r="V14" i="9"/>
  <c r="AL6" i="9"/>
  <c r="AL12" i="9"/>
  <c r="V28" i="9"/>
  <c r="G21" i="9"/>
  <c r="G52" i="9" s="1"/>
  <c r="AM7" i="9"/>
  <c r="AI2" i="9"/>
  <c r="BH2" i="9"/>
  <c r="K7" i="9"/>
  <c r="K38" i="9" s="1"/>
  <c r="AC2" i="9"/>
  <c r="AM8" i="9"/>
  <c r="O21" i="9"/>
  <c r="O52" i="9" s="1"/>
  <c r="K28" i="9"/>
  <c r="K59" i="9" s="1"/>
  <c r="AI11" i="9"/>
  <c r="BH11" i="9"/>
  <c r="AC11" i="9" s="1"/>
  <c r="N14" i="9"/>
  <c r="AL5" i="9"/>
  <c r="S22" i="9"/>
  <c r="S53" i="9" s="1"/>
  <c r="BI9" i="9"/>
  <c r="R22" i="9"/>
  <c r="R53" i="9" s="1"/>
  <c r="AE9" i="9"/>
  <c r="AO9" i="9"/>
  <c r="G29" i="9"/>
  <c r="G60" i="9" s="1"/>
  <c r="AS10" i="9"/>
  <c r="F21" i="9"/>
  <c r="AL7" i="9"/>
  <c r="BH7" i="9"/>
  <c r="BH5" i="9"/>
  <c r="AC5" i="9"/>
  <c r="K14" i="9"/>
  <c r="K45" i="9" s="1"/>
  <c r="AI5" i="9"/>
  <c r="AP4" i="8"/>
  <c r="D15" i="8"/>
  <c r="D46" i="8" s="1"/>
  <c r="F14" i="9"/>
  <c r="AL4" i="9"/>
  <c r="O14" i="9"/>
  <c r="O45" i="9" s="1"/>
  <c r="AM5" i="9"/>
  <c r="O8" i="9"/>
  <c r="O39" i="9" s="1"/>
  <c r="AS2" i="9"/>
  <c r="AI1" i="9"/>
  <c r="BH1" i="9"/>
  <c r="AC1" i="9" s="1"/>
  <c r="C7" i="9"/>
  <c r="C38" i="9" s="1"/>
  <c r="R29" i="9"/>
  <c r="R60" i="9" s="1"/>
  <c r="AE12" i="9"/>
  <c r="S29" i="9"/>
  <c r="S60" i="9" s="1"/>
  <c r="AO12" i="9"/>
  <c r="BI12" i="9"/>
  <c r="J15" i="2"/>
  <c r="J46" i="2" s="1"/>
  <c r="K14" i="2"/>
  <c r="K45" i="2" s="1"/>
  <c r="V14" i="6"/>
  <c r="S15" i="3"/>
  <c r="S46" i="3" s="1"/>
  <c r="AE6" i="2"/>
  <c r="AO2" i="4"/>
  <c r="AE7" i="8"/>
  <c r="D22" i="9"/>
  <c r="D53" i="9" s="1"/>
  <c r="AP7" i="9"/>
  <c r="O29" i="9"/>
  <c r="O60" i="9" s="1"/>
  <c r="AS11" i="9"/>
  <c r="N29" i="9"/>
  <c r="AR11" i="9"/>
  <c r="AR7" i="9"/>
  <c r="F22" i="9"/>
  <c r="C28" i="9"/>
  <c r="C59" i="9" s="1"/>
  <c r="BH10" i="9"/>
  <c r="AC10" i="9" s="1"/>
  <c r="AI10" i="9"/>
  <c r="AM3" i="9"/>
  <c r="W7" i="9"/>
  <c r="W38" i="9" s="1"/>
  <c r="V15" i="9"/>
  <c r="AR6" i="9"/>
  <c r="AR12" i="9"/>
  <c r="V29" i="9"/>
  <c r="AS7" i="9"/>
  <c r="G22" i="9"/>
  <c r="G53" i="9" s="1"/>
  <c r="K8" i="9"/>
  <c r="K39" i="9" s="1"/>
  <c r="BI2" i="9"/>
  <c r="AO2" i="9"/>
  <c r="J8" i="9"/>
  <c r="J39" i="9" s="1"/>
  <c r="O22" i="9"/>
  <c r="O53" i="9" s="1"/>
  <c r="AS8" i="9"/>
  <c r="K29" i="9"/>
  <c r="K60" i="9" s="1"/>
  <c r="J29" i="9"/>
  <c r="J60" i="9" s="1"/>
  <c r="AO11" i="9"/>
  <c r="BI11" i="9"/>
  <c r="O15" i="9"/>
  <c r="O46" i="9" s="1"/>
  <c r="AS5" i="9"/>
  <c r="V21" i="9"/>
  <c r="AL9" i="9"/>
  <c r="AM2" i="9"/>
  <c r="O7" i="9"/>
  <c r="O38" i="9" s="1"/>
  <c r="AR10" i="9"/>
  <c r="F29" i="9"/>
  <c r="B8" i="9"/>
  <c r="B39" i="9" s="1"/>
  <c r="AO1" i="9"/>
  <c r="C8" i="9"/>
  <c r="C39" i="9" s="1"/>
  <c r="BI1" i="9"/>
  <c r="AE1" i="9" s="1"/>
  <c r="W29" i="9"/>
  <c r="W60" i="9" s="1"/>
  <c r="AS12" i="9"/>
  <c r="BH12" i="9"/>
  <c r="AC12" i="9" s="1"/>
  <c r="S28" i="9"/>
  <c r="S59" i="9" s="1"/>
  <c r="AI12" i="9"/>
  <c r="J8" i="8"/>
  <c r="J39" i="8" s="1"/>
  <c r="AO2" i="8"/>
  <c r="AE2" i="8"/>
  <c r="K8" i="8"/>
  <c r="K39" i="8" s="1"/>
  <c r="K15" i="8"/>
  <c r="K46" i="8" s="1"/>
  <c r="AO5" i="8"/>
  <c r="AE5" i="8"/>
  <c r="J15" i="8"/>
  <c r="J46" i="8" s="1"/>
  <c r="L14" i="8"/>
  <c r="L45" i="8" s="1"/>
  <c r="AJ5" i="8"/>
  <c r="V15" i="8"/>
  <c r="AR6" i="8"/>
  <c r="F29" i="8"/>
  <c r="AR10" i="8"/>
  <c r="S15" i="8"/>
  <c r="S46" i="8" s="1"/>
  <c r="AO6" i="8"/>
  <c r="R15" i="8"/>
  <c r="R46" i="8" s="1"/>
  <c r="AE6" i="8"/>
  <c r="N21" i="8"/>
  <c r="AL8" i="8"/>
  <c r="T21" i="8"/>
  <c r="T52" i="8" s="1"/>
  <c r="AJ9" i="8"/>
  <c r="AC9" i="8"/>
  <c r="W29" i="8"/>
  <c r="W60" i="8" s="1"/>
  <c r="AS12" i="8"/>
  <c r="AL1" i="8"/>
  <c r="F7" i="8"/>
  <c r="W21" i="8"/>
  <c r="W52" i="8" s="1"/>
  <c r="AM9" i="8"/>
  <c r="D7" i="8"/>
  <c r="D38" i="8" s="1"/>
  <c r="AJ1" i="8"/>
  <c r="AS2" i="2"/>
  <c r="AL9" i="3"/>
  <c r="AR3" i="5"/>
  <c r="C14" i="8"/>
  <c r="C45" i="8" s="1"/>
  <c r="AI4" i="8"/>
  <c r="AC4" i="8"/>
  <c r="AS3" i="8"/>
  <c r="W8" i="8"/>
  <c r="W39" i="8" s="1"/>
  <c r="J29" i="8"/>
  <c r="J60" i="8" s="1"/>
  <c r="K29" i="8"/>
  <c r="K60" i="8" s="1"/>
  <c r="AO11" i="8"/>
  <c r="AE11" i="8"/>
  <c r="G8" i="8"/>
  <c r="G39" i="8" s="1"/>
  <c r="AS1" i="8"/>
  <c r="AI2" i="8"/>
  <c r="K7" i="8"/>
  <c r="K38" i="8" s="1"/>
  <c r="AC2" i="8"/>
  <c r="AO3" i="8"/>
  <c r="S8" i="8"/>
  <c r="S39" i="8" s="1"/>
  <c r="R8" i="8"/>
  <c r="R39" i="8" s="1"/>
  <c r="AE3" i="8"/>
  <c r="AC5" i="8"/>
  <c r="AI5" i="8"/>
  <c r="K14" i="8"/>
  <c r="K45" i="8" s="1"/>
  <c r="AL12" i="8"/>
  <c r="V28" i="8"/>
  <c r="G14" i="8"/>
  <c r="G45" i="8" s="1"/>
  <c r="AM4" i="8"/>
  <c r="L15" i="8"/>
  <c r="L46" i="8" s="1"/>
  <c r="AP5" i="8"/>
  <c r="K22" i="8"/>
  <c r="K53" i="8" s="1"/>
  <c r="J22" i="8"/>
  <c r="J53" i="8" s="1"/>
  <c r="AO8" i="8"/>
  <c r="AE8" i="8"/>
  <c r="O28" i="8"/>
  <c r="O59" i="8" s="1"/>
  <c r="AM11" i="8"/>
  <c r="AL6" i="8"/>
  <c r="V14" i="8"/>
  <c r="F28" i="8"/>
  <c r="AL10" i="8"/>
  <c r="AI6" i="8"/>
  <c r="AC6" i="8"/>
  <c r="S14" i="8"/>
  <c r="S45" i="8" s="1"/>
  <c r="AR8" i="8"/>
  <c r="N22" i="8"/>
  <c r="AP9" i="8"/>
  <c r="T22" i="8"/>
  <c r="T53" i="8" s="1"/>
  <c r="W28" i="8"/>
  <c r="W59" i="8" s="1"/>
  <c r="AM12" i="8"/>
  <c r="F8" i="8"/>
  <c r="AR1" i="8"/>
  <c r="W22" i="8"/>
  <c r="W53" i="8" s="1"/>
  <c r="AS9" i="8"/>
  <c r="D8" i="8"/>
  <c r="D39" i="8" s="1"/>
  <c r="AP1" i="8"/>
  <c r="N28" i="8"/>
  <c r="AL11" i="8"/>
  <c r="C29" i="8"/>
  <c r="C60" i="8" s="1"/>
  <c r="AO10" i="8"/>
  <c r="AE10" i="8"/>
  <c r="B29" i="8"/>
  <c r="B60" i="8" s="1"/>
  <c r="AL7" i="8"/>
  <c r="F21" i="8"/>
  <c r="G22" i="8"/>
  <c r="G53" i="8" s="1"/>
  <c r="AS7" i="8"/>
  <c r="N8" i="8"/>
  <c r="AR2" i="8"/>
  <c r="C7" i="8"/>
  <c r="C38" i="8" s="1"/>
  <c r="AC1" i="8"/>
  <c r="AI1" i="8"/>
  <c r="N14" i="8"/>
  <c r="AL5" i="8"/>
  <c r="L21" i="8"/>
  <c r="L52" i="8" s="1"/>
  <c r="AJ8" i="8"/>
  <c r="L7" i="8"/>
  <c r="L38" i="8" s="1"/>
  <c r="AJ2" i="8"/>
  <c r="AM8" i="8"/>
  <c r="O21" i="8"/>
  <c r="O52" i="8" s="1"/>
  <c r="L28" i="8"/>
  <c r="L59" i="8" s="1"/>
  <c r="AJ11" i="8"/>
  <c r="AL3" i="8"/>
  <c r="V7" i="8"/>
  <c r="F14" i="8"/>
  <c r="AL4" i="8"/>
  <c r="AL9" i="8"/>
  <c r="V21" i="8"/>
  <c r="O8" i="8"/>
  <c r="O39" i="8" s="1"/>
  <c r="AS2" i="8"/>
  <c r="D29" i="8"/>
  <c r="D60" i="8" s="1"/>
  <c r="AP10" i="8"/>
  <c r="S29" i="8"/>
  <c r="S60" i="8" s="1"/>
  <c r="AO12" i="8"/>
  <c r="R29" i="8"/>
  <c r="R60" i="8" s="1"/>
  <c r="AE12" i="8"/>
  <c r="T28" i="8"/>
  <c r="T59" i="8" s="1"/>
  <c r="AJ12" i="8"/>
  <c r="W14" i="8"/>
  <c r="W45" i="8" s="1"/>
  <c r="AM6" i="8"/>
  <c r="D22" i="8"/>
  <c r="D53" i="8" s="1"/>
  <c r="AP7" i="8"/>
  <c r="B19" i="8"/>
  <c r="B50" i="8" s="1"/>
  <c r="AG7" i="8"/>
  <c r="C15" i="8"/>
  <c r="C46" i="8" s="1"/>
  <c r="AE4" i="8"/>
  <c r="B15" i="8"/>
  <c r="B46" i="8" s="1"/>
  <c r="AO4" i="8"/>
  <c r="W7" i="8"/>
  <c r="W38" i="8" s="1"/>
  <c r="AM3" i="8"/>
  <c r="AC11" i="8"/>
  <c r="K28" i="8"/>
  <c r="K59" i="8" s="1"/>
  <c r="AI11" i="8"/>
  <c r="G7" i="8"/>
  <c r="G38" i="8" s="1"/>
  <c r="AM1" i="8"/>
  <c r="AC3" i="8"/>
  <c r="S7" i="8"/>
  <c r="S38" i="8" s="1"/>
  <c r="AI3" i="8"/>
  <c r="AR12" i="8"/>
  <c r="V29" i="8"/>
  <c r="G15" i="8"/>
  <c r="G46" i="8" s="1"/>
  <c r="AS4" i="8"/>
  <c r="AC8" i="8"/>
  <c r="AI8" i="8"/>
  <c r="K21" i="8"/>
  <c r="K52" i="8" s="1"/>
  <c r="AS11" i="8"/>
  <c r="O29" i="8"/>
  <c r="O60" i="8" s="1"/>
  <c r="K8" i="2"/>
  <c r="K39" i="2" s="1"/>
  <c r="AJ7" i="2"/>
  <c r="K15" i="6"/>
  <c r="K46" i="6" s="1"/>
  <c r="L21" i="2"/>
  <c r="L52" i="2" s="1"/>
  <c r="AO5" i="3"/>
  <c r="AC5" i="3"/>
  <c r="N29" i="8"/>
  <c r="AR11" i="8"/>
  <c r="AI10" i="8"/>
  <c r="C28" i="8"/>
  <c r="C59" i="8" s="1"/>
  <c r="AC10" i="8"/>
  <c r="AR7" i="8"/>
  <c r="F22" i="8"/>
  <c r="AM7" i="8"/>
  <c r="G21" i="8"/>
  <c r="G52" i="8" s="1"/>
  <c r="N7" i="8"/>
  <c r="AL2" i="8"/>
  <c r="B8" i="8"/>
  <c r="B39" i="8" s="1"/>
  <c r="AE1" i="8"/>
  <c r="C8" i="8"/>
  <c r="C39" i="8" s="1"/>
  <c r="AO1" i="8"/>
  <c r="AR5" i="8"/>
  <c r="N15" i="8"/>
  <c r="AP8" i="8"/>
  <c r="L22" i="8"/>
  <c r="L53" i="8" s="1"/>
  <c r="L8" i="8"/>
  <c r="L39" i="8" s="1"/>
  <c r="AP2" i="8"/>
  <c r="O22" i="8"/>
  <c r="O53" i="8" s="1"/>
  <c r="AS8" i="8"/>
  <c r="S15" i="4"/>
  <c r="S46" i="4" s="1"/>
  <c r="R15" i="4"/>
  <c r="R46" i="4" s="1"/>
  <c r="AP11" i="8"/>
  <c r="L29" i="8"/>
  <c r="L60" i="8" s="1"/>
  <c r="V8" i="8"/>
  <c r="AR3" i="8"/>
  <c r="AR4" i="8"/>
  <c r="F15" i="8"/>
  <c r="V22" i="8"/>
  <c r="AR9" i="8"/>
  <c r="AM2" i="8"/>
  <c r="O7" i="8"/>
  <c r="O38" i="8" s="1"/>
  <c r="AJ10" i="8"/>
  <c r="D28" i="8"/>
  <c r="D59" i="8" s="1"/>
  <c r="S28" i="8"/>
  <c r="S59" i="8" s="1"/>
  <c r="AI12" i="8"/>
  <c r="AC12" i="8"/>
  <c r="T29" i="8"/>
  <c r="T60" i="8" s="1"/>
  <c r="AP12" i="8"/>
  <c r="W15" i="8"/>
  <c r="W46" i="8" s="1"/>
  <c r="AS6" i="8"/>
  <c r="D21" i="8"/>
  <c r="D52" i="8" s="1"/>
  <c r="AJ7" i="8"/>
  <c r="AG5" i="7"/>
  <c r="J12" i="7"/>
  <c r="J43" i="7" s="1"/>
  <c r="AL3" i="7"/>
  <c r="V7" i="7"/>
  <c r="W21" i="7"/>
  <c r="W52" i="7" s="1"/>
  <c r="AM9" i="7"/>
  <c r="AR12" i="7"/>
  <c r="V29" i="7"/>
  <c r="K29" i="7"/>
  <c r="K60" i="7" s="1"/>
  <c r="J29" i="7"/>
  <c r="J60" i="7" s="1"/>
  <c r="AO11" i="7"/>
  <c r="AE11" i="7"/>
  <c r="AR6" i="7"/>
  <c r="V15" i="7"/>
  <c r="F7" i="7"/>
  <c r="AL1" i="7"/>
  <c r="J8" i="7"/>
  <c r="J39" i="7" s="1"/>
  <c r="AE2" i="7"/>
  <c r="AO2" i="7"/>
  <c r="K8" i="7"/>
  <c r="K39" i="7" s="1"/>
  <c r="S14" i="7"/>
  <c r="S45" i="7" s="1"/>
  <c r="AI6" i="7"/>
  <c r="AC6" i="7"/>
  <c r="O29" i="7"/>
  <c r="O60" i="7" s="1"/>
  <c r="AS11" i="7"/>
  <c r="AP3" i="7"/>
  <c r="T8" i="7"/>
  <c r="T39" i="7" s="1"/>
  <c r="AP4" i="7"/>
  <c r="D15" i="7"/>
  <c r="D46" i="7" s="1"/>
  <c r="L15" i="7"/>
  <c r="L46" i="7" s="1"/>
  <c r="AP5" i="7"/>
  <c r="L22" i="7"/>
  <c r="L53" i="7" s="1"/>
  <c r="AP8" i="7"/>
  <c r="D8" i="7"/>
  <c r="D39" i="7" s="1"/>
  <c r="AP1" i="7"/>
  <c r="AE8" i="7"/>
  <c r="F15" i="7"/>
  <c r="AR4" i="7"/>
  <c r="G29" i="7"/>
  <c r="G60" i="7" s="1"/>
  <c r="AS10" i="7"/>
  <c r="AM5" i="7"/>
  <c r="O14" i="7"/>
  <c r="O45" i="7" s="1"/>
  <c r="AP9" i="7"/>
  <c r="T22" i="7"/>
  <c r="T53" i="7" s="1"/>
  <c r="D22" i="7"/>
  <c r="D53" i="7" s="1"/>
  <c r="AP7" i="7"/>
  <c r="T29" i="7"/>
  <c r="T60" i="7" s="1"/>
  <c r="AP12" i="7"/>
  <c r="AC2" i="2"/>
  <c r="AO6" i="2"/>
  <c r="J15" i="3"/>
  <c r="J46" i="3" s="1"/>
  <c r="AM3" i="7"/>
  <c r="W7" i="7"/>
  <c r="W38" i="7" s="1"/>
  <c r="S7" i="7"/>
  <c r="S38" i="7" s="1"/>
  <c r="AC3" i="7"/>
  <c r="AI3" i="7"/>
  <c r="AE4" i="7"/>
  <c r="K28" i="7"/>
  <c r="K59" i="7" s="1"/>
  <c r="AC11" i="7"/>
  <c r="AI11" i="7"/>
  <c r="V14" i="7"/>
  <c r="AL6" i="7"/>
  <c r="F8" i="7"/>
  <c r="AR1" i="7"/>
  <c r="K7" i="7"/>
  <c r="K38" i="7" s="1"/>
  <c r="AI2" i="7"/>
  <c r="AC2" i="7"/>
  <c r="AR2" i="7"/>
  <c r="N8" i="7"/>
  <c r="W29" i="7"/>
  <c r="W60" i="7" s="1"/>
  <c r="AS12" i="7"/>
  <c r="AL7" i="7"/>
  <c r="F21" i="7"/>
  <c r="W14" i="7"/>
  <c r="W45" i="7" s="1"/>
  <c r="AM6" i="7"/>
  <c r="AM8" i="7"/>
  <c r="O21" i="7"/>
  <c r="O52" i="7" s="1"/>
  <c r="N14" i="7"/>
  <c r="AL5" i="7"/>
  <c r="AE12" i="7"/>
  <c r="R29" i="7"/>
  <c r="R60" i="7" s="1"/>
  <c r="S29" i="7"/>
  <c r="S60" i="7" s="1"/>
  <c r="AO12" i="7"/>
  <c r="F59" i="7"/>
  <c r="C21" i="7"/>
  <c r="C52" i="7" s="1"/>
  <c r="AC7" i="7"/>
  <c r="AI7" i="7"/>
  <c r="F14" i="7"/>
  <c r="AL4" i="7"/>
  <c r="G28" i="7"/>
  <c r="G59" i="7" s="1"/>
  <c r="AM10" i="7"/>
  <c r="O15" i="7"/>
  <c r="O46" i="7" s="1"/>
  <c r="AS5" i="7"/>
  <c r="AJ9" i="7"/>
  <c r="T21" i="7"/>
  <c r="T52" i="7" s="1"/>
  <c r="D21" i="7"/>
  <c r="D52" i="7" s="1"/>
  <c r="AJ7" i="7"/>
  <c r="T28" i="7"/>
  <c r="T59" i="7" s="1"/>
  <c r="AJ12" i="7"/>
  <c r="W8" i="7"/>
  <c r="W39" i="7" s="1"/>
  <c r="AS3" i="7"/>
  <c r="R8" i="7"/>
  <c r="R39" i="7" s="1"/>
  <c r="AO3" i="7"/>
  <c r="AE3" i="7"/>
  <c r="S8" i="7"/>
  <c r="S39" i="7" s="1"/>
  <c r="AP6" i="7"/>
  <c r="T15" i="7"/>
  <c r="T46" i="7" s="1"/>
  <c r="N21" i="7"/>
  <c r="AL8" i="7"/>
  <c r="V21" i="7"/>
  <c r="AL9" i="7"/>
  <c r="L28" i="7"/>
  <c r="L59" i="7" s="1"/>
  <c r="AJ11" i="7"/>
  <c r="N7" i="7"/>
  <c r="AL2" i="7"/>
  <c r="W28" i="7"/>
  <c r="W59" i="7" s="1"/>
  <c r="AM12" i="7"/>
  <c r="AR7" i="7"/>
  <c r="F22" i="7"/>
  <c r="W15" i="7"/>
  <c r="W46" i="7" s="1"/>
  <c r="AS6" i="7"/>
  <c r="O22" i="7"/>
  <c r="O53" i="7" s="1"/>
  <c r="AS8" i="7"/>
  <c r="N15" i="7"/>
  <c r="AR5" i="7"/>
  <c r="S28" i="7"/>
  <c r="S59" i="7" s="1"/>
  <c r="AI12" i="7"/>
  <c r="AC12" i="7"/>
  <c r="AE7" i="7"/>
  <c r="C22" i="7"/>
  <c r="C53" i="7" s="1"/>
  <c r="B22" i="7"/>
  <c r="B53" i="7" s="1"/>
  <c r="AO7" i="7"/>
  <c r="L8" i="7"/>
  <c r="L39" i="7" s="1"/>
  <c r="AP2" i="7"/>
  <c r="N28" i="7"/>
  <c r="AL11" i="7"/>
  <c r="AS7" i="7"/>
  <c r="G22" i="7"/>
  <c r="G53" i="7" s="1"/>
  <c r="G7" i="7"/>
  <c r="G38" i="7" s="1"/>
  <c r="AM1" i="7"/>
  <c r="D29" i="7"/>
  <c r="D60" i="7" s="1"/>
  <c r="AP10" i="7"/>
  <c r="AE10" i="7"/>
  <c r="B26" i="7" s="1"/>
  <c r="B57" i="7" s="1"/>
  <c r="AC9" i="7"/>
  <c r="S21" i="7"/>
  <c r="S52" i="7" s="1"/>
  <c r="AI9" i="7"/>
  <c r="C7" i="7"/>
  <c r="C38" i="7" s="1"/>
  <c r="AC1" i="7"/>
  <c r="AI1" i="7"/>
  <c r="S15" i="2"/>
  <c r="S46" i="2" s="1"/>
  <c r="S8" i="2"/>
  <c r="S39" i="2" s="1"/>
  <c r="AP2" i="2"/>
  <c r="C8" i="3"/>
  <c r="C39" i="3" s="1"/>
  <c r="AE5" i="3"/>
  <c r="J12" i="3" s="1"/>
  <c r="J43" i="3" s="1"/>
  <c r="V8" i="7"/>
  <c r="AR3" i="7"/>
  <c r="AS9" i="7"/>
  <c r="W22" i="7"/>
  <c r="W53" i="7" s="1"/>
  <c r="AL12" i="7"/>
  <c r="V28" i="7"/>
  <c r="T14" i="7"/>
  <c r="T45" i="7" s="1"/>
  <c r="AJ6" i="7"/>
  <c r="AR8" i="7"/>
  <c r="N22" i="7"/>
  <c r="V22" i="7"/>
  <c r="AR9" i="7"/>
  <c r="AP11" i="7"/>
  <c r="L29" i="7"/>
  <c r="L60" i="7" s="1"/>
  <c r="R15" i="7"/>
  <c r="R46" i="7" s="1"/>
  <c r="AO6" i="7"/>
  <c r="S15" i="7"/>
  <c r="S46" i="7" s="1"/>
  <c r="AE6" i="7"/>
  <c r="AM11" i="7"/>
  <c r="O28" i="7"/>
  <c r="O59" i="7" s="1"/>
  <c r="T7" i="7"/>
  <c r="T38" i="7" s="1"/>
  <c r="AJ3" i="7"/>
  <c r="F60" i="7"/>
  <c r="D14" i="7"/>
  <c r="D45" i="7" s="1"/>
  <c r="AJ4" i="7"/>
  <c r="AC4" i="7"/>
  <c r="L14" i="7"/>
  <c r="L45" i="7" s="1"/>
  <c r="AJ5" i="7"/>
  <c r="AJ8" i="7"/>
  <c r="L21" i="7"/>
  <c r="L52" i="7" s="1"/>
  <c r="AC8" i="7"/>
  <c r="AJ1" i="7"/>
  <c r="D7" i="7"/>
  <c r="D38" i="7" s="1"/>
  <c r="AJ2" i="7"/>
  <c r="L7" i="7"/>
  <c r="L38" i="7" s="1"/>
  <c r="AR11" i="7"/>
  <c r="N29" i="7"/>
  <c r="G21" i="7"/>
  <c r="G52" i="7" s="1"/>
  <c r="AM7" i="7"/>
  <c r="AS1" i="7"/>
  <c r="G8" i="7"/>
  <c r="G39" i="7" s="1"/>
  <c r="D28" i="7"/>
  <c r="D59" i="7" s="1"/>
  <c r="AJ10" i="7"/>
  <c r="S22" i="7"/>
  <c r="S53" i="7" s="1"/>
  <c r="R22" i="7"/>
  <c r="R53" i="7" s="1"/>
  <c r="AO9" i="7"/>
  <c r="AE9" i="7"/>
  <c r="AO1" i="7"/>
  <c r="AE1" i="7"/>
  <c r="B8" i="7"/>
  <c r="B39" i="7" s="1"/>
  <c r="C8" i="7"/>
  <c r="C39" i="7" s="1"/>
  <c r="W15" i="5"/>
  <c r="W46" i="5" s="1"/>
  <c r="AS6" i="5"/>
  <c r="N15" i="6"/>
  <c r="AR5" i="6"/>
  <c r="C15" i="6"/>
  <c r="C46" i="6" s="1"/>
  <c r="AO4" i="6"/>
  <c r="B15" i="6"/>
  <c r="B46" i="6" s="1"/>
  <c r="AE4" i="6"/>
  <c r="AS9" i="3"/>
  <c r="W22" i="3"/>
  <c r="W53" i="3" s="1"/>
  <c r="V28" i="6"/>
  <c r="AL12" i="6"/>
  <c r="AE5" i="6"/>
  <c r="S22" i="6"/>
  <c r="S53" i="6" s="1"/>
  <c r="R22" i="6"/>
  <c r="R53" i="6" s="1"/>
  <c r="AO9" i="6"/>
  <c r="AE9" i="6"/>
  <c r="C7" i="6"/>
  <c r="C38" i="6" s="1"/>
  <c r="AC1" i="6"/>
  <c r="AI1" i="6"/>
  <c r="AL1" i="6"/>
  <c r="F7" i="6"/>
  <c r="AR10" i="3"/>
  <c r="L7" i="6"/>
  <c r="L38" i="6" s="1"/>
  <c r="AJ2" i="6"/>
  <c r="AC2" i="6"/>
  <c r="AI7" i="6"/>
  <c r="AC7" i="6"/>
  <c r="C21" i="6"/>
  <c r="C52" i="6" s="1"/>
  <c r="V7" i="6"/>
  <c r="AL3" i="6"/>
  <c r="S29" i="6"/>
  <c r="S60" i="6" s="1"/>
  <c r="R29" i="6"/>
  <c r="R60" i="6" s="1"/>
  <c r="AO12" i="6"/>
  <c r="AE12" i="6"/>
  <c r="F29" i="6"/>
  <c r="AR10" i="6"/>
  <c r="AJ12" i="6"/>
  <c r="T28" i="6"/>
  <c r="T59" i="6" s="1"/>
  <c r="D15" i="6"/>
  <c r="D46" i="6" s="1"/>
  <c r="AP4" i="6"/>
  <c r="L22" i="6"/>
  <c r="L53" i="6" s="1"/>
  <c r="AP8" i="6"/>
  <c r="AE8" i="6"/>
  <c r="J19" i="6" s="1"/>
  <c r="J50" i="6" s="1"/>
  <c r="AL8" i="6"/>
  <c r="N21" i="6"/>
  <c r="D15" i="2"/>
  <c r="D46" i="2" s="1"/>
  <c r="AE12" i="4"/>
  <c r="V46" i="6"/>
  <c r="U15" i="6"/>
  <c r="U46" i="6" s="1"/>
  <c r="L8" i="6"/>
  <c r="L39" i="6" s="1"/>
  <c r="AP2" i="6"/>
  <c r="AE2" i="6"/>
  <c r="W14" i="5"/>
  <c r="W45" i="5" s="1"/>
  <c r="AM6" i="5"/>
  <c r="C22" i="6"/>
  <c r="C53" i="6" s="1"/>
  <c r="B22" i="6"/>
  <c r="B53" i="6" s="1"/>
  <c r="AE7" i="6"/>
  <c r="AO7" i="6"/>
  <c r="N14" i="6"/>
  <c r="AL5" i="6"/>
  <c r="O22" i="6"/>
  <c r="O53" i="6" s="1"/>
  <c r="AS8" i="6"/>
  <c r="AM7" i="6"/>
  <c r="G21" i="6"/>
  <c r="G52" i="6" s="1"/>
  <c r="AC10" i="6"/>
  <c r="AI10" i="6"/>
  <c r="C28" i="6"/>
  <c r="C59" i="6" s="1"/>
  <c r="D21" i="6"/>
  <c r="D52" i="6" s="1"/>
  <c r="AJ7" i="6"/>
  <c r="V29" i="6"/>
  <c r="AR12" i="6"/>
  <c r="AP12" i="6"/>
  <c r="T29" i="6"/>
  <c r="T60" i="6" s="1"/>
  <c r="S21" i="6"/>
  <c r="S52" i="6" s="1"/>
  <c r="AI9" i="6"/>
  <c r="AC9" i="6"/>
  <c r="D14" i="6"/>
  <c r="D45" i="6" s="1"/>
  <c r="AJ4" i="6"/>
  <c r="AE1" i="6"/>
  <c r="B8" i="6"/>
  <c r="B39" i="6" s="1"/>
  <c r="AO1" i="6"/>
  <c r="C8" i="6"/>
  <c r="C39" i="6" s="1"/>
  <c r="L21" i="6"/>
  <c r="L52" i="6" s="1"/>
  <c r="AJ8" i="6"/>
  <c r="AR1" i="6"/>
  <c r="F8" i="6"/>
  <c r="AR8" i="6"/>
  <c r="N22" i="6"/>
  <c r="N14" i="2"/>
  <c r="N45" i="2" s="1"/>
  <c r="AO1" i="3"/>
  <c r="AJ9" i="6"/>
  <c r="T21" i="6"/>
  <c r="T52" i="6" s="1"/>
  <c r="F22" i="6"/>
  <c r="AR7" i="6"/>
  <c r="AM3" i="6"/>
  <c r="W7" i="6"/>
  <c r="W38" i="6" s="1"/>
  <c r="O29" i="6"/>
  <c r="O60" i="6" s="1"/>
  <c r="AS11" i="6"/>
  <c r="AJ3" i="6"/>
  <c r="T7" i="6"/>
  <c r="T38" i="6" s="1"/>
  <c r="W21" i="6"/>
  <c r="W52" i="6" s="1"/>
  <c r="AM9" i="6"/>
  <c r="V45" i="6"/>
  <c r="U14" i="6"/>
  <c r="U45" i="6" s="1"/>
  <c r="O21" i="6"/>
  <c r="O52" i="6" s="1"/>
  <c r="AM8" i="6"/>
  <c r="G22" i="6"/>
  <c r="G53" i="6" s="1"/>
  <c r="AS7" i="6"/>
  <c r="C29" i="6"/>
  <c r="C60" i="6" s="1"/>
  <c r="B29" i="6"/>
  <c r="B60" i="6" s="1"/>
  <c r="AO10" i="6"/>
  <c r="AE10" i="6"/>
  <c r="D22" i="6"/>
  <c r="D53" i="6" s="1"/>
  <c r="AP7" i="6"/>
  <c r="N39" i="6"/>
  <c r="M8" i="6"/>
  <c r="M39" i="6" s="1"/>
  <c r="AJ5" i="6"/>
  <c r="L14" i="6"/>
  <c r="L45" i="6" s="1"/>
  <c r="AC5" i="6"/>
  <c r="AO3" i="6"/>
  <c r="S8" i="6"/>
  <c r="S39" i="6" s="1"/>
  <c r="AE3" i="6"/>
  <c r="R8" i="6"/>
  <c r="R39" i="6" s="1"/>
  <c r="V22" i="6"/>
  <c r="AR9" i="6"/>
  <c r="AC6" i="6"/>
  <c r="AI6" i="6"/>
  <c r="S14" i="6"/>
  <c r="S45" i="6" s="1"/>
  <c r="K28" i="6"/>
  <c r="K59" i="6" s="1"/>
  <c r="AC11" i="6"/>
  <c r="AI11" i="6"/>
  <c r="F14" i="6"/>
  <c r="AL4" i="6"/>
  <c r="N28" i="6"/>
  <c r="AL11" i="6"/>
  <c r="AS1" i="6"/>
  <c r="G8" i="6"/>
  <c r="G39" i="6" s="1"/>
  <c r="L29" i="6"/>
  <c r="L60" i="6" s="1"/>
  <c r="AP11" i="6"/>
  <c r="AE2" i="4"/>
  <c r="T22" i="6"/>
  <c r="T53" i="6" s="1"/>
  <c r="AP9" i="6"/>
  <c r="AL7" i="6"/>
  <c r="F21" i="6"/>
  <c r="AS3" i="6"/>
  <c r="W8" i="6"/>
  <c r="W39" i="6" s="1"/>
  <c r="O28" i="6"/>
  <c r="O59" i="6" s="1"/>
  <c r="AM11" i="6"/>
  <c r="T8" i="6"/>
  <c r="T39" i="6" s="1"/>
  <c r="AP3" i="6"/>
  <c r="W22" i="6"/>
  <c r="W53" i="6" s="1"/>
  <c r="AS9" i="6"/>
  <c r="V8" i="6"/>
  <c r="AR3" i="6"/>
  <c r="S28" i="6"/>
  <c r="S59" i="6" s="1"/>
  <c r="AC12" i="6"/>
  <c r="AI12" i="6"/>
  <c r="AC4" i="6"/>
  <c r="C14" i="6"/>
  <c r="C45" i="6" s="1"/>
  <c r="AI4" i="6"/>
  <c r="F28" i="6"/>
  <c r="AL10" i="6"/>
  <c r="L15" i="6"/>
  <c r="L46" i="6" s="1"/>
  <c r="AP5" i="6"/>
  <c r="AI3" i="6"/>
  <c r="S7" i="6"/>
  <c r="S38" i="6" s="1"/>
  <c r="AC3" i="6"/>
  <c r="V21" i="6"/>
  <c r="AL9" i="6"/>
  <c r="R15" i="6"/>
  <c r="R46" i="6" s="1"/>
  <c r="AO6" i="6"/>
  <c r="S15" i="6"/>
  <c r="S46" i="6" s="1"/>
  <c r="AE6" i="6"/>
  <c r="N38" i="6"/>
  <c r="M7" i="6"/>
  <c r="M38" i="6" s="1"/>
  <c r="K29" i="6"/>
  <c r="K60" i="6" s="1"/>
  <c r="J29" i="6"/>
  <c r="J60" i="6" s="1"/>
  <c r="AE11" i="6"/>
  <c r="AO11" i="6"/>
  <c r="AR4" i="6"/>
  <c r="F15" i="6"/>
  <c r="N29" i="6"/>
  <c r="AR11" i="6"/>
  <c r="G7" i="6"/>
  <c r="G38" i="6" s="1"/>
  <c r="AM1" i="6"/>
  <c r="L28" i="6"/>
  <c r="L59" i="6" s="1"/>
  <c r="AJ11" i="6"/>
  <c r="D14" i="5"/>
  <c r="D45" i="5" s="1"/>
  <c r="AJ4" i="5"/>
  <c r="S29" i="5"/>
  <c r="S60" i="5" s="1"/>
  <c r="R29" i="5"/>
  <c r="R60" i="5" s="1"/>
  <c r="AO12" i="5"/>
  <c r="AE12" i="5"/>
  <c r="AS9" i="5"/>
  <c r="W22" i="5"/>
  <c r="W53" i="5" s="1"/>
  <c r="D7" i="5"/>
  <c r="D38" i="5" s="1"/>
  <c r="AJ1" i="5"/>
  <c r="AL8" i="5"/>
  <c r="N21" i="5"/>
  <c r="D22" i="5"/>
  <c r="D53" i="5" s="1"/>
  <c r="AP7" i="5"/>
  <c r="L29" i="5"/>
  <c r="L60" i="5" s="1"/>
  <c r="AP11" i="5"/>
  <c r="AC11" i="5"/>
  <c r="AI11" i="5"/>
  <c r="K28" i="5"/>
  <c r="K59" i="5" s="1"/>
  <c r="F21" i="5"/>
  <c r="AL7" i="5"/>
  <c r="AJ10" i="5"/>
  <c r="D28" i="5"/>
  <c r="D59" i="5" s="1"/>
  <c r="O7" i="3"/>
  <c r="O38" i="3" s="1"/>
  <c r="AI7" i="5"/>
  <c r="AC7" i="5"/>
  <c r="C21" i="5"/>
  <c r="C52" i="5" s="1"/>
  <c r="F28" i="5"/>
  <c r="AL10" i="5"/>
  <c r="O7" i="5"/>
  <c r="O38" i="5" s="1"/>
  <c r="AM2" i="5"/>
  <c r="S15" i="5"/>
  <c r="S46" i="5" s="1"/>
  <c r="AO6" i="5"/>
  <c r="R15" i="5"/>
  <c r="R46" i="5" s="1"/>
  <c r="AE6" i="5"/>
  <c r="N22" i="5"/>
  <c r="AR8" i="5"/>
  <c r="C14" i="5"/>
  <c r="C45" i="5" s="1"/>
  <c r="AI4" i="5"/>
  <c r="AC4" i="5"/>
  <c r="R8" i="5"/>
  <c r="R39" i="5" s="1"/>
  <c r="S8" i="5"/>
  <c r="S39" i="5" s="1"/>
  <c r="AE3" i="5"/>
  <c r="AO3" i="5"/>
  <c r="V38" i="5"/>
  <c r="N8" i="5"/>
  <c r="AR2" i="5"/>
  <c r="N14" i="5"/>
  <c r="AL5" i="5"/>
  <c r="G14" i="5"/>
  <c r="G45" i="5" s="1"/>
  <c r="AM4" i="5"/>
  <c r="B8" i="5"/>
  <c r="B39" i="5" s="1"/>
  <c r="AO1" i="5"/>
  <c r="AE1" i="5"/>
  <c r="C8" i="5"/>
  <c r="C39" i="5" s="1"/>
  <c r="R8" i="2"/>
  <c r="R39" i="2" s="1"/>
  <c r="AE2" i="2"/>
  <c r="S7" i="2"/>
  <c r="S38" i="2" s="1"/>
  <c r="AC4" i="3"/>
  <c r="AE2" i="5"/>
  <c r="C22" i="5"/>
  <c r="C53" i="5" s="1"/>
  <c r="AE7" i="5"/>
  <c r="B22" i="5"/>
  <c r="B53" i="5" s="1"/>
  <c r="AO7" i="5"/>
  <c r="AR11" i="5"/>
  <c r="N29" i="5"/>
  <c r="F29" i="5"/>
  <c r="AR10" i="5"/>
  <c r="F8" i="5"/>
  <c r="AR1" i="5"/>
  <c r="AM7" i="5"/>
  <c r="G21" i="5"/>
  <c r="G52" i="5" s="1"/>
  <c r="G28" i="5"/>
  <c r="G59" i="5" s="1"/>
  <c r="AM10" i="5"/>
  <c r="L8" i="5"/>
  <c r="L39" i="5" s="1"/>
  <c r="AP2" i="5"/>
  <c r="F14" i="5"/>
  <c r="AL4" i="5"/>
  <c r="T15" i="5"/>
  <c r="T46" i="5" s="1"/>
  <c r="AP6" i="5"/>
  <c r="C15" i="5"/>
  <c r="C46" i="5" s="1"/>
  <c r="AO4" i="5"/>
  <c r="B15" i="5"/>
  <c r="B46" i="5" s="1"/>
  <c r="AE4" i="5"/>
  <c r="O29" i="5"/>
  <c r="O60" i="5" s="1"/>
  <c r="AS11" i="5"/>
  <c r="J15" i="5"/>
  <c r="J46" i="5" s="1"/>
  <c r="AO5" i="5"/>
  <c r="K15" i="5"/>
  <c r="K46" i="5" s="1"/>
  <c r="AE5" i="5"/>
  <c r="O14" i="5"/>
  <c r="O45" i="5" s="1"/>
  <c r="AM5" i="5"/>
  <c r="AP8" i="5"/>
  <c r="L22" i="5"/>
  <c r="L53" i="5" s="1"/>
  <c r="AJ12" i="5"/>
  <c r="T28" i="5"/>
  <c r="T59" i="5" s="1"/>
  <c r="C28" i="5"/>
  <c r="C59" i="5" s="1"/>
  <c r="AC10" i="5"/>
  <c r="AI10" i="5"/>
  <c r="AR9" i="5"/>
  <c r="V22" i="5"/>
  <c r="G15" i="5"/>
  <c r="G46" i="5" s="1"/>
  <c r="AS4" i="5"/>
  <c r="J22" i="5"/>
  <c r="J53" i="5" s="1"/>
  <c r="AE8" i="5"/>
  <c r="K22" i="5"/>
  <c r="K53" i="5" s="1"/>
  <c r="AO8" i="5"/>
  <c r="G7" i="5"/>
  <c r="G38" i="5" s="1"/>
  <c r="AM1" i="5"/>
  <c r="V28" i="5"/>
  <c r="AL12" i="5"/>
  <c r="AO9" i="5"/>
  <c r="S22" i="5"/>
  <c r="S53" i="5" s="1"/>
  <c r="AE9" i="5"/>
  <c r="R22" i="5"/>
  <c r="R53" i="5" s="1"/>
  <c r="V39" i="5"/>
  <c r="T8" i="5"/>
  <c r="T39" i="5" s="1"/>
  <c r="AP3" i="5"/>
  <c r="O8" i="5"/>
  <c r="O39" i="5" s="1"/>
  <c r="AS2" i="5"/>
  <c r="AC6" i="5"/>
  <c r="AI6" i="5"/>
  <c r="S14" i="5"/>
  <c r="S45" i="5" s="1"/>
  <c r="W29" i="5"/>
  <c r="W60" i="5" s="1"/>
  <c r="AS12" i="5"/>
  <c r="L15" i="5"/>
  <c r="L46" i="5" s="1"/>
  <c r="AP5" i="5"/>
  <c r="S7" i="5"/>
  <c r="S38" i="5" s="1"/>
  <c r="AC3" i="5"/>
  <c r="AI3" i="5"/>
  <c r="N7" i="5"/>
  <c r="AL2" i="5"/>
  <c r="V14" i="5"/>
  <c r="AL6" i="5"/>
  <c r="N15" i="5"/>
  <c r="AR5" i="5"/>
  <c r="AM8" i="5"/>
  <c r="O21" i="5"/>
  <c r="O52" i="5" s="1"/>
  <c r="AS3" i="5"/>
  <c r="W8" i="5"/>
  <c r="W39" i="5" s="1"/>
  <c r="C7" i="5"/>
  <c r="C38" i="5" s="1"/>
  <c r="AC1" i="5"/>
  <c r="AI1" i="5"/>
  <c r="AO2" i="2"/>
  <c r="N28" i="5"/>
  <c r="AL11" i="5"/>
  <c r="F7" i="5"/>
  <c r="AL1" i="5"/>
  <c r="D8" i="5"/>
  <c r="D39" i="5" s="1"/>
  <c r="AP1" i="5"/>
  <c r="AJ6" i="5"/>
  <c r="T14" i="5"/>
  <c r="T45" i="5" s="1"/>
  <c r="AC2" i="5"/>
  <c r="L28" i="5"/>
  <c r="L59" i="5" s="1"/>
  <c r="AJ11" i="5"/>
  <c r="K29" i="5"/>
  <c r="K60" i="5" s="1"/>
  <c r="AE11" i="5"/>
  <c r="J29" i="5"/>
  <c r="J60" i="5" s="1"/>
  <c r="AO11" i="5"/>
  <c r="V15" i="5"/>
  <c r="AR6" i="5"/>
  <c r="AC8" i="5"/>
  <c r="AI8" i="5"/>
  <c r="K21" i="5"/>
  <c r="K52" i="5" s="1"/>
  <c r="D29" i="5"/>
  <c r="D60" i="5" s="1"/>
  <c r="AP10" i="5"/>
  <c r="AE1" i="3"/>
  <c r="AC11" i="4"/>
  <c r="D15" i="5"/>
  <c r="D46" i="5" s="1"/>
  <c r="AP4" i="5"/>
  <c r="AC12" i="5"/>
  <c r="AI12" i="5"/>
  <c r="S28" i="5"/>
  <c r="S59" i="5" s="1"/>
  <c r="AJ3" i="5"/>
  <c r="T7" i="5"/>
  <c r="T38" i="5" s="1"/>
  <c r="W21" i="5"/>
  <c r="W52" i="5" s="1"/>
  <c r="AM9" i="5"/>
  <c r="AS7" i="5"/>
  <c r="G22" i="5"/>
  <c r="G53" i="5" s="1"/>
  <c r="AS10" i="5"/>
  <c r="G29" i="5"/>
  <c r="G60" i="5" s="1"/>
  <c r="AJ2" i="5"/>
  <c r="L7" i="5"/>
  <c r="L38" i="5" s="1"/>
  <c r="AR4" i="5"/>
  <c r="F15" i="5"/>
  <c r="W28" i="5"/>
  <c r="W59" i="5" s="1"/>
  <c r="AM12" i="5"/>
  <c r="D21" i="5"/>
  <c r="D52" i="5" s="1"/>
  <c r="AJ7" i="5"/>
  <c r="AJ5" i="5"/>
  <c r="L14" i="5"/>
  <c r="L45" i="5" s="1"/>
  <c r="O28" i="5"/>
  <c r="O59" i="5" s="1"/>
  <c r="AM11" i="5"/>
  <c r="K14" i="5"/>
  <c r="K45" i="5" s="1"/>
  <c r="AI5" i="5"/>
  <c r="AC5" i="5"/>
  <c r="AS5" i="5"/>
  <c r="O15" i="5"/>
  <c r="O46" i="5" s="1"/>
  <c r="L21" i="5"/>
  <c r="L52" i="5" s="1"/>
  <c r="AJ8" i="5"/>
  <c r="AP12" i="5"/>
  <c r="T29" i="5"/>
  <c r="T60" i="5" s="1"/>
  <c r="C29" i="5"/>
  <c r="C60" i="5" s="1"/>
  <c r="AO10" i="5"/>
  <c r="B29" i="5"/>
  <c r="B60" i="5" s="1"/>
  <c r="AE10" i="5"/>
  <c r="AL9" i="5"/>
  <c r="V21" i="5"/>
  <c r="O22" i="5"/>
  <c r="O53" i="5" s="1"/>
  <c r="AS8" i="5"/>
  <c r="AR7" i="5"/>
  <c r="F22" i="5"/>
  <c r="AM3" i="5"/>
  <c r="W7" i="5"/>
  <c r="W38" i="5" s="1"/>
  <c r="AS1" i="5"/>
  <c r="G8" i="5"/>
  <c r="G39" i="5" s="1"/>
  <c r="V29" i="5"/>
  <c r="AR12" i="5"/>
  <c r="AI9" i="5"/>
  <c r="S21" i="5"/>
  <c r="S52" i="5" s="1"/>
  <c r="AC9" i="5"/>
  <c r="O14" i="4"/>
  <c r="O45" i="4" s="1"/>
  <c r="AM5" i="4"/>
  <c r="K21" i="4"/>
  <c r="K52" i="4" s="1"/>
  <c r="AI8" i="4"/>
  <c r="AC8" i="4"/>
  <c r="L29" i="4"/>
  <c r="L60" i="4" s="1"/>
  <c r="AP11" i="4"/>
  <c r="AL4" i="4"/>
  <c r="F14" i="4"/>
  <c r="L7" i="4"/>
  <c r="L38" i="4" s="1"/>
  <c r="AJ2" i="4"/>
  <c r="AC2" i="4"/>
  <c r="O7" i="4"/>
  <c r="O38" i="4" s="1"/>
  <c r="AM2" i="4"/>
  <c r="C29" i="4"/>
  <c r="C60" i="4" s="1"/>
  <c r="B29" i="4"/>
  <c r="B60" i="4" s="1"/>
  <c r="AE10" i="4"/>
  <c r="AO10" i="4"/>
  <c r="G29" i="4"/>
  <c r="G60" i="4" s="1"/>
  <c r="AS10" i="4"/>
  <c r="AP10" i="4"/>
  <c r="D29" i="4"/>
  <c r="D60" i="4" s="1"/>
  <c r="AS8" i="2"/>
  <c r="F8" i="4"/>
  <c r="AR1" i="4"/>
  <c r="S7" i="4"/>
  <c r="S38" i="4" s="1"/>
  <c r="AC3" i="4"/>
  <c r="AI3" i="4"/>
  <c r="N59" i="4"/>
  <c r="AE11" i="4"/>
  <c r="F15" i="4"/>
  <c r="AR4" i="4"/>
  <c r="L8" i="4"/>
  <c r="L39" i="4" s="1"/>
  <c r="AP2" i="4"/>
  <c r="K15" i="4"/>
  <c r="K46" i="4" s="1"/>
  <c r="AO5" i="4"/>
  <c r="J15" i="4"/>
  <c r="J46" i="4" s="1"/>
  <c r="AE5" i="4"/>
  <c r="O8" i="4"/>
  <c r="O39" i="4" s="1"/>
  <c r="AS2" i="4"/>
  <c r="C22" i="4"/>
  <c r="C53" i="4" s="1"/>
  <c r="B22" i="4"/>
  <c r="B53" i="4" s="1"/>
  <c r="AO7" i="4"/>
  <c r="AE7" i="4"/>
  <c r="S22" i="4"/>
  <c r="S53" i="4" s="1"/>
  <c r="R22" i="4"/>
  <c r="R53" i="4" s="1"/>
  <c r="AO9" i="4"/>
  <c r="AE9" i="4"/>
  <c r="D28" i="4"/>
  <c r="D59" i="4" s="1"/>
  <c r="AJ10" i="4"/>
  <c r="AS8" i="4"/>
  <c r="O22" i="4"/>
  <c r="O53" i="4" s="1"/>
  <c r="AE10" i="2"/>
  <c r="V22" i="4"/>
  <c r="AR9" i="4"/>
  <c r="AL1" i="4"/>
  <c r="F7" i="4"/>
  <c r="W29" i="4"/>
  <c r="W60" i="4" s="1"/>
  <c r="AS12" i="4"/>
  <c r="R8" i="4"/>
  <c r="R39" i="4" s="1"/>
  <c r="AO3" i="4"/>
  <c r="S8" i="4"/>
  <c r="S39" i="4" s="1"/>
  <c r="AE3" i="4"/>
  <c r="D22" i="4"/>
  <c r="D53" i="4" s="1"/>
  <c r="AP7" i="4"/>
  <c r="AI1" i="4"/>
  <c r="C7" i="4"/>
  <c r="C38" i="4" s="1"/>
  <c r="AC1" i="4"/>
  <c r="T28" i="4"/>
  <c r="T59" i="4" s="1"/>
  <c r="AJ12" i="4"/>
  <c r="N53" i="4"/>
  <c r="M22" i="4"/>
  <c r="M53" i="4" s="1"/>
  <c r="C14" i="4"/>
  <c r="C45" i="4" s="1"/>
  <c r="AC4" i="4"/>
  <c r="AI4" i="4"/>
  <c r="V14" i="4"/>
  <c r="AL6" i="4"/>
  <c r="N14" i="4"/>
  <c r="AL5" i="4"/>
  <c r="D8" i="4"/>
  <c r="D39" i="4" s="1"/>
  <c r="AP1" i="4"/>
  <c r="AI7" i="4"/>
  <c r="C21" i="4"/>
  <c r="C52" i="4" s="1"/>
  <c r="AC7" i="4"/>
  <c r="O29" i="4"/>
  <c r="O60" i="4" s="1"/>
  <c r="AS11" i="4"/>
  <c r="V7" i="4"/>
  <c r="AL3" i="4"/>
  <c r="G21" i="4"/>
  <c r="G52" i="4" s="1"/>
  <c r="AM7" i="4"/>
  <c r="G15" i="4"/>
  <c r="G46" i="4" s="1"/>
  <c r="AS4" i="4"/>
  <c r="N60" i="4"/>
  <c r="V29" i="4"/>
  <c r="AR12" i="4"/>
  <c r="F22" i="4"/>
  <c r="AR7" i="4"/>
  <c r="T14" i="4"/>
  <c r="T45" i="4" s="1"/>
  <c r="AJ6" i="4"/>
  <c r="N7" i="4"/>
  <c r="AL2" i="4"/>
  <c r="W22" i="4"/>
  <c r="W53" i="4" s="1"/>
  <c r="AS9" i="4"/>
  <c r="L21" i="4"/>
  <c r="L52" i="4" s="1"/>
  <c r="AJ8" i="4"/>
  <c r="AC5" i="4"/>
  <c r="K14" i="4"/>
  <c r="K45" i="4" s="1"/>
  <c r="AI5" i="4"/>
  <c r="AM6" i="4"/>
  <c r="W14" i="4"/>
  <c r="W45" i="4" s="1"/>
  <c r="AR10" i="4"/>
  <c r="F29" i="4"/>
  <c r="N52" i="4"/>
  <c r="S21" i="4"/>
  <c r="S52" i="4" s="1"/>
  <c r="AC9" i="4"/>
  <c r="AI9" i="4"/>
  <c r="AM1" i="4"/>
  <c r="G7" i="4"/>
  <c r="G38" i="4" s="1"/>
  <c r="O21" i="4"/>
  <c r="O52" i="4" s="1"/>
  <c r="AM8" i="4"/>
  <c r="V21" i="4"/>
  <c r="AL9" i="4"/>
  <c r="W28" i="4"/>
  <c r="W59" i="4" s="1"/>
  <c r="AM12" i="4"/>
  <c r="D21" i="4"/>
  <c r="D52" i="4" s="1"/>
  <c r="AJ7" i="4"/>
  <c r="W21" i="4"/>
  <c r="W52" i="4" s="1"/>
  <c r="AM9" i="4"/>
  <c r="L22" i="4"/>
  <c r="L53" i="4" s="1"/>
  <c r="AP8" i="4"/>
  <c r="D7" i="4"/>
  <c r="D38" i="4" s="1"/>
  <c r="AJ1" i="4"/>
  <c r="AM11" i="4"/>
  <c r="O28" i="4"/>
  <c r="O59" i="4" s="1"/>
  <c r="G28" i="4"/>
  <c r="G59" i="4" s="1"/>
  <c r="AM10" i="4"/>
  <c r="AS1" i="4"/>
  <c r="G8" i="4"/>
  <c r="G39" i="4" s="1"/>
  <c r="AC12" i="4"/>
  <c r="O15" i="4"/>
  <c r="O46" i="4" s="1"/>
  <c r="AS5" i="4"/>
  <c r="AP6" i="4"/>
  <c r="T15" i="4"/>
  <c r="T46" i="4" s="1"/>
  <c r="AE6" i="4"/>
  <c r="K22" i="4"/>
  <c r="K53" i="4" s="1"/>
  <c r="J22" i="4"/>
  <c r="J53" i="4" s="1"/>
  <c r="AE8" i="4"/>
  <c r="AO8" i="4"/>
  <c r="N8" i="4"/>
  <c r="AR2" i="4"/>
  <c r="L28" i="4"/>
  <c r="L59" i="4" s="1"/>
  <c r="AJ11" i="4"/>
  <c r="B8" i="4"/>
  <c r="B39" i="4" s="1"/>
  <c r="AE1" i="4"/>
  <c r="C8" i="4"/>
  <c r="C39" i="4" s="1"/>
  <c r="AO1" i="4"/>
  <c r="T29" i="4"/>
  <c r="T60" i="4" s="1"/>
  <c r="AP12" i="4"/>
  <c r="C15" i="4"/>
  <c r="C46" i="4" s="1"/>
  <c r="B15" i="4"/>
  <c r="B46" i="4" s="1"/>
  <c r="AE4" i="4"/>
  <c r="AO4" i="4"/>
  <c r="V15" i="4"/>
  <c r="AR6" i="4"/>
  <c r="N15" i="4"/>
  <c r="AR5" i="4"/>
  <c r="AC6" i="4"/>
  <c r="W15" i="4"/>
  <c r="W46" i="4" s="1"/>
  <c r="AS6" i="4"/>
  <c r="C28" i="4"/>
  <c r="C59" i="4" s="1"/>
  <c r="AC10" i="4"/>
  <c r="AI10" i="4"/>
  <c r="AL10" i="4"/>
  <c r="F28" i="4"/>
  <c r="AL5" i="3"/>
  <c r="N14" i="3"/>
  <c r="N45" i="3" s="1"/>
  <c r="V8" i="4"/>
  <c r="AR3" i="4"/>
  <c r="G22" i="4"/>
  <c r="G53" i="4" s="1"/>
  <c r="AS7" i="4"/>
  <c r="G14" i="4"/>
  <c r="G45" i="4" s="1"/>
  <c r="AM4" i="4"/>
  <c r="V28" i="4"/>
  <c r="AL12" i="4"/>
  <c r="F21" i="4"/>
  <c r="AL7" i="4"/>
  <c r="D7" i="2"/>
  <c r="D38" i="2" s="1"/>
  <c r="R22" i="3"/>
  <c r="R53" i="3" s="1"/>
  <c r="AO9" i="3"/>
  <c r="S22" i="3"/>
  <c r="S53" i="3" s="1"/>
  <c r="S21" i="3"/>
  <c r="S52" i="3" s="1"/>
  <c r="AI9" i="3"/>
  <c r="AC9" i="2"/>
  <c r="AE6" i="3"/>
  <c r="AJ9" i="3"/>
  <c r="T21" i="3"/>
  <c r="T52" i="3" s="1"/>
  <c r="AC9" i="3"/>
  <c r="D15" i="3"/>
  <c r="D46" i="3" s="1"/>
  <c r="AP4" i="3"/>
  <c r="J8" i="3"/>
  <c r="J39" i="3" s="1"/>
  <c r="K8" i="3"/>
  <c r="K39" i="3" s="1"/>
  <c r="AE2" i="3"/>
  <c r="AO2" i="3"/>
  <c r="G29" i="3"/>
  <c r="G60" i="3" s="1"/>
  <c r="AS10" i="3"/>
  <c r="AM6" i="3"/>
  <c r="W14" i="3"/>
  <c r="W45" i="3" s="1"/>
  <c r="V29" i="3"/>
  <c r="AR12" i="3"/>
  <c r="L22" i="3"/>
  <c r="L53" i="3" s="1"/>
  <c r="AP8" i="3"/>
  <c r="V53" i="3"/>
  <c r="U22" i="3"/>
  <c r="U53" i="3" s="1"/>
  <c r="W7" i="3"/>
  <c r="W38" i="3" s="1"/>
  <c r="AM3" i="3"/>
  <c r="K21" i="3"/>
  <c r="K52" i="3" s="1"/>
  <c r="AI8" i="3"/>
  <c r="AC8" i="3"/>
  <c r="AL3" i="3"/>
  <c r="V7" i="3"/>
  <c r="S28" i="3"/>
  <c r="S59" i="3" s="1"/>
  <c r="AI12" i="3"/>
  <c r="AC12" i="3"/>
  <c r="F60" i="3"/>
  <c r="AP11" i="3"/>
  <c r="L29" i="3"/>
  <c r="L60" i="3" s="1"/>
  <c r="N22" i="3"/>
  <c r="AR8" i="3"/>
  <c r="AI11" i="3"/>
  <c r="K28" i="3"/>
  <c r="K59" i="3" s="1"/>
  <c r="AC11" i="3"/>
  <c r="C28" i="3"/>
  <c r="C59" i="3" s="1"/>
  <c r="AI10" i="3"/>
  <c r="AC10" i="3"/>
  <c r="V45" i="3"/>
  <c r="G21" i="3"/>
  <c r="G52" i="3" s="1"/>
  <c r="AM7" i="3"/>
  <c r="F7" i="3"/>
  <c r="AL1" i="3"/>
  <c r="T28" i="3"/>
  <c r="T59" i="3" s="1"/>
  <c r="AJ12" i="3"/>
  <c r="AC7" i="3"/>
  <c r="C21" i="3"/>
  <c r="C52" i="3" s="1"/>
  <c r="AI7" i="3"/>
  <c r="V46" i="3"/>
  <c r="G15" i="3"/>
  <c r="G46" i="3" s="1"/>
  <c r="AS4" i="3"/>
  <c r="W15" i="3"/>
  <c r="W46" i="3" s="1"/>
  <c r="AS6" i="3"/>
  <c r="V28" i="3"/>
  <c r="AL12" i="3"/>
  <c r="L21" i="3"/>
  <c r="L52" i="3" s="1"/>
  <c r="AJ8" i="3"/>
  <c r="L7" i="3"/>
  <c r="L38" i="3" s="1"/>
  <c r="AJ2" i="3"/>
  <c r="D28" i="3"/>
  <c r="D59" i="3" s="1"/>
  <c r="AJ10" i="3"/>
  <c r="O15" i="3"/>
  <c r="AS5" i="3"/>
  <c r="O21" i="3"/>
  <c r="O52" i="3" s="1"/>
  <c r="AM8" i="3"/>
  <c r="AE4" i="3"/>
  <c r="AL8" i="3"/>
  <c r="N21" i="3"/>
  <c r="K29" i="3"/>
  <c r="K60" i="3" s="1"/>
  <c r="AO11" i="3"/>
  <c r="J29" i="3"/>
  <c r="J60" i="3" s="1"/>
  <c r="AE11" i="3"/>
  <c r="B29" i="3"/>
  <c r="B60" i="3" s="1"/>
  <c r="C29" i="3"/>
  <c r="C60" i="3" s="1"/>
  <c r="AO10" i="3"/>
  <c r="AE10" i="3"/>
  <c r="G22" i="3"/>
  <c r="G53" i="3" s="1"/>
  <c r="AS7" i="3"/>
  <c r="AR1" i="3"/>
  <c r="F8" i="3"/>
  <c r="T29" i="3"/>
  <c r="T60" i="3" s="1"/>
  <c r="AP12" i="3"/>
  <c r="C22" i="3"/>
  <c r="C53" i="3" s="1"/>
  <c r="B22" i="3"/>
  <c r="B53" i="3" s="1"/>
  <c r="AO7" i="3"/>
  <c r="AE7" i="3"/>
  <c r="AG5" i="3"/>
  <c r="D8" i="3"/>
  <c r="D39" i="3" s="1"/>
  <c r="AP1" i="3"/>
  <c r="T8" i="3"/>
  <c r="T39" i="3" s="1"/>
  <c r="AP3" i="3"/>
  <c r="N28" i="3"/>
  <c r="AL11" i="3"/>
  <c r="AL2" i="3"/>
  <c r="N7" i="3"/>
  <c r="AI3" i="3"/>
  <c r="S7" i="3"/>
  <c r="S38" i="3" s="1"/>
  <c r="AC3" i="3"/>
  <c r="O28" i="3"/>
  <c r="O59" i="3" s="1"/>
  <c r="AM11" i="3"/>
  <c r="L8" i="3"/>
  <c r="L39" i="3" s="1"/>
  <c r="AP2" i="3"/>
  <c r="AP10" i="3"/>
  <c r="D29" i="3"/>
  <c r="D60" i="3" s="1"/>
  <c r="O14" i="3"/>
  <c r="AM5" i="3"/>
  <c r="O22" i="3"/>
  <c r="O53" i="3" s="1"/>
  <c r="AS8" i="3"/>
  <c r="V52" i="3"/>
  <c r="U21" i="3"/>
  <c r="U52" i="3" s="1"/>
  <c r="AC6" i="3"/>
  <c r="T14" i="3"/>
  <c r="T45" i="3" s="1"/>
  <c r="AJ6" i="3"/>
  <c r="F14" i="3"/>
  <c r="AL4" i="3"/>
  <c r="W28" i="3"/>
  <c r="W59" i="3" s="1"/>
  <c r="AM12" i="3"/>
  <c r="F22" i="3"/>
  <c r="AR7" i="3"/>
  <c r="G14" i="3"/>
  <c r="G45" i="3" s="1"/>
  <c r="AM4" i="3"/>
  <c r="T22" i="3"/>
  <c r="T53" i="3" s="1"/>
  <c r="AP9" i="3"/>
  <c r="AE9" i="3"/>
  <c r="D14" i="3"/>
  <c r="D45" i="3" s="1"/>
  <c r="AJ4" i="3"/>
  <c r="F21" i="3"/>
  <c r="AL7" i="3"/>
  <c r="K7" i="3"/>
  <c r="K38" i="3" s="1"/>
  <c r="AC2" i="3"/>
  <c r="AI2" i="3"/>
  <c r="AM10" i="3"/>
  <c r="G28" i="3"/>
  <c r="G59" i="3" s="1"/>
  <c r="D7" i="3"/>
  <c r="D38" i="3" s="1"/>
  <c r="AJ1" i="3"/>
  <c r="T7" i="3"/>
  <c r="T38" i="3" s="1"/>
  <c r="AJ3" i="3"/>
  <c r="N29" i="3"/>
  <c r="AR11" i="3"/>
  <c r="AR2" i="3"/>
  <c r="N8" i="3"/>
  <c r="S8" i="3"/>
  <c r="S39" i="3" s="1"/>
  <c r="AE3" i="3"/>
  <c r="R8" i="3"/>
  <c r="R39" i="3" s="1"/>
  <c r="AO3" i="3"/>
  <c r="O29" i="3"/>
  <c r="O60" i="3" s="1"/>
  <c r="AS11" i="3"/>
  <c r="F59" i="3"/>
  <c r="E28" i="3"/>
  <c r="E59" i="3" s="1"/>
  <c r="AC1" i="3"/>
  <c r="W8" i="3"/>
  <c r="W39" i="3" s="1"/>
  <c r="AS3" i="3"/>
  <c r="AO8" i="3"/>
  <c r="AE8" i="3"/>
  <c r="K22" i="3"/>
  <c r="K53" i="3" s="1"/>
  <c r="J22" i="3"/>
  <c r="J53" i="3" s="1"/>
  <c r="AR3" i="3"/>
  <c r="V8" i="3"/>
  <c r="AO12" i="3"/>
  <c r="R29" i="3"/>
  <c r="R60" i="3" s="1"/>
  <c r="AE12" i="3"/>
  <c r="S29" i="3"/>
  <c r="S60" i="3" s="1"/>
  <c r="L28" i="3"/>
  <c r="L59" i="3" s="1"/>
  <c r="AJ11" i="3"/>
  <c r="T15" i="3"/>
  <c r="T46" i="3" s="1"/>
  <c r="AP6" i="3"/>
  <c r="F15" i="3"/>
  <c r="AR4" i="3"/>
  <c r="AS12" i="3"/>
  <c r="W29" i="3"/>
  <c r="W60" i="3" s="1"/>
  <c r="N46" i="2"/>
  <c r="AR1" i="2"/>
  <c r="F8" i="2"/>
  <c r="D28" i="2"/>
  <c r="D59" i="2" s="1"/>
  <c r="AJ10" i="2"/>
  <c r="AC10" i="2"/>
  <c r="AM10" i="2"/>
  <c r="G28" i="2"/>
  <c r="G59" i="2" s="1"/>
  <c r="N21" i="2"/>
  <c r="AL8" i="2"/>
  <c r="G7" i="2"/>
  <c r="G38" i="2" s="1"/>
  <c r="AM1" i="2"/>
  <c r="AJ12" i="2"/>
  <c r="T28" i="2"/>
  <c r="T59" i="2" s="1"/>
  <c r="AJ5" i="2"/>
  <c r="L14" i="2"/>
  <c r="L45" i="2" s="1"/>
  <c r="AS7" i="2"/>
  <c r="G22" i="2"/>
  <c r="AS9" i="2"/>
  <c r="W22" i="2"/>
  <c r="W53" i="2" s="1"/>
  <c r="W45" i="2"/>
  <c r="U14" i="2"/>
  <c r="U45" i="2" s="1"/>
  <c r="W28" i="2"/>
  <c r="W59" i="2" s="1"/>
  <c r="AM12" i="2"/>
  <c r="AP10" i="2"/>
  <c r="D29" i="2"/>
  <c r="D60" i="2" s="1"/>
  <c r="G29" i="2"/>
  <c r="G60" i="2" s="1"/>
  <c r="AS10" i="2"/>
  <c r="K29" i="2"/>
  <c r="K60" i="2" s="1"/>
  <c r="J29" i="2"/>
  <c r="J60" i="2" s="1"/>
  <c r="AO11" i="2"/>
  <c r="AE11" i="2"/>
  <c r="N22" i="2"/>
  <c r="AR8" i="2"/>
  <c r="G8" i="2"/>
  <c r="G39" i="2" s="1"/>
  <c r="AS1" i="2"/>
  <c r="T29" i="2"/>
  <c r="T60" i="2" s="1"/>
  <c r="AP12" i="2"/>
  <c r="L15" i="2"/>
  <c r="L46" i="2" s="1"/>
  <c r="AP5" i="2"/>
  <c r="AE5" i="2"/>
  <c r="F14" i="2"/>
  <c r="AL4" i="2"/>
  <c r="AE9" i="2"/>
  <c r="AC8" i="2"/>
  <c r="AM7" i="2"/>
  <c r="G21" i="2"/>
  <c r="G52" i="2" s="1"/>
  <c r="V52" i="2"/>
  <c r="AM5" i="2"/>
  <c r="O14" i="2"/>
  <c r="O45" i="2" s="1"/>
  <c r="C8" i="2"/>
  <c r="C39" i="2" s="1"/>
  <c r="B8" i="2"/>
  <c r="B39" i="2" s="1"/>
  <c r="AO1" i="2"/>
  <c r="AE1" i="2"/>
  <c r="V38" i="2"/>
  <c r="N39" i="2"/>
  <c r="M8" i="2"/>
  <c r="M39" i="2" s="1"/>
  <c r="W29" i="2"/>
  <c r="W60" i="2" s="1"/>
  <c r="AS12" i="2"/>
  <c r="G14" i="2"/>
  <c r="G45" i="2" s="1"/>
  <c r="AM4" i="2"/>
  <c r="AM3" i="2"/>
  <c r="W7" i="2"/>
  <c r="W38" i="2" s="1"/>
  <c r="F29" i="2"/>
  <c r="AR10" i="2"/>
  <c r="V29" i="2"/>
  <c r="AR12" i="2"/>
  <c r="T21" i="2"/>
  <c r="T52" i="2" s="1"/>
  <c r="AJ9" i="2"/>
  <c r="AC7" i="2"/>
  <c r="C21" i="2"/>
  <c r="C52" i="2" s="1"/>
  <c r="AI7" i="2"/>
  <c r="AC3" i="2"/>
  <c r="N38" i="2"/>
  <c r="M7" i="2"/>
  <c r="M38" i="2" s="1"/>
  <c r="AL11" i="2"/>
  <c r="N28" i="2"/>
  <c r="V46" i="2"/>
  <c r="U15" i="2"/>
  <c r="U46" i="2" s="1"/>
  <c r="AS5" i="2"/>
  <c r="O15" i="2"/>
  <c r="O46" i="2" s="1"/>
  <c r="C15" i="2"/>
  <c r="C46" i="2" s="1"/>
  <c r="AO4" i="2"/>
  <c r="B15" i="2"/>
  <c r="B46" i="2" s="1"/>
  <c r="AE4" i="2"/>
  <c r="R29" i="2"/>
  <c r="R60" i="2" s="1"/>
  <c r="AO12" i="2"/>
  <c r="S29" i="2"/>
  <c r="S60" i="2" s="1"/>
  <c r="AE12" i="2"/>
  <c r="K28" i="2"/>
  <c r="K59" i="2" s="1"/>
  <c r="AC11" i="2"/>
  <c r="AI11" i="2"/>
  <c r="F15" i="2"/>
  <c r="AR4" i="2"/>
  <c r="C7" i="2"/>
  <c r="C38" i="2" s="1"/>
  <c r="AC1" i="2"/>
  <c r="AI1" i="2"/>
  <c r="J5" i="2"/>
  <c r="J36" i="2" s="1"/>
  <c r="AG2" i="2"/>
  <c r="AE8" i="2"/>
  <c r="F7" i="2"/>
  <c r="AL1" i="2"/>
  <c r="R12" i="2"/>
  <c r="R43" i="2" s="1"/>
  <c r="AG6" i="2"/>
  <c r="F52" i="2"/>
  <c r="G15" i="2"/>
  <c r="G46" i="2" s="1"/>
  <c r="AS4" i="2"/>
  <c r="AS3" i="2"/>
  <c r="W8" i="2"/>
  <c r="W39" i="2" s="1"/>
  <c r="F28" i="2"/>
  <c r="AL10" i="2"/>
  <c r="V28" i="2"/>
  <c r="AL12" i="2"/>
  <c r="T22" i="2"/>
  <c r="T53" i="2" s="1"/>
  <c r="AP9" i="2"/>
  <c r="V53" i="2"/>
  <c r="B22" i="2"/>
  <c r="B53" i="2" s="1"/>
  <c r="AE7" i="2"/>
  <c r="AO7" i="2"/>
  <c r="C22" i="2"/>
  <c r="C53" i="2" s="1"/>
  <c r="V39" i="2"/>
  <c r="N29" i="2"/>
  <c r="AR11" i="2"/>
  <c r="AM9" i="2"/>
  <c r="W21" i="2"/>
  <c r="W52" i="2" s="1"/>
  <c r="AC5" i="2"/>
  <c r="C14" i="2"/>
  <c r="C45" i="2" s="1"/>
  <c r="AI4" i="2"/>
  <c r="AC4" i="2"/>
  <c r="S28" i="2"/>
  <c r="S59" i="2" s="1"/>
  <c r="AI12" i="2"/>
  <c r="AC12" i="2"/>
  <c r="V52" i="9" l="1"/>
  <c r="U21" i="9"/>
  <c r="U52" i="9" s="1"/>
  <c r="AP11" i="9"/>
  <c r="L29" i="9"/>
  <c r="L60" i="9" s="1"/>
  <c r="U15" i="9"/>
  <c r="U46" i="9" s="1"/>
  <c r="V46" i="9"/>
  <c r="B26" i="9"/>
  <c r="B57" i="9" s="1"/>
  <c r="AG10" i="9"/>
  <c r="AG1" i="9"/>
  <c r="B5" i="9"/>
  <c r="B36" i="9" s="1"/>
  <c r="E14" i="9"/>
  <c r="E45" i="9" s="1"/>
  <c r="F45" i="9"/>
  <c r="L22" i="9"/>
  <c r="L53" i="9" s="1"/>
  <c r="AP8" i="9"/>
  <c r="N53" i="9"/>
  <c r="M22" i="9"/>
  <c r="M53" i="9" s="1"/>
  <c r="AG9" i="9"/>
  <c r="R19" i="9"/>
  <c r="R50" i="9" s="1"/>
  <c r="E15" i="9"/>
  <c r="E46" i="9" s="1"/>
  <c r="F46" i="9"/>
  <c r="U8" i="9"/>
  <c r="U39" i="9" s="1"/>
  <c r="V39" i="9"/>
  <c r="R26" i="9"/>
  <c r="R57" i="9" s="1"/>
  <c r="AG12" i="9"/>
  <c r="L8" i="9"/>
  <c r="L39" i="9" s="1"/>
  <c r="AP2" i="9"/>
  <c r="V60" i="9"/>
  <c r="U29" i="9"/>
  <c r="U60" i="9" s="1"/>
  <c r="D28" i="9"/>
  <c r="D59" i="9" s="1"/>
  <c r="AJ10" i="9"/>
  <c r="D7" i="9"/>
  <c r="D38" i="9" s="1"/>
  <c r="AJ1" i="9"/>
  <c r="F52" i="9"/>
  <c r="E21" i="9"/>
  <c r="E52" i="9" s="1"/>
  <c r="F59" i="9"/>
  <c r="E28" i="9"/>
  <c r="E59" i="9" s="1"/>
  <c r="AG3" i="9"/>
  <c r="R5" i="9"/>
  <c r="R36" i="9" s="1"/>
  <c r="AP10" i="9"/>
  <c r="D29" i="9"/>
  <c r="D60" i="9" s="1"/>
  <c r="N46" i="9"/>
  <c r="M15" i="9"/>
  <c r="M46" i="9" s="1"/>
  <c r="L15" i="9"/>
  <c r="L46" i="9" s="1"/>
  <c r="AP5" i="9"/>
  <c r="E7" i="9"/>
  <c r="E38" i="9" s="1"/>
  <c r="F38" i="9"/>
  <c r="R12" i="9"/>
  <c r="R43" i="9" s="1"/>
  <c r="AG6" i="9"/>
  <c r="D8" i="9"/>
  <c r="D39" i="9" s="1"/>
  <c r="AP1" i="9"/>
  <c r="N60" i="9"/>
  <c r="M29" i="9"/>
  <c r="M60" i="9" s="1"/>
  <c r="AP12" i="9"/>
  <c r="T29" i="9"/>
  <c r="T60" i="9" s="1"/>
  <c r="L14" i="9"/>
  <c r="L45" i="9" s="1"/>
  <c r="AJ5" i="9"/>
  <c r="N45" i="9"/>
  <c r="M14" i="9"/>
  <c r="M45" i="9" s="1"/>
  <c r="V45" i="9"/>
  <c r="U14" i="9"/>
  <c r="U45" i="9" s="1"/>
  <c r="AE8" i="9"/>
  <c r="J19" i="9" s="1"/>
  <c r="J50" i="9" s="1"/>
  <c r="V38" i="9"/>
  <c r="U7" i="9"/>
  <c r="U38" i="9" s="1"/>
  <c r="T7" i="9"/>
  <c r="T38" i="9" s="1"/>
  <c r="AJ3" i="9"/>
  <c r="AE5" i="9"/>
  <c r="J12" i="9" s="1"/>
  <c r="J43" i="9" s="1"/>
  <c r="E8" i="9"/>
  <c r="E39" i="9" s="1"/>
  <c r="F39" i="9"/>
  <c r="L21" i="9"/>
  <c r="L52" i="9" s="1"/>
  <c r="AJ8" i="9"/>
  <c r="M21" i="9"/>
  <c r="M52" i="9" s="1"/>
  <c r="N52" i="9"/>
  <c r="AG4" i="9"/>
  <c r="B12" i="9"/>
  <c r="B43" i="9" s="1"/>
  <c r="T28" i="9"/>
  <c r="T59" i="9" s="1"/>
  <c r="AJ12" i="9"/>
  <c r="E29" i="9"/>
  <c r="E60" i="9" s="1"/>
  <c r="F60" i="9"/>
  <c r="AE11" i="9"/>
  <c r="J26" i="9" s="1"/>
  <c r="J57" i="9" s="1"/>
  <c r="AE2" i="9"/>
  <c r="AG2" i="9" s="1"/>
  <c r="F53" i="9"/>
  <c r="E22" i="9"/>
  <c r="E53" i="9" s="1"/>
  <c r="D21" i="9"/>
  <c r="D52" i="9" s="1"/>
  <c r="AJ7" i="9"/>
  <c r="AC7" i="9"/>
  <c r="AP9" i="9"/>
  <c r="T22" i="9"/>
  <c r="T53" i="9" s="1"/>
  <c r="L28" i="9"/>
  <c r="L59" i="9" s="1"/>
  <c r="AJ11" i="9"/>
  <c r="L7" i="9"/>
  <c r="L38" i="9" s="1"/>
  <c r="AJ2" i="9"/>
  <c r="U28" i="9"/>
  <c r="U59" i="9" s="1"/>
  <c r="V59" i="9"/>
  <c r="N59" i="9"/>
  <c r="M28" i="9"/>
  <c r="M59" i="9" s="1"/>
  <c r="V53" i="9"/>
  <c r="U22" i="9"/>
  <c r="U53" i="9" s="1"/>
  <c r="T21" i="9"/>
  <c r="T52" i="9" s="1"/>
  <c r="AJ9" i="9"/>
  <c r="N39" i="9"/>
  <c r="M8" i="9"/>
  <c r="M39" i="9" s="1"/>
  <c r="T8" i="9"/>
  <c r="T39" i="9" s="1"/>
  <c r="AP3" i="9"/>
  <c r="M7" i="9"/>
  <c r="M38" i="9" s="1"/>
  <c r="N38" i="9"/>
  <c r="N38" i="8"/>
  <c r="M7" i="8"/>
  <c r="M38" i="8" s="1"/>
  <c r="J19" i="8"/>
  <c r="J50" i="8" s="1"/>
  <c r="AG8" i="8"/>
  <c r="J26" i="8"/>
  <c r="J57" i="8" s="1"/>
  <c r="AG11" i="8"/>
  <c r="AG1" i="8"/>
  <c r="B5" i="8"/>
  <c r="B36" i="8" s="1"/>
  <c r="N53" i="8"/>
  <c r="M22" i="8"/>
  <c r="M53" i="8" s="1"/>
  <c r="J5" i="8"/>
  <c r="J36" i="8" s="1"/>
  <c r="AG2" i="8"/>
  <c r="N46" i="8"/>
  <c r="M15" i="8"/>
  <c r="M46" i="8" s="1"/>
  <c r="B26" i="8"/>
  <c r="B57" i="8" s="1"/>
  <c r="AG10" i="8"/>
  <c r="N60" i="8"/>
  <c r="M29" i="8"/>
  <c r="M60" i="8" s="1"/>
  <c r="N59" i="8"/>
  <c r="M28" i="8"/>
  <c r="M59" i="8" s="1"/>
  <c r="F38" i="8"/>
  <c r="E7" i="8"/>
  <c r="E38" i="8" s="1"/>
  <c r="R19" i="8"/>
  <c r="R50" i="8" s="1"/>
  <c r="AG9" i="8"/>
  <c r="N52" i="8"/>
  <c r="M21" i="8"/>
  <c r="M52" i="8" s="1"/>
  <c r="V46" i="8"/>
  <c r="U15" i="8"/>
  <c r="U46" i="8" s="1"/>
  <c r="AG8" i="6"/>
  <c r="E29" i="7"/>
  <c r="E60" i="7" s="1"/>
  <c r="AG10" i="7"/>
  <c r="AU10" i="7" s="1"/>
  <c r="C30" i="7" s="1"/>
  <c r="C61" i="7" s="1"/>
  <c r="R26" i="8"/>
  <c r="R57" i="8" s="1"/>
  <c r="AG12" i="8"/>
  <c r="V53" i="8"/>
  <c r="U22" i="8"/>
  <c r="U53" i="8" s="1"/>
  <c r="U8" i="8"/>
  <c r="U39" i="8" s="1"/>
  <c r="V39" i="8"/>
  <c r="F45" i="8"/>
  <c r="E14" i="8"/>
  <c r="E45" i="8" s="1"/>
  <c r="N45" i="8"/>
  <c r="M14" i="8"/>
  <c r="M45" i="8" s="1"/>
  <c r="F52" i="8"/>
  <c r="E21" i="8"/>
  <c r="E52" i="8" s="1"/>
  <c r="F59" i="8"/>
  <c r="E28" i="8"/>
  <c r="E59" i="8" s="1"/>
  <c r="F46" i="8"/>
  <c r="E15" i="8"/>
  <c r="E46" i="8" s="1"/>
  <c r="F53" i="8"/>
  <c r="E22" i="8"/>
  <c r="E53" i="8" s="1"/>
  <c r="V60" i="8"/>
  <c r="U29" i="8"/>
  <c r="U60" i="8" s="1"/>
  <c r="R5" i="8"/>
  <c r="R36" i="8" s="1"/>
  <c r="AG3" i="8"/>
  <c r="AX7" i="8"/>
  <c r="AV7" i="8"/>
  <c r="D23" i="8" s="1"/>
  <c r="D54" i="8" s="1"/>
  <c r="F19" i="8"/>
  <c r="F50" i="8" s="1"/>
  <c r="AU7" i="8"/>
  <c r="C23" i="8" s="1"/>
  <c r="C54" i="8" s="1"/>
  <c r="AY7" i="8"/>
  <c r="V52" i="8"/>
  <c r="U21" i="8"/>
  <c r="U52" i="8" s="1"/>
  <c r="V38" i="8"/>
  <c r="U7" i="8"/>
  <c r="U38" i="8" s="1"/>
  <c r="N39" i="8"/>
  <c r="M8" i="8"/>
  <c r="M39" i="8" s="1"/>
  <c r="F39" i="8"/>
  <c r="E8" i="8"/>
  <c r="E39" i="8" s="1"/>
  <c r="AG6" i="8"/>
  <c r="R12" i="8"/>
  <c r="R43" i="8" s="1"/>
  <c r="V45" i="8"/>
  <c r="U14" i="8"/>
  <c r="U45" i="8" s="1"/>
  <c r="V59" i="8"/>
  <c r="U28" i="8"/>
  <c r="U59" i="8" s="1"/>
  <c r="AG5" i="8"/>
  <c r="J12" i="8"/>
  <c r="J43" i="8" s="1"/>
  <c r="B12" i="8"/>
  <c r="B43" i="8" s="1"/>
  <c r="AG4" i="8"/>
  <c r="F60" i="8"/>
  <c r="E29" i="8"/>
  <c r="E60" i="8" s="1"/>
  <c r="B12" i="7"/>
  <c r="B43" i="7" s="1"/>
  <c r="AG4" i="7"/>
  <c r="V53" i="7"/>
  <c r="U22" i="7"/>
  <c r="U53" i="7" s="1"/>
  <c r="AX10" i="7"/>
  <c r="U29" i="7"/>
  <c r="U60" i="7" s="1"/>
  <c r="V60" i="7"/>
  <c r="V38" i="7"/>
  <c r="U7" i="7"/>
  <c r="U38" i="7" s="1"/>
  <c r="N60" i="7"/>
  <c r="M29" i="7"/>
  <c r="M60" i="7" s="1"/>
  <c r="N53" i="7"/>
  <c r="M22" i="7"/>
  <c r="M53" i="7" s="1"/>
  <c r="U28" i="7"/>
  <c r="U59" i="7" s="1"/>
  <c r="V59" i="7"/>
  <c r="B5" i="7"/>
  <c r="B36" i="7" s="1"/>
  <c r="AG1" i="7"/>
  <c r="R19" i="7"/>
  <c r="R50" i="7" s="1"/>
  <c r="AG9" i="7"/>
  <c r="R26" i="7"/>
  <c r="R57" i="7" s="1"/>
  <c r="AG12" i="7"/>
  <c r="N46" i="7"/>
  <c r="M15" i="7"/>
  <c r="M46" i="7" s="1"/>
  <c r="N52" i="7"/>
  <c r="M21" i="7"/>
  <c r="M52" i="7" s="1"/>
  <c r="B19" i="7"/>
  <c r="B50" i="7" s="1"/>
  <c r="AG7" i="7"/>
  <c r="AG2" i="7"/>
  <c r="J5" i="7"/>
  <c r="J36" i="7" s="1"/>
  <c r="F39" i="7"/>
  <c r="E8" i="7"/>
  <c r="E39" i="7" s="1"/>
  <c r="J26" i="7"/>
  <c r="J57" i="7" s="1"/>
  <c r="AG11" i="7"/>
  <c r="R5" i="7"/>
  <c r="R36" i="7" s="1"/>
  <c r="AG3" i="7"/>
  <c r="R12" i="7"/>
  <c r="R43" i="7" s="1"/>
  <c r="AG6" i="7"/>
  <c r="F38" i="7"/>
  <c r="E7" i="7"/>
  <c r="E38" i="7" s="1"/>
  <c r="V39" i="7"/>
  <c r="U8" i="7"/>
  <c r="U39" i="7" s="1"/>
  <c r="N59" i="7"/>
  <c r="M28" i="7"/>
  <c r="M59" i="7" s="1"/>
  <c r="F53" i="7"/>
  <c r="E22" i="7"/>
  <c r="E53" i="7" s="1"/>
  <c r="N45" i="7"/>
  <c r="M14" i="7"/>
  <c r="M45" i="7" s="1"/>
  <c r="U15" i="7"/>
  <c r="U46" i="7" s="1"/>
  <c r="V46" i="7"/>
  <c r="J19" i="7"/>
  <c r="J50" i="7" s="1"/>
  <c r="AG8" i="7"/>
  <c r="N38" i="7"/>
  <c r="M7" i="7"/>
  <c r="M38" i="7" s="1"/>
  <c r="V52" i="7"/>
  <c r="U21" i="7"/>
  <c r="U52" i="7" s="1"/>
  <c r="E14" i="7"/>
  <c r="E45" i="7" s="1"/>
  <c r="F45" i="7"/>
  <c r="E28" i="7"/>
  <c r="E59" i="7" s="1"/>
  <c r="F52" i="7"/>
  <c r="E21" i="7"/>
  <c r="E52" i="7" s="1"/>
  <c r="M8" i="7"/>
  <c r="M39" i="7" s="1"/>
  <c r="N39" i="7"/>
  <c r="V45" i="7"/>
  <c r="U14" i="7"/>
  <c r="U45" i="7" s="1"/>
  <c r="E15" i="7"/>
  <c r="E46" i="7" s="1"/>
  <c r="F46" i="7"/>
  <c r="N12" i="7"/>
  <c r="N43" i="7" s="1"/>
  <c r="AY5" i="7"/>
  <c r="AU5" i="7"/>
  <c r="K16" i="7" s="1"/>
  <c r="K47" i="7" s="1"/>
  <c r="AV5" i="7"/>
  <c r="L16" i="7" s="1"/>
  <c r="L47" i="7" s="1"/>
  <c r="AX5" i="7"/>
  <c r="F46" i="6"/>
  <c r="E15" i="6"/>
  <c r="E46" i="6" s="1"/>
  <c r="E28" i="6"/>
  <c r="E59" i="6" s="1"/>
  <c r="F59" i="6"/>
  <c r="U8" i="6"/>
  <c r="U39" i="6" s="1"/>
  <c r="V39" i="6"/>
  <c r="F53" i="6"/>
  <c r="E22" i="6"/>
  <c r="E53" i="6" s="1"/>
  <c r="B26" i="6"/>
  <c r="B57" i="6" s="1"/>
  <c r="AG10" i="6"/>
  <c r="N52" i="6"/>
  <c r="M21" i="6"/>
  <c r="M52" i="6" s="1"/>
  <c r="U7" i="6"/>
  <c r="U38" i="6" s="1"/>
  <c r="V38" i="6"/>
  <c r="AG2" i="6"/>
  <c r="J5" i="6"/>
  <c r="J36" i="6" s="1"/>
  <c r="F38" i="6"/>
  <c r="E7" i="6"/>
  <c r="E38" i="6" s="1"/>
  <c r="N19" i="6"/>
  <c r="N50" i="6" s="1"/>
  <c r="AX8" i="6"/>
  <c r="AV8" i="6"/>
  <c r="L23" i="6" s="1"/>
  <c r="L54" i="6" s="1"/>
  <c r="AY8" i="6"/>
  <c r="AU8" i="6"/>
  <c r="K23" i="6" s="1"/>
  <c r="K54" i="6" s="1"/>
  <c r="R19" i="2"/>
  <c r="R50" i="2" s="1"/>
  <c r="V52" i="6"/>
  <c r="U21" i="6"/>
  <c r="U52" i="6" s="1"/>
  <c r="R26" i="6"/>
  <c r="R57" i="6" s="1"/>
  <c r="AG12" i="6"/>
  <c r="F52" i="6"/>
  <c r="E21" i="6"/>
  <c r="E52" i="6" s="1"/>
  <c r="F45" i="6"/>
  <c r="E14" i="6"/>
  <c r="E45" i="6" s="1"/>
  <c r="V53" i="6"/>
  <c r="U22" i="6"/>
  <c r="U53" i="6" s="1"/>
  <c r="N53" i="6"/>
  <c r="M22" i="6"/>
  <c r="M53" i="6" s="1"/>
  <c r="R19" i="6"/>
  <c r="R50" i="6" s="1"/>
  <c r="AG9" i="6"/>
  <c r="N46" i="6"/>
  <c r="M15" i="6"/>
  <c r="M46" i="6" s="1"/>
  <c r="R5" i="6"/>
  <c r="R36" i="6" s="1"/>
  <c r="AG3" i="6"/>
  <c r="J12" i="6"/>
  <c r="J43" i="6" s="1"/>
  <c r="AG5" i="6"/>
  <c r="N45" i="6"/>
  <c r="M14" i="6"/>
  <c r="M45" i="6" s="1"/>
  <c r="F60" i="6"/>
  <c r="E29" i="6"/>
  <c r="E60" i="6" s="1"/>
  <c r="B19" i="6"/>
  <c r="B50" i="6" s="1"/>
  <c r="AG7" i="6"/>
  <c r="U15" i="3"/>
  <c r="U46" i="3" s="1"/>
  <c r="J26" i="4"/>
  <c r="J57" i="4" s="1"/>
  <c r="M29" i="6"/>
  <c r="M60" i="6" s="1"/>
  <c r="N60" i="6"/>
  <c r="B12" i="6"/>
  <c r="B43" i="6" s="1"/>
  <c r="AG4" i="6"/>
  <c r="N59" i="6"/>
  <c r="M28" i="6"/>
  <c r="M59" i="6" s="1"/>
  <c r="J26" i="6"/>
  <c r="J57" i="6" s="1"/>
  <c r="AG11" i="6"/>
  <c r="R12" i="6"/>
  <c r="R43" i="6" s="1"/>
  <c r="AG6" i="6"/>
  <c r="E8" i="6"/>
  <c r="E39" i="6" s="1"/>
  <c r="F39" i="6"/>
  <c r="V60" i="6"/>
  <c r="U29" i="6"/>
  <c r="U60" i="6" s="1"/>
  <c r="B5" i="6"/>
  <c r="B36" i="6" s="1"/>
  <c r="AG1" i="6"/>
  <c r="V59" i="6"/>
  <c r="U28" i="6"/>
  <c r="U59" i="6" s="1"/>
  <c r="B5" i="5"/>
  <c r="B36" i="5" s="1"/>
  <c r="AG1" i="5"/>
  <c r="F60" i="5"/>
  <c r="E29" i="5"/>
  <c r="E60" i="5" s="1"/>
  <c r="B12" i="5"/>
  <c r="B43" i="5" s="1"/>
  <c r="AG4" i="5"/>
  <c r="N53" i="5"/>
  <c r="M22" i="5"/>
  <c r="M53" i="5" s="1"/>
  <c r="E28" i="5"/>
  <c r="E59" i="5" s="1"/>
  <c r="F59" i="5"/>
  <c r="F46" i="5"/>
  <c r="E15" i="5"/>
  <c r="E46" i="5" s="1"/>
  <c r="U14" i="5"/>
  <c r="U45" i="5" s="1"/>
  <c r="V45" i="5"/>
  <c r="R12" i="5"/>
  <c r="R43" i="5" s="1"/>
  <c r="AG6" i="5"/>
  <c r="N60" i="5"/>
  <c r="M29" i="5"/>
  <c r="M60" i="5" s="1"/>
  <c r="F53" i="5"/>
  <c r="E22" i="5"/>
  <c r="E53" i="5" s="1"/>
  <c r="U21" i="5"/>
  <c r="U52" i="5" s="1"/>
  <c r="V52" i="5"/>
  <c r="J12" i="5"/>
  <c r="J43" i="5" s="1"/>
  <c r="AG5" i="5"/>
  <c r="V46" i="5"/>
  <c r="U15" i="5"/>
  <c r="U46" i="5" s="1"/>
  <c r="U8" i="5"/>
  <c r="U39" i="5" s="1"/>
  <c r="V53" i="5"/>
  <c r="U22" i="5"/>
  <c r="U53" i="5" s="1"/>
  <c r="F45" i="5"/>
  <c r="E14" i="5"/>
  <c r="E45" i="5" s="1"/>
  <c r="E8" i="5"/>
  <c r="E39" i="5" s="1"/>
  <c r="F39" i="5"/>
  <c r="U7" i="5"/>
  <c r="U38" i="5" s="1"/>
  <c r="AG7" i="5"/>
  <c r="B19" i="5"/>
  <c r="B50" i="5" s="1"/>
  <c r="J19" i="5"/>
  <c r="J50" i="5" s="1"/>
  <c r="AG8" i="5"/>
  <c r="F52" i="5"/>
  <c r="E21" i="5"/>
  <c r="E52" i="5" s="1"/>
  <c r="N52" i="5"/>
  <c r="M21" i="5"/>
  <c r="M52" i="5" s="1"/>
  <c r="B12" i="3"/>
  <c r="B43" i="3" s="1"/>
  <c r="R19" i="5"/>
  <c r="R50" i="5" s="1"/>
  <c r="AG9" i="5"/>
  <c r="V60" i="5"/>
  <c r="U29" i="5"/>
  <c r="U60" i="5" s="1"/>
  <c r="J5" i="5"/>
  <c r="J36" i="5" s="1"/>
  <c r="AG2" i="5"/>
  <c r="N59" i="5"/>
  <c r="M28" i="5"/>
  <c r="M59" i="5" s="1"/>
  <c r="R5" i="5"/>
  <c r="R36" i="5" s="1"/>
  <c r="AG3" i="5"/>
  <c r="V59" i="5"/>
  <c r="U28" i="5"/>
  <c r="U59" i="5" s="1"/>
  <c r="B26" i="5"/>
  <c r="B57" i="5" s="1"/>
  <c r="AG10" i="5"/>
  <c r="N39" i="5"/>
  <c r="M8" i="5"/>
  <c r="M39" i="5" s="1"/>
  <c r="M28" i="4"/>
  <c r="M59" i="4" s="1"/>
  <c r="AG12" i="5"/>
  <c r="R26" i="5"/>
  <c r="R57" i="5" s="1"/>
  <c r="F38" i="5"/>
  <c r="E7" i="5"/>
  <c r="E38" i="5" s="1"/>
  <c r="N46" i="5"/>
  <c r="M15" i="5"/>
  <c r="M46" i="5" s="1"/>
  <c r="N38" i="5"/>
  <c r="M7" i="5"/>
  <c r="M38" i="5" s="1"/>
  <c r="N45" i="5"/>
  <c r="M14" i="5"/>
  <c r="M45" i="5" s="1"/>
  <c r="J26" i="5"/>
  <c r="J57" i="5" s="1"/>
  <c r="AG11" i="5"/>
  <c r="U28" i="4"/>
  <c r="U59" i="4" s="1"/>
  <c r="V59" i="4"/>
  <c r="R12" i="4"/>
  <c r="R43" i="4" s="1"/>
  <c r="AG6" i="4"/>
  <c r="R26" i="4"/>
  <c r="R57" i="4" s="1"/>
  <c r="AG12" i="4"/>
  <c r="R19" i="4"/>
  <c r="R50" i="4" s="1"/>
  <c r="AG9" i="4"/>
  <c r="N38" i="4"/>
  <c r="M7" i="4"/>
  <c r="M38" i="4" s="1"/>
  <c r="F38" i="4"/>
  <c r="E7" i="4"/>
  <c r="E38" i="4" s="1"/>
  <c r="AG1" i="4"/>
  <c r="B5" i="4"/>
  <c r="B36" i="4" s="1"/>
  <c r="F45" i="4"/>
  <c r="E14" i="4"/>
  <c r="E45" i="4" s="1"/>
  <c r="F52" i="4"/>
  <c r="E21" i="4"/>
  <c r="E52" i="4" s="1"/>
  <c r="V39" i="4"/>
  <c r="U8" i="4"/>
  <c r="U39" i="4" s="1"/>
  <c r="N46" i="4"/>
  <c r="M15" i="4"/>
  <c r="M46" i="4" s="1"/>
  <c r="N39" i="4"/>
  <c r="M8" i="4"/>
  <c r="M39" i="4" s="1"/>
  <c r="U21" i="4"/>
  <c r="U52" i="4" s="1"/>
  <c r="V52" i="4"/>
  <c r="M21" i="4"/>
  <c r="M52" i="4" s="1"/>
  <c r="J12" i="4"/>
  <c r="J43" i="4" s="1"/>
  <c r="AG5" i="4"/>
  <c r="V60" i="4"/>
  <c r="U29" i="4"/>
  <c r="U60" i="4" s="1"/>
  <c r="V38" i="4"/>
  <c r="U7" i="4"/>
  <c r="U38" i="4" s="1"/>
  <c r="F46" i="4"/>
  <c r="E15" i="4"/>
  <c r="E46" i="4" s="1"/>
  <c r="F39" i="4"/>
  <c r="E8" i="4"/>
  <c r="E39" i="4" s="1"/>
  <c r="J5" i="4"/>
  <c r="J36" i="4" s="1"/>
  <c r="AG2" i="4"/>
  <c r="AG11" i="4"/>
  <c r="B26" i="4"/>
  <c r="B57" i="4" s="1"/>
  <c r="AG10" i="4"/>
  <c r="V46" i="4"/>
  <c r="U15" i="4"/>
  <c r="U46" i="4" s="1"/>
  <c r="F60" i="4"/>
  <c r="E29" i="4"/>
  <c r="E60" i="4" s="1"/>
  <c r="F53" i="4"/>
  <c r="E22" i="4"/>
  <c r="E53" i="4" s="1"/>
  <c r="F59" i="4"/>
  <c r="E28" i="4"/>
  <c r="E59" i="4" s="1"/>
  <c r="B19" i="4"/>
  <c r="B50" i="4" s="1"/>
  <c r="AG7" i="4"/>
  <c r="V45" i="4"/>
  <c r="U14" i="4"/>
  <c r="U45" i="4" s="1"/>
  <c r="AG8" i="4"/>
  <c r="J19" i="4"/>
  <c r="J50" i="4" s="1"/>
  <c r="M29" i="4"/>
  <c r="M60" i="4" s="1"/>
  <c r="M14" i="4"/>
  <c r="M45" i="4" s="1"/>
  <c r="N45" i="4"/>
  <c r="B12" i="4"/>
  <c r="B43" i="4" s="1"/>
  <c r="AG4" i="4"/>
  <c r="V53" i="4"/>
  <c r="U22" i="4"/>
  <c r="U53" i="4" s="1"/>
  <c r="R5" i="4"/>
  <c r="R36" i="4" s="1"/>
  <c r="AG3" i="4"/>
  <c r="M28" i="3"/>
  <c r="M59" i="3" s="1"/>
  <c r="N59" i="3"/>
  <c r="B19" i="3"/>
  <c r="B50" i="3" s="1"/>
  <c r="AG7" i="3"/>
  <c r="F38" i="3"/>
  <c r="E7" i="3"/>
  <c r="E38" i="3" s="1"/>
  <c r="M22" i="3"/>
  <c r="M53" i="3" s="1"/>
  <c r="N53" i="3"/>
  <c r="V60" i="3"/>
  <c r="U29" i="3"/>
  <c r="U60" i="3" s="1"/>
  <c r="F46" i="3"/>
  <c r="E15" i="3"/>
  <c r="E46" i="3" s="1"/>
  <c r="F52" i="3"/>
  <c r="E21" i="3"/>
  <c r="E52" i="3" s="1"/>
  <c r="R12" i="3"/>
  <c r="R43" i="3" s="1"/>
  <c r="AG6" i="3"/>
  <c r="M7" i="3"/>
  <c r="M38" i="3" s="1"/>
  <c r="N38" i="3"/>
  <c r="E8" i="3"/>
  <c r="E39" i="3" s="1"/>
  <c r="F39" i="3"/>
  <c r="N52" i="3"/>
  <c r="M21" i="3"/>
  <c r="M52" i="3" s="1"/>
  <c r="B26" i="3"/>
  <c r="B57" i="3" s="1"/>
  <c r="AG10" i="3"/>
  <c r="R26" i="3"/>
  <c r="R57" i="3" s="1"/>
  <c r="AG12" i="3"/>
  <c r="V39" i="3"/>
  <c r="U8" i="3"/>
  <c r="U39" i="3" s="1"/>
  <c r="B5" i="3"/>
  <c r="B36" i="3" s="1"/>
  <c r="AG1" i="3"/>
  <c r="M29" i="3"/>
  <c r="M60" i="3" s="1"/>
  <c r="N60" i="3"/>
  <c r="J5" i="3"/>
  <c r="J36" i="3" s="1"/>
  <c r="AG2" i="3"/>
  <c r="F53" i="3"/>
  <c r="E22" i="3"/>
  <c r="E53" i="3" s="1"/>
  <c r="F45" i="3"/>
  <c r="E14" i="3"/>
  <c r="E45" i="3" s="1"/>
  <c r="AG3" i="3"/>
  <c r="R5" i="3"/>
  <c r="R36" i="3" s="1"/>
  <c r="AX5" i="3"/>
  <c r="AV5" i="3"/>
  <c r="L16" i="3" s="1"/>
  <c r="L47" i="3" s="1"/>
  <c r="AU5" i="3"/>
  <c r="K16" i="3" s="1"/>
  <c r="K47" i="3" s="1"/>
  <c r="N12" i="3"/>
  <c r="N43" i="3" s="1"/>
  <c r="AY5" i="3"/>
  <c r="J19" i="3"/>
  <c r="J50" i="3" s="1"/>
  <c r="AG8" i="3"/>
  <c r="AG4" i="3"/>
  <c r="J26" i="3"/>
  <c r="J57" i="3" s="1"/>
  <c r="AG11" i="3"/>
  <c r="V38" i="3"/>
  <c r="U7" i="3"/>
  <c r="U38" i="3" s="1"/>
  <c r="U8" i="2"/>
  <c r="U39" i="2" s="1"/>
  <c r="N39" i="3"/>
  <c r="M8" i="3"/>
  <c r="M39" i="3" s="1"/>
  <c r="O45" i="3"/>
  <c r="M14" i="3"/>
  <c r="M45" i="3" s="1"/>
  <c r="O46" i="3"/>
  <c r="M15" i="3"/>
  <c r="M46" i="3" s="1"/>
  <c r="V59" i="3"/>
  <c r="U28" i="3"/>
  <c r="U59" i="3" s="1"/>
  <c r="U14" i="3"/>
  <c r="U45" i="3" s="1"/>
  <c r="E29" i="3"/>
  <c r="E60" i="3" s="1"/>
  <c r="R19" i="3"/>
  <c r="R50" i="3" s="1"/>
  <c r="AG9" i="3"/>
  <c r="N60" i="2"/>
  <c r="M29" i="2"/>
  <c r="M60" i="2" s="1"/>
  <c r="V59" i="2"/>
  <c r="U28" i="2"/>
  <c r="U59" i="2" s="1"/>
  <c r="F38" i="2"/>
  <c r="E7" i="2"/>
  <c r="E38" i="2" s="1"/>
  <c r="F46" i="2"/>
  <c r="E15" i="2"/>
  <c r="E46" i="2" s="1"/>
  <c r="N59" i="2"/>
  <c r="M28" i="2"/>
  <c r="M59" i="2" s="1"/>
  <c r="R5" i="2"/>
  <c r="R36" i="2" s="1"/>
  <c r="AG3" i="2"/>
  <c r="B12" i="2"/>
  <c r="B43" i="2" s="1"/>
  <c r="AG4" i="2"/>
  <c r="V12" i="2"/>
  <c r="V43" i="2" s="1"/>
  <c r="AU6" i="2"/>
  <c r="S16" i="2" s="1"/>
  <c r="S47" i="2" s="1"/>
  <c r="AX6" i="2"/>
  <c r="AV6" i="2"/>
  <c r="T16" i="2" s="1"/>
  <c r="T47" i="2" s="1"/>
  <c r="AY6" i="2"/>
  <c r="B5" i="2"/>
  <c r="B36" i="2" s="1"/>
  <c r="AG1" i="2"/>
  <c r="F60" i="2"/>
  <c r="E29" i="2"/>
  <c r="E60" i="2" s="1"/>
  <c r="M15" i="2"/>
  <c r="M46" i="2" s="1"/>
  <c r="R26" i="2"/>
  <c r="R57" i="2" s="1"/>
  <c r="AG12" i="2"/>
  <c r="E28" i="2"/>
  <c r="E59" i="2" s="1"/>
  <c r="F59" i="2"/>
  <c r="AX2" i="2"/>
  <c r="AY2" i="2"/>
  <c r="AV2" i="2"/>
  <c r="L9" i="2" s="1"/>
  <c r="L40" i="2" s="1"/>
  <c r="N5" i="2"/>
  <c r="N36" i="2" s="1"/>
  <c r="AU2" i="2"/>
  <c r="K9" i="2" s="1"/>
  <c r="K40" i="2" s="1"/>
  <c r="J26" i="2"/>
  <c r="J57" i="2" s="1"/>
  <c r="AG11" i="2"/>
  <c r="U7" i="2"/>
  <c r="U38" i="2" s="1"/>
  <c r="U21" i="2"/>
  <c r="U52" i="2" s="1"/>
  <c r="AG8" i="2"/>
  <c r="J19" i="2"/>
  <c r="J50" i="2" s="1"/>
  <c r="F39" i="2"/>
  <c r="E8" i="2"/>
  <c r="E39" i="2" s="1"/>
  <c r="AG9" i="2"/>
  <c r="AG5" i="2"/>
  <c r="J12" i="2"/>
  <c r="J43" i="2" s="1"/>
  <c r="N53" i="2"/>
  <c r="M22" i="2"/>
  <c r="M53" i="2" s="1"/>
  <c r="N52" i="2"/>
  <c r="M21" i="2"/>
  <c r="M52" i="2" s="1"/>
  <c r="U22" i="2"/>
  <c r="U53" i="2" s="1"/>
  <c r="E21" i="2"/>
  <c r="E52" i="2" s="1"/>
  <c r="B19" i="2"/>
  <c r="B50" i="2" s="1"/>
  <c r="AG7" i="2"/>
  <c r="V60" i="2"/>
  <c r="U29" i="2"/>
  <c r="U60" i="2" s="1"/>
  <c r="M14" i="2"/>
  <c r="M45" i="2" s="1"/>
  <c r="F45" i="2"/>
  <c r="E14" i="2"/>
  <c r="E45" i="2" s="1"/>
  <c r="G53" i="2"/>
  <c r="E22" i="2"/>
  <c r="E53" i="2" s="1"/>
  <c r="B26" i="2"/>
  <c r="B57" i="2" s="1"/>
  <c r="AG10" i="2"/>
  <c r="AG8" i="9" l="1"/>
  <c r="N5" i="9"/>
  <c r="N36" i="9" s="1"/>
  <c r="AY2" i="9"/>
  <c r="AX2" i="9"/>
  <c r="AV2" i="9"/>
  <c r="L9" i="9" s="1"/>
  <c r="L40" i="9" s="1"/>
  <c r="AU2" i="9"/>
  <c r="K9" i="9" s="1"/>
  <c r="K40" i="9" s="1"/>
  <c r="AV6" i="9"/>
  <c r="T16" i="9" s="1"/>
  <c r="T47" i="9" s="1"/>
  <c r="V12" i="9"/>
  <c r="V43" i="9" s="1"/>
  <c r="AY6" i="9"/>
  <c r="AX6" i="9"/>
  <c r="AU6" i="9"/>
  <c r="S16" i="9" s="1"/>
  <c r="S47" i="9" s="1"/>
  <c r="AX12" i="9"/>
  <c r="V26" i="9"/>
  <c r="V57" i="9" s="1"/>
  <c r="AV12" i="9"/>
  <c r="T30" i="9" s="1"/>
  <c r="T61" i="9" s="1"/>
  <c r="AY12" i="9"/>
  <c r="AU12" i="9"/>
  <c r="S30" i="9" s="1"/>
  <c r="S61" i="9" s="1"/>
  <c r="N19" i="9"/>
  <c r="N50" i="9" s="1"/>
  <c r="AY8" i="9"/>
  <c r="AX8" i="9"/>
  <c r="AU8" i="9"/>
  <c r="K23" i="9" s="1"/>
  <c r="K54" i="9" s="1"/>
  <c r="AV8" i="9"/>
  <c r="L23" i="9" s="1"/>
  <c r="L54" i="9" s="1"/>
  <c r="AY9" i="9"/>
  <c r="AX9" i="9"/>
  <c r="AV9" i="9"/>
  <c r="T23" i="9" s="1"/>
  <c r="T54" i="9" s="1"/>
  <c r="AU9" i="9"/>
  <c r="S23" i="9" s="1"/>
  <c r="S54" i="9" s="1"/>
  <c r="V19" i="9"/>
  <c r="V50" i="9" s="1"/>
  <c r="AU1" i="9"/>
  <c r="C9" i="9" s="1"/>
  <c r="C40" i="9" s="1"/>
  <c r="AV1" i="9"/>
  <c r="D9" i="9" s="1"/>
  <c r="D40" i="9" s="1"/>
  <c r="F5" i="9"/>
  <c r="F36" i="9" s="1"/>
  <c r="AY1" i="9"/>
  <c r="AX1" i="9"/>
  <c r="AY10" i="7"/>
  <c r="J5" i="9"/>
  <c r="J36" i="9" s="1"/>
  <c r="AG5" i="9"/>
  <c r="F26" i="9"/>
  <c r="F57" i="9" s="1"/>
  <c r="AX10" i="9"/>
  <c r="AV10" i="9"/>
  <c r="D30" i="9" s="1"/>
  <c r="D61" i="9" s="1"/>
  <c r="AY10" i="9"/>
  <c r="AU10" i="9"/>
  <c r="C30" i="9" s="1"/>
  <c r="C61" i="9" s="1"/>
  <c r="AG11" i="9"/>
  <c r="F26" i="7"/>
  <c r="F57" i="7" s="1"/>
  <c r="B19" i="9"/>
  <c r="B50" i="9" s="1"/>
  <c r="AG7" i="9"/>
  <c r="AV4" i="9"/>
  <c r="D16" i="9" s="1"/>
  <c r="D47" i="9" s="1"/>
  <c r="AY4" i="9"/>
  <c r="AX4" i="9"/>
  <c r="F12" i="9"/>
  <c r="F43" i="9" s="1"/>
  <c r="AU4" i="9"/>
  <c r="C16" i="9" s="1"/>
  <c r="C47" i="9" s="1"/>
  <c r="AX3" i="9"/>
  <c r="AV3" i="9"/>
  <c r="T9" i="9" s="1"/>
  <c r="T40" i="9" s="1"/>
  <c r="AU3" i="9"/>
  <c r="S9" i="9" s="1"/>
  <c r="S40" i="9" s="1"/>
  <c r="AY3" i="9"/>
  <c r="V5" i="9"/>
  <c r="V36" i="9" s="1"/>
  <c r="V12" i="8"/>
  <c r="V43" i="8" s="1"/>
  <c r="AU6" i="8"/>
  <c r="S16" i="8" s="1"/>
  <c r="S47" i="8" s="1"/>
  <c r="AX6" i="8"/>
  <c r="AV6" i="8"/>
  <c r="T16" i="8" s="1"/>
  <c r="T47" i="8" s="1"/>
  <c r="AY6" i="8"/>
  <c r="AY1" i="8"/>
  <c r="F5" i="8"/>
  <c r="F36" i="8" s="1"/>
  <c r="AX1" i="8"/>
  <c r="AV1" i="8"/>
  <c r="D9" i="8" s="1"/>
  <c r="D40" i="8" s="1"/>
  <c r="AU1" i="8"/>
  <c r="C9" i="8" s="1"/>
  <c r="C40" i="8" s="1"/>
  <c r="AV10" i="7"/>
  <c r="D30" i="7" s="1"/>
  <c r="D61" i="7" s="1"/>
  <c r="AF42" i="8"/>
  <c r="G23" i="8"/>
  <c r="G54" i="8" s="1"/>
  <c r="AE42" i="8"/>
  <c r="F23" i="8"/>
  <c r="F54" i="8" s="1"/>
  <c r="AV11" i="8"/>
  <c r="L30" i="8" s="1"/>
  <c r="L61" i="8" s="1"/>
  <c r="N26" i="8"/>
  <c r="N57" i="8" s="1"/>
  <c r="AY11" i="8"/>
  <c r="AX11" i="8"/>
  <c r="AU11" i="8"/>
  <c r="K30" i="8" s="1"/>
  <c r="K61" i="8" s="1"/>
  <c r="F12" i="8"/>
  <c r="F43" i="8" s="1"/>
  <c r="AX4" i="8"/>
  <c r="AV4" i="8"/>
  <c r="D16" i="8" s="1"/>
  <c r="D47" i="8" s="1"/>
  <c r="AU4" i="8"/>
  <c r="C16" i="8" s="1"/>
  <c r="C47" i="8" s="1"/>
  <c r="AY4" i="8"/>
  <c r="AY9" i="8"/>
  <c r="AU9" i="8"/>
  <c r="S23" i="8" s="1"/>
  <c r="S54" i="8" s="1"/>
  <c r="AX9" i="8"/>
  <c r="V19" i="8"/>
  <c r="V50" i="8" s="1"/>
  <c r="AV9" i="8"/>
  <c r="T23" i="8" s="1"/>
  <c r="T54" i="8" s="1"/>
  <c r="AU10" i="8"/>
  <c r="C30" i="8" s="1"/>
  <c r="C61" i="8" s="1"/>
  <c r="AV10" i="8"/>
  <c r="D30" i="8" s="1"/>
  <c r="D61" i="8" s="1"/>
  <c r="AY10" i="8"/>
  <c r="F26" i="8"/>
  <c r="F57" i="8" s="1"/>
  <c r="AX10" i="8"/>
  <c r="AU2" i="8"/>
  <c r="K9" i="8" s="1"/>
  <c r="K40" i="8" s="1"/>
  <c r="AX2" i="8"/>
  <c r="AY2" i="8"/>
  <c r="AV2" i="8"/>
  <c r="L9" i="8" s="1"/>
  <c r="L40" i="8" s="1"/>
  <c r="N5" i="8"/>
  <c r="N36" i="8" s="1"/>
  <c r="AV8" i="8"/>
  <c r="L23" i="8" s="1"/>
  <c r="L54" i="8" s="1"/>
  <c r="AY8" i="8"/>
  <c r="AU8" i="8"/>
  <c r="K23" i="8" s="1"/>
  <c r="K54" i="8" s="1"/>
  <c r="AX8" i="8"/>
  <c r="N19" i="8"/>
  <c r="N50" i="8" s="1"/>
  <c r="AY5" i="8"/>
  <c r="AV5" i="8"/>
  <c r="L16" i="8" s="1"/>
  <c r="L47" i="8" s="1"/>
  <c r="AU5" i="8"/>
  <c r="K16" i="8" s="1"/>
  <c r="K47" i="8" s="1"/>
  <c r="N12" i="8"/>
  <c r="N43" i="8" s="1"/>
  <c r="AX5" i="8"/>
  <c r="AV3" i="8"/>
  <c r="T9" i="8" s="1"/>
  <c r="T40" i="8" s="1"/>
  <c r="V5" i="8"/>
  <c r="V36" i="8" s="1"/>
  <c r="AY3" i="8"/>
  <c r="AU3" i="8"/>
  <c r="S9" i="8" s="1"/>
  <c r="S40" i="8" s="1"/>
  <c r="AX3" i="8"/>
  <c r="AU12" i="8"/>
  <c r="S30" i="8" s="1"/>
  <c r="S61" i="8" s="1"/>
  <c r="AY12" i="8"/>
  <c r="AX12" i="8"/>
  <c r="V26" i="8"/>
  <c r="V57" i="8" s="1"/>
  <c r="AV12" i="8"/>
  <c r="T30" i="8" s="1"/>
  <c r="T61" i="8" s="1"/>
  <c r="O16" i="7"/>
  <c r="O47" i="7" s="1"/>
  <c r="AF40" i="7"/>
  <c r="AX2" i="7"/>
  <c r="AY2" i="7"/>
  <c r="AV2" i="7"/>
  <c r="L9" i="7" s="1"/>
  <c r="L40" i="7" s="1"/>
  <c r="N5" i="7"/>
  <c r="N36" i="7" s="1"/>
  <c r="AU2" i="7"/>
  <c r="K9" i="7" s="1"/>
  <c r="K40" i="7" s="1"/>
  <c r="AE40" i="7"/>
  <c r="AD40" i="7" s="1"/>
  <c r="N16" i="7"/>
  <c r="N47" i="7" s="1"/>
  <c r="AY8" i="7"/>
  <c r="N19" i="7"/>
  <c r="N50" i="7" s="1"/>
  <c r="AX8" i="7"/>
  <c r="AV8" i="7"/>
  <c r="L23" i="7" s="1"/>
  <c r="L54" i="7" s="1"/>
  <c r="AU8" i="7"/>
  <c r="K23" i="7" s="1"/>
  <c r="K54" i="7" s="1"/>
  <c r="AY3" i="7"/>
  <c r="AV3" i="7"/>
  <c r="T9" i="7" s="1"/>
  <c r="T40" i="7" s="1"/>
  <c r="V5" i="7"/>
  <c r="V36" i="7" s="1"/>
  <c r="AU3" i="7"/>
  <c r="S9" i="7" s="1"/>
  <c r="S40" i="7" s="1"/>
  <c r="AX3" i="7"/>
  <c r="AX7" i="7"/>
  <c r="F19" i="7"/>
  <c r="F50" i="7" s="1"/>
  <c r="AU7" i="7"/>
  <c r="C23" i="7" s="1"/>
  <c r="C54" i="7" s="1"/>
  <c r="AV7" i="7"/>
  <c r="D23" i="7" s="1"/>
  <c r="D54" i="7" s="1"/>
  <c r="AY7" i="7"/>
  <c r="AV9" i="7"/>
  <c r="T23" i="7" s="1"/>
  <c r="T54" i="7" s="1"/>
  <c r="AY9" i="7"/>
  <c r="AX9" i="7"/>
  <c r="V19" i="7"/>
  <c r="V50" i="7" s="1"/>
  <c r="AU9" i="7"/>
  <c r="S23" i="7" s="1"/>
  <c r="S54" i="7" s="1"/>
  <c r="AU4" i="7"/>
  <c r="C16" i="7" s="1"/>
  <c r="C47" i="7" s="1"/>
  <c r="AX4" i="7"/>
  <c r="F12" i="7"/>
  <c r="F43" i="7" s="1"/>
  <c r="AV4" i="7"/>
  <c r="D16" i="7" s="1"/>
  <c r="D47" i="7" s="1"/>
  <c r="AY4" i="7"/>
  <c r="V12" i="7"/>
  <c r="V43" i="7" s="1"/>
  <c r="AU6" i="7"/>
  <c r="S16" i="7" s="1"/>
  <c r="S47" i="7" s="1"/>
  <c r="AV6" i="7"/>
  <c r="T16" i="7" s="1"/>
  <c r="T47" i="7" s="1"/>
  <c r="AY6" i="7"/>
  <c r="AX6" i="7"/>
  <c r="AY11" i="7"/>
  <c r="AX11" i="7"/>
  <c r="AV11" i="7"/>
  <c r="L30" i="7" s="1"/>
  <c r="L61" i="7" s="1"/>
  <c r="N26" i="7"/>
  <c r="N57" i="7" s="1"/>
  <c r="AU11" i="7"/>
  <c r="K30" i="7" s="1"/>
  <c r="K61" i="7" s="1"/>
  <c r="AX12" i="7"/>
  <c r="V26" i="7"/>
  <c r="V57" i="7" s="1"/>
  <c r="AU12" i="7"/>
  <c r="S30" i="7" s="1"/>
  <c r="S61" i="7" s="1"/>
  <c r="AY12" i="7"/>
  <c r="AV12" i="7"/>
  <c r="T30" i="7" s="1"/>
  <c r="T61" i="7" s="1"/>
  <c r="AV1" i="7"/>
  <c r="D9" i="7" s="1"/>
  <c r="D40" i="7" s="1"/>
  <c r="F5" i="7"/>
  <c r="F36" i="7" s="1"/>
  <c r="AX1" i="7"/>
  <c r="AU1" i="7"/>
  <c r="C9" i="7" s="1"/>
  <c r="C40" i="7" s="1"/>
  <c r="AY1" i="7"/>
  <c r="AF45" i="7"/>
  <c r="G30" i="7"/>
  <c r="G61" i="7" s="1"/>
  <c r="F30" i="7"/>
  <c r="F61" i="7" s="1"/>
  <c r="AE45" i="7"/>
  <c r="F5" i="6"/>
  <c r="F36" i="6" s="1"/>
  <c r="AX1" i="6"/>
  <c r="AV1" i="6"/>
  <c r="D9" i="6" s="1"/>
  <c r="D40" i="6" s="1"/>
  <c r="AY1" i="6"/>
  <c r="AU1" i="6"/>
  <c r="C9" i="6" s="1"/>
  <c r="C40" i="6" s="1"/>
  <c r="N26" i="6"/>
  <c r="N57" i="6" s="1"/>
  <c r="AX11" i="6"/>
  <c r="AV11" i="6"/>
  <c r="L30" i="6" s="1"/>
  <c r="L61" i="6" s="1"/>
  <c r="AU11" i="6"/>
  <c r="K30" i="6" s="1"/>
  <c r="K61" i="6" s="1"/>
  <c r="AY11" i="6"/>
  <c r="AV4" i="6"/>
  <c r="D16" i="6" s="1"/>
  <c r="D47" i="6" s="1"/>
  <c r="F12" i="6"/>
  <c r="F43" i="6" s="1"/>
  <c r="AU4" i="6"/>
  <c r="C16" i="6" s="1"/>
  <c r="C47" i="6" s="1"/>
  <c r="AY4" i="6"/>
  <c r="AX4" i="6"/>
  <c r="AU5" i="6"/>
  <c r="K16" i="6" s="1"/>
  <c r="K47" i="6" s="1"/>
  <c r="AY5" i="6"/>
  <c r="AV5" i="6"/>
  <c r="L16" i="6" s="1"/>
  <c r="L47" i="6" s="1"/>
  <c r="AX5" i="6"/>
  <c r="N12" i="6"/>
  <c r="N43" i="6" s="1"/>
  <c r="AV12" i="6"/>
  <c r="T30" i="6" s="1"/>
  <c r="T61" i="6" s="1"/>
  <c r="AU12" i="6"/>
  <c r="S30" i="6" s="1"/>
  <c r="S61" i="6" s="1"/>
  <c r="V26" i="6"/>
  <c r="V57" i="6" s="1"/>
  <c r="AY12" i="6"/>
  <c r="AX12" i="6"/>
  <c r="AE43" i="6"/>
  <c r="N23" i="6"/>
  <c r="N54" i="6" s="1"/>
  <c r="AY2" i="6"/>
  <c r="AX2" i="6"/>
  <c r="AU2" i="6"/>
  <c r="K9" i="6" s="1"/>
  <c r="K40" i="6" s="1"/>
  <c r="N5" i="6"/>
  <c r="N36" i="6" s="1"/>
  <c r="AV2" i="6"/>
  <c r="L9" i="6" s="1"/>
  <c r="L40" i="6" s="1"/>
  <c r="AV6" i="6"/>
  <c r="T16" i="6" s="1"/>
  <c r="T47" i="6" s="1"/>
  <c r="V12" i="6"/>
  <c r="V43" i="6" s="1"/>
  <c r="AU6" i="6"/>
  <c r="S16" i="6" s="1"/>
  <c r="S47" i="6" s="1"/>
  <c r="AX6" i="6"/>
  <c r="AY6" i="6"/>
  <c r="AY7" i="6"/>
  <c r="F19" i="6"/>
  <c r="F50" i="6" s="1"/>
  <c r="AX7" i="6"/>
  <c r="AU7" i="6"/>
  <c r="C23" i="6" s="1"/>
  <c r="C54" i="6" s="1"/>
  <c r="AV7" i="6"/>
  <c r="D23" i="6" s="1"/>
  <c r="D54" i="6" s="1"/>
  <c r="V5" i="6"/>
  <c r="V36" i="6" s="1"/>
  <c r="AU3" i="6"/>
  <c r="S9" i="6" s="1"/>
  <c r="S40" i="6" s="1"/>
  <c r="AY3" i="6"/>
  <c r="AV3" i="6"/>
  <c r="T9" i="6" s="1"/>
  <c r="T40" i="6" s="1"/>
  <c r="AX3" i="6"/>
  <c r="AU9" i="6"/>
  <c r="S23" i="6" s="1"/>
  <c r="S54" i="6" s="1"/>
  <c r="AY9" i="6"/>
  <c r="AX9" i="6"/>
  <c r="AV9" i="6"/>
  <c r="T23" i="6" s="1"/>
  <c r="T54" i="6" s="1"/>
  <c r="V19" i="6"/>
  <c r="V50" i="6" s="1"/>
  <c r="AF43" i="6"/>
  <c r="O23" i="6"/>
  <c r="O54" i="6" s="1"/>
  <c r="F26" i="6"/>
  <c r="F57" i="6" s="1"/>
  <c r="AV10" i="6"/>
  <c r="D30" i="6" s="1"/>
  <c r="D61" i="6" s="1"/>
  <c r="AU10" i="6"/>
  <c r="C30" i="6" s="1"/>
  <c r="C61" i="6" s="1"/>
  <c r="AY10" i="6"/>
  <c r="AX10" i="6"/>
  <c r="AV6" i="5"/>
  <c r="T16" i="5" s="1"/>
  <c r="T47" i="5" s="1"/>
  <c r="V12" i="5"/>
  <c r="V43" i="5" s="1"/>
  <c r="AU6" i="5"/>
  <c r="S16" i="5" s="1"/>
  <c r="S47" i="5" s="1"/>
  <c r="AX6" i="5"/>
  <c r="AY6" i="5"/>
  <c r="AX8" i="5"/>
  <c r="AV8" i="5"/>
  <c r="L23" i="5" s="1"/>
  <c r="L54" i="5" s="1"/>
  <c r="N19" i="5"/>
  <c r="N50" i="5" s="1"/>
  <c r="AY8" i="5"/>
  <c r="AU8" i="5"/>
  <c r="K23" i="5" s="1"/>
  <c r="K54" i="5" s="1"/>
  <c r="AV4" i="5"/>
  <c r="D16" i="5" s="1"/>
  <c r="D47" i="5" s="1"/>
  <c r="F12" i="5"/>
  <c r="F43" i="5" s="1"/>
  <c r="AU4" i="5"/>
  <c r="C16" i="5" s="1"/>
  <c r="C47" i="5" s="1"/>
  <c r="AX4" i="5"/>
  <c r="AY4" i="5"/>
  <c r="F5" i="5"/>
  <c r="F36" i="5" s="1"/>
  <c r="AV1" i="5"/>
  <c r="D9" i="5" s="1"/>
  <c r="D40" i="5" s="1"/>
  <c r="AU1" i="5"/>
  <c r="C9" i="5" s="1"/>
  <c r="C40" i="5" s="1"/>
  <c r="AY1" i="5"/>
  <c r="AX1" i="5"/>
  <c r="N26" i="5"/>
  <c r="N57" i="5" s="1"/>
  <c r="AX11" i="5"/>
  <c r="AV11" i="5"/>
  <c r="L30" i="5" s="1"/>
  <c r="L61" i="5" s="1"/>
  <c r="AU11" i="5"/>
  <c r="K30" i="5" s="1"/>
  <c r="K61" i="5" s="1"/>
  <c r="AY11" i="5"/>
  <c r="AU5" i="5"/>
  <c r="K16" i="5" s="1"/>
  <c r="K47" i="5" s="1"/>
  <c r="AY5" i="5"/>
  <c r="AX5" i="5"/>
  <c r="AV5" i="5"/>
  <c r="L16" i="5" s="1"/>
  <c r="L47" i="5" s="1"/>
  <c r="N12" i="5"/>
  <c r="N43" i="5" s="1"/>
  <c r="F19" i="5"/>
  <c r="F50" i="5" s="1"/>
  <c r="AY7" i="5"/>
  <c r="AX7" i="5"/>
  <c r="AU7" i="5"/>
  <c r="C23" i="5" s="1"/>
  <c r="C54" i="5" s="1"/>
  <c r="AV7" i="5"/>
  <c r="D23" i="5" s="1"/>
  <c r="D54" i="5" s="1"/>
  <c r="AV12" i="5"/>
  <c r="T30" i="5" s="1"/>
  <c r="T61" i="5" s="1"/>
  <c r="AU12" i="5"/>
  <c r="S30" i="5" s="1"/>
  <c r="S61" i="5" s="1"/>
  <c r="V26" i="5"/>
  <c r="V57" i="5" s="1"/>
  <c r="AY12" i="5"/>
  <c r="AX12" i="5"/>
  <c r="AV10" i="5"/>
  <c r="D30" i="5" s="1"/>
  <c r="D61" i="5" s="1"/>
  <c r="F26" i="5"/>
  <c r="F57" i="5" s="1"/>
  <c r="AU10" i="5"/>
  <c r="C30" i="5" s="1"/>
  <c r="C61" i="5" s="1"/>
  <c r="AY10" i="5"/>
  <c r="AX10" i="5"/>
  <c r="V5" i="5"/>
  <c r="V36" i="5" s="1"/>
  <c r="AY3" i="5"/>
  <c r="AU3" i="5"/>
  <c r="S9" i="5" s="1"/>
  <c r="S40" i="5" s="1"/>
  <c r="AX3" i="5"/>
  <c r="AV3" i="5"/>
  <c r="T9" i="5" s="1"/>
  <c r="T40" i="5" s="1"/>
  <c r="AX2" i="5"/>
  <c r="AU2" i="5"/>
  <c r="K9" i="5" s="1"/>
  <c r="K40" i="5" s="1"/>
  <c r="N5" i="5"/>
  <c r="N36" i="5" s="1"/>
  <c r="AV2" i="5"/>
  <c r="L9" i="5" s="1"/>
  <c r="L40" i="5" s="1"/>
  <c r="AY2" i="5"/>
  <c r="V19" i="5"/>
  <c r="V50" i="5" s="1"/>
  <c r="AU9" i="5"/>
  <c r="S23" i="5" s="1"/>
  <c r="S54" i="5" s="1"/>
  <c r="AY9" i="5"/>
  <c r="AX9" i="5"/>
  <c r="AV9" i="5"/>
  <c r="T23" i="5" s="1"/>
  <c r="T54" i="5" s="1"/>
  <c r="AU7" i="4"/>
  <c r="C23" i="4" s="1"/>
  <c r="C54" i="4" s="1"/>
  <c r="F19" i="4"/>
  <c r="F50" i="4" s="1"/>
  <c r="AY7" i="4"/>
  <c r="AV7" i="4"/>
  <c r="D23" i="4" s="1"/>
  <c r="D54" i="4" s="1"/>
  <c r="AX7" i="4"/>
  <c r="AY11" i="4"/>
  <c r="AX11" i="4"/>
  <c r="N26" i="4"/>
  <c r="N57" i="4" s="1"/>
  <c r="AU11" i="4"/>
  <c r="K30" i="4" s="1"/>
  <c r="K61" i="4" s="1"/>
  <c r="AV11" i="4"/>
  <c r="L30" i="4" s="1"/>
  <c r="L61" i="4" s="1"/>
  <c r="AX6" i="4"/>
  <c r="AV6" i="4"/>
  <c r="T16" i="4" s="1"/>
  <c r="T47" i="4" s="1"/>
  <c r="AY6" i="4"/>
  <c r="V12" i="4"/>
  <c r="V43" i="4" s="1"/>
  <c r="AU6" i="4"/>
  <c r="S16" i="4" s="1"/>
  <c r="S47" i="4" s="1"/>
  <c r="AU2" i="4"/>
  <c r="K9" i="4" s="1"/>
  <c r="K40" i="4" s="1"/>
  <c r="AY2" i="4"/>
  <c r="AX2" i="4"/>
  <c r="N5" i="4"/>
  <c r="N36" i="4" s="1"/>
  <c r="AV2" i="4"/>
  <c r="L9" i="4" s="1"/>
  <c r="L40" i="4" s="1"/>
  <c r="F26" i="4"/>
  <c r="F57" i="4" s="1"/>
  <c r="AX10" i="4"/>
  <c r="AV10" i="4"/>
  <c r="D30" i="4" s="1"/>
  <c r="D61" i="4" s="1"/>
  <c r="AY10" i="4"/>
  <c r="AU10" i="4"/>
  <c r="C30" i="4" s="1"/>
  <c r="C61" i="4" s="1"/>
  <c r="V26" i="4"/>
  <c r="V57" i="4" s="1"/>
  <c r="AX12" i="4"/>
  <c r="AV12" i="4"/>
  <c r="T30" i="4" s="1"/>
  <c r="T61" i="4" s="1"/>
  <c r="AY12" i="4"/>
  <c r="AU12" i="4"/>
  <c r="S30" i="4" s="1"/>
  <c r="S61" i="4" s="1"/>
  <c r="V19" i="4"/>
  <c r="V50" i="4" s="1"/>
  <c r="AV9" i="4"/>
  <c r="T23" i="4" s="1"/>
  <c r="T54" i="4" s="1"/>
  <c r="AU9" i="4"/>
  <c r="S23" i="4" s="1"/>
  <c r="S54" i="4" s="1"/>
  <c r="AY9" i="4"/>
  <c r="AX9" i="4"/>
  <c r="N19" i="4"/>
  <c r="N50" i="4" s="1"/>
  <c r="AY8" i="4"/>
  <c r="AX8" i="4"/>
  <c r="AU8" i="4"/>
  <c r="K23" i="4" s="1"/>
  <c r="K54" i="4" s="1"/>
  <c r="AV8" i="4"/>
  <c r="L23" i="4" s="1"/>
  <c r="L54" i="4" s="1"/>
  <c r="AV3" i="4"/>
  <c r="T9" i="4" s="1"/>
  <c r="T40" i="4" s="1"/>
  <c r="V5" i="4"/>
  <c r="V36" i="4" s="1"/>
  <c r="AU3" i="4"/>
  <c r="S9" i="4" s="1"/>
  <c r="S40" i="4" s="1"/>
  <c r="AX3" i="4"/>
  <c r="AY3" i="4"/>
  <c r="AX4" i="4"/>
  <c r="AV4" i="4"/>
  <c r="D16" i="4" s="1"/>
  <c r="D47" i="4" s="1"/>
  <c r="AU4" i="4"/>
  <c r="C16" i="4" s="1"/>
  <c r="C47" i="4" s="1"/>
  <c r="AY4" i="4"/>
  <c r="F12" i="4"/>
  <c r="F43" i="4" s="1"/>
  <c r="N12" i="4"/>
  <c r="N43" i="4" s="1"/>
  <c r="AV5" i="4"/>
  <c r="L16" i="4" s="1"/>
  <c r="L47" i="4" s="1"/>
  <c r="AU5" i="4"/>
  <c r="K16" i="4" s="1"/>
  <c r="K47" i="4" s="1"/>
  <c r="AY5" i="4"/>
  <c r="AX5" i="4"/>
  <c r="AY1" i="4"/>
  <c r="F5" i="4"/>
  <c r="F36" i="4" s="1"/>
  <c r="AX1" i="4"/>
  <c r="AU1" i="4"/>
  <c r="C9" i="4" s="1"/>
  <c r="C40" i="4" s="1"/>
  <c r="AV1" i="4"/>
  <c r="D9" i="4" s="1"/>
  <c r="D40" i="4" s="1"/>
  <c r="F12" i="3"/>
  <c r="F43" i="3" s="1"/>
  <c r="AY4" i="3"/>
  <c r="AV4" i="3"/>
  <c r="D16" i="3" s="1"/>
  <c r="D47" i="3" s="1"/>
  <c r="AU4" i="3"/>
  <c r="C16" i="3" s="1"/>
  <c r="C47" i="3" s="1"/>
  <c r="AX4" i="3"/>
  <c r="AY10" i="3"/>
  <c r="F26" i="3"/>
  <c r="F57" i="3" s="1"/>
  <c r="AX10" i="3"/>
  <c r="AV10" i="3"/>
  <c r="D30" i="3" s="1"/>
  <c r="D61" i="3" s="1"/>
  <c r="AU10" i="3"/>
  <c r="C30" i="3" s="1"/>
  <c r="C61" i="3" s="1"/>
  <c r="V12" i="3"/>
  <c r="V43" i="3" s="1"/>
  <c r="AY6" i="3"/>
  <c r="AU6" i="3"/>
  <c r="S16" i="3" s="1"/>
  <c r="S47" i="3" s="1"/>
  <c r="AX6" i="3"/>
  <c r="AV6" i="3"/>
  <c r="T16" i="3" s="1"/>
  <c r="T47" i="3" s="1"/>
  <c r="AV7" i="3"/>
  <c r="D23" i="3" s="1"/>
  <c r="D54" i="3" s="1"/>
  <c r="AX7" i="3"/>
  <c r="F19" i="3"/>
  <c r="F50" i="3" s="1"/>
  <c r="AU7" i="3"/>
  <c r="C23" i="3" s="1"/>
  <c r="C54" i="3" s="1"/>
  <c r="AY7" i="3"/>
  <c r="N19" i="3"/>
  <c r="N50" i="3" s="1"/>
  <c r="AU8" i="3"/>
  <c r="K23" i="3" s="1"/>
  <c r="K54" i="3" s="1"/>
  <c r="AV8" i="3"/>
  <c r="L23" i="3" s="1"/>
  <c r="L54" i="3" s="1"/>
  <c r="AY8" i="3"/>
  <c r="AX8" i="3"/>
  <c r="AX3" i="3"/>
  <c r="AY3" i="3"/>
  <c r="V5" i="3"/>
  <c r="V36" i="3" s="1"/>
  <c r="AV3" i="3"/>
  <c r="T9" i="3" s="1"/>
  <c r="T40" i="3" s="1"/>
  <c r="AU3" i="3"/>
  <c r="S9" i="3" s="1"/>
  <c r="S40" i="3" s="1"/>
  <c r="N26" i="3"/>
  <c r="N57" i="3" s="1"/>
  <c r="AV11" i="3"/>
  <c r="L30" i="3" s="1"/>
  <c r="L61" i="3" s="1"/>
  <c r="AU11" i="3"/>
  <c r="K30" i="3" s="1"/>
  <c r="K61" i="3" s="1"/>
  <c r="AY11" i="3"/>
  <c r="AX11" i="3"/>
  <c r="N5" i="3"/>
  <c r="N36" i="3" s="1"/>
  <c r="AY2" i="3"/>
  <c r="AX2" i="3"/>
  <c r="AV2" i="3"/>
  <c r="L9" i="3" s="1"/>
  <c r="L40" i="3" s="1"/>
  <c r="AU2" i="3"/>
  <c r="K9" i="3" s="1"/>
  <c r="K40" i="3" s="1"/>
  <c r="AX1" i="3"/>
  <c r="AU1" i="3"/>
  <c r="C9" i="3" s="1"/>
  <c r="C40" i="3" s="1"/>
  <c r="F5" i="3"/>
  <c r="F36" i="3" s="1"/>
  <c r="AV1" i="3"/>
  <c r="D9" i="3" s="1"/>
  <c r="D40" i="3" s="1"/>
  <c r="AY1" i="3"/>
  <c r="AU12" i="3"/>
  <c r="S30" i="3" s="1"/>
  <c r="S61" i="3" s="1"/>
  <c r="AY12" i="3"/>
  <c r="V26" i="3"/>
  <c r="V57" i="3" s="1"/>
  <c r="AV12" i="3"/>
  <c r="T30" i="3" s="1"/>
  <c r="T61" i="3" s="1"/>
  <c r="AX12" i="3"/>
  <c r="AX9" i="3"/>
  <c r="AY9" i="3"/>
  <c r="AV9" i="3"/>
  <c r="T23" i="3" s="1"/>
  <c r="T54" i="3" s="1"/>
  <c r="V19" i="3"/>
  <c r="V50" i="3" s="1"/>
  <c r="AU9" i="3"/>
  <c r="S23" i="3" s="1"/>
  <c r="S54" i="3" s="1"/>
  <c r="AF40" i="3"/>
  <c r="O16" i="3"/>
  <c r="O47" i="3" s="1"/>
  <c r="AE40" i="3"/>
  <c r="N16" i="3"/>
  <c r="N47" i="3" s="1"/>
  <c r="AX7" i="2"/>
  <c r="AV7" i="2"/>
  <c r="D23" i="2" s="1"/>
  <c r="D54" i="2" s="1"/>
  <c r="AU7" i="2"/>
  <c r="C23" i="2" s="1"/>
  <c r="C54" i="2" s="1"/>
  <c r="F19" i="2"/>
  <c r="F50" i="2" s="1"/>
  <c r="AY7" i="2"/>
  <c r="AY3" i="2"/>
  <c r="AX3" i="2"/>
  <c r="AV3" i="2"/>
  <c r="T9" i="2" s="1"/>
  <c r="T40" i="2" s="1"/>
  <c r="V5" i="2"/>
  <c r="V36" i="2" s="1"/>
  <c r="AU3" i="2"/>
  <c r="S9" i="2" s="1"/>
  <c r="S40" i="2" s="1"/>
  <c r="AY5" i="2"/>
  <c r="AV5" i="2"/>
  <c r="L16" i="2" s="1"/>
  <c r="L47" i="2" s="1"/>
  <c r="AU5" i="2"/>
  <c r="K16" i="2" s="1"/>
  <c r="K47" i="2" s="1"/>
  <c r="N12" i="2"/>
  <c r="N43" i="2" s="1"/>
  <c r="AX5" i="2"/>
  <c r="N26" i="2"/>
  <c r="N57" i="2" s="1"/>
  <c r="AV11" i="2"/>
  <c r="L30" i="2" s="1"/>
  <c r="L61" i="2" s="1"/>
  <c r="AU11" i="2"/>
  <c r="K30" i="2" s="1"/>
  <c r="K61" i="2" s="1"/>
  <c r="AX11" i="2"/>
  <c r="AY11" i="2"/>
  <c r="AF41" i="2"/>
  <c r="W16" i="2"/>
  <c r="W47" i="2" s="1"/>
  <c r="AY9" i="2"/>
  <c r="AX9" i="2"/>
  <c r="V19" i="2"/>
  <c r="V50" i="2" s="1"/>
  <c r="AU9" i="2"/>
  <c r="S23" i="2" s="1"/>
  <c r="S54" i="2" s="1"/>
  <c r="AV9" i="2"/>
  <c r="T23" i="2" s="1"/>
  <c r="T54" i="2" s="1"/>
  <c r="AV8" i="2"/>
  <c r="L23" i="2" s="1"/>
  <c r="L54" i="2" s="1"/>
  <c r="N19" i="2"/>
  <c r="N50" i="2" s="1"/>
  <c r="AU8" i="2"/>
  <c r="K23" i="2" s="1"/>
  <c r="K54" i="2" s="1"/>
  <c r="AY8" i="2"/>
  <c r="AX8" i="2"/>
  <c r="AF37" i="2"/>
  <c r="O9" i="2"/>
  <c r="O40" i="2" s="1"/>
  <c r="V26" i="2"/>
  <c r="V57" i="2" s="1"/>
  <c r="AU12" i="2"/>
  <c r="S30" i="2" s="1"/>
  <c r="S61" i="2" s="1"/>
  <c r="AY12" i="2"/>
  <c r="AV12" i="2"/>
  <c r="T30" i="2" s="1"/>
  <c r="T61" i="2" s="1"/>
  <c r="AX12" i="2"/>
  <c r="F12" i="2"/>
  <c r="F43" i="2" s="1"/>
  <c r="AU4" i="2"/>
  <c r="C16" i="2" s="1"/>
  <c r="C47" i="2" s="1"/>
  <c r="AY4" i="2"/>
  <c r="AX4" i="2"/>
  <c r="AV4" i="2"/>
  <c r="D16" i="2" s="1"/>
  <c r="D47" i="2" s="1"/>
  <c r="AU10" i="2"/>
  <c r="C30" i="2" s="1"/>
  <c r="C61" i="2" s="1"/>
  <c r="AY10" i="2"/>
  <c r="AV10" i="2"/>
  <c r="D30" i="2" s="1"/>
  <c r="D61" i="2" s="1"/>
  <c r="F26" i="2"/>
  <c r="F57" i="2" s="1"/>
  <c r="AX10" i="2"/>
  <c r="AE37" i="2"/>
  <c r="N9" i="2"/>
  <c r="N40" i="2" s="1"/>
  <c r="AV1" i="2"/>
  <c r="D9" i="2" s="1"/>
  <c r="D40" i="2" s="1"/>
  <c r="AY1" i="2"/>
  <c r="F5" i="2"/>
  <c r="F36" i="2" s="1"/>
  <c r="AX1" i="2"/>
  <c r="AU1" i="2"/>
  <c r="C9" i="2" s="1"/>
  <c r="C40" i="2" s="1"/>
  <c r="AE41" i="2"/>
  <c r="AD41" i="2" s="1"/>
  <c r="V16" i="2"/>
  <c r="V47" i="2" s="1"/>
  <c r="AE38" i="9" l="1"/>
  <c r="V9" i="9"/>
  <c r="V40" i="9" s="1"/>
  <c r="G16" i="9"/>
  <c r="G47" i="9" s="1"/>
  <c r="AF39" i="9"/>
  <c r="AF41" i="9"/>
  <c r="W16" i="9"/>
  <c r="W47" i="9" s="1"/>
  <c r="AF38" i="9"/>
  <c r="W9" i="9"/>
  <c r="W40" i="9" s="1"/>
  <c r="AV11" i="9"/>
  <c r="L30" i="9" s="1"/>
  <c r="L61" i="9" s="1"/>
  <c r="AU11" i="9"/>
  <c r="K30" i="9" s="1"/>
  <c r="K61" i="9" s="1"/>
  <c r="N26" i="9"/>
  <c r="N57" i="9" s="1"/>
  <c r="AY11" i="9"/>
  <c r="AX11" i="9"/>
  <c r="F30" i="9"/>
  <c r="F61" i="9" s="1"/>
  <c r="AE45" i="9"/>
  <c r="V30" i="9"/>
  <c r="V61" i="9" s="1"/>
  <c r="AE47" i="9"/>
  <c r="N9" i="9"/>
  <c r="N40" i="9" s="1"/>
  <c r="AE37" i="9"/>
  <c r="AX7" i="9"/>
  <c r="F19" i="9"/>
  <c r="F50" i="9" s="1"/>
  <c r="AV7" i="9"/>
  <c r="D23" i="9" s="1"/>
  <c r="D54" i="9" s="1"/>
  <c r="AY7" i="9"/>
  <c r="AU7" i="9"/>
  <c r="C23" i="9" s="1"/>
  <c r="C54" i="9" s="1"/>
  <c r="F9" i="9"/>
  <c r="F40" i="9" s="1"/>
  <c r="AE36" i="9"/>
  <c r="AD36" i="9" s="1"/>
  <c r="AE44" i="9"/>
  <c r="V23" i="9"/>
  <c r="V54" i="9" s="1"/>
  <c r="N23" i="9"/>
  <c r="N54" i="9" s="1"/>
  <c r="AE43" i="9"/>
  <c r="AD43" i="9" s="1"/>
  <c r="AF47" i="9"/>
  <c r="W30" i="9"/>
  <c r="W61" i="9" s="1"/>
  <c r="AF37" i="9"/>
  <c r="O9" i="9"/>
  <c r="O40" i="9" s="1"/>
  <c r="AE39" i="9"/>
  <c r="AD39" i="9" s="1"/>
  <c r="F16" i="9"/>
  <c r="F47" i="9" s="1"/>
  <c r="AF45" i="9"/>
  <c r="G30" i="9"/>
  <c r="G61" i="9" s="1"/>
  <c r="N12" i="9"/>
  <c r="N43" i="9" s="1"/>
  <c r="AX5" i="9"/>
  <c r="AV5" i="9"/>
  <c r="L16" i="9" s="1"/>
  <c r="L47" i="9" s="1"/>
  <c r="AU5" i="9"/>
  <c r="K16" i="9" s="1"/>
  <c r="K47" i="9" s="1"/>
  <c r="AY5" i="9"/>
  <c r="G9" i="9"/>
  <c r="G40" i="9" s="1"/>
  <c r="AF36" i="9"/>
  <c r="AF44" i="9"/>
  <c r="W23" i="9"/>
  <c r="W54" i="9" s="1"/>
  <c r="O23" i="9"/>
  <c r="O54" i="9" s="1"/>
  <c r="AF43" i="9"/>
  <c r="V16" i="9"/>
  <c r="V47" i="9" s="1"/>
  <c r="AE41" i="9"/>
  <c r="AD41" i="9" s="1"/>
  <c r="AE43" i="8"/>
  <c r="N23" i="8"/>
  <c r="N54" i="8" s="1"/>
  <c r="AE36" i="8"/>
  <c r="F9" i="8"/>
  <c r="F40" i="8" s="1"/>
  <c r="V9" i="8"/>
  <c r="V40" i="8" s="1"/>
  <c r="AE38" i="8"/>
  <c r="AE45" i="8"/>
  <c r="F30" i="8"/>
  <c r="F61" i="8" s="1"/>
  <c r="AE46" i="8"/>
  <c r="N30" i="8"/>
  <c r="N61" i="8" s="1"/>
  <c r="AE41" i="8"/>
  <c r="V16" i="8"/>
  <c r="V47" i="8" s="1"/>
  <c r="AD45" i="7"/>
  <c r="AE47" i="8"/>
  <c r="V30" i="8"/>
  <c r="V61" i="8" s="1"/>
  <c r="AE40" i="8"/>
  <c r="N16" i="8"/>
  <c r="N47" i="8" s="1"/>
  <c r="O16" i="8"/>
  <c r="O47" i="8" s="1"/>
  <c r="AF40" i="8"/>
  <c r="AF43" i="8"/>
  <c r="O23" i="8"/>
  <c r="O54" i="8" s="1"/>
  <c r="O9" i="8"/>
  <c r="O40" i="8" s="1"/>
  <c r="AF37" i="8"/>
  <c r="AF44" i="8"/>
  <c r="W23" i="8"/>
  <c r="W54" i="8" s="1"/>
  <c r="AE39" i="8"/>
  <c r="F16" i="8"/>
  <c r="F47" i="8" s="1"/>
  <c r="AF46" i="8"/>
  <c r="O30" i="8"/>
  <c r="O61" i="8" s="1"/>
  <c r="AD42" i="8"/>
  <c r="AF36" i="8"/>
  <c r="G9" i="8"/>
  <c r="G40" i="8" s="1"/>
  <c r="AE44" i="8"/>
  <c r="V23" i="8"/>
  <c r="V54" i="8" s="1"/>
  <c r="AF47" i="8"/>
  <c r="W30" i="8"/>
  <c r="W61" i="8" s="1"/>
  <c r="W9" i="8"/>
  <c r="W40" i="8" s="1"/>
  <c r="AF38" i="8"/>
  <c r="N9" i="8"/>
  <c r="N40" i="8" s="1"/>
  <c r="AE37" i="8"/>
  <c r="AD37" i="8" s="1"/>
  <c r="AF45" i="8"/>
  <c r="G30" i="8"/>
  <c r="G61" i="8" s="1"/>
  <c r="AF39" i="8"/>
  <c r="G16" i="8"/>
  <c r="G47" i="8" s="1"/>
  <c r="AF41" i="8"/>
  <c r="W16" i="8"/>
  <c r="W47" i="8" s="1"/>
  <c r="F9" i="7"/>
  <c r="F40" i="7" s="1"/>
  <c r="AE36" i="7"/>
  <c r="AF47" i="7"/>
  <c r="W30" i="7"/>
  <c r="W61" i="7" s="1"/>
  <c r="AF46" i="7"/>
  <c r="O30" i="7"/>
  <c r="O61" i="7" s="1"/>
  <c r="AF42" i="7"/>
  <c r="G23" i="7"/>
  <c r="G54" i="7" s="1"/>
  <c r="F23" i="7"/>
  <c r="F54" i="7" s="1"/>
  <c r="AE42" i="7"/>
  <c r="AD42" i="7" s="1"/>
  <c r="AE43" i="7"/>
  <c r="N23" i="7"/>
  <c r="N54" i="7" s="1"/>
  <c r="AF37" i="7"/>
  <c r="O9" i="7"/>
  <c r="O40" i="7" s="1"/>
  <c r="V16" i="7"/>
  <c r="V47" i="7" s="1"/>
  <c r="AE41" i="7"/>
  <c r="F16" i="7"/>
  <c r="F47" i="7" s="1"/>
  <c r="AE39" i="7"/>
  <c r="AD39" i="7" s="1"/>
  <c r="AE44" i="7"/>
  <c r="V23" i="7"/>
  <c r="V54" i="7" s="1"/>
  <c r="AE38" i="7"/>
  <c r="V9" i="7"/>
  <c r="V40" i="7" s="1"/>
  <c r="AF38" i="7"/>
  <c r="W9" i="7"/>
  <c r="W40" i="7" s="1"/>
  <c r="AE37" i="7"/>
  <c r="AD37" i="7" s="1"/>
  <c r="N9" i="7"/>
  <c r="N40" i="7" s="1"/>
  <c r="AF36" i="7"/>
  <c r="G9" i="7"/>
  <c r="G40" i="7" s="1"/>
  <c r="AF41" i="7"/>
  <c r="W16" i="7"/>
  <c r="W47" i="7" s="1"/>
  <c r="AF39" i="7"/>
  <c r="G16" i="7"/>
  <c r="G47" i="7" s="1"/>
  <c r="AF44" i="7"/>
  <c r="W23" i="7"/>
  <c r="W54" i="7" s="1"/>
  <c r="AF43" i="7"/>
  <c r="O23" i="7"/>
  <c r="O54" i="7" s="1"/>
  <c r="V30" i="7"/>
  <c r="V61" i="7" s="1"/>
  <c r="AE47" i="7"/>
  <c r="AD47" i="7" s="1"/>
  <c r="AE46" i="7"/>
  <c r="N30" i="7"/>
  <c r="N61" i="7" s="1"/>
  <c r="AE42" i="6"/>
  <c r="F23" i="6"/>
  <c r="F54" i="6" s="1"/>
  <c r="AE41" i="6"/>
  <c r="V16" i="6"/>
  <c r="V47" i="6" s="1"/>
  <c r="AF37" i="6"/>
  <c r="O9" i="6"/>
  <c r="O40" i="6" s="1"/>
  <c r="AF47" i="6"/>
  <c r="W30" i="6"/>
  <c r="W61" i="6" s="1"/>
  <c r="AF36" i="6"/>
  <c r="G9" i="6"/>
  <c r="G40" i="6" s="1"/>
  <c r="AE45" i="6"/>
  <c r="F30" i="6"/>
  <c r="F61" i="6" s="1"/>
  <c r="AE38" i="6"/>
  <c r="V9" i="6"/>
  <c r="V40" i="6" s="1"/>
  <c r="AE40" i="6"/>
  <c r="N16" i="6"/>
  <c r="N47" i="6" s="1"/>
  <c r="AE39" i="6"/>
  <c r="F16" i="6"/>
  <c r="F47" i="6" s="1"/>
  <c r="AE46" i="6"/>
  <c r="N30" i="6"/>
  <c r="N61" i="6" s="1"/>
  <c r="AF45" i="6"/>
  <c r="G30" i="6"/>
  <c r="G61" i="6" s="1"/>
  <c r="AE44" i="6"/>
  <c r="V23" i="6"/>
  <c r="V54" i="6" s="1"/>
  <c r="AF42" i="6"/>
  <c r="G23" i="6"/>
  <c r="G54" i="6" s="1"/>
  <c r="AD43" i="6"/>
  <c r="AF39" i="6"/>
  <c r="G16" i="6"/>
  <c r="G47" i="6" s="1"/>
  <c r="AF46" i="6"/>
  <c r="O30" i="6"/>
  <c r="O61" i="6" s="1"/>
  <c r="AE36" i="6"/>
  <c r="F9" i="6"/>
  <c r="F40" i="6" s="1"/>
  <c r="AF44" i="6"/>
  <c r="W23" i="6"/>
  <c r="W54" i="6" s="1"/>
  <c r="AF38" i="6"/>
  <c r="W9" i="6"/>
  <c r="W40" i="6" s="1"/>
  <c r="AF41" i="6"/>
  <c r="W16" i="6"/>
  <c r="W47" i="6" s="1"/>
  <c r="AE37" i="6"/>
  <c r="N9" i="6"/>
  <c r="N40" i="6" s="1"/>
  <c r="AE47" i="6"/>
  <c r="AD47" i="6" s="1"/>
  <c r="V30" i="6"/>
  <c r="V61" i="6" s="1"/>
  <c r="AF40" i="6"/>
  <c r="O16" i="6"/>
  <c r="O47" i="6" s="1"/>
  <c r="AF45" i="5"/>
  <c r="G30" i="5"/>
  <c r="G61" i="5" s="1"/>
  <c r="AE40" i="5"/>
  <c r="N16" i="5"/>
  <c r="N47" i="5" s="1"/>
  <c r="AE36" i="5"/>
  <c r="F9" i="5"/>
  <c r="F40" i="5" s="1"/>
  <c r="AE41" i="5"/>
  <c r="V16" i="5"/>
  <c r="V47" i="5" s="1"/>
  <c r="AF37" i="5"/>
  <c r="O9" i="5"/>
  <c r="O40" i="5" s="1"/>
  <c r="W30" i="5"/>
  <c r="W61" i="5" s="1"/>
  <c r="AF47" i="5"/>
  <c r="AF40" i="5"/>
  <c r="O16" i="5"/>
  <c r="O47" i="5" s="1"/>
  <c r="AF36" i="5"/>
  <c r="G9" i="5"/>
  <c r="G40" i="5" s="1"/>
  <c r="G16" i="5"/>
  <c r="G47" i="5" s="1"/>
  <c r="AF39" i="5"/>
  <c r="AF44" i="5"/>
  <c r="W23" i="5"/>
  <c r="W54" i="5" s="1"/>
  <c r="AE46" i="5"/>
  <c r="N30" i="5"/>
  <c r="N61" i="5" s="1"/>
  <c r="AE39" i="5"/>
  <c r="F16" i="5"/>
  <c r="F47" i="5" s="1"/>
  <c r="AE43" i="5"/>
  <c r="N23" i="5"/>
  <c r="N54" i="5" s="1"/>
  <c r="V30" i="5"/>
  <c r="V61" i="5" s="1"/>
  <c r="AE47" i="5"/>
  <c r="AD47" i="5" s="1"/>
  <c r="AF42" i="5"/>
  <c r="G23" i="5"/>
  <c r="G54" i="5" s="1"/>
  <c r="AE44" i="5"/>
  <c r="AD44" i="5" s="1"/>
  <c r="V23" i="5"/>
  <c r="V54" i="5" s="1"/>
  <c r="AE37" i="5"/>
  <c r="AD37" i="5" s="1"/>
  <c r="N9" i="5"/>
  <c r="N40" i="5" s="1"/>
  <c r="W9" i="5"/>
  <c r="W40" i="5" s="1"/>
  <c r="AF38" i="5"/>
  <c r="V9" i="5"/>
  <c r="V40" i="5" s="1"/>
  <c r="AE38" i="5"/>
  <c r="AE45" i="5"/>
  <c r="F30" i="5"/>
  <c r="F61" i="5" s="1"/>
  <c r="AE42" i="5"/>
  <c r="AD42" i="5" s="1"/>
  <c r="F23" i="5"/>
  <c r="F54" i="5" s="1"/>
  <c r="AF46" i="5"/>
  <c r="O30" i="5"/>
  <c r="O61" i="5" s="1"/>
  <c r="AF43" i="5"/>
  <c r="O23" i="5"/>
  <c r="O54" i="5" s="1"/>
  <c r="W16" i="5"/>
  <c r="W47" i="5" s="1"/>
  <c r="AF41" i="5"/>
  <c r="AF36" i="4"/>
  <c r="G9" i="4"/>
  <c r="G40" i="4" s="1"/>
  <c r="AF45" i="4"/>
  <c r="G30" i="4"/>
  <c r="G61" i="4" s="1"/>
  <c r="AE47" i="4"/>
  <c r="V30" i="4"/>
  <c r="V61" i="4" s="1"/>
  <c r="V16" i="4"/>
  <c r="V47" i="4" s="1"/>
  <c r="AE41" i="4"/>
  <c r="AF42" i="4"/>
  <c r="G23" i="4"/>
  <c r="G54" i="4" s="1"/>
  <c r="AE36" i="4"/>
  <c r="F9" i="4"/>
  <c r="F40" i="4" s="1"/>
  <c r="AF40" i="4"/>
  <c r="O16" i="4"/>
  <c r="O47" i="4" s="1"/>
  <c r="F16" i="4"/>
  <c r="F47" i="4" s="1"/>
  <c r="AE39" i="4"/>
  <c r="N23" i="4"/>
  <c r="N54" i="4" s="1"/>
  <c r="AE43" i="4"/>
  <c r="AF44" i="4"/>
  <c r="W23" i="4"/>
  <c r="W54" i="4" s="1"/>
  <c r="F30" i="4"/>
  <c r="F61" i="4" s="1"/>
  <c r="AE45" i="4"/>
  <c r="AE37" i="4"/>
  <c r="N9" i="4"/>
  <c r="N40" i="4" s="1"/>
  <c r="AF46" i="4"/>
  <c r="O30" i="4"/>
  <c r="O61" i="4" s="1"/>
  <c r="AE38" i="4"/>
  <c r="V9" i="4"/>
  <c r="V40" i="4" s="1"/>
  <c r="N16" i="4"/>
  <c r="N47" i="4" s="1"/>
  <c r="AE40" i="4"/>
  <c r="V23" i="4"/>
  <c r="V54" i="4" s="1"/>
  <c r="AE44" i="4"/>
  <c r="N30" i="4"/>
  <c r="N61" i="4" s="1"/>
  <c r="AE46" i="4"/>
  <c r="AF39" i="4"/>
  <c r="G16" i="4"/>
  <c r="G47" i="4" s="1"/>
  <c r="AF38" i="4"/>
  <c r="W9" i="4"/>
  <c r="W40" i="4" s="1"/>
  <c r="O23" i="4"/>
  <c r="O54" i="4" s="1"/>
  <c r="AF43" i="4"/>
  <c r="AF47" i="4"/>
  <c r="W30" i="4"/>
  <c r="W61" i="4" s="1"/>
  <c r="AF37" i="4"/>
  <c r="O9" i="4"/>
  <c r="O40" i="4" s="1"/>
  <c r="AF41" i="4"/>
  <c r="W16" i="4"/>
  <c r="W47" i="4" s="1"/>
  <c r="F23" i="4"/>
  <c r="F54" i="4" s="1"/>
  <c r="AE42" i="4"/>
  <c r="AF44" i="3"/>
  <c r="W23" i="3"/>
  <c r="W54" i="3" s="1"/>
  <c r="AF43" i="3"/>
  <c r="O23" i="3"/>
  <c r="O54" i="3" s="1"/>
  <c r="AF41" i="3"/>
  <c r="W16" i="3"/>
  <c r="W47" i="3" s="1"/>
  <c r="AE45" i="3"/>
  <c r="F30" i="3"/>
  <c r="F61" i="3" s="1"/>
  <c r="AE44" i="3"/>
  <c r="AD44" i="3" s="1"/>
  <c r="V23" i="3"/>
  <c r="V54" i="3" s="1"/>
  <c r="AF47" i="3"/>
  <c r="W30" i="3"/>
  <c r="W61" i="3" s="1"/>
  <c r="AE46" i="3"/>
  <c r="N30" i="3"/>
  <c r="N61" i="3" s="1"/>
  <c r="AF38" i="3"/>
  <c r="W9" i="3"/>
  <c r="W40" i="3" s="1"/>
  <c r="AD40" i="3"/>
  <c r="AE47" i="3"/>
  <c r="V30" i="3"/>
  <c r="V61" i="3" s="1"/>
  <c r="N9" i="3"/>
  <c r="N40" i="3" s="1"/>
  <c r="AE37" i="3"/>
  <c r="AF46" i="3"/>
  <c r="O30" i="3"/>
  <c r="O61" i="3" s="1"/>
  <c r="AE38" i="3"/>
  <c r="V9" i="3"/>
  <c r="V40" i="3" s="1"/>
  <c r="AE41" i="3"/>
  <c r="V16" i="3"/>
  <c r="V47" i="3" s="1"/>
  <c r="AF45" i="3"/>
  <c r="G30" i="3"/>
  <c r="G61" i="3" s="1"/>
  <c r="AF39" i="3"/>
  <c r="G16" i="3"/>
  <c r="G47" i="3" s="1"/>
  <c r="AF42" i="3"/>
  <c r="G23" i="3"/>
  <c r="G54" i="3" s="1"/>
  <c r="AD37" i="2"/>
  <c r="AF36" i="3"/>
  <c r="G9" i="3"/>
  <c r="G40" i="3" s="1"/>
  <c r="AE36" i="3"/>
  <c r="F9" i="3"/>
  <c r="F40" i="3" s="1"/>
  <c r="AF37" i="3"/>
  <c r="O9" i="3"/>
  <c r="O40" i="3" s="1"/>
  <c r="N23" i="3"/>
  <c r="N54" i="3" s="1"/>
  <c r="AE43" i="3"/>
  <c r="AE42" i="3"/>
  <c r="F23" i="3"/>
  <c r="F54" i="3" s="1"/>
  <c r="F16" i="3"/>
  <c r="F47" i="3" s="1"/>
  <c r="AE39" i="3"/>
  <c r="AD39" i="3" s="1"/>
  <c r="AE44" i="2"/>
  <c r="V23" i="2"/>
  <c r="V54" i="2" s="1"/>
  <c r="AF46" i="2"/>
  <c r="O30" i="2"/>
  <c r="O61" i="2" s="1"/>
  <c r="AE36" i="2"/>
  <c r="F9" i="2"/>
  <c r="F40" i="2" s="1"/>
  <c r="AE47" i="2"/>
  <c r="V30" i="2"/>
  <c r="V61" i="2" s="1"/>
  <c r="AF43" i="2"/>
  <c r="O23" i="2"/>
  <c r="O54" i="2" s="1"/>
  <c r="AE46" i="2"/>
  <c r="AD46" i="2" s="1"/>
  <c r="N30" i="2"/>
  <c r="N61" i="2" s="1"/>
  <c r="AE40" i="2"/>
  <c r="N16" i="2"/>
  <c r="N47" i="2" s="1"/>
  <c r="AF40" i="2"/>
  <c r="O16" i="2"/>
  <c r="O47" i="2" s="1"/>
  <c r="AE38" i="2"/>
  <c r="V9" i="2"/>
  <c r="V40" i="2" s="1"/>
  <c r="AF45" i="2"/>
  <c r="G30" i="2"/>
  <c r="G61" i="2" s="1"/>
  <c r="AF39" i="2"/>
  <c r="G16" i="2"/>
  <c r="G47" i="2" s="1"/>
  <c r="AF38" i="2"/>
  <c r="W9" i="2"/>
  <c r="W40" i="2" s="1"/>
  <c r="AE43" i="2"/>
  <c r="AD43" i="2" s="1"/>
  <c r="N23" i="2"/>
  <c r="N54" i="2" s="1"/>
  <c r="AE39" i="2"/>
  <c r="F16" i="2"/>
  <c r="F47" i="2" s="1"/>
  <c r="AF44" i="2"/>
  <c r="W23" i="2"/>
  <c r="W54" i="2" s="1"/>
  <c r="AF36" i="2"/>
  <c r="G9" i="2"/>
  <c r="G40" i="2" s="1"/>
  <c r="AE45" i="2"/>
  <c r="F30" i="2"/>
  <c r="F61" i="2" s="1"/>
  <c r="AF47" i="2"/>
  <c r="W30" i="2"/>
  <c r="W61" i="2" s="1"/>
  <c r="AF42" i="2"/>
  <c r="G23" i="2"/>
  <c r="G54" i="2" s="1"/>
  <c r="AE42" i="2"/>
  <c r="F23" i="2"/>
  <c r="F54" i="2" s="1"/>
  <c r="AD37" i="9" l="1"/>
  <c r="AD41" i="8"/>
  <c r="AD39" i="5"/>
  <c r="AE40" i="9"/>
  <c r="N16" i="9"/>
  <c r="N47" i="9" s="1"/>
  <c r="F23" i="9"/>
  <c r="F54" i="9" s="1"/>
  <c r="AE42" i="9"/>
  <c r="AF46" i="9"/>
  <c r="O30" i="9"/>
  <c r="O61" i="9" s="1"/>
  <c r="AD40" i="8"/>
  <c r="O16" i="9"/>
  <c r="O47" i="9" s="1"/>
  <c r="AF40" i="9"/>
  <c r="AD44" i="9"/>
  <c r="AF42" i="9"/>
  <c r="G23" i="9"/>
  <c r="G54" i="9" s="1"/>
  <c r="AD45" i="9"/>
  <c r="AD45" i="8"/>
  <c r="AD47" i="9"/>
  <c r="N30" i="9"/>
  <c r="N61" i="9" s="1"/>
  <c r="AE46" i="9"/>
  <c r="AD46" i="9" s="1"/>
  <c r="AD38" i="9"/>
  <c r="AD36" i="8"/>
  <c r="AD38" i="4"/>
  <c r="AD36" i="4"/>
  <c r="AD45" i="5"/>
  <c r="AD40" i="5"/>
  <c r="AD37" i="6"/>
  <c r="AD36" i="6"/>
  <c r="AD41" i="7"/>
  <c r="AD39" i="8"/>
  <c r="AD47" i="8"/>
  <c r="AD38" i="8"/>
  <c r="AD45" i="6"/>
  <c r="AD46" i="7"/>
  <c r="AD44" i="8"/>
  <c r="AD46" i="8"/>
  <c r="AD43" i="8"/>
  <c r="AD44" i="6"/>
  <c r="AD46" i="6"/>
  <c r="AD44" i="7"/>
  <c r="AD43" i="7"/>
  <c r="AD36" i="7"/>
  <c r="AD38" i="7"/>
  <c r="AD41" i="3"/>
  <c r="AD46" i="4"/>
  <c r="AD40" i="4"/>
  <c r="AD40" i="6"/>
  <c r="AD41" i="6"/>
  <c r="AD38" i="3"/>
  <c r="AD42" i="4"/>
  <c r="AD44" i="4"/>
  <c r="AD39" i="4"/>
  <c r="AD41" i="4"/>
  <c r="AD39" i="6"/>
  <c r="AD38" i="6"/>
  <c r="AD42" i="6"/>
  <c r="AD38" i="5"/>
  <c r="AD41" i="5"/>
  <c r="AD43" i="5"/>
  <c r="AD46" i="5"/>
  <c r="AD36" i="5"/>
  <c r="AD45" i="4"/>
  <c r="AD43" i="4"/>
  <c r="AD37" i="4"/>
  <c r="AD47" i="4"/>
  <c r="AD45" i="3"/>
  <c r="AD47" i="3"/>
  <c r="AD42" i="3"/>
  <c r="AD43" i="3"/>
  <c r="AD42" i="2"/>
  <c r="AD39" i="2"/>
  <c r="AD36" i="3"/>
  <c r="AD37" i="3"/>
  <c r="AD46" i="3"/>
  <c r="AD47" i="2"/>
  <c r="AD45" i="2"/>
  <c r="AD38" i="2"/>
  <c r="AD40" i="2"/>
  <c r="AD36" i="2"/>
  <c r="AD44" i="2"/>
  <c r="AD42" i="9" l="1"/>
  <c r="AD40" i="9"/>
  <c r="H33" i="1" l="1"/>
  <c r="B33" i="1"/>
  <c r="W32" i="1" l="1"/>
  <c r="BW19" i="1" l="1"/>
  <c r="BW20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6" i="1" l="1"/>
  <c r="CK36" i="1"/>
  <c r="CR35" i="1"/>
  <c r="CK35" i="1"/>
  <c r="CR34" i="1"/>
  <c r="CK34" i="1"/>
  <c r="CR33" i="1"/>
  <c r="CK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20" i="1" l="1"/>
  <c r="BX19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L30" i="1"/>
  <c r="CL3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E19" i="1"/>
  <c r="CL34" i="1"/>
  <c r="CL23" i="1"/>
  <c r="CS25" i="1"/>
  <c r="CL28" i="1"/>
  <c r="CL29" i="1"/>
  <c r="CS30" i="1"/>
  <c r="CS31" i="1"/>
  <c r="CS23" i="1"/>
  <c r="CS28" i="1"/>
  <c r="CS29" i="1"/>
  <c r="BD11" i="1" l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E38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N36" i="1" s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G9" i="1"/>
  <c r="G40" i="1" s="1"/>
  <c r="AV21" i="1"/>
  <c r="AV17" i="1"/>
  <c r="AE39" i="1"/>
  <c r="AX21" i="1"/>
  <c r="F23" i="1"/>
  <c r="AX18" i="1"/>
  <c r="AE37" i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X26" i="1"/>
  <c r="AV20" i="1"/>
  <c r="T16" i="1"/>
  <c r="T47" i="1" s="1"/>
  <c r="AE46" i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5" i="1" l="1"/>
  <c r="AD41" i="1"/>
  <c r="AD43" i="1"/>
  <c r="AD46" i="1"/>
  <c r="AD37" i="1"/>
  <c r="AD47" i="1"/>
  <c r="AD39" i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<sst xmlns="http://schemas.openxmlformats.org/spreadsheetml/2006/main" count="1223" uniqueCount="221">
  <si>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</si>
  <si>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</si>
  <si>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</si>
  <si>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</si>
  <si>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</si>
  <si>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</si>
  <si>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</si>
  <si>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</si>
  <si>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</si>
  <si>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</si>
  <si>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</si>
  <si>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</si>
  <si>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</si>
  <si>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</si>
  <si>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</si>
  <si>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</si>
  <si>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</si>
  <si>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</si>
  <si>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</si>
  <si>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</si>
  <si>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</si>
  <si>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</si>
  <si>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</si>
  <si>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</si>
  <si>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</si>
  <si>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</si>
  <si>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</si>
  <si>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</si>
  <si>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</si>
  <si>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</si>
  <si>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</si>
  <si>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</si>
  <si>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</si>
  <si>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</si>
  <si>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</si>
  <si>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</si>
  <si>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</si>
  <si>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</si>
  <si>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</si>
  <si>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</si>
  <si>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</si>
  <si>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</si>
  <si>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</si>
  <si>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</si>
  <si>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</si>
  <si>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</si>
  <si>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</si>
  <si>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</si>
  <si>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</si>
  <si>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</si>
  <si>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</si>
  <si>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</si>
  <si>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</si>
  <si>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</si>
  <si>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</si>
  <si>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</si>
  <si>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</si>
  <si>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.</t>
    <phoneticPr fontId="5"/>
  </si>
  <si>
    <t>.</t>
    <phoneticPr fontId="5"/>
  </si>
  <si>
    <t>②</t>
    <phoneticPr fontId="5"/>
  </si>
  <si>
    <t>＋</t>
    <phoneticPr fontId="5"/>
  </si>
  <si>
    <t>＝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</si>
  <si>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</si>
  <si>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</si>
  <si>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</si>
  <si>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</si>
  <si>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</si>
  <si>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</si>
  <si>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.</t>
    <phoneticPr fontId="5"/>
  </si>
  <si>
    <t>.</t>
    <phoneticPr fontId="5"/>
  </si>
  <si>
    <t>②</t>
    <phoneticPr fontId="5"/>
  </si>
  <si>
    <t>＋</t>
    <phoneticPr fontId="5"/>
  </si>
  <si>
    <t>⑤</t>
    <phoneticPr fontId="5"/>
  </si>
  <si>
    <t>＝</t>
    <phoneticPr fontId="5"/>
  </si>
  <si>
    <t>⑧</t>
    <phoneticPr fontId="5"/>
  </si>
  <si>
    <t>＋</t>
    <phoneticPr fontId="5"/>
  </si>
  <si>
    <t>＋</t>
    <phoneticPr fontId="5"/>
  </si>
  <si>
    <t>⑨</t>
    <phoneticPr fontId="5"/>
  </si>
  <si>
    <t>⑩</t>
    <phoneticPr fontId="5"/>
  </si>
  <si>
    <t>＋</t>
    <phoneticPr fontId="5"/>
  </si>
  <si>
    <t>＝</t>
    <phoneticPr fontId="5"/>
  </si>
  <si>
    <t>⑤</t>
    <phoneticPr fontId="6"/>
  </si>
  <si>
    <t>⑥</t>
    <phoneticPr fontId="6"/>
  </si>
  <si>
    <t>⑪</t>
    <phoneticPr fontId="5"/>
  </si>
  <si>
    <t>⑨</t>
    <phoneticPr fontId="6"/>
  </si>
  <si>
    <t>⑩</t>
    <phoneticPr fontId="6"/>
  </si>
  <si>
    <t>⑪</t>
    <phoneticPr fontId="6"/>
  </si>
  <si>
    <t>⑫</t>
    <phoneticPr fontId="6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</si>
  <si>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</si>
  <si>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</si>
  <si>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</si>
  <si>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</si>
  <si>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</si>
  <si>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</si>
  <si>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</si>
  <si>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</si>
  <si>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</si>
  <si>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</si>
  <si>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②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</si>
  <si>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</si>
  <si>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</si>
  <si>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</si>
  <si>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</si>
  <si>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</si>
  <si>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</si>
  <si>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</si>
  <si>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</si>
  <si>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</si>
  <si>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</si>
  <si>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</si>
  <si>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</si>
  <si>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</si>
  <si>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</si>
  <si>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＋</t>
    <phoneticPr fontId="5"/>
  </si>
  <si>
    <t>⑧</t>
    <phoneticPr fontId="5"/>
  </si>
  <si>
    <t>.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</si>
  <si>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</si>
  <si>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</si>
  <si>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</si>
  <si>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</si>
  <si>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</si>
  <si>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＋</t>
    <phoneticPr fontId="5"/>
  </si>
  <si>
    <t>.</t>
    <phoneticPr fontId="5"/>
  </si>
  <si>
    <t>＝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</si>
  <si>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</si>
  <si>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</si>
  <si>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</si>
  <si>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</si>
  <si>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</si>
  <si>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</si>
  <si>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</si>
  <si>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</si>
  <si>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</si>
  <si>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</si>
  <si>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①</t>
    <phoneticPr fontId="5"/>
  </si>
  <si>
    <t>＋</t>
    <phoneticPr fontId="5"/>
  </si>
  <si>
    <t>.</t>
    <phoneticPr fontId="5"/>
  </si>
  <si>
    <t>＝</t>
    <phoneticPr fontId="5"/>
  </si>
  <si>
    <t>＋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</si>
  <si>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</si>
  <si>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</si>
  <si>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</si>
  <si>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</si>
  <si>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</si>
  <si>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</si>
  <si>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</si>
  <si>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</si>
  <si>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</si>
  <si>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</si>
  <si>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</si>
  <si>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</si>
  <si>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</si>
  <si>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</si>
  <si>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</si>
  <si>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</si>
  <si>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</si>
  <si>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</si>
  <si>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</si>
  <si>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</si>
  <si>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</si>
  <si>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</si>
  <si>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 xml:space="preserve">kuriagari </t>
    <phoneticPr fontId="5"/>
  </si>
  <si>
    <t>③</t>
    <phoneticPr fontId="5"/>
  </si>
  <si>
    <t>①</t>
    <phoneticPr fontId="5"/>
  </si>
  <si>
    <t>⑤</t>
    <phoneticPr fontId="5"/>
  </si>
  <si>
    <t>⑥</t>
    <phoneticPr fontId="5"/>
  </si>
  <si>
    <t>⑧</t>
    <phoneticPr fontId="5"/>
  </si>
  <si>
    <t>＝</t>
    <phoneticPr fontId="5"/>
  </si>
  <si>
    <t>＋</t>
    <phoneticPr fontId="5"/>
  </si>
  <si>
    <t>④</t>
    <phoneticPr fontId="6"/>
  </si>
  <si>
    <t>⑥</t>
    <phoneticPr fontId="6"/>
  </si>
  <si>
    <t>⑫</t>
    <phoneticPr fontId="5"/>
  </si>
  <si>
    <t>⑪</t>
    <phoneticPr fontId="6"/>
  </si>
  <si>
    <t>iti</t>
    <phoneticPr fontId="5"/>
  </si>
  <si>
    <t>NO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</si>
  <si>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</si>
  <si>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 xml:space="preserve">kuriagari </t>
    <phoneticPr fontId="5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</si>
  <si>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</si>
  <si>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</si>
  <si>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</si>
  <si>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</si>
  <si>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</si>
  <si>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＝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</si>
  <si>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</si>
  <si>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</si>
  <si>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</si>
  <si>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</si>
  <si>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</si>
  <si>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</si>
  <si>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.</t>
    <phoneticPr fontId="5"/>
  </si>
  <si>
    <t>⑧</t>
    <phoneticPr fontId="5"/>
  </si>
  <si>
    <t>＝</t>
    <phoneticPr fontId="5"/>
  </si>
  <si>
    <t>＝</t>
    <phoneticPr fontId="5"/>
  </si>
  <si>
    <t>⑫</t>
    <phoneticPr fontId="5"/>
  </si>
  <si>
    <t>.</t>
    <phoneticPr fontId="5"/>
  </si>
  <si>
    <t>⑩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</si>
  <si>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</si>
  <si>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 xml:space="preserve">kuriagari </t>
    <phoneticPr fontId="5"/>
  </si>
  <si>
    <t>　　月  　 　日</t>
    <rPh sb="2" eb="3">
      <t>ガツ</t>
    </rPh>
    <rPh sb="8" eb="9">
      <t>ニチ</t>
    </rPh>
    <phoneticPr fontId="6"/>
  </si>
  <si>
    <t>③</t>
    <phoneticPr fontId="5"/>
  </si>
  <si>
    <t>⑫</t>
    <phoneticPr fontId="5"/>
  </si>
  <si>
    <t>⑦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</si>
  <si>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</si>
  <si>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</si>
  <si>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＋</t>
    <phoneticPr fontId="5"/>
  </si>
  <si>
    <t>③</t>
    <phoneticPr fontId="5"/>
  </si>
  <si>
    <t>＝</t>
    <phoneticPr fontId="5"/>
  </si>
  <si>
    <t>②</t>
    <phoneticPr fontId="5"/>
  </si>
  <si>
    <t>④</t>
    <phoneticPr fontId="5"/>
  </si>
  <si>
    <t>⑥</t>
    <phoneticPr fontId="5"/>
  </si>
  <si>
    <t>⑦</t>
    <phoneticPr fontId="5"/>
  </si>
  <si>
    <t>⑧</t>
    <phoneticPr fontId="5"/>
  </si>
  <si>
    <t>④</t>
    <phoneticPr fontId="6"/>
  </si>
  <si>
    <t>⑫</t>
    <phoneticPr fontId="5"/>
  </si>
  <si>
    <t>⑦</t>
    <phoneticPr fontId="6"/>
  </si>
  <si>
    <t>⑧</t>
    <phoneticPr fontId="6"/>
  </si>
  <si>
    <t>⑨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</si>
  <si>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</si>
  <si>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補正</t>
    <rPh sb="0" eb="2">
      <t>ホセイ</t>
    </rPh>
    <phoneticPr fontId="5"/>
  </si>
  <si>
    <t>＋</t>
    <phoneticPr fontId="5"/>
  </si>
  <si>
    <t>①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</si>
</sst>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1" fillId="3" borderId="0" xfId="0" applyFont="1" applyFill="1" applyAlignment="1" applyProtection="1">
      <alignment vertical="center" wrapText="1"/>
    </xf>
    <xf numFmtId="0" fontId="10" fillId="0" borderId="24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32" fillId="0" borderId="3" xfId="0" applyFont="1" applyBorder="1" applyProtection="1">
      <alignment vertical="center"/>
    </xf>
    <xf numFmtId="0" fontId="32" fillId="0" borderId="4" xfId="0" applyFont="1" applyBorder="1" applyProtection="1">
      <alignment vertical="center"/>
    </xf>
  </cellXfs>
  <cellStyles count="1">
    <cellStyle name="標準" xfId="0" builtinId="0"/>
  </cellStyles>
  <dxfs count="173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3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5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5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5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5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51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5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7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7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7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7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7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7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7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7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82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8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8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8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82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8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8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8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8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9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9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9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9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9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9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9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9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0</v>
      </c>
      <c r="AC1" s="5">
        <f ca="1">BC1*1000+BH1*100+BM1*10+BR1</f>
        <v>37</v>
      </c>
      <c r="AD1" s="5" t="s">
        <v>1</v>
      </c>
      <c r="AE1" s="5">
        <f ca="1">BD1*1000+BI1*100+BN1*10+BS1</f>
        <v>42</v>
      </c>
      <c r="AF1" s="5" t="s">
        <v>2</v>
      </c>
      <c r="AG1" s="5">
        <f ca="1">AC1+AE1</f>
        <v>79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3</v>
      </c>
      <c r="AM1" s="5">
        <f ca="1">BR1</f>
        <v>7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4</v>
      </c>
      <c r="AS1" s="5">
        <f ca="1">BS1</f>
        <v>2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7</v>
      </c>
      <c r="AY1" s="5">
        <f ca="1">MOD(ROUNDDOWN(AG1/1,0),10)</f>
        <v>9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3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t="shared" ref="BR1:BR12" ca="1" si="1">VLOOKUP($CS1,$CU$1:$CW$100,2,FALSE)</f>
        <v>7</v>
      </c>
      <c r="BS1" s="9">
        <f t="shared" ref="BS1:BS12" ca="1" si="2">VLOOKUP($CS1,$CU$1:$CW$100,3,FALSE)</f>
        <v>2</v>
      </c>
      <c r="BT1" s="10"/>
      <c r="BU1" s="10"/>
      <c r="BV1" s="8"/>
      <c r="BW1" s="11">
        <f ca="1">RAND()</f>
        <v>0.4039423955273177</v>
      </c>
      <c r="BX1" s="12">
        <f ca="1">RANK(BW1,$BW$1:$BW$100,)</f>
        <v>13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0.81612567942322578</v>
      </c>
      <c r="CE1" s="12">
        <f ca="1">RANK(CD1,$CD$1:$CD$100,)</f>
        <v>5</v>
      </c>
      <c r="CF1" s="5"/>
      <c r="CG1" s="5">
        <v>1</v>
      </c>
      <c r="CH1" s="5">
        <v>0</v>
      </c>
      <c r="CI1" s="5">
        <v>0</v>
      </c>
      <c r="CK1" s="11">
        <f ca="1">RAND()</f>
        <v>0.44746736104056328</v>
      </c>
      <c r="CL1" s="12">
        <f ca="1">RANK(CK1,$CK$1:$CK$100,)</f>
        <v>19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2.9937762575298565E-2</v>
      </c>
      <c r="CS1" s="12">
        <f ca="1">RANK(CR1,$CR$1:$CR$100,)</f>
        <v>35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9</v>
      </c>
      <c r="AC2" s="5">
        <f t="shared" ref="AC2:AC12" ca="1" si="3">BC2*1000+BH2*100+BM2*10+BR2</f>
        <v>68</v>
      </c>
      <c r="AD2" s="5" t="s">
        <v>1</v>
      </c>
      <c r="AE2" s="5">
        <f t="shared" ref="AE2:AE12" ca="1" si="4">BD2*1000+BI2*100+BN2*10+BS2</f>
        <v>31</v>
      </c>
      <c r="AF2" s="5" t="s">
        <v>2</v>
      </c>
      <c r="AG2" s="5">
        <f t="shared" ref="AG2:AG12" ca="1" si="5">AC2+AE2</f>
        <v>99</v>
      </c>
      <c r="AI2" s="5">
        <f t="shared" ref="AI2:AI12" ca="1" si="6">BC2</f>
        <v>0</v>
      </c>
      <c r="AJ2" s="5">
        <f t="shared" ref="AJ2:AJ12" ca="1" si="7">BH2</f>
        <v>0</v>
      </c>
      <c r="AK2" s="5" t="s">
        <v>3</v>
      </c>
      <c r="AL2" s="5">
        <f t="shared" ref="AL2:AL12" ca="1" si="8">BM2</f>
        <v>6</v>
      </c>
      <c r="AM2" s="5">
        <f t="shared" ref="AM2:AM12" ca="1" si="9">BR2</f>
        <v>8</v>
      </c>
      <c r="AN2" s="5" t="s">
        <v>1</v>
      </c>
      <c r="AO2" s="5">
        <f t="shared" ref="AO2:AO12" ca="1" si="10">BD2</f>
        <v>0</v>
      </c>
      <c r="AP2" s="5">
        <f t="shared" ref="AP2:AP12" ca="1" si="11">BI2</f>
        <v>0</v>
      </c>
      <c r="AQ2" s="5" t="s">
        <v>3</v>
      </c>
      <c r="AR2" s="5">
        <f t="shared" ref="AR2:AR12" ca="1" si="12">BN2</f>
        <v>3</v>
      </c>
      <c r="AS2" s="5">
        <f t="shared" ref="AS2:AS12" ca="1" si="13">BS2</f>
        <v>1</v>
      </c>
      <c r="AT2" s="5" t="s">
        <v>10</v>
      </c>
      <c r="AU2" s="5">
        <f t="shared" ref="AU2:AU12" ca="1" si="14">MOD(ROUNDDOWN(AG2/1000,0),10)</f>
        <v>0</v>
      </c>
      <c r="AV2" s="5">
        <f t="shared" ref="AV2:AV12" ca="1" si="15">MOD(ROUNDDOWN(AG2/100,0),10)</f>
        <v>0</v>
      </c>
      <c r="AW2" s="5" t="s">
        <v>3</v>
      </c>
      <c r="AX2" s="5">
        <f t="shared" ref="AX2:AX12" ca="1" si="16">MOD(ROUNDDOWN(AG2/10,0),10)</f>
        <v>9</v>
      </c>
      <c r="AY2" s="5">
        <f t="shared" ref="AY2:AY12" ca="1" si="17">MOD(ROUNDDOWN(AG2/1,0),10)</f>
        <v>9</v>
      </c>
      <c r="BB2" s="5">
        <v>2</v>
      </c>
      <c r="BC2" s="7">
        <f t="shared" ref="BC2:BC12" ca="1" si="18">VLOOKUP($BX2,$BZ$1:$CB$100,2,FALSE)</f>
        <v>0</v>
      </c>
      <c r="BD2" s="7">
        <f t="shared" ref="BD2:BD12" ca="1" si="19">VLOOKUP($BX2,$BZ$1:$CB$100,3,FALSE)</f>
        <v>0</v>
      </c>
      <c r="BE2" s="8"/>
      <c r="BG2" s="5">
        <v>2</v>
      </c>
      <c r="BH2" s="7">
        <f t="shared" ref="BH2:BH12" ca="1" si="20">VLOOKUP($CE2,$CG$1:$CI$100,2,FALSE)</f>
        <v>0</v>
      </c>
      <c r="BI2" s="7">
        <f t="shared" ref="BI2:BI12" ca="1" si="21">VLOOKUP($CE2,$CG$1:$CI$100,3,FALSE)</f>
        <v>0</v>
      </c>
      <c r="BJ2" s="8"/>
      <c r="BL2" s="5">
        <v>2</v>
      </c>
      <c r="BM2" s="9">
        <f t="shared" ref="BM2:BM12" ca="1" si="22">VLOOKUP($CL2,$CN$1:$CP$100,2,FALSE)</f>
        <v>6</v>
      </c>
      <c r="BN2" s="9">
        <f t="shared" ca="1" si="0"/>
        <v>3</v>
      </c>
      <c r="BO2" s="10"/>
      <c r="BQ2" s="5">
        <v>2</v>
      </c>
      <c r="BR2" s="9">
        <f t="shared" ca="1" si="1"/>
        <v>8</v>
      </c>
      <c r="BS2" s="9">
        <f t="shared" ca="1" si="2"/>
        <v>1</v>
      </c>
      <c r="BT2" s="10"/>
      <c r="BU2" s="10"/>
      <c r="BV2" s="8"/>
      <c r="BW2" s="11">
        <f t="shared" ref="BW2:BW20" ca="1" si="23">RAND()</f>
        <v>0.12679164810361809</v>
      </c>
      <c r="BX2" s="12">
        <f t="shared" ref="BX2:BX18" ca="1" si="24">RANK(BW2,$BW$1:$BW$100,)</f>
        <v>19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0.97829297452202491</v>
      </c>
      <c r="CE2" s="12">
        <f t="shared" ref="CE2:CE20" ca="1" si="26">RANK(CD2,$CD$1:$CD$100,)</f>
        <v>1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9.1788076213725867E-2</v>
      </c>
      <c r="CL2" s="12">
        <f t="shared" ref="CL2:CL36" ca="1" si="28">RANK(CK2,$CK$1:$CK$100,)</f>
        <v>33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2.1664049951656716E-2</v>
      </c>
      <c r="CS2" s="12">
        <f t="shared" ref="CS2:CS36" ca="1" si="30">RANK(CR2,$CR$1:$CR$100,)</f>
        <v>36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3"/>
        <v>51</v>
      </c>
      <c r="AD3" s="5" t="s">
        <v>1</v>
      </c>
      <c r="AE3" s="5">
        <f t="shared" ca="1" si="4"/>
        <v>35</v>
      </c>
      <c r="AF3" s="5" t="s">
        <v>2</v>
      </c>
      <c r="AG3" s="5">
        <f t="shared" ca="1" si="5"/>
        <v>86</v>
      </c>
      <c r="AI3" s="5">
        <f t="shared" ca="1" si="6"/>
        <v>0</v>
      </c>
      <c r="AJ3" s="5">
        <f t="shared" ca="1" si="7"/>
        <v>0</v>
      </c>
      <c r="AK3" s="5" t="s">
        <v>3</v>
      </c>
      <c r="AL3" s="5">
        <f t="shared" ca="1" si="8"/>
        <v>5</v>
      </c>
      <c r="AM3" s="5">
        <f t="shared" ca="1" si="9"/>
        <v>1</v>
      </c>
      <c r="AN3" s="5" t="s">
        <v>1</v>
      </c>
      <c r="AO3" s="5">
        <f t="shared" ca="1" si="10"/>
        <v>0</v>
      </c>
      <c r="AP3" s="5">
        <f t="shared" ca="1" si="11"/>
        <v>0</v>
      </c>
      <c r="AQ3" s="5" t="s">
        <v>3</v>
      </c>
      <c r="AR3" s="5">
        <f t="shared" ca="1" si="12"/>
        <v>3</v>
      </c>
      <c r="AS3" s="5">
        <f t="shared" ca="1" si="13"/>
        <v>5</v>
      </c>
      <c r="AT3" s="5" t="s">
        <v>4</v>
      </c>
      <c r="AU3" s="5">
        <f t="shared" ca="1" si="14"/>
        <v>0</v>
      </c>
      <c r="AV3" s="5">
        <f t="shared" ca="1" si="15"/>
        <v>0</v>
      </c>
      <c r="AW3" s="5" t="s">
        <v>3</v>
      </c>
      <c r="AX3" s="5">
        <f t="shared" ca="1" si="16"/>
        <v>8</v>
      </c>
      <c r="AY3" s="5">
        <f t="shared" ca="1" si="17"/>
        <v>6</v>
      </c>
      <c r="BB3" s="5">
        <v>3</v>
      </c>
      <c r="BC3" s="7">
        <f t="shared" ca="1" si="18"/>
        <v>0</v>
      </c>
      <c r="BD3" s="7">
        <f t="shared" ca="1" si="19"/>
        <v>0</v>
      </c>
      <c r="BE3" s="8"/>
      <c r="BG3" s="5">
        <v>3</v>
      </c>
      <c r="BH3" s="7">
        <f t="shared" ca="1" si="20"/>
        <v>0</v>
      </c>
      <c r="BI3" s="7">
        <f t="shared" ca="1" si="21"/>
        <v>0</v>
      </c>
      <c r="BJ3" s="8"/>
      <c r="BL3" s="5">
        <v>3</v>
      </c>
      <c r="BM3" s="9">
        <f t="shared" ca="1" si="22"/>
        <v>5</v>
      </c>
      <c r="BN3" s="9">
        <f t="shared" ca="1" si="0"/>
        <v>3</v>
      </c>
      <c r="BO3" s="10"/>
      <c r="BQ3" s="5">
        <v>3</v>
      </c>
      <c r="BR3" s="9">
        <f t="shared" ca="1" si="1"/>
        <v>1</v>
      </c>
      <c r="BS3" s="9">
        <f t="shared" ca="1" si="2"/>
        <v>5</v>
      </c>
      <c r="BT3" s="10"/>
      <c r="BU3" s="10"/>
      <c r="BV3" s="8"/>
      <c r="BW3" s="11">
        <f t="shared" ca="1" si="23"/>
        <v>0.27542380377214315</v>
      </c>
      <c r="BX3" s="12">
        <f t="shared" ca="1" si="24"/>
        <v>15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0.89288529848596043</v>
      </c>
      <c r="CE3" s="12">
        <f t="shared" ca="1" si="26"/>
        <v>4</v>
      </c>
      <c r="CF3" s="5"/>
      <c r="CG3" s="5">
        <v>3</v>
      </c>
      <c r="CH3" s="5">
        <v>0</v>
      </c>
      <c r="CI3" s="5">
        <v>0</v>
      </c>
      <c r="CK3" s="11">
        <f t="shared" ca="1" si="27"/>
        <v>0.15204278446820085</v>
      </c>
      <c r="CL3" s="12">
        <f t="shared" ca="1" si="28"/>
        <v>29</v>
      </c>
      <c r="CM3" s="5"/>
      <c r="CN3" s="5">
        <v>3</v>
      </c>
      <c r="CO3" s="5">
        <v>1</v>
      </c>
      <c r="CP3" s="5">
        <v>3</v>
      </c>
      <c r="CR3" s="11">
        <f t="shared" ca="1" si="29"/>
        <v>0.8972067593178269</v>
      </c>
      <c r="CS3" s="12">
        <f t="shared" ca="1" si="30"/>
        <v>5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3"/>
        <v>31</v>
      </c>
      <c r="AD4" s="5" t="s">
        <v>1</v>
      </c>
      <c r="AE4" s="5">
        <f t="shared" ca="1" si="4"/>
        <v>22</v>
      </c>
      <c r="AF4" s="5" t="s">
        <v>2</v>
      </c>
      <c r="AG4" s="5">
        <f t="shared" ca="1" si="5"/>
        <v>53</v>
      </c>
      <c r="AI4" s="5">
        <f t="shared" ca="1" si="6"/>
        <v>0</v>
      </c>
      <c r="AJ4" s="5">
        <f t="shared" ca="1" si="7"/>
        <v>0</v>
      </c>
      <c r="AK4" s="5" t="s">
        <v>3</v>
      </c>
      <c r="AL4" s="5">
        <f t="shared" ca="1" si="8"/>
        <v>3</v>
      </c>
      <c r="AM4" s="5">
        <f t="shared" ca="1" si="9"/>
        <v>1</v>
      </c>
      <c r="AN4" s="5" t="s">
        <v>1</v>
      </c>
      <c r="AO4" s="5">
        <f t="shared" ca="1" si="10"/>
        <v>0</v>
      </c>
      <c r="AP4" s="5">
        <f t="shared" ca="1" si="11"/>
        <v>0</v>
      </c>
      <c r="AQ4" s="5" t="s">
        <v>3</v>
      </c>
      <c r="AR4" s="5">
        <f t="shared" ca="1" si="12"/>
        <v>2</v>
      </c>
      <c r="AS4" s="5">
        <f t="shared" ca="1" si="13"/>
        <v>2</v>
      </c>
      <c r="AT4" s="5" t="s">
        <v>10</v>
      </c>
      <c r="AU4" s="5">
        <f t="shared" ca="1" si="14"/>
        <v>0</v>
      </c>
      <c r="AV4" s="5">
        <f t="shared" ca="1" si="15"/>
        <v>0</v>
      </c>
      <c r="AW4" s="5" t="s">
        <v>3</v>
      </c>
      <c r="AX4" s="5">
        <f t="shared" ca="1" si="16"/>
        <v>5</v>
      </c>
      <c r="AY4" s="5">
        <f t="shared" ca="1" si="17"/>
        <v>3</v>
      </c>
      <c r="BB4" s="5">
        <v>4</v>
      </c>
      <c r="BC4" s="7">
        <f t="shared" ca="1" si="18"/>
        <v>0</v>
      </c>
      <c r="BD4" s="7">
        <f t="shared" ca="1" si="19"/>
        <v>0</v>
      </c>
      <c r="BE4" s="8"/>
      <c r="BG4" s="5">
        <v>4</v>
      </c>
      <c r="BH4" s="7">
        <f t="shared" ca="1" si="20"/>
        <v>0</v>
      </c>
      <c r="BI4" s="7">
        <f t="shared" ca="1" si="21"/>
        <v>0</v>
      </c>
      <c r="BJ4" s="8"/>
      <c r="BL4" s="5">
        <v>4</v>
      </c>
      <c r="BM4" s="9">
        <f t="shared" ca="1" si="22"/>
        <v>3</v>
      </c>
      <c r="BN4" s="9">
        <f t="shared" ca="1" si="0"/>
        <v>2</v>
      </c>
      <c r="BO4" s="10"/>
      <c r="BQ4" s="5">
        <v>4</v>
      </c>
      <c r="BR4" s="9">
        <f t="shared" ca="1" si="1"/>
        <v>1</v>
      </c>
      <c r="BS4" s="9">
        <f t="shared" ca="1" si="2"/>
        <v>2</v>
      </c>
      <c r="BT4" s="10"/>
      <c r="BU4" s="10"/>
      <c r="BV4" s="8"/>
      <c r="BW4" s="11">
        <f t="shared" ca="1" si="23"/>
        <v>0.87119231833025801</v>
      </c>
      <c r="BX4" s="12">
        <f t="shared" ca="1" si="24"/>
        <v>3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0.4372752487568714</v>
      </c>
      <c r="CE4" s="12">
        <f t="shared" ca="1" si="26"/>
        <v>14</v>
      </c>
      <c r="CF4" s="5"/>
      <c r="CG4" s="5">
        <v>4</v>
      </c>
      <c r="CH4" s="5">
        <v>0</v>
      </c>
      <c r="CI4" s="5">
        <v>0</v>
      </c>
      <c r="CK4" s="11">
        <f t="shared" ca="1" si="27"/>
        <v>0.54447907285717667</v>
      </c>
      <c r="CL4" s="12">
        <f t="shared" ca="1" si="28"/>
        <v>17</v>
      </c>
      <c r="CM4" s="5"/>
      <c r="CN4" s="5">
        <v>4</v>
      </c>
      <c r="CO4" s="5">
        <v>1</v>
      </c>
      <c r="CP4" s="5">
        <v>4</v>
      </c>
      <c r="CR4" s="11">
        <f t="shared" ca="1" si="29"/>
        <v>0.97933498059008983</v>
      </c>
      <c r="CS4" s="12">
        <f t="shared" ca="1" si="30"/>
        <v>2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0.37＋0.42＝</v>
      </c>
      <c r="C5" s="84"/>
      <c r="D5" s="84"/>
      <c r="E5" s="84"/>
      <c r="F5" s="68">
        <f ca="1">$AG1/100</f>
        <v>0.79</v>
      </c>
      <c r="G5" s="69"/>
      <c r="H5" s="21"/>
      <c r="I5" s="20"/>
      <c r="J5" s="83" t="str">
        <f ca="1">$AC2/100&amp;$AD2&amp;$AE2/100&amp;$AF2</f>
        <v>0.68＋0.31＝</v>
      </c>
      <c r="K5" s="84"/>
      <c r="L5" s="84"/>
      <c r="M5" s="84"/>
      <c r="N5" s="68">
        <f ca="1">$AG2/100</f>
        <v>0.99</v>
      </c>
      <c r="O5" s="69"/>
      <c r="P5" s="22"/>
      <c r="Q5" s="20"/>
      <c r="R5" s="83" t="str">
        <f ca="1">$AC3/100&amp;$AD3&amp;$AE3/100&amp;$AF3</f>
        <v>0.51＋0.35＝</v>
      </c>
      <c r="S5" s="84"/>
      <c r="T5" s="84"/>
      <c r="U5" s="84"/>
      <c r="V5" s="68">
        <f ca="1">$AG3/100</f>
        <v>0.86</v>
      </c>
      <c r="W5" s="69"/>
      <c r="X5" s="23"/>
      <c r="AB5" s="3" t="s">
        <v>15</v>
      </c>
      <c r="AC5" s="5">
        <f t="shared" ca="1" si="3"/>
        <v>42</v>
      </c>
      <c r="AD5" s="5" t="s">
        <v>1</v>
      </c>
      <c r="AE5" s="5">
        <f t="shared" ca="1" si="4"/>
        <v>27</v>
      </c>
      <c r="AF5" s="5" t="s">
        <v>2</v>
      </c>
      <c r="AG5" s="5">
        <f t="shared" ca="1" si="5"/>
        <v>69</v>
      </c>
      <c r="AI5" s="5">
        <f t="shared" ca="1" si="6"/>
        <v>0</v>
      </c>
      <c r="AJ5" s="5">
        <f t="shared" ca="1" si="7"/>
        <v>0</v>
      </c>
      <c r="AK5" s="5" t="s">
        <v>3</v>
      </c>
      <c r="AL5" s="5">
        <f t="shared" ca="1" si="8"/>
        <v>4</v>
      </c>
      <c r="AM5" s="5">
        <f t="shared" ca="1" si="9"/>
        <v>2</v>
      </c>
      <c r="AN5" s="5" t="s">
        <v>1</v>
      </c>
      <c r="AO5" s="5">
        <f t="shared" ca="1" si="10"/>
        <v>0</v>
      </c>
      <c r="AP5" s="5">
        <f t="shared" ca="1" si="11"/>
        <v>0</v>
      </c>
      <c r="AQ5" s="5" t="s">
        <v>3</v>
      </c>
      <c r="AR5" s="5">
        <f t="shared" ca="1" si="12"/>
        <v>2</v>
      </c>
      <c r="AS5" s="5">
        <f t="shared" ca="1" si="13"/>
        <v>7</v>
      </c>
      <c r="AT5" s="5" t="s">
        <v>4</v>
      </c>
      <c r="AU5" s="5">
        <f t="shared" ca="1" si="14"/>
        <v>0</v>
      </c>
      <c r="AV5" s="5">
        <f t="shared" ca="1" si="15"/>
        <v>0</v>
      </c>
      <c r="AW5" s="5" t="s">
        <v>3</v>
      </c>
      <c r="AX5" s="5">
        <f t="shared" ca="1" si="16"/>
        <v>6</v>
      </c>
      <c r="AY5" s="5">
        <f t="shared" ca="1" si="17"/>
        <v>9</v>
      </c>
      <c r="BB5" s="5">
        <v>5</v>
      </c>
      <c r="BC5" s="7">
        <f t="shared" ca="1" si="18"/>
        <v>0</v>
      </c>
      <c r="BD5" s="7">
        <f t="shared" ca="1" si="19"/>
        <v>0</v>
      </c>
      <c r="BE5" s="8"/>
      <c r="BG5" s="5">
        <v>5</v>
      </c>
      <c r="BH5" s="7">
        <f t="shared" ca="1" si="20"/>
        <v>0</v>
      </c>
      <c r="BI5" s="7">
        <f t="shared" ca="1" si="21"/>
        <v>0</v>
      </c>
      <c r="BJ5" s="8"/>
      <c r="BL5" s="5">
        <v>5</v>
      </c>
      <c r="BM5" s="9">
        <f t="shared" ca="1" si="22"/>
        <v>4</v>
      </c>
      <c r="BN5" s="9">
        <f t="shared" ca="1" si="0"/>
        <v>2</v>
      </c>
      <c r="BO5" s="10"/>
      <c r="BQ5" s="5">
        <v>5</v>
      </c>
      <c r="BR5" s="9">
        <f t="shared" ca="1" si="1"/>
        <v>2</v>
      </c>
      <c r="BS5" s="9">
        <f t="shared" ca="1" si="2"/>
        <v>7</v>
      </c>
      <c r="BT5" s="10"/>
      <c r="BU5" s="10"/>
      <c r="BV5" s="8"/>
      <c r="BW5" s="11">
        <f t="shared" ca="1" si="23"/>
        <v>0.10175270085927723</v>
      </c>
      <c r="BX5" s="12">
        <f t="shared" ca="1" si="24"/>
        <v>20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0.5185457209094485</v>
      </c>
      <c r="CE5" s="12">
        <f t="shared" ca="1" si="26"/>
        <v>11</v>
      </c>
      <c r="CF5" s="5"/>
      <c r="CG5" s="5">
        <v>5</v>
      </c>
      <c r="CH5" s="5">
        <v>0</v>
      </c>
      <c r="CI5" s="5">
        <v>0</v>
      </c>
      <c r="CK5" s="11">
        <f t="shared" ca="1" si="27"/>
        <v>0.26852444534649411</v>
      </c>
      <c r="CL5" s="12">
        <f t="shared" ca="1" si="28"/>
        <v>23</v>
      </c>
      <c r="CM5" s="5"/>
      <c r="CN5" s="5">
        <v>5</v>
      </c>
      <c r="CO5" s="5">
        <v>1</v>
      </c>
      <c r="CP5" s="5">
        <v>5</v>
      </c>
      <c r="CR5" s="11">
        <f t="shared" ca="1" si="29"/>
        <v>0.63565623647299019</v>
      </c>
      <c r="CS5" s="12">
        <f t="shared" ca="1" si="30"/>
        <v>15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3"/>
        <v>13</v>
      </c>
      <c r="AD6" s="5" t="s">
        <v>1</v>
      </c>
      <c r="AE6" s="5">
        <f t="shared" ca="1" si="4"/>
        <v>46</v>
      </c>
      <c r="AF6" s="5" t="s">
        <v>2</v>
      </c>
      <c r="AG6" s="5">
        <f t="shared" ca="1" si="5"/>
        <v>59</v>
      </c>
      <c r="AI6" s="5">
        <f t="shared" ca="1" si="6"/>
        <v>0</v>
      </c>
      <c r="AJ6" s="5">
        <f t="shared" ca="1" si="7"/>
        <v>0</v>
      </c>
      <c r="AK6" s="5" t="s">
        <v>3</v>
      </c>
      <c r="AL6" s="5">
        <f t="shared" ca="1" si="8"/>
        <v>1</v>
      </c>
      <c r="AM6" s="5">
        <f t="shared" ca="1" si="9"/>
        <v>3</v>
      </c>
      <c r="AN6" s="5" t="s">
        <v>1</v>
      </c>
      <c r="AO6" s="5">
        <f t="shared" ca="1" si="10"/>
        <v>0</v>
      </c>
      <c r="AP6" s="5">
        <f t="shared" ca="1" si="11"/>
        <v>0</v>
      </c>
      <c r="AQ6" s="5" t="s">
        <v>3</v>
      </c>
      <c r="AR6" s="5">
        <f t="shared" ca="1" si="12"/>
        <v>4</v>
      </c>
      <c r="AS6" s="5">
        <f t="shared" ca="1" si="13"/>
        <v>6</v>
      </c>
      <c r="AT6" s="5" t="s">
        <v>10</v>
      </c>
      <c r="AU6" s="5">
        <f t="shared" ca="1" si="14"/>
        <v>0</v>
      </c>
      <c r="AV6" s="5">
        <f t="shared" ca="1" si="15"/>
        <v>0</v>
      </c>
      <c r="AW6" s="5" t="s">
        <v>3</v>
      </c>
      <c r="AX6" s="5">
        <f t="shared" ca="1" si="16"/>
        <v>5</v>
      </c>
      <c r="AY6" s="5">
        <f t="shared" ca="1" si="17"/>
        <v>9</v>
      </c>
      <c r="BB6" s="5">
        <v>6</v>
      </c>
      <c r="BC6" s="7">
        <f t="shared" ca="1" si="18"/>
        <v>0</v>
      </c>
      <c r="BD6" s="7">
        <f t="shared" ca="1" si="19"/>
        <v>0</v>
      </c>
      <c r="BE6" s="8"/>
      <c r="BG6" s="5">
        <v>6</v>
      </c>
      <c r="BH6" s="7">
        <f t="shared" ca="1" si="20"/>
        <v>0</v>
      </c>
      <c r="BI6" s="7">
        <f t="shared" ca="1" si="21"/>
        <v>0</v>
      </c>
      <c r="BJ6" s="8"/>
      <c r="BL6" s="5">
        <v>6</v>
      </c>
      <c r="BM6" s="9">
        <f t="shared" ca="1" si="22"/>
        <v>1</v>
      </c>
      <c r="BN6" s="9">
        <f t="shared" ca="1" si="0"/>
        <v>4</v>
      </c>
      <c r="BO6" s="10"/>
      <c r="BQ6" s="5">
        <v>6</v>
      </c>
      <c r="BR6" s="9">
        <f t="shared" ca="1" si="1"/>
        <v>3</v>
      </c>
      <c r="BS6" s="9">
        <f t="shared" ca="1" si="2"/>
        <v>6</v>
      </c>
      <c r="BT6" s="10"/>
      <c r="BU6" s="10"/>
      <c r="BV6" s="8"/>
      <c r="BW6" s="11">
        <f t="shared" ca="1" si="23"/>
        <v>0.34065549185593413</v>
      </c>
      <c r="BX6" s="12">
        <f t="shared" ca="1" si="24"/>
        <v>14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0.67581856343928248</v>
      </c>
      <c r="CE6" s="12">
        <f t="shared" ca="1" si="26"/>
        <v>7</v>
      </c>
      <c r="CF6" s="5"/>
      <c r="CG6" s="5">
        <v>6</v>
      </c>
      <c r="CH6" s="5">
        <v>0</v>
      </c>
      <c r="CI6" s="5">
        <v>0</v>
      </c>
      <c r="CK6" s="11">
        <f t="shared" ca="1" si="27"/>
        <v>0.86179781353729989</v>
      </c>
      <c r="CL6" s="12">
        <f t="shared" ca="1" si="28"/>
        <v>4</v>
      </c>
      <c r="CM6" s="5"/>
      <c r="CN6" s="5">
        <v>6</v>
      </c>
      <c r="CO6" s="5">
        <v>1</v>
      </c>
      <c r="CP6" s="5">
        <v>6</v>
      </c>
      <c r="CR6" s="11">
        <f t="shared" ca="1" si="29"/>
        <v>0.37063479692719448</v>
      </c>
      <c r="CS6" s="12">
        <f t="shared" ca="1" si="30"/>
        <v>21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3</v>
      </c>
      <c r="G7" s="31">
        <f ca="1">$BR1</f>
        <v>7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6</v>
      </c>
      <c r="O7" s="31">
        <f ca="1">$BR2</f>
        <v>8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5</v>
      </c>
      <c r="W7" s="31">
        <f ca="1">$BR3</f>
        <v>1</v>
      </c>
      <c r="X7" s="27"/>
      <c r="AB7" s="3" t="s">
        <v>17</v>
      </c>
      <c r="AC7" s="5">
        <f t="shared" ca="1" si="3"/>
        <v>13</v>
      </c>
      <c r="AD7" s="5" t="s">
        <v>1</v>
      </c>
      <c r="AE7" s="5">
        <f t="shared" ca="1" si="4"/>
        <v>34</v>
      </c>
      <c r="AF7" s="5" t="s">
        <v>2</v>
      </c>
      <c r="AG7" s="5">
        <f t="shared" ca="1" si="5"/>
        <v>47</v>
      </c>
      <c r="AI7" s="5">
        <f t="shared" ca="1" si="6"/>
        <v>0</v>
      </c>
      <c r="AJ7" s="5">
        <f t="shared" ca="1" si="7"/>
        <v>0</v>
      </c>
      <c r="AK7" s="5" t="s">
        <v>3</v>
      </c>
      <c r="AL7" s="5">
        <f t="shared" ca="1" si="8"/>
        <v>1</v>
      </c>
      <c r="AM7" s="5">
        <f t="shared" ca="1" si="9"/>
        <v>3</v>
      </c>
      <c r="AN7" s="5" t="s">
        <v>1</v>
      </c>
      <c r="AO7" s="5">
        <f t="shared" ca="1" si="10"/>
        <v>0</v>
      </c>
      <c r="AP7" s="5">
        <f t="shared" ca="1" si="11"/>
        <v>0</v>
      </c>
      <c r="AQ7" s="5" t="s">
        <v>3</v>
      </c>
      <c r="AR7" s="5">
        <f t="shared" ca="1" si="12"/>
        <v>3</v>
      </c>
      <c r="AS7" s="5">
        <f t="shared" ca="1" si="13"/>
        <v>4</v>
      </c>
      <c r="AT7" s="5" t="s">
        <v>10</v>
      </c>
      <c r="AU7" s="5">
        <f t="shared" ca="1" si="14"/>
        <v>0</v>
      </c>
      <c r="AV7" s="5">
        <f t="shared" ca="1" si="15"/>
        <v>0</v>
      </c>
      <c r="AW7" s="5" t="s">
        <v>3</v>
      </c>
      <c r="AX7" s="5">
        <f t="shared" ca="1" si="16"/>
        <v>4</v>
      </c>
      <c r="AY7" s="5">
        <f t="shared" ca="1" si="17"/>
        <v>7</v>
      </c>
      <c r="BB7" s="5">
        <v>7</v>
      </c>
      <c r="BC7" s="7">
        <f t="shared" ca="1" si="18"/>
        <v>0</v>
      </c>
      <c r="BD7" s="7">
        <f t="shared" ca="1" si="19"/>
        <v>0</v>
      </c>
      <c r="BE7" s="8"/>
      <c r="BG7" s="5">
        <v>7</v>
      </c>
      <c r="BH7" s="7">
        <f t="shared" ca="1" si="20"/>
        <v>0</v>
      </c>
      <c r="BI7" s="7">
        <f t="shared" ca="1" si="21"/>
        <v>0</v>
      </c>
      <c r="BJ7" s="8"/>
      <c r="BL7" s="5">
        <v>7</v>
      </c>
      <c r="BM7" s="9">
        <f t="shared" ca="1" si="22"/>
        <v>1</v>
      </c>
      <c r="BN7" s="9">
        <f t="shared" ca="1" si="0"/>
        <v>3</v>
      </c>
      <c r="BO7" s="10"/>
      <c r="BQ7" s="5">
        <v>7</v>
      </c>
      <c r="BR7" s="9">
        <f t="shared" ca="1" si="1"/>
        <v>3</v>
      </c>
      <c r="BS7" s="9">
        <f t="shared" ca="1" si="2"/>
        <v>4</v>
      </c>
      <c r="BT7" s="10"/>
      <c r="BU7" s="10"/>
      <c r="BV7" s="8"/>
      <c r="BW7" s="11">
        <f t="shared" ca="1" si="23"/>
        <v>0.64565149173248049</v>
      </c>
      <c r="BX7" s="12">
        <f t="shared" ca="1" si="24"/>
        <v>11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0.14602645705667661</v>
      </c>
      <c r="CE7" s="12">
        <f t="shared" ca="1" si="26"/>
        <v>18</v>
      </c>
      <c r="CF7" s="5"/>
      <c r="CG7" s="5">
        <v>7</v>
      </c>
      <c r="CH7" s="5">
        <v>0</v>
      </c>
      <c r="CI7" s="5">
        <v>0</v>
      </c>
      <c r="CK7" s="11">
        <f t="shared" ca="1" si="27"/>
        <v>0.91398571630703618</v>
      </c>
      <c r="CL7" s="12">
        <f t="shared" ca="1" si="28"/>
        <v>3</v>
      </c>
      <c r="CM7" s="5"/>
      <c r="CN7" s="5">
        <v>7</v>
      </c>
      <c r="CO7" s="5">
        <v>1</v>
      </c>
      <c r="CP7" s="5">
        <v>7</v>
      </c>
      <c r="CR7" s="11">
        <f t="shared" ca="1" si="29"/>
        <v>0.51734241286627092</v>
      </c>
      <c r="CS7" s="12">
        <f t="shared" ca="1" si="30"/>
        <v>19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4</v>
      </c>
      <c r="G8" s="35">
        <f ca="1">$BS1</f>
        <v>2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3</v>
      </c>
      <c r="O8" s="35">
        <f ca="1">$BS2</f>
        <v>1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3</v>
      </c>
      <c r="W8" s="35">
        <f ca="1">$BS3</f>
        <v>5</v>
      </c>
      <c r="X8" s="27"/>
      <c r="AB8" s="3" t="s">
        <v>18</v>
      </c>
      <c r="AC8" s="5">
        <f t="shared" ca="1" si="3"/>
        <v>37</v>
      </c>
      <c r="AD8" s="5" t="s">
        <v>1</v>
      </c>
      <c r="AE8" s="5">
        <f t="shared" ca="1" si="4"/>
        <v>31</v>
      </c>
      <c r="AF8" s="5" t="s">
        <v>2</v>
      </c>
      <c r="AG8" s="5">
        <f t="shared" ca="1" si="5"/>
        <v>68</v>
      </c>
      <c r="AI8" s="5">
        <f t="shared" ca="1" si="6"/>
        <v>0</v>
      </c>
      <c r="AJ8" s="5">
        <f t="shared" ca="1" si="7"/>
        <v>0</v>
      </c>
      <c r="AK8" s="5" t="s">
        <v>3</v>
      </c>
      <c r="AL8" s="5">
        <f t="shared" ca="1" si="8"/>
        <v>3</v>
      </c>
      <c r="AM8" s="5">
        <f t="shared" ca="1" si="9"/>
        <v>7</v>
      </c>
      <c r="AN8" s="5" t="s">
        <v>1</v>
      </c>
      <c r="AO8" s="5">
        <f t="shared" ca="1" si="10"/>
        <v>0</v>
      </c>
      <c r="AP8" s="5">
        <f t="shared" ca="1" si="11"/>
        <v>0</v>
      </c>
      <c r="AQ8" s="5" t="s">
        <v>3</v>
      </c>
      <c r="AR8" s="5">
        <f t="shared" ca="1" si="12"/>
        <v>3</v>
      </c>
      <c r="AS8" s="5">
        <f t="shared" ca="1" si="13"/>
        <v>1</v>
      </c>
      <c r="AT8" s="5" t="s">
        <v>10</v>
      </c>
      <c r="AU8" s="5">
        <f t="shared" ca="1" si="14"/>
        <v>0</v>
      </c>
      <c r="AV8" s="5">
        <f t="shared" ca="1" si="15"/>
        <v>0</v>
      </c>
      <c r="AW8" s="5" t="s">
        <v>3</v>
      </c>
      <c r="AX8" s="5">
        <f t="shared" ca="1" si="16"/>
        <v>6</v>
      </c>
      <c r="AY8" s="5">
        <f t="shared" ca="1" si="17"/>
        <v>8</v>
      </c>
      <c r="BB8" s="5">
        <v>8</v>
      </c>
      <c r="BC8" s="7">
        <f t="shared" ca="1" si="18"/>
        <v>0</v>
      </c>
      <c r="BD8" s="7">
        <f t="shared" ca="1" si="19"/>
        <v>0</v>
      </c>
      <c r="BE8" s="8"/>
      <c r="BG8" s="5">
        <v>8</v>
      </c>
      <c r="BH8" s="7">
        <f t="shared" ca="1" si="20"/>
        <v>0</v>
      </c>
      <c r="BI8" s="7">
        <f t="shared" ca="1" si="21"/>
        <v>0</v>
      </c>
      <c r="BJ8" s="8"/>
      <c r="BL8" s="5">
        <v>8</v>
      </c>
      <c r="BM8" s="9">
        <f t="shared" ca="1" si="22"/>
        <v>3</v>
      </c>
      <c r="BN8" s="9">
        <f t="shared" ca="1" si="0"/>
        <v>3</v>
      </c>
      <c r="BO8" s="10"/>
      <c r="BQ8" s="5">
        <v>8</v>
      </c>
      <c r="BR8" s="9">
        <f t="shared" ca="1" si="1"/>
        <v>7</v>
      </c>
      <c r="BS8" s="9">
        <f t="shared" ca="1" si="2"/>
        <v>1</v>
      </c>
      <c r="BT8" s="10"/>
      <c r="BU8" s="10"/>
      <c r="BV8" s="8"/>
      <c r="BW8" s="11">
        <f t="shared" ca="1" si="23"/>
        <v>0.86224626357493883</v>
      </c>
      <c r="BX8" s="12">
        <f t="shared" ca="1" si="24"/>
        <v>4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0.30694337296251595</v>
      </c>
      <c r="CE8" s="12">
        <f t="shared" ca="1" si="26"/>
        <v>16</v>
      </c>
      <c r="CF8" s="5"/>
      <c r="CG8" s="5">
        <v>8</v>
      </c>
      <c r="CH8" s="5">
        <v>0</v>
      </c>
      <c r="CI8" s="5">
        <v>0</v>
      </c>
      <c r="CK8" s="11">
        <f t="shared" ca="1" si="27"/>
        <v>0.46513074650375763</v>
      </c>
      <c r="CL8" s="12">
        <f t="shared" ca="1" si="28"/>
        <v>18</v>
      </c>
      <c r="CM8" s="5"/>
      <c r="CN8" s="5">
        <v>8</v>
      </c>
      <c r="CO8" s="5">
        <v>1</v>
      </c>
      <c r="CP8" s="5">
        <v>8</v>
      </c>
      <c r="CR8" s="11">
        <f t="shared" ca="1" si="29"/>
        <v>7.4759734143203471E-2</v>
      </c>
      <c r="CS8" s="12">
        <f t="shared" ca="1" si="30"/>
        <v>34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0</v>
      </c>
      <c r="E9" s="38" t="str">
        <f>$AW1</f>
        <v>.</v>
      </c>
      <c r="F9" s="39">
        <f ca="1">$AX1</f>
        <v>7</v>
      </c>
      <c r="G9" s="40">
        <f ca="1">$AY1</f>
        <v>9</v>
      </c>
      <c r="H9" s="41"/>
      <c r="I9" s="42"/>
      <c r="J9" s="36"/>
      <c r="K9" s="37">
        <f ca="1">$AU2</f>
        <v>0</v>
      </c>
      <c r="L9" s="38">
        <f ca="1">$AV2</f>
        <v>0</v>
      </c>
      <c r="M9" s="38" t="str">
        <f>$AW2</f>
        <v>.</v>
      </c>
      <c r="N9" s="39">
        <f ca="1">$AX2</f>
        <v>9</v>
      </c>
      <c r="O9" s="40">
        <f ca="1">$AY2</f>
        <v>9</v>
      </c>
      <c r="P9" s="41"/>
      <c r="Q9" s="42"/>
      <c r="R9" s="36"/>
      <c r="S9" s="37">
        <f ca="1">$AU3</f>
        <v>0</v>
      </c>
      <c r="T9" s="38">
        <f ca="1">$AV3</f>
        <v>0</v>
      </c>
      <c r="U9" s="38" t="str">
        <f>$AW3</f>
        <v>.</v>
      </c>
      <c r="V9" s="39">
        <f ca="1">$AX3</f>
        <v>8</v>
      </c>
      <c r="W9" s="40">
        <f ca="1">$AY3</f>
        <v>6</v>
      </c>
      <c r="X9" s="43"/>
      <c r="AB9" s="3" t="s">
        <v>19</v>
      </c>
      <c r="AC9" s="5">
        <f t="shared" ca="1" si="3"/>
        <v>41</v>
      </c>
      <c r="AD9" s="5" t="s">
        <v>1</v>
      </c>
      <c r="AE9" s="5">
        <f t="shared" ca="1" si="4"/>
        <v>14</v>
      </c>
      <c r="AF9" s="5" t="s">
        <v>2</v>
      </c>
      <c r="AG9" s="5">
        <f t="shared" ca="1" si="5"/>
        <v>55</v>
      </c>
      <c r="AI9" s="5">
        <f t="shared" ca="1" si="6"/>
        <v>0</v>
      </c>
      <c r="AJ9" s="5">
        <f t="shared" ca="1" si="7"/>
        <v>0</v>
      </c>
      <c r="AK9" s="5" t="s">
        <v>3</v>
      </c>
      <c r="AL9" s="5">
        <f t="shared" ca="1" si="8"/>
        <v>4</v>
      </c>
      <c r="AM9" s="5">
        <f t="shared" ca="1" si="9"/>
        <v>1</v>
      </c>
      <c r="AN9" s="5" t="s">
        <v>1</v>
      </c>
      <c r="AO9" s="5">
        <f t="shared" ca="1" si="10"/>
        <v>0</v>
      </c>
      <c r="AP9" s="5">
        <f t="shared" ca="1" si="11"/>
        <v>0</v>
      </c>
      <c r="AQ9" s="5" t="s">
        <v>3</v>
      </c>
      <c r="AR9" s="5">
        <f t="shared" ca="1" si="12"/>
        <v>1</v>
      </c>
      <c r="AS9" s="5">
        <f t="shared" ca="1" si="13"/>
        <v>4</v>
      </c>
      <c r="AT9" s="5" t="s">
        <v>10</v>
      </c>
      <c r="AU9" s="5">
        <f t="shared" ca="1" si="14"/>
        <v>0</v>
      </c>
      <c r="AV9" s="5">
        <f t="shared" ca="1" si="15"/>
        <v>0</v>
      </c>
      <c r="AW9" s="5" t="s">
        <v>3</v>
      </c>
      <c r="AX9" s="5">
        <f t="shared" ca="1" si="16"/>
        <v>5</v>
      </c>
      <c r="AY9" s="5">
        <f t="shared" ca="1" si="17"/>
        <v>5</v>
      </c>
      <c r="BB9" s="5">
        <v>9</v>
      </c>
      <c r="BC9" s="7">
        <f t="shared" ca="1" si="18"/>
        <v>0</v>
      </c>
      <c r="BD9" s="7">
        <f t="shared" ca="1" si="19"/>
        <v>0</v>
      </c>
      <c r="BE9" s="8"/>
      <c r="BG9" s="5">
        <v>9</v>
      </c>
      <c r="BH9" s="7">
        <f t="shared" ca="1" si="20"/>
        <v>0</v>
      </c>
      <c r="BI9" s="7">
        <f t="shared" ca="1" si="21"/>
        <v>0</v>
      </c>
      <c r="BJ9" s="8"/>
      <c r="BL9" s="5">
        <v>9</v>
      </c>
      <c r="BM9" s="9">
        <f t="shared" ca="1" si="22"/>
        <v>4</v>
      </c>
      <c r="BN9" s="9">
        <f t="shared" ca="1" si="0"/>
        <v>1</v>
      </c>
      <c r="BO9" s="10"/>
      <c r="BQ9" s="5">
        <v>9</v>
      </c>
      <c r="BR9" s="9">
        <f t="shared" ca="1" si="1"/>
        <v>1</v>
      </c>
      <c r="BS9" s="9">
        <f t="shared" ca="1" si="2"/>
        <v>4</v>
      </c>
      <c r="BT9" s="10"/>
      <c r="BU9" s="10"/>
      <c r="BV9" s="8"/>
      <c r="BW9" s="11">
        <f t="shared" ca="1" si="23"/>
        <v>0.21739076201443297</v>
      </c>
      <c r="BX9" s="12">
        <f t="shared" ca="1" si="24"/>
        <v>17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4.9550320704778716E-3</v>
      </c>
      <c r="CE9" s="12">
        <f t="shared" ca="1" si="26"/>
        <v>20</v>
      </c>
      <c r="CF9" s="5"/>
      <c r="CG9" s="5">
        <v>9</v>
      </c>
      <c r="CH9" s="5">
        <v>0</v>
      </c>
      <c r="CI9" s="5">
        <v>0</v>
      </c>
      <c r="CK9" s="11">
        <f t="shared" ca="1" si="27"/>
        <v>0.29236561966335373</v>
      </c>
      <c r="CL9" s="12">
        <f t="shared" ca="1" si="28"/>
        <v>22</v>
      </c>
      <c r="CM9" s="5"/>
      <c r="CN9" s="5">
        <v>9</v>
      </c>
      <c r="CO9" s="5">
        <v>2</v>
      </c>
      <c r="CP9" s="5">
        <v>1</v>
      </c>
      <c r="CR9" s="11">
        <f t="shared" ca="1" si="29"/>
        <v>0.91668059069912444</v>
      </c>
      <c r="CS9" s="12">
        <f t="shared" ca="1" si="30"/>
        <v>4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3"/>
        <v>23</v>
      </c>
      <c r="AD10" s="5" t="s">
        <v>1</v>
      </c>
      <c r="AE10" s="5">
        <f t="shared" ca="1" si="4"/>
        <v>51</v>
      </c>
      <c r="AF10" s="5" t="s">
        <v>2</v>
      </c>
      <c r="AG10" s="5">
        <f t="shared" ca="1" si="5"/>
        <v>74</v>
      </c>
      <c r="AI10" s="5">
        <f t="shared" ca="1" si="6"/>
        <v>0</v>
      </c>
      <c r="AJ10" s="5">
        <f t="shared" ca="1" si="7"/>
        <v>0</v>
      </c>
      <c r="AK10" s="5" t="s">
        <v>3</v>
      </c>
      <c r="AL10" s="5">
        <f t="shared" ca="1" si="8"/>
        <v>2</v>
      </c>
      <c r="AM10" s="5">
        <f t="shared" ca="1" si="9"/>
        <v>3</v>
      </c>
      <c r="AN10" s="5" t="s">
        <v>1</v>
      </c>
      <c r="AO10" s="5">
        <f t="shared" ca="1" si="10"/>
        <v>0</v>
      </c>
      <c r="AP10" s="5">
        <f t="shared" ca="1" si="11"/>
        <v>0</v>
      </c>
      <c r="AQ10" s="5" t="s">
        <v>3</v>
      </c>
      <c r="AR10" s="5">
        <f t="shared" ca="1" si="12"/>
        <v>5</v>
      </c>
      <c r="AS10" s="5">
        <f t="shared" ca="1" si="13"/>
        <v>1</v>
      </c>
      <c r="AT10" s="5" t="s">
        <v>4</v>
      </c>
      <c r="AU10" s="5">
        <f t="shared" ca="1" si="14"/>
        <v>0</v>
      </c>
      <c r="AV10" s="5">
        <f t="shared" ca="1" si="15"/>
        <v>0</v>
      </c>
      <c r="AW10" s="5" t="s">
        <v>3</v>
      </c>
      <c r="AX10" s="5">
        <f t="shared" ca="1" si="16"/>
        <v>7</v>
      </c>
      <c r="AY10" s="5">
        <f t="shared" ca="1" si="17"/>
        <v>4</v>
      </c>
      <c r="BB10" s="5">
        <v>10</v>
      </c>
      <c r="BC10" s="7">
        <f t="shared" ca="1" si="18"/>
        <v>0</v>
      </c>
      <c r="BD10" s="7">
        <f t="shared" ca="1" si="19"/>
        <v>0</v>
      </c>
      <c r="BE10" s="8"/>
      <c r="BG10" s="5">
        <v>10</v>
      </c>
      <c r="BH10" s="7">
        <f t="shared" ca="1" si="20"/>
        <v>0</v>
      </c>
      <c r="BI10" s="7">
        <f t="shared" ca="1" si="21"/>
        <v>0</v>
      </c>
      <c r="BJ10" s="8"/>
      <c r="BL10" s="5">
        <v>10</v>
      </c>
      <c r="BM10" s="9">
        <f t="shared" ca="1" si="22"/>
        <v>2</v>
      </c>
      <c r="BN10" s="9">
        <f t="shared" ca="1" si="0"/>
        <v>5</v>
      </c>
      <c r="BO10" s="10"/>
      <c r="BQ10" s="5">
        <v>10</v>
      </c>
      <c r="BR10" s="9">
        <f t="shared" ca="1" si="1"/>
        <v>3</v>
      </c>
      <c r="BS10" s="9">
        <f t="shared" ca="1" si="2"/>
        <v>1</v>
      </c>
      <c r="BT10" s="10"/>
      <c r="BU10" s="10"/>
      <c r="BV10" s="8"/>
      <c r="BW10" s="11">
        <f t="shared" ca="1" si="23"/>
        <v>0.87410025873907782</v>
      </c>
      <c r="BX10" s="12">
        <f t="shared" ca="1" si="24"/>
        <v>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0.42939541214008048</v>
      </c>
      <c r="CE10" s="12">
        <f t="shared" ca="1" si="26"/>
        <v>15</v>
      </c>
      <c r="CF10" s="5"/>
      <c r="CG10" s="5">
        <v>10</v>
      </c>
      <c r="CH10" s="5">
        <v>0</v>
      </c>
      <c r="CI10" s="5">
        <v>0</v>
      </c>
      <c r="CK10" s="11">
        <f t="shared" ca="1" si="27"/>
        <v>0.60791481412695114</v>
      </c>
      <c r="CL10" s="12">
        <f t="shared" ca="1" si="28"/>
        <v>13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0.60808614204686129</v>
      </c>
      <c r="CS10" s="12">
        <f t="shared" ca="1" si="30"/>
        <v>16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3"/>
        <v>85</v>
      </c>
      <c r="AD11" s="5" t="s">
        <v>1</v>
      </c>
      <c r="AE11" s="5">
        <f t="shared" ca="1" si="4"/>
        <v>12</v>
      </c>
      <c r="AF11" s="5" t="s">
        <v>2</v>
      </c>
      <c r="AG11" s="5">
        <f t="shared" ca="1" si="5"/>
        <v>97</v>
      </c>
      <c r="AI11" s="5">
        <f t="shared" ca="1" si="6"/>
        <v>0</v>
      </c>
      <c r="AJ11" s="5">
        <f t="shared" ca="1" si="7"/>
        <v>0</v>
      </c>
      <c r="AK11" s="5" t="s">
        <v>3</v>
      </c>
      <c r="AL11" s="5">
        <f t="shared" ca="1" si="8"/>
        <v>8</v>
      </c>
      <c r="AM11" s="5">
        <f t="shared" ca="1" si="9"/>
        <v>5</v>
      </c>
      <c r="AN11" s="5" t="s">
        <v>1</v>
      </c>
      <c r="AO11" s="5">
        <f t="shared" ca="1" si="10"/>
        <v>0</v>
      </c>
      <c r="AP11" s="5">
        <f t="shared" ca="1" si="11"/>
        <v>0</v>
      </c>
      <c r="AQ11" s="5" t="s">
        <v>3</v>
      </c>
      <c r="AR11" s="5">
        <f t="shared" ca="1" si="12"/>
        <v>1</v>
      </c>
      <c r="AS11" s="5">
        <f t="shared" ca="1" si="13"/>
        <v>2</v>
      </c>
      <c r="AT11" s="5" t="s">
        <v>10</v>
      </c>
      <c r="AU11" s="5">
        <f t="shared" ca="1" si="14"/>
        <v>0</v>
      </c>
      <c r="AV11" s="5">
        <f t="shared" ca="1" si="15"/>
        <v>0</v>
      </c>
      <c r="AW11" s="5" t="s">
        <v>3</v>
      </c>
      <c r="AX11" s="5">
        <f t="shared" ca="1" si="16"/>
        <v>9</v>
      </c>
      <c r="AY11" s="5">
        <f t="shared" ca="1" si="17"/>
        <v>7</v>
      </c>
      <c r="BB11" s="5">
        <v>11</v>
      </c>
      <c r="BC11" s="7">
        <f t="shared" ca="1" si="18"/>
        <v>0</v>
      </c>
      <c r="BD11" s="7">
        <f t="shared" ca="1" si="19"/>
        <v>0</v>
      </c>
      <c r="BE11" s="8"/>
      <c r="BG11" s="5">
        <v>11</v>
      </c>
      <c r="BH11" s="7">
        <f t="shared" ca="1" si="20"/>
        <v>0</v>
      </c>
      <c r="BI11" s="7">
        <f t="shared" ca="1" si="21"/>
        <v>0</v>
      </c>
      <c r="BJ11" s="8"/>
      <c r="BL11" s="5">
        <v>11</v>
      </c>
      <c r="BM11" s="9">
        <f t="shared" ca="1" si="22"/>
        <v>8</v>
      </c>
      <c r="BN11" s="9">
        <f t="shared" ca="1" si="0"/>
        <v>1</v>
      </c>
      <c r="BO11" s="10"/>
      <c r="BQ11" s="5">
        <v>11</v>
      </c>
      <c r="BR11" s="9">
        <f t="shared" ca="1" si="1"/>
        <v>5</v>
      </c>
      <c r="BS11" s="9">
        <f t="shared" ca="1" si="2"/>
        <v>2</v>
      </c>
      <c r="BT11" s="10"/>
      <c r="BU11" s="10"/>
      <c r="BV11" s="8"/>
      <c r="BW11" s="11">
        <f t="shared" ca="1" si="23"/>
        <v>0.22233284598249003</v>
      </c>
      <c r="BX11" s="12">
        <f t="shared" ca="1" si="24"/>
        <v>16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0.48852996904820001</v>
      </c>
      <c r="CE11" s="12">
        <f t="shared" ca="1" si="26"/>
        <v>12</v>
      </c>
      <c r="CF11" s="5"/>
      <c r="CG11" s="5">
        <v>11</v>
      </c>
      <c r="CH11" s="5">
        <v>0</v>
      </c>
      <c r="CI11" s="5">
        <v>0</v>
      </c>
      <c r="CK11" s="11">
        <f t="shared" ca="1" si="27"/>
        <v>1.6263385429019617E-2</v>
      </c>
      <c r="CL11" s="12">
        <f t="shared" ca="1" si="28"/>
        <v>36</v>
      </c>
      <c r="CM11" s="5"/>
      <c r="CN11" s="5">
        <v>11</v>
      </c>
      <c r="CO11" s="5">
        <v>2</v>
      </c>
      <c r="CP11" s="5">
        <v>3</v>
      </c>
      <c r="CR11" s="11">
        <f t="shared" ca="1" si="29"/>
        <v>0.25325929267146863</v>
      </c>
      <c r="CS11" s="12">
        <f t="shared" ca="1" si="30"/>
        <v>28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0" t="str">
        <f ca="1">$AC4/100&amp;$AD4&amp;$AE4/100&amp;$AF4</f>
        <v>0.31＋0.22＝</v>
      </c>
      <c r="C12" s="71"/>
      <c r="D12" s="71"/>
      <c r="E12" s="71"/>
      <c r="F12" s="68">
        <f ca="1">$AG4/100</f>
        <v>0.53</v>
      </c>
      <c r="G12" s="69"/>
      <c r="H12" s="21"/>
      <c r="I12" s="20"/>
      <c r="J12" s="70" t="str">
        <f ca="1">$AC5/100&amp;$AD5&amp;$AE5/100&amp;$AF5</f>
        <v>0.42＋0.27＝</v>
      </c>
      <c r="K12" s="71"/>
      <c r="L12" s="71"/>
      <c r="M12" s="71"/>
      <c r="N12" s="68">
        <f ca="1">$AG5/100</f>
        <v>0.69</v>
      </c>
      <c r="O12" s="69"/>
      <c r="P12" s="22"/>
      <c r="Q12" s="20"/>
      <c r="R12" s="70" t="str">
        <f ca="1">$AC6/100&amp;$AD6&amp;$AE6/100&amp;$AF6</f>
        <v>0.13＋0.46＝</v>
      </c>
      <c r="S12" s="71"/>
      <c r="T12" s="71"/>
      <c r="U12" s="71"/>
      <c r="V12" s="68">
        <f ca="1">$AG6/100</f>
        <v>0.59</v>
      </c>
      <c r="W12" s="69"/>
      <c r="X12" s="27"/>
      <c r="AB12" s="3" t="s">
        <v>25</v>
      </c>
      <c r="AC12" s="5">
        <f t="shared" ca="1" si="3"/>
        <v>16</v>
      </c>
      <c r="AD12" s="5" t="s">
        <v>1</v>
      </c>
      <c r="AE12" s="5">
        <f t="shared" ca="1" si="4"/>
        <v>11</v>
      </c>
      <c r="AF12" s="5" t="s">
        <v>2</v>
      </c>
      <c r="AG12" s="5">
        <f t="shared" ca="1" si="5"/>
        <v>27</v>
      </c>
      <c r="AI12" s="5">
        <f t="shared" ca="1" si="6"/>
        <v>0</v>
      </c>
      <c r="AJ12" s="5">
        <f t="shared" ca="1" si="7"/>
        <v>0</v>
      </c>
      <c r="AK12" s="5" t="s">
        <v>3</v>
      </c>
      <c r="AL12" s="5">
        <f t="shared" ca="1" si="8"/>
        <v>1</v>
      </c>
      <c r="AM12" s="5">
        <f t="shared" ca="1" si="9"/>
        <v>6</v>
      </c>
      <c r="AN12" s="5" t="s">
        <v>1</v>
      </c>
      <c r="AO12" s="5">
        <f t="shared" ca="1" si="10"/>
        <v>0</v>
      </c>
      <c r="AP12" s="5">
        <f t="shared" ca="1" si="11"/>
        <v>0</v>
      </c>
      <c r="AQ12" s="5" t="s">
        <v>3</v>
      </c>
      <c r="AR12" s="5">
        <f t="shared" ca="1" si="12"/>
        <v>1</v>
      </c>
      <c r="AS12" s="5">
        <f t="shared" ca="1" si="13"/>
        <v>1</v>
      </c>
      <c r="AT12" s="5" t="s">
        <v>4</v>
      </c>
      <c r="AU12" s="5">
        <f t="shared" ca="1" si="14"/>
        <v>0</v>
      </c>
      <c r="AV12" s="5">
        <f t="shared" ca="1" si="15"/>
        <v>0</v>
      </c>
      <c r="AW12" s="5" t="s">
        <v>3</v>
      </c>
      <c r="AX12" s="5">
        <f t="shared" ca="1" si="16"/>
        <v>2</v>
      </c>
      <c r="AY12" s="5">
        <f t="shared" ca="1" si="17"/>
        <v>7</v>
      </c>
      <c r="BB12" s="5">
        <v>12</v>
      </c>
      <c r="BC12" s="7">
        <f t="shared" ca="1" si="18"/>
        <v>0</v>
      </c>
      <c r="BD12" s="7">
        <f t="shared" ca="1" si="19"/>
        <v>0</v>
      </c>
      <c r="BE12" s="8"/>
      <c r="BG12" s="5">
        <v>12</v>
      </c>
      <c r="BH12" s="7">
        <f t="shared" ca="1" si="20"/>
        <v>0</v>
      </c>
      <c r="BI12" s="7">
        <f t="shared" ca="1" si="21"/>
        <v>0</v>
      </c>
      <c r="BJ12" s="8"/>
      <c r="BL12" s="5">
        <v>12</v>
      </c>
      <c r="BM12" s="9">
        <f t="shared" ca="1" si="22"/>
        <v>1</v>
      </c>
      <c r="BN12" s="9">
        <f t="shared" ca="1" si="0"/>
        <v>1</v>
      </c>
      <c r="BO12" s="10"/>
      <c r="BQ12" s="5">
        <v>12</v>
      </c>
      <c r="BR12" s="9">
        <f t="shared" ca="1" si="1"/>
        <v>6</v>
      </c>
      <c r="BS12" s="9">
        <f t="shared" ca="1" si="2"/>
        <v>1</v>
      </c>
      <c r="BT12" s="10"/>
      <c r="BU12" s="10"/>
      <c r="BV12" s="8"/>
      <c r="BW12" s="11">
        <f t="shared" ca="1" si="23"/>
        <v>0.98940211926006616</v>
      </c>
      <c r="BX12" s="12">
        <f t="shared" ca="1" si="24"/>
        <v>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0.44558859849656296</v>
      </c>
      <c r="CE12" s="12">
        <f t="shared" ca="1" si="26"/>
        <v>13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0.94936821820651462</v>
      </c>
      <c r="CL12" s="12">
        <f t="shared" ca="1" si="28"/>
        <v>1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0.12635265745624524</v>
      </c>
      <c r="CS12" s="12">
        <f t="shared" ca="1" si="30"/>
        <v>31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0.84502169365256508</v>
      </c>
      <c r="BX13" s="12">
        <f t="shared" ca="1" si="24"/>
        <v>5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0.14693006801659425</v>
      </c>
      <c r="CE13" s="12">
        <f t="shared" ca="1" si="26"/>
        <v>17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0.31269787861052123</v>
      </c>
      <c r="CL13" s="12">
        <f t="shared" ca="1" si="28"/>
        <v>21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0.12310719216661459</v>
      </c>
      <c r="CS13" s="12">
        <f t="shared" ca="1" si="30"/>
        <v>32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3</v>
      </c>
      <c r="G14" s="31">
        <f ca="1">$BR4</f>
        <v>1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4</v>
      </c>
      <c r="O14" s="31">
        <f ca="1">$BR5</f>
        <v>2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1</v>
      </c>
      <c r="W14" s="31">
        <f ca="1">$BR6</f>
        <v>3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0.75092799222908124</v>
      </c>
      <c r="BX14" s="12">
        <f t="shared" ca="1" si="24"/>
        <v>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0.55683961158531958</v>
      </c>
      <c r="CE14" s="12">
        <f t="shared" ca="1" si="26"/>
        <v>9</v>
      </c>
      <c r="CF14" s="5"/>
      <c r="CG14" s="5">
        <v>14</v>
      </c>
      <c r="CH14" s="5">
        <v>0</v>
      </c>
      <c r="CI14" s="5">
        <v>0</v>
      </c>
      <c r="CK14" s="11">
        <f t="shared" ca="1" si="27"/>
        <v>0.23643584506491289</v>
      </c>
      <c r="CL14" s="12">
        <f t="shared" ca="1" si="28"/>
        <v>24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0.65063342833079851</v>
      </c>
      <c r="CS14" s="12">
        <f t="shared" ca="1" si="30"/>
        <v>14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2</v>
      </c>
      <c r="G15" s="35">
        <f ca="1">$BS4</f>
        <v>2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2</v>
      </c>
      <c r="O15" s="35">
        <f ca="1">$BS5</f>
        <v>7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4</v>
      </c>
      <c r="W15" s="35">
        <f ca="1">$BS6</f>
        <v>6</v>
      </c>
      <c r="X15" s="27"/>
      <c r="AF15" s="4" t="s">
        <v>12</v>
      </c>
      <c r="AG15" s="5">
        <f ca="1">AG1/10</f>
        <v>7.9</v>
      </c>
      <c r="AH15" s="5">
        <f ca="1">AU15+AV15+AX15</f>
        <v>0.7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0.7</v>
      </c>
      <c r="AY15" s="5"/>
      <c r="BW15" s="11">
        <f t="shared" ca="1" si="23"/>
        <v>0.63724824077130782</v>
      </c>
      <c r="BX15" s="12">
        <f t="shared" ca="1" si="24"/>
        <v>12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0.8957909964028562</v>
      </c>
      <c r="CE15" s="12">
        <f t="shared" ca="1" si="26"/>
        <v>3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0.23275350482123758</v>
      </c>
      <c r="CL15" s="12">
        <f t="shared" ca="1" si="28"/>
        <v>25</v>
      </c>
      <c r="CM15" s="5"/>
      <c r="CN15" s="5">
        <v>15</v>
      </c>
      <c r="CO15" s="5">
        <v>2</v>
      </c>
      <c r="CP15" s="5">
        <v>7</v>
      </c>
      <c r="CR15" s="11">
        <f t="shared" ca="1" si="29"/>
        <v>0.28438096138655367</v>
      </c>
      <c r="CS15" s="12">
        <f t="shared" ca="1" si="30"/>
        <v>24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0</v>
      </c>
      <c r="E16" s="38" t="str">
        <f>$AW4</f>
        <v>.</v>
      </c>
      <c r="F16" s="39">
        <f ca="1">$AX4</f>
        <v>5</v>
      </c>
      <c r="G16" s="40">
        <f ca="1">$AY4</f>
        <v>3</v>
      </c>
      <c r="H16" s="41"/>
      <c r="I16" s="42"/>
      <c r="J16" s="36"/>
      <c r="K16" s="37">
        <f ca="1">$AU5</f>
        <v>0</v>
      </c>
      <c r="L16" s="38">
        <f ca="1">$AV5</f>
        <v>0</v>
      </c>
      <c r="M16" s="38" t="str">
        <f>$AW5</f>
        <v>.</v>
      </c>
      <c r="N16" s="39">
        <f ca="1">$AX5</f>
        <v>6</v>
      </c>
      <c r="O16" s="40">
        <f ca="1">$AY5</f>
        <v>9</v>
      </c>
      <c r="P16" s="41"/>
      <c r="Q16" s="42"/>
      <c r="R16" s="36"/>
      <c r="S16" s="37">
        <f ca="1">$AU6</f>
        <v>0</v>
      </c>
      <c r="T16" s="38">
        <f ca="1">$AV6</f>
        <v>0</v>
      </c>
      <c r="U16" s="38" t="str">
        <f>$AW6</f>
        <v>.</v>
      </c>
      <c r="V16" s="39">
        <f ca="1">$AX6</f>
        <v>5</v>
      </c>
      <c r="W16" s="40">
        <f ca="1">$AY6</f>
        <v>9</v>
      </c>
      <c r="X16" s="27"/>
      <c r="AF16" s="4" t="s">
        <v>13</v>
      </c>
      <c r="AG16" s="5">
        <f t="shared" ref="AG16:AG26" ca="1" si="32">AG2/10</f>
        <v>9.9</v>
      </c>
      <c r="AH16" s="5">
        <f t="shared" ref="AH16:AH26" ca="1" si="33">AU16+AV16+AX16</f>
        <v>0.9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0.9</v>
      </c>
      <c r="AY16" s="5"/>
      <c r="BW16" s="11">
        <f t="shared" ca="1" si="23"/>
        <v>0.20878136213823117</v>
      </c>
      <c r="BX16" s="12">
        <f t="shared" ca="1" si="24"/>
        <v>18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0.94746595034409498</v>
      </c>
      <c r="CE16" s="12">
        <f t="shared" ca="1" si="26"/>
        <v>2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0.22952847287347422</v>
      </c>
      <c r="CL16" s="12">
        <f t="shared" ca="1" si="28"/>
        <v>26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0.72815336331645708</v>
      </c>
      <c r="CS16" s="12">
        <f t="shared" ca="1" si="30"/>
        <v>11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 t="s">
        <v>11</v>
      </c>
      <c r="AG17" s="5">
        <f t="shared" ca="1" si="32"/>
        <v>8.6</v>
      </c>
      <c r="AH17" s="5">
        <f t="shared" ca="1" si="33"/>
        <v>0.8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0</v>
      </c>
      <c r="AW17" s="5"/>
      <c r="AX17" s="5">
        <f t="shared" ca="1" si="37"/>
        <v>0.8</v>
      </c>
      <c r="AY17" s="5"/>
      <c r="BW17" s="11">
        <f t="shared" ca="1" si="23"/>
        <v>0.79639570128129689</v>
      </c>
      <c r="BX17" s="12">
        <f t="shared" ca="1" si="24"/>
        <v>8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8.7120548660233776E-2</v>
      </c>
      <c r="CE17" s="12">
        <f t="shared" ca="1" si="26"/>
        <v>19</v>
      </c>
      <c r="CF17" s="5"/>
      <c r="CG17" s="5">
        <v>17</v>
      </c>
      <c r="CH17" s="5">
        <v>0</v>
      </c>
      <c r="CI17" s="5">
        <v>0</v>
      </c>
      <c r="CK17" s="11">
        <f t="shared" ca="1" si="27"/>
        <v>0.67373797608115171</v>
      </c>
      <c r="CL17" s="12">
        <f t="shared" ca="1" si="28"/>
        <v>9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0.26188207099695371</v>
      </c>
      <c r="CS17" s="12">
        <f t="shared" ca="1" si="30"/>
        <v>26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5.3</v>
      </c>
      <c r="AH18" s="5">
        <f t="shared" ca="1" si="33"/>
        <v>0.5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0.5</v>
      </c>
      <c r="AY18" s="5"/>
      <c r="BW18" s="11">
        <f t="shared" ca="1" si="23"/>
        <v>0.8207895065238533</v>
      </c>
      <c r="BX18" s="12">
        <f t="shared" ca="1" si="24"/>
        <v>6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0.57436554989588118</v>
      </c>
      <c r="CE18" s="12">
        <f t="shared" ca="1" si="26"/>
        <v>8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0.15057453544404065</v>
      </c>
      <c r="CL18" s="12">
        <f t="shared" ca="1" si="28"/>
        <v>30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0.10979843540593215</v>
      </c>
      <c r="CS18" s="12">
        <f t="shared" ca="1" si="30"/>
        <v>33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0" t="str">
        <f ca="1">$AC7/100&amp;$AD7&amp;$AE7/100&amp;$AF7</f>
        <v>0.13＋0.34＝</v>
      </c>
      <c r="C19" s="71"/>
      <c r="D19" s="71"/>
      <c r="E19" s="71"/>
      <c r="F19" s="68">
        <f ca="1">$AG7/100</f>
        <v>0.47</v>
      </c>
      <c r="G19" s="69"/>
      <c r="H19" s="21"/>
      <c r="I19" s="20"/>
      <c r="J19" s="70" t="str">
        <f ca="1">$AC8/100&amp;$AD8&amp;$AE8/100&amp;$AF8</f>
        <v>0.37＋0.31＝</v>
      </c>
      <c r="K19" s="71"/>
      <c r="L19" s="71"/>
      <c r="M19" s="71"/>
      <c r="N19" s="68">
        <f ca="1">$AG8/100</f>
        <v>0.68</v>
      </c>
      <c r="O19" s="69"/>
      <c r="P19" s="22"/>
      <c r="Q19" s="20"/>
      <c r="R19" s="70" t="str">
        <f ca="1">$AC9/100&amp;$AD9&amp;$AE9/100&amp;$AF9</f>
        <v>0.41＋0.14＝</v>
      </c>
      <c r="S19" s="71"/>
      <c r="T19" s="71"/>
      <c r="U19" s="71"/>
      <c r="V19" s="68">
        <f ca="1">$AG9/100</f>
        <v>0.55000000000000004</v>
      </c>
      <c r="W19" s="69"/>
      <c r="X19" s="27"/>
      <c r="AF19" s="4" t="s">
        <v>15</v>
      </c>
      <c r="AG19" s="5">
        <f t="shared" ca="1" si="32"/>
        <v>6.9</v>
      </c>
      <c r="AH19" s="5">
        <f t="shared" ca="1" si="33"/>
        <v>0.6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0.6</v>
      </c>
      <c r="AY19" s="5"/>
      <c r="BW19" s="11">
        <f t="shared" ca="1" si="23"/>
        <v>0.69323387006655879</v>
      </c>
      <c r="BX19" s="12">
        <f t="shared" ref="BX19:BX20" ca="1" si="38">RANK(BW19,$BW$1:$BW$100,)</f>
        <v>10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0.74459219380924968</v>
      </c>
      <c r="CE19" s="12">
        <f t="shared" ca="1" si="26"/>
        <v>6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0.60731433882294883</v>
      </c>
      <c r="CL19" s="12">
        <f t="shared" ca="1" si="28"/>
        <v>14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0.82831763697334937</v>
      </c>
      <c r="CS19" s="12">
        <f t="shared" ca="1" si="30"/>
        <v>9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5.9</v>
      </c>
      <c r="AH20" s="5">
        <f t="shared" ca="1" si="33"/>
        <v>0.5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0.5</v>
      </c>
      <c r="AY20" s="5"/>
      <c r="BW20" s="11">
        <f t="shared" ca="1" si="23"/>
        <v>0.82042054389886454</v>
      </c>
      <c r="BX20" s="12">
        <f t="shared" ca="1" si="38"/>
        <v>7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0.5461801381190986</v>
      </c>
      <c r="CE20" s="12">
        <f t="shared" ca="1" si="26"/>
        <v>10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0.85740421297820757</v>
      </c>
      <c r="CL20" s="12">
        <f t="shared" ca="1" si="28"/>
        <v>5</v>
      </c>
      <c r="CM20" s="5"/>
      <c r="CN20" s="5">
        <v>20</v>
      </c>
      <c r="CO20" s="5">
        <v>3</v>
      </c>
      <c r="CP20" s="5">
        <v>5</v>
      </c>
      <c r="CR20" s="11">
        <f t="shared" ca="1" si="29"/>
        <v>0.86680499473295547</v>
      </c>
      <c r="CS20" s="12">
        <f t="shared" ca="1" si="30"/>
        <v>8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1</v>
      </c>
      <c r="G21" s="31">
        <f ca="1">$BR7</f>
        <v>3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3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4</v>
      </c>
      <c r="W21" s="31">
        <f ca="1">$BR9</f>
        <v>1</v>
      </c>
      <c r="X21" s="27"/>
      <c r="AF21" s="4" t="s">
        <v>17</v>
      </c>
      <c r="AG21" s="5">
        <f t="shared" ca="1" si="32"/>
        <v>4.7</v>
      </c>
      <c r="AH21" s="5">
        <f t="shared" ca="1" si="33"/>
        <v>0.4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0.4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0.14808735113474114</v>
      </c>
      <c r="CL21" s="12">
        <f t="shared" ca="1" si="28"/>
        <v>31</v>
      </c>
      <c r="CM21" s="5"/>
      <c r="CN21" s="5">
        <v>21</v>
      </c>
      <c r="CO21" s="5">
        <v>3</v>
      </c>
      <c r="CP21" s="5">
        <v>6</v>
      </c>
      <c r="CR21" s="11">
        <f t="shared" ca="1" si="29"/>
        <v>0.54548803458883688</v>
      </c>
      <c r="CS21" s="12">
        <f t="shared" ca="1" si="30"/>
        <v>18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3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3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1</v>
      </c>
      <c r="W22" s="35">
        <f ca="1">$BS9</f>
        <v>4</v>
      </c>
      <c r="X22" s="27"/>
      <c r="AF22" s="4" t="s">
        <v>18</v>
      </c>
      <c r="AG22" s="5">
        <f t="shared" ca="1" si="32"/>
        <v>6.8</v>
      </c>
      <c r="AH22" s="5">
        <f t="shared" ca="1" si="33"/>
        <v>0.6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0</v>
      </c>
      <c r="AW22" s="5"/>
      <c r="AX22" s="5">
        <f t="shared" ca="1" si="37"/>
        <v>0.6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0.64173176132540311</v>
      </c>
      <c r="CL22" s="12">
        <f t="shared" ca="1" si="28"/>
        <v>11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0.66006258623462832</v>
      </c>
      <c r="CS22" s="12">
        <f t="shared" ca="1" si="30"/>
        <v>13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0</v>
      </c>
      <c r="E23" s="38" t="str">
        <f>$AW7</f>
        <v>.</v>
      </c>
      <c r="F23" s="39">
        <f ca="1">$AX7</f>
        <v>4</v>
      </c>
      <c r="G23" s="40">
        <f ca="1">$AY7</f>
        <v>7</v>
      </c>
      <c r="H23" s="41"/>
      <c r="I23" s="42"/>
      <c r="J23" s="36"/>
      <c r="K23" s="37">
        <f ca="1">$AU8</f>
        <v>0</v>
      </c>
      <c r="L23" s="38">
        <f ca="1">$AV8</f>
        <v>0</v>
      </c>
      <c r="M23" s="38" t="str">
        <f>$AW8</f>
        <v>.</v>
      </c>
      <c r="N23" s="39">
        <f ca="1">$AX8</f>
        <v>6</v>
      </c>
      <c r="O23" s="40">
        <f ca="1">$AY8</f>
        <v>8</v>
      </c>
      <c r="P23" s="41"/>
      <c r="Q23" s="42"/>
      <c r="R23" s="36"/>
      <c r="S23" s="37">
        <f ca="1">$AU9</f>
        <v>0</v>
      </c>
      <c r="T23" s="38">
        <f ca="1">$AV9</f>
        <v>0</v>
      </c>
      <c r="U23" s="38" t="str">
        <f>$AW9</f>
        <v>.</v>
      </c>
      <c r="V23" s="39">
        <f ca="1">$AX9</f>
        <v>5</v>
      </c>
      <c r="W23" s="40">
        <f ca="1">$AY9</f>
        <v>5</v>
      </c>
      <c r="X23" s="27"/>
      <c r="AF23" s="4" t="s">
        <v>30</v>
      </c>
      <c r="AG23" s="5">
        <f t="shared" ca="1" si="32"/>
        <v>5.5</v>
      </c>
      <c r="AH23" s="5">
        <f t="shared" ca="1" si="33"/>
        <v>0.5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0</v>
      </c>
      <c r="AW23" s="5"/>
      <c r="AX23" s="5">
        <f t="shared" ca="1" si="37"/>
        <v>0.5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0.64377904461596425</v>
      </c>
      <c r="CL23" s="12">
        <f t="shared" ca="1" si="28"/>
        <v>10</v>
      </c>
      <c r="CM23" s="5"/>
      <c r="CN23" s="5">
        <v>23</v>
      </c>
      <c r="CO23" s="5">
        <v>4</v>
      </c>
      <c r="CP23" s="5">
        <v>2</v>
      </c>
      <c r="CR23" s="11">
        <f t="shared" ca="1" si="29"/>
        <v>0.9380932771894821</v>
      </c>
      <c r="CS23" s="12">
        <f t="shared" ca="1" si="30"/>
        <v>3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 t="s">
        <v>31</v>
      </c>
      <c r="AG24" s="5">
        <f t="shared" ca="1" si="32"/>
        <v>7.4</v>
      </c>
      <c r="AH24" s="5">
        <f t="shared" ca="1" si="33"/>
        <v>0.7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0</v>
      </c>
      <c r="AW24" s="5"/>
      <c r="AX24" s="5">
        <f t="shared" ca="1" si="37"/>
        <v>0.7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1.7860473453930825E-2</v>
      </c>
      <c r="CL24" s="12">
        <f t="shared" ca="1" si="28"/>
        <v>35</v>
      </c>
      <c r="CM24" s="5"/>
      <c r="CN24" s="5">
        <v>24</v>
      </c>
      <c r="CO24" s="5">
        <v>4</v>
      </c>
      <c r="CP24" s="5">
        <v>3</v>
      </c>
      <c r="CR24" s="11">
        <f t="shared" ca="1" si="29"/>
        <v>0.44156599408175568</v>
      </c>
      <c r="CS24" s="12">
        <f t="shared" ca="1" si="30"/>
        <v>20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9"/>
      <c r="B25" s="16" t="s">
        <v>32</v>
      </c>
      <c r="C25" s="50"/>
      <c r="D25" s="18"/>
      <c r="E25" s="17"/>
      <c r="F25" s="17"/>
      <c r="G25" s="17"/>
      <c r="H25" s="19"/>
      <c r="I25" s="49"/>
      <c r="J25" s="16" t="s">
        <v>33</v>
      </c>
      <c r="K25" s="17"/>
      <c r="L25" s="17"/>
      <c r="M25" s="17"/>
      <c r="N25" s="17"/>
      <c r="O25" s="17"/>
      <c r="P25" s="19"/>
      <c r="Q25" s="49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9.6999999999999993</v>
      </c>
      <c r="AH25" s="5">
        <f t="shared" ca="1" si="33"/>
        <v>0.9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0</v>
      </c>
      <c r="AW25" s="5"/>
      <c r="AX25" s="5">
        <f t="shared" ca="1" si="37"/>
        <v>0.9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0.41295662550456591</v>
      </c>
      <c r="CL25" s="12">
        <f t="shared" ca="1" si="28"/>
        <v>20</v>
      </c>
      <c r="CM25" s="5"/>
      <c r="CN25" s="5">
        <v>25</v>
      </c>
      <c r="CO25" s="5">
        <v>4</v>
      </c>
      <c r="CP25" s="5">
        <v>4</v>
      </c>
      <c r="CR25" s="11">
        <f t="shared" ca="1" si="29"/>
        <v>0.56295481681339266</v>
      </c>
      <c r="CS25" s="12">
        <f t="shared" ca="1" si="30"/>
        <v>17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0" t="str">
        <f ca="1">$AC10/100&amp;$AD10&amp;$AE10/100&amp;$AF10</f>
        <v>0.23＋0.51＝</v>
      </c>
      <c r="C26" s="71"/>
      <c r="D26" s="71"/>
      <c r="E26" s="71"/>
      <c r="F26" s="68">
        <f ca="1">$AG10/100</f>
        <v>0.74</v>
      </c>
      <c r="G26" s="69"/>
      <c r="H26" s="21"/>
      <c r="I26" s="20"/>
      <c r="J26" s="70" t="str">
        <f ca="1">$AC11/100&amp;$AD11&amp;$AE11/100&amp;$AF11</f>
        <v>0.85＋0.12＝</v>
      </c>
      <c r="K26" s="71"/>
      <c r="L26" s="71"/>
      <c r="M26" s="71"/>
      <c r="N26" s="68">
        <f ca="1">$AG11/100</f>
        <v>0.97</v>
      </c>
      <c r="O26" s="69"/>
      <c r="P26" s="22"/>
      <c r="Q26" s="20"/>
      <c r="R26" s="70" t="str">
        <f ca="1">$AC12/100&amp;$AD12&amp;$AE12/100&amp;$AF12</f>
        <v>0.16＋0.11＝</v>
      </c>
      <c r="S26" s="71"/>
      <c r="T26" s="71"/>
      <c r="U26" s="71"/>
      <c r="V26" s="68">
        <f ca="1">$AG12/100</f>
        <v>0.27</v>
      </c>
      <c r="W26" s="69"/>
      <c r="X26" s="27"/>
      <c r="AF26" s="4" t="s">
        <v>25</v>
      </c>
      <c r="AG26" s="5">
        <f t="shared" ca="1" si="32"/>
        <v>2.7</v>
      </c>
      <c r="AH26" s="5">
        <f t="shared" ca="1" si="33"/>
        <v>0.2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0</v>
      </c>
      <c r="AW26" s="5"/>
      <c r="AX26" s="5">
        <f t="shared" ca="1" si="37"/>
        <v>0.2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7.3999277688727383E-2</v>
      </c>
      <c r="CL26" s="12">
        <f t="shared" ca="1" si="28"/>
        <v>34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0.8954396881395964</v>
      </c>
      <c r="CS26" s="12">
        <f t="shared" ca="1" si="30"/>
        <v>6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0.75906379887506381</v>
      </c>
      <c r="CL27" s="12">
        <f t="shared" ca="1" si="28"/>
        <v>6</v>
      </c>
      <c r="CM27" s="5"/>
      <c r="CN27" s="5">
        <v>27</v>
      </c>
      <c r="CO27" s="5">
        <v>5</v>
      </c>
      <c r="CP27" s="5">
        <v>1</v>
      </c>
      <c r="CR27" s="11">
        <f t="shared" ca="1" si="29"/>
        <v>0.98072481003596457</v>
      </c>
      <c r="CS27" s="12">
        <f t="shared" ca="1" si="30"/>
        <v>1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2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8</v>
      </c>
      <c r="O28" s="31">
        <f ca="1">$BR11</f>
        <v>5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1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0.71476967367722333</v>
      </c>
      <c r="CL28" s="12">
        <f t="shared" ca="1" si="28"/>
        <v>8</v>
      </c>
      <c r="CM28" s="5"/>
      <c r="CN28" s="5">
        <v>28</v>
      </c>
      <c r="CO28" s="5">
        <v>5</v>
      </c>
      <c r="CP28" s="5">
        <v>2</v>
      </c>
      <c r="CR28" s="11">
        <f t="shared" ca="1" si="29"/>
        <v>0.66894970989541191</v>
      </c>
      <c r="CS28" s="12">
        <f t="shared" ca="1" si="30"/>
        <v>12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5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1</v>
      </c>
      <c r="O29" s="35">
        <f ca="1">$BS11</f>
        <v>2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1</v>
      </c>
      <c r="W29" s="35">
        <f ca="1">$BS12</f>
        <v>1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0.14538020765520532</v>
      </c>
      <c r="CL29" s="12">
        <f t="shared" ca="1" si="28"/>
        <v>32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0.26619329720583518</v>
      </c>
      <c r="CS29" s="12">
        <f t="shared" ca="1" si="30"/>
        <v>25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0</v>
      </c>
      <c r="E30" s="38" t="str">
        <f>$AW10</f>
        <v>.</v>
      </c>
      <c r="F30" s="39">
        <f ca="1">$AX10</f>
        <v>7</v>
      </c>
      <c r="G30" s="40">
        <f ca="1">$AY10</f>
        <v>4</v>
      </c>
      <c r="H30" s="41"/>
      <c r="I30" s="42"/>
      <c r="J30" s="36"/>
      <c r="K30" s="37">
        <f ca="1">$AU11</f>
        <v>0</v>
      </c>
      <c r="L30" s="38">
        <f ca="1">$AV11</f>
        <v>0</v>
      </c>
      <c r="M30" s="38" t="str">
        <f>$AW11</f>
        <v>.</v>
      </c>
      <c r="N30" s="39">
        <f ca="1">$AX11</f>
        <v>9</v>
      </c>
      <c r="O30" s="40">
        <f ca="1">$AY11</f>
        <v>7</v>
      </c>
      <c r="P30" s="41"/>
      <c r="Q30" s="42"/>
      <c r="R30" s="36"/>
      <c r="S30" s="37">
        <f ca="1">$AU12</f>
        <v>0</v>
      </c>
      <c r="T30" s="38">
        <f ca="1">$AV12</f>
        <v>0</v>
      </c>
      <c r="U30" s="38" t="str">
        <f>$AW12</f>
        <v>.</v>
      </c>
      <c r="V30" s="39">
        <f ca="1">$AX12</f>
        <v>2</v>
      </c>
      <c r="W30" s="40">
        <f ca="1">$AY12</f>
        <v>7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0.72418698611074561</v>
      </c>
      <c r="CL30" s="12">
        <f t="shared" ca="1" si="28"/>
        <v>7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0.2612986803146542</v>
      </c>
      <c r="CS30" s="12">
        <f t="shared" ca="1" si="30"/>
        <v>27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0.91512061721522153</v>
      </c>
      <c r="CL31" s="12">
        <f t="shared" ca="1" si="28"/>
        <v>2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0.35686765283570721</v>
      </c>
      <c r="CS31" s="12">
        <f t="shared" ca="1" si="30"/>
        <v>22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5" t="str">
        <f>A1</f>
        <v>小数 たし算 小数第二位 (0.11) くり上がりなし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0.19017497891112156</v>
      </c>
      <c r="CL32" s="12">
        <f t="shared" ca="1" si="28"/>
        <v>28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0.32561501804902704</v>
      </c>
      <c r="CS32" s="12">
        <f t="shared" ca="1" si="30"/>
        <v>23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0.5965726092657303</v>
      </c>
      <c r="CL33" s="12">
        <f t="shared" ca="1" si="28"/>
        <v>15</v>
      </c>
      <c r="CM33" s="5"/>
      <c r="CN33" s="5">
        <v>33</v>
      </c>
      <c r="CO33" s="5">
        <v>6</v>
      </c>
      <c r="CP33" s="5">
        <v>3</v>
      </c>
      <c r="CR33" s="11">
        <f t="shared" ca="1" si="29"/>
        <v>0.88754445022135475</v>
      </c>
      <c r="CS33" s="12">
        <f t="shared" ca="1" si="30"/>
        <v>7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0.62304303182118925</v>
      </c>
      <c r="CL34" s="12">
        <f t="shared" ca="1" si="28"/>
        <v>12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0.81251417577739637</v>
      </c>
      <c r="CS34" s="12">
        <f t="shared" ca="1" si="30"/>
        <v>10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0.21902442299599834</v>
      </c>
      <c r="CL35" s="12">
        <f t="shared" ca="1" si="28"/>
        <v>27</v>
      </c>
      <c r="CM35" s="5"/>
      <c r="CN35" s="5">
        <v>35</v>
      </c>
      <c r="CO35" s="5">
        <v>7</v>
      </c>
      <c r="CP35" s="5">
        <v>2</v>
      </c>
      <c r="CR35" s="11">
        <f t="shared" ca="1" si="29"/>
        <v>0.14448285484018963</v>
      </c>
      <c r="CS35" s="12">
        <f t="shared" ca="1" si="30"/>
        <v>30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6"/>
      <c r="B36" s="70" t="str">
        <f t="shared" ref="B36" ca="1" si="39">B5</f>
        <v>0.37＋0.42＝</v>
      </c>
      <c r="C36" s="71"/>
      <c r="D36" s="71"/>
      <c r="E36" s="71"/>
      <c r="F36" s="72">
        <f ca="1">F5</f>
        <v>0.79</v>
      </c>
      <c r="G36" s="73"/>
      <c r="H36" s="57"/>
      <c r="I36" s="58"/>
      <c r="J36" s="70" t="str">
        <f t="shared" ref="J36" ca="1" si="40">J5</f>
        <v>0.68＋0.31＝</v>
      </c>
      <c r="K36" s="71"/>
      <c r="L36" s="71"/>
      <c r="M36" s="71"/>
      <c r="N36" s="72">
        <f ca="1">N5</f>
        <v>0.99</v>
      </c>
      <c r="O36" s="73"/>
      <c r="P36" s="27"/>
      <c r="Q36" s="24"/>
      <c r="R36" s="70" t="str">
        <f t="shared" ref="R36" ca="1" si="41">R5</f>
        <v>0.51＋0.35＝</v>
      </c>
      <c r="S36" s="71"/>
      <c r="T36" s="71"/>
      <c r="U36" s="71"/>
      <c r="V36" s="72">
        <f ca="1">V5</f>
        <v>0.86</v>
      </c>
      <c r="W36" s="73"/>
      <c r="X36" s="27"/>
      <c r="AC36" s="5" t="s">
        <v>48</v>
      </c>
      <c r="AD36" s="5" t="str">
        <f ca="1">IF(AND($AE36=0,$AF36=0),"OKA",IF($AF36=0,"OKB","NO"))</f>
        <v>NO</v>
      </c>
      <c r="AE36" s="59">
        <f ca="1">AX1</f>
        <v>7</v>
      </c>
      <c r="AF36" s="59">
        <f ca="1">AY1</f>
        <v>9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0.56744884343254365</v>
      </c>
      <c r="CL36" s="12">
        <f t="shared" ca="1" si="28"/>
        <v>16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0.17914038812194844</v>
      </c>
      <c r="CS36" s="12">
        <f t="shared" ca="1" si="30"/>
        <v>29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2">IF(AND($AE37=0,$AF37=0),"OKA",IF($AF37=0,"OKB","NO"))</f>
        <v>NO</v>
      </c>
      <c r="AE37" s="59">
        <f t="shared" ref="AE37:AF47" ca="1" si="43">AX2</f>
        <v>9</v>
      </c>
      <c r="AF37" s="59">
        <f t="shared" ca="1" si="43"/>
        <v>9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28"/>
      <c r="C38" s="29">
        <f t="shared" ref="B38:G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3</v>
      </c>
      <c r="G38" s="31">
        <f t="shared" ca="1" si="44"/>
        <v>7</v>
      </c>
      <c r="H38" s="27"/>
      <c r="I38" s="14"/>
      <c r="J38" s="28"/>
      <c r="K38" s="29">
        <f t="shared" ref="K38:O38" ca="1" si="45">K7</f>
        <v>0</v>
      </c>
      <c r="L38" s="30">
        <f t="shared" ca="1" si="45"/>
        <v>0</v>
      </c>
      <c r="M38" s="30" t="str">
        <f t="shared" ca="1" si="45"/>
        <v>.</v>
      </c>
      <c r="N38" s="31">
        <f t="shared" ca="1" si="45"/>
        <v>6</v>
      </c>
      <c r="O38" s="31">
        <f t="shared" ca="1" si="45"/>
        <v>8</v>
      </c>
      <c r="P38" s="27"/>
      <c r="Q38" s="20"/>
      <c r="R38" s="28"/>
      <c r="S38" s="29">
        <f t="shared" ref="S38:W38" ca="1" si="46">S7</f>
        <v>0</v>
      </c>
      <c r="T38" s="30">
        <f t="shared" ca="1" si="46"/>
        <v>0</v>
      </c>
      <c r="U38" s="30" t="str">
        <f t="shared" ca="1" si="46"/>
        <v>.</v>
      </c>
      <c r="V38" s="31">
        <f t="shared" ca="1" si="46"/>
        <v>5</v>
      </c>
      <c r="W38" s="31">
        <f t="shared" ca="1" si="46"/>
        <v>1</v>
      </c>
      <c r="X38" s="27"/>
      <c r="AB38" s="3" t="s">
        <v>50</v>
      </c>
      <c r="AC38" s="5" t="s">
        <v>49</v>
      </c>
      <c r="AD38" s="5" t="str">
        <f t="shared" ca="1" si="42"/>
        <v>NO</v>
      </c>
      <c r="AE38" s="59">
        <f t="shared" ca="1" si="43"/>
        <v>8</v>
      </c>
      <c r="AF38" s="59">
        <f t="shared" ca="1" si="43"/>
        <v>6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4</v>
      </c>
      <c r="G39" s="35">
        <f t="shared" ca="1" si="44"/>
        <v>2</v>
      </c>
      <c r="H39" s="27"/>
      <c r="I39" s="14"/>
      <c r="J39" s="32" t="str">
        <f t="shared" ref="J39:O40" ca="1" si="47">J8</f>
        <v/>
      </c>
      <c r="K39" s="33" t="str">
        <f t="shared" ca="1" si="47"/>
        <v>＋</v>
      </c>
      <c r="L39" s="34">
        <f t="shared" ca="1" si="47"/>
        <v>0</v>
      </c>
      <c r="M39" s="34" t="str">
        <f t="shared" ca="1" si="47"/>
        <v>.</v>
      </c>
      <c r="N39" s="35">
        <f t="shared" ca="1" si="47"/>
        <v>3</v>
      </c>
      <c r="O39" s="35">
        <f t="shared" ca="1" si="47"/>
        <v>1</v>
      </c>
      <c r="P39" s="27"/>
      <c r="Q39" s="20"/>
      <c r="R39" s="32" t="str">
        <f t="shared" ref="R39:W40" ca="1" si="48">R8</f>
        <v/>
      </c>
      <c r="S39" s="33" t="str">
        <f t="shared" ca="1" si="48"/>
        <v>＋</v>
      </c>
      <c r="T39" s="34">
        <f t="shared" ca="1" si="48"/>
        <v>0</v>
      </c>
      <c r="U39" s="34" t="str">
        <f t="shared" ca="1" si="48"/>
        <v>.</v>
      </c>
      <c r="V39" s="35">
        <f t="shared" ca="1" si="48"/>
        <v>3</v>
      </c>
      <c r="W39" s="35">
        <f t="shared" ca="1" si="48"/>
        <v>5</v>
      </c>
      <c r="X39" s="27"/>
      <c r="Z39" s="60"/>
      <c r="AB39" s="3" t="s">
        <v>51</v>
      </c>
      <c r="AC39" s="5" t="s">
        <v>38</v>
      </c>
      <c r="AD39" s="5" t="str">
        <f t="shared" ca="1" si="42"/>
        <v>NO</v>
      </c>
      <c r="AE39" s="59">
        <f t="shared" ca="1" si="43"/>
        <v>5</v>
      </c>
      <c r="AF39" s="59">
        <f t="shared" ca="1" si="43"/>
        <v>3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44"/>
        <v>0</v>
      </c>
      <c r="E40" s="63" t="str">
        <f t="shared" si="44"/>
        <v>.</v>
      </c>
      <c r="F40" s="64">
        <f t="shared" ca="1" si="44"/>
        <v>7</v>
      </c>
      <c r="G40" s="65">
        <f t="shared" ca="1" si="44"/>
        <v>9</v>
      </c>
      <c r="H40" s="27"/>
      <c r="I40" s="14"/>
      <c r="J40" s="61"/>
      <c r="K40" s="62">
        <f ca="1">K9</f>
        <v>0</v>
      </c>
      <c r="L40" s="63">
        <f t="shared" ca="1" si="47"/>
        <v>0</v>
      </c>
      <c r="M40" s="63" t="str">
        <f t="shared" si="47"/>
        <v>.</v>
      </c>
      <c r="N40" s="64">
        <f t="shared" ca="1" si="47"/>
        <v>9</v>
      </c>
      <c r="O40" s="65">
        <f t="shared" ca="1" si="47"/>
        <v>9</v>
      </c>
      <c r="P40" s="27"/>
      <c r="Q40" s="20"/>
      <c r="R40" s="61"/>
      <c r="S40" s="62">
        <f ca="1">S9</f>
        <v>0</v>
      </c>
      <c r="T40" s="63">
        <f t="shared" ca="1" si="48"/>
        <v>0</v>
      </c>
      <c r="U40" s="63" t="str">
        <f t="shared" si="48"/>
        <v>.</v>
      </c>
      <c r="V40" s="64">
        <f t="shared" ca="1" si="48"/>
        <v>8</v>
      </c>
      <c r="W40" s="65">
        <f t="shared" ca="1" si="48"/>
        <v>6</v>
      </c>
      <c r="X40" s="27"/>
      <c r="Z40" s="60"/>
      <c r="AB40" s="3" t="s">
        <v>52</v>
      </c>
      <c r="AC40" s="5" t="s">
        <v>39</v>
      </c>
      <c r="AD40" s="5" t="str">
        <f t="shared" ca="1" si="42"/>
        <v>NO</v>
      </c>
      <c r="AE40" s="59">
        <f t="shared" ca="1" si="43"/>
        <v>6</v>
      </c>
      <c r="AF40" s="59">
        <f t="shared" ca="1" si="43"/>
        <v>9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42"/>
        <v>NO</v>
      </c>
      <c r="AE41" s="59">
        <f t="shared" ca="1" si="43"/>
        <v>5</v>
      </c>
      <c r="AF41" s="59">
        <f t="shared" ca="1" si="43"/>
        <v>9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2"/>
        <v>NO</v>
      </c>
      <c r="AE42" s="59">
        <f t="shared" ca="1" si="43"/>
        <v>4</v>
      </c>
      <c r="AF42" s="59">
        <f t="shared" ca="1" si="43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0" t="str">
        <f t="shared" ref="B43" ca="1" si="49">B12</f>
        <v>0.31＋0.22＝</v>
      </c>
      <c r="C43" s="71"/>
      <c r="D43" s="71"/>
      <c r="E43" s="71"/>
      <c r="F43" s="72">
        <f ca="1">F12</f>
        <v>0.53</v>
      </c>
      <c r="G43" s="73"/>
      <c r="H43" s="27"/>
      <c r="I43" s="24"/>
      <c r="J43" s="70" t="str">
        <f t="shared" ref="J43" ca="1" si="50">J12</f>
        <v>0.42＋0.27＝</v>
      </c>
      <c r="K43" s="71"/>
      <c r="L43" s="71"/>
      <c r="M43" s="71"/>
      <c r="N43" s="72">
        <f ca="1">N12</f>
        <v>0.69</v>
      </c>
      <c r="O43" s="73"/>
      <c r="P43" s="27"/>
      <c r="Q43" s="24"/>
      <c r="R43" s="70" t="str">
        <f t="shared" ref="R43" ca="1" si="51">R12</f>
        <v>0.13＋0.46＝</v>
      </c>
      <c r="S43" s="71"/>
      <c r="T43" s="71"/>
      <c r="U43" s="71"/>
      <c r="V43" s="72">
        <f ca="1">V12</f>
        <v>0.59</v>
      </c>
      <c r="W43" s="73"/>
      <c r="X43" s="27"/>
      <c r="AC43" s="5" t="s">
        <v>42</v>
      </c>
      <c r="AD43" s="5" t="str">
        <f t="shared" ca="1" si="42"/>
        <v>NO</v>
      </c>
      <c r="AE43" s="59">
        <f t="shared" ca="1" si="43"/>
        <v>6</v>
      </c>
      <c r="AF43" s="59">
        <f t="shared" ca="1" si="43"/>
        <v>8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2"/>
        <v>NO</v>
      </c>
      <c r="AE44" s="59">
        <f t="shared" ca="1" si="43"/>
        <v>5</v>
      </c>
      <c r="AF44" s="59">
        <f t="shared" ca="1" si="43"/>
        <v>5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28"/>
      <c r="C45" s="29">
        <f t="shared" ref="C45:G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3</v>
      </c>
      <c r="G45" s="31">
        <f t="shared" ca="1" si="52"/>
        <v>1</v>
      </c>
      <c r="H45" s="27"/>
      <c r="I45" s="20"/>
      <c r="J45" s="28"/>
      <c r="K45" s="29">
        <f t="shared" ref="K45:O45" ca="1" si="53">K14</f>
        <v>0</v>
      </c>
      <c r="L45" s="30">
        <f t="shared" ca="1" si="53"/>
        <v>0</v>
      </c>
      <c r="M45" s="30" t="str">
        <f t="shared" ca="1" si="53"/>
        <v>.</v>
      </c>
      <c r="N45" s="31">
        <f t="shared" ca="1" si="53"/>
        <v>4</v>
      </c>
      <c r="O45" s="31">
        <f t="shared" ca="1" si="53"/>
        <v>2</v>
      </c>
      <c r="P45" s="27"/>
      <c r="Q45" s="20"/>
      <c r="R45" s="28"/>
      <c r="S45" s="29">
        <f t="shared" ref="S45:W45" ca="1" si="54">S14</f>
        <v>0</v>
      </c>
      <c r="T45" s="30">
        <f t="shared" ca="1" si="54"/>
        <v>0</v>
      </c>
      <c r="U45" s="30" t="str">
        <f t="shared" ca="1" si="54"/>
        <v>.</v>
      </c>
      <c r="V45" s="31">
        <f t="shared" ca="1" si="54"/>
        <v>1</v>
      </c>
      <c r="W45" s="31">
        <f t="shared" ca="1" si="54"/>
        <v>3</v>
      </c>
      <c r="X45" s="27"/>
      <c r="AC45" s="5" t="s">
        <v>44</v>
      </c>
      <c r="AD45" s="5" t="str">
        <f t="shared" ca="1" si="42"/>
        <v>NO</v>
      </c>
      <c r="AE45" s="59">
        <f t="shared" ca="1" si="43"/>
        <v>7</v>
      </c>
      <c r="AF45" s="59">
        <f t="shared" ca="1" si="43"/>
        <v>4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32" t="str">
        <f t="shared" ref="B46:G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2</v>
      </c>
      <c r="G46" s="35">
        <f t="shared" ca="1" si="55"/>
        <v>2</v>
      </c>
      <c r="H46" s="27"/>
      <c r="I46" s="20"/>
      <c r="J46" s="32" t="str">
        <f t="shared" ref="J46:O47" ca="1" si="56">J15</f>
        <v/>
      </c>
      <c r="K46" s="33" t="str">
        <f t="shared" ca="1" si="56"/>
        <v>＋</v>
      </c>
      <c r="L46" s="34">
        <f t="shared" ca="1" si="56"/>
        <v>0</v>
      </c>
      <c r="M46" s="34" t="str">
        <f t="shared" ca="1" si="56"/>
        <v>.</v>
      </c>
      <c r="N46" s="35">
        <f t="shared" ca="1" si="56"/>
        <v>2</v>
      </c>
      <c r="O46" s="35">
        <f t="shared" ca="1" si="56"/>
        <v>7</v>
      </c>
      <c r="P46" s="27"/>
      <c r="Q46" s="20"/>
      <c r="R46" s="32" t="str">
        <f t="shared" ref="R46:W47" ca="1" si="57">R15</f>
        <v/>
      </c>
      <c r="S46" s="33" t="str">
        <f t="shared" ca="1" si="57"/>
        <v>＋</v>
      </c>
      <c r="T46" s="34">
        <f t="shared" ca="1" si="57"/>
        <v>0</v>
      </c>
      <c r="U46" s="34" t="str">
        <f t="shared" ca="1" si="57"/>
        <v>.</v>
      </c>
      <c r="V46" s="35">
        <f t="shared" ca="1" si="57"/>
        <v>4</v>
      </c>
      <c r="W46" s="35">
        <f t="shared" ca="1" si="57"/>
        <v>6</v>
      </c>
      <c r="X46" s="27"/>
      <c r="AC46" s="3" t="s">
        <v>45</v>
      </c>
      <c r="AD46" s="5" t="str">
        <f t="shared" ca="1" si="42"/>
        <v>NO</v>
      </c>
      <c r="AE46" s="59">
        <f t="shared" ca="1" si="43"/>
        <v>9</v>
      </c>
      <c r="AF46" s="59">
        <f t="shared" ca="1" si="43"/>
        <v>7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55"/>
        <v>0</v>
      </c>
      <c r="E47" s="63" t="str">
        <f t="shared" si="55"/>
        <v>.</v>
      </c>
      <c r="F47" s="64">
        <f t="shared" ca="1" si="55"/>
        <v>5</v>
      </c>
      <c r="G47" s="65">
        <f t="shared" ca="1" si="55"/>
        <v>3</v>
      </c>
      <c r="H47" s="27"/>
      <c r="I47" s="14"/>
      <c r="J47" s="61"/>
      <c r="K47" s="62">
        <f ca="1">K16</f>
        <v>0</v>
      </c>
      <c r="L47" s="63">
        <f t="shared" ca="1" si="56"/>
        <v>0</v>
      </c>
      <c r="M47" s="63" t="str">
        <f t="shared" si="56"/>
        <v>.</v>
      </c>
      <c r="N47" s="64">
        <f t="shared" ca="1" si="56"/>
        <v>6</v>
      </c>
      <c r="O47" s="65">
        <f t="shared" ca="1" si="56"/>
        <v>9</v>
      </c>
      <c r="P47" s="27"/>
      <c r="Q47" s="20"/>
      <c r="R47" s="61"/>
      <c r="S47" s="62">
        <f ca="1">S16</f>
        <v>0</v>
      </c>
      <c r="T47" s="63">
        <f t="shared" ca="1" si="57"/>
        <v>0</v>
      </c>
      <c r="U47" s="63" t="str">
        <f t="shared" si="57"/>
        <v>.</v>
      </c>
      <c r="V47" s="64">
        <f t="shared" ca="1" si="57"/>
        <v>5</v>
      </c>
      <c r="W47" s="65">
        <f t="shared" ca="1" si="57"/>
        <v>9</v>
      </c>
      <c r="X47" s="27"/>
      <c r="AC47" s="3" t="s">
        <v>46</v>
      </c>
      <c r="AD47" s="5" t="str">
        <f t="shared" ca="1" si="42"/>
        <v>NO</v>
      </c>
      <c r="AE47" s="59">
        <f t="shared" ca="1" si="43"/>
        <v>2</v>
      </c>
      <c r="AF47" s="59">
        <f t="shared" ca="1" si="43"/>
        <v>7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0" t="str">
        <f t="shared" ref="B50" ca="1" si="58">B19</f>
        <v>0.13＋0.34＝</v>
      </c>
      <c r="C50" s="71"/>
      <c r="D50" s="71"/>
      <c r="E50" s="71"/>
      <c r="F50" s="72">
        <f ca="1">F19</f>
        <v>0.47</v>
      </c>
      <c r="G50" s="73"/>
      <c r="H50" s="27"/>
      <c r="I50" s="24"/>
      <c r="J50" s="70" t="str">
        <f t="shared" ref="J50" ca="1" si="59">J19</f>
        <v>0.37＋0.31＝</v>
      </c>
      <c r="K50" s="71"/>
      <c r="L50" s="71"/>
      <c r="M50" s="71"/>
      <c r="N50" s="72">
        <f ca="1">N19</f>
        <v>0.68</v>
      </c>
      <c r="O50" s="73"/>
      <c r="P50" s="27"/>
      <c r="Q50" s="24"/>
      <c r="R50" s="70" t="str">
        <f t="shared" ref="R50" ca="1" si="60">R19</f>
        <v>0.41＋0.14＝</v>
      </c>
      <c r="S50" s="71"/>
      <c r="T50" s="71"/>
      <c r="U50" s="71"/>
      <c r="V50" s="72">
        <f ca="1">V19</f>
        <v>0.55000000000000004</v>
      </c>
      <c r="W50" s="73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28"/>
      <c r="C52" s="29">
        <f t="shared" ref="C52:G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1</v>
      </c>
      <c r="G52" s="31">
        <f t="shared" ca="1" si="61"/>
        <v>3</v>
      </c>
      <c r="H52" s="27"/>
      <c r="I52" s="20"/>
      <c r="J52" s="28"/>
      <c r="K52" s="29">
        <f t="shared" ref="K52:O52" ca="1" si="62">K21</f>
        <v>0</v>
      </c>
      <c r="L52" s="30">
        <f t="shared" ca="1" si="62"/>
        <v>0</v>
      </c>
      <c r="M52" s="30" t="str">
        <f t="shared" ca="1" si="62"/>
        <v>.</v>
      </c>
      <c r="N52" s="31">
        <f t="shared" ca="1" si="62"/>
        <v>3</v>
      </c>
      <c r="O52" s="31">
        <f t="shared" ca="1" si="62"/>
        <v>7</v>
      </c>
      <c r="P52" s="27"/>
      <c r="Q52" s="20"/>
      <c r="R52" s="28"/>
      <c r="S52" s="29">
        <f t="shared" ref="S52:W52" ca="1" si="63">S21</f>
        <v>0</v>
      </c>
      <c r="T52" s="30">
        <f t="shared" ca="1" si="63"/>
        <v>0</v>
      </c>
      <c r="U52" s="30" t="str">
        <f t="shared" ca="1" si="63"/>
        <v>.</v>
      </c>
      <c r="V52" s="31">
        <f t="shared" ca="1" si="63"/>
        <v>4</v>
      </c>
      <c r="W52" s="31">
        <f t="shared" ca="1" si="63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32" t="str">
        <f t="shared" ref="B53:G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3</v>
      </c>
      <c r="G53" s="35">
        <f t="shared" ca="1" si="64"/>
        <v>4</v>
      </c>
      <c r="H53" s="27"/>
      <c r="I53" s="20"/>
      <c r="J53" s="32" t="str">
        <f t="shared" ref="J53:O54" ca="1" si="65">J22</f>
        <v/>
      </c>
      <c r="K53" s="33" t="str">
        <f t="shared" ca="1" si="65"/>
        <v>＋</v>
      </c>
      <c r="L53" s="34">
        <f t="shared" ca="1" si="65"/>
        <v>0</v>
      </c>
      <c r="M53" s="34" t="str">
        <f t="shared" ca="1" si="65"/>
        <v>.</v>
      </c>
      <c r="N53" s="35">
        <f t="shared" ca="1" si="65"/>
        <v>3</v>
      </c>
      <c r="O53" s="35">
        <f t="shared" ca="1" si="65"/>
        <v>1</v>
      </c>
      <c r="P53" s="27"/>
      <c r="Q53" s="20"/>
      <c r="R53" s="32" t="str">
        <f t="shared" ref="R53:W54" ca="1" si="66">R22</f>
        <v/>
      </c>
      <c r="S53" s="33" t="str">
        <f t="shared" ca="1" si="66"/>
        <v>＋</v>
      </c>
      <c r="T53" s="34">
        <f t="shared" ca="1" si="66"/>
        <v>0</v>
      </c>
      <c r="U53" s="34" t="str">
        <f t="shared" ca="1" si="66"/>
        <v>.</v>
      </c>
      <c r="V53" s="35">
        <f t="shared" ca="1" si="66"/>
        <v>1</v>
      </c>
      <c r="W53" s="35">
        <f t="shared" ca="1" si="66"/>
        <v>4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64"/>
        <v>0</v>
      </c>
      <c r="E54" s="63" t="str">
        <f t="shared" si="64"/>
        <v>.</v>
      </c>
      <c r="F54" s="64">
        <f t="shared" ca="1" si="64"/>
        <v>4</v>
      </c>
      <c r="G54" s="65">
        <f t="shared" ca="1" si="64"/>
        <v>7</v>
      </c>
      <c r="H54" s="27"/>
      <c r="I54" s="14"/>
      <c r="J54" s="61"/>
      <c r="K54" s="62">
        <f ca="1">K23</f>
        <v>0</v>
      </c>
      <c r="L54" s="63">
        <f t="shared" ca="1" si="65"/>
        <v>0</v>
      </c>
      <c r="M54" s="63" t="str">
        <f t="shared" si="65"/>
        <v>.</v>
      </c>
      <c r="N54" s="64">
        <f t="shared" ca="1" si="65"/>
        <v>6</v>
      </c>
      <c r="O54" s="65">
        <f t="shared" ca="1" si="65"/>
        <v>8</v>
      </c>
      <c r="P54" s="27"/>
      <c r="Q54" s="20"/>
      <c r="R54" s="61"/>
      <c r="S54" s="62">
        <f ca="1">S23</f>
        <v>0</v>
      </c>
      <c r="T54" s="63">
        <f t="shared" ca="1" si="66"/>
        <v>0</v>
      </c>
      <c r="U54" s="63" t="str">
        <f t="shared" si="66"/>
        <v>.</v>
      </c>
      <c r="V54" s="64">
        <f t="shared" ca="1" si="66"/>
        <v>5</v>
      </c>
      <c r="W54" s="65">
        <f t="shared" ca="1" si="66"/>
        <v>5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0" t="str">
        <f t="shared" ref="B57" ca="1" si="67">B26</f>
        <v>0.23＋0.51＝</v>
      </c>
      <c r="C57" s="71"/>
      <c r="D57" s="71"/>
      <c r="E57" s="71"/>
      <c r="F57" s="72">
        <f ca="1">F26</f>
        <v>0.74</v>
      </c>
      <c r="G57" s="73"/>
      <c r="H57" s="27"/>
      <c r="I57" s="24"/>
      <c r="J57" s="70" t="str">
        <f t="shared" ref="J57" ca="1" si="68">J26</f>
        <v>0.85＋0.12＝</v>
      </c>
      <c r="K57" s="71"/>
      <c r="L57" s="71"/>
      <c r="M57" s="71"/>
      <c r="N57" s="72">
        <f ca="1">N26</f>
        <v>0.97</v>
      </c>
      <c r="O57" s="73"/>
      <c r="P57" s="27"/>
      <c r="Q57" s="24"/>
      <c r="R57" s="70" t="str">
        <f t="shared" ref="R57" ca="1" si="69">R26</f>
        <v>0.16＋0.11＝</v>
      </c>
      <c r="S57" s="71"/>
      <c r="T57" s="71"/>
      <c r="U57" s="71"/>
      <c r="V57" s="72">
        <f ca="1">V26</f>
        <v>0.27</v>
      </c>
      <c r="W57" s="73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28"/>
      <c r="C59" s="29">
        <f t="shared" ref="C59:G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2</v>
      </c>
      <c r="G59" s="31">
        <f t="shared" ca="1" si="70"/>
        <v>3</v>
      </c>
      <c r="H59" s="27"/>
      <c r="I59" s="20"/>
      <c r="J59" s="28"/>
      <c r="K59" s="29">
        <f t="shared" ref="K59:O59" ca="1" si="71">K28</f>
        <v>0</v>
      </c>
      <c r="L59" s="30">
        <f t="shared" ca="1" si="71"/>
        <v>0</v>
      </c>
      <c r="M59" s="30" t="str">
        <f t="shared" ca="1" si="71"/>
        <v>.</v>
      </c>
      <c r="N59" s="31">
        <f t="shared" ca="1" si="71"/>
        <v>8</v>
      </c>
      <c r="O59" s="31">
        <f t="shared" ca="1" si="71"/>
        <v>5</v>
      </c>
      <c r="P59" s="27"/>
      <c r="Q59" s="20"/>
      <c r="R59" s="28"/>
      <c r="S59" s="29">
        <f t="shared" ref="S59:W59" ca="1" si="72">S28</f>
        <v>0</v>
      </c>
      <c r="T59" s="30">
        <f t="shared" ca="1" si="72"/>
        <v>0</v>
      </c>
      <c r="U59" s="30" t="str">
        <f t="shared" ca="1" si="72"/>
        <v>.</v>
      </c>
      <c r="V59" s="31">
        <f t="shared" ca="1" si="72"/>
        <v>1</v>
      </c>
      <c r="W59" s="31">
        <f t="shared" ca="1" si="72"/>
        <v>6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32" t="str">
        <f t="shared" ref="B60:G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5</v>
      </c>
      <c r="G60" s="35">
        <f t="shared" ca="1" si="73"/>
        <v>1</v>
      </c>
      <c r="H60" s="27"/>
      <c r="I60" s="20"/>
      <c r="J60" s="32" t="str">
        <f t="shared" ref="J60:O61" ca="1" si="74">J29</f>
        <v/>
      </c>
      <c r="K60" s="33" t="str">
        <f t="shared" ca="1" si="74"/>
        <v>＋</v>
      </c>
      <c r="L60" s="34">
        <f t="shared" ca="1" si="74"/>
        <v>0</v>
      </c>
      <c r="M60" s="34" t="str">
        <f t="shared" ca="1" si="74"/>
        <v>.</v>
      </c>
      <c r="N60" s="35">
        <f t="shared" ca="1" si="74"/>
        <v>1</v>
      </c>
      <c r="O60" s="35">
        <f t="shared" ca="1" si="74"/>
        <v>2</v>
      </c>
      <c r="P60" s="27"/>
      <c r="Q60" s="20"/>
      <c r="R60" s="32" t="str">
        <f t="shared" ref="R60:W61" ca="1" si="75">R29</f>
        <v/>
      </c>
      <c r="S60" s="33" t="str">
        <f t="shared" ca="1" si="75"/>
        <v>＋</v>
      </c>
      <c r="T60" s="34">
        <f t="shared" ca="1" si="75"/>
        <v>0</v>
      </c>
      <c r="U60" s="34" t="str">
        <f t="shared" ca="1" si="75"/>
        <v>.</v>
      </c>
      <c r="V60" s="35">
        <f t="shared" ca="1" si="75"/>
        <v>1</v>
      </c>
      <c r="W60" s="35">
        <f t="shared" ca="1" si="75"/>
        <v>1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73"/>
        <v>0</v>
      </c>
      <c r="E61" s="63" t="str">
        <f t="shared" si="73"/>
        <v>.</v>
      </c>
      <c r="F61" s="64">
        <f t="shared" ca="1" si="73"/>
        <v>7</v>
      </c>
      <c r="G61" s="65">
        <f t="shared" ca="1" si="73"/>
        <v>4</v>
      </c>
      <c r="H61" s="27"/>
      <c r="I61" s="14"/>
      <c r="J61" s="61"/>
      <c r="K61" s="62">
        <f ca="1">K30</f>
        <v>0</v>
      </c>
      <c r="L61" s="63">
        <f t="shared" ca="1" si="74"/>
        <v>0</v>
      </c>
      <c r="M61" s="63" t="str">
        <f t="shared" si="74"/>
        <v>.</v>
      </c>
      <c r="N61" s="64">
        <f t="shared" ca="1" si="74"/>
        <v>9</v>
      </c>
      <c r="O61" s="65">
        <f t="shared" ca="1" si="74"/>
        <v>7</v>
      </c>
      <c r="P61" s="27"/>
      <c r="Q61" s="20"/>
      <c r="R61" s="61"/>
      <c r="S61" s="62">
        <f ca="1">S30</f>
        <v>0</v>
      </c>
      <c r="T61" s="63">
        <f t="shared" ca="1" si="75"/>
        <v>0</v>
      </c>
      <c r="U61" s="63" t="str">
        <f t="shared" si="75"/>
        <v>.</v>
      </c>
      <c r="V61" s="64">
        <f t="shared" ca="1" si="75"/>
        <v>2</v>
      </c>
      <c r="W61" s="65">
        <f t="shared" ca="1" si="75"/>
        <v>7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D8wSvim5NpBHS4qf7OQGCmNnEykTcec0gzkv9+D2zAtOk7z2K8i4lyFaGGYEwhxwefoP9QHLAaMg8+Bj/U7pjQ==" saltValue="i5NG4ARVqsLAzYPYWk79P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738" priority="469">
      <formula>$AJ15="NO"</formula>
    </cfRule>
  </conditionalFormatting>
  <conditionalFormatting sqref="C7">
    <cfRule type="expression" dxfId="1737" priority="462">
      <formula>C7=0</formula>
    </cfRule>
  </conditionalFormatting>
  <conditionalFormatting sqref="C8">
    <cfRule type="expression" dxfId="1736" priority="461">
      <formula>C8=0</formula>
    </cfRule>
  </conditionalFormatting>
  <conditionalFormatting sqref="C9">
    <cfRule type="expression" dxfId="1735" priority="460">
      <formula>C9=0</formula>
    </cfRule>
  </conditionalFormatting>
  <conditionalFormatting sqref="B8">
    <cfRule type="expression" dxfId="1734" priority="360">
      <formula>B8=""</formula>
    </cfRule>
  </conditionalFormatting>
  <conditionalFormatting sqref="G7">
    <cfRule type="expression" dxfId="1733" priority="228">
      <formula>G7=0</formula>
    </cfRule>
  </conditionalFormatting>
  <conditionalFormatting sqref="G8">
    <cfRule type="expression" dxfId="1732" priority="227">
      <formula>G8=0</formula>
    </cfRule>
  </conditionalFormatting>
  <conditionalFormatting sqref="F7">
    <cfRule type="expression" dxfId="1731" priority="226">
      <formula>AND(F7=0,G7=0)</formula>
    </cfRule>
  </conditionalFormatting>
  <conditionalFormatting sqref="F8">
    <cfRule type="expression" dxfId="1730" priority="225">
      <formula>AND(F8=0,G8=0)</formula>
    </cfRule>
  </conditionalFormatting>
  <conditionalFormatting sqref="K7">
    <cfRule type="expression" dxfId="1729" priority="184">
      <formula>K7=0</formula>
    </cfRule>
  </conditionalFormatting>
  <conditionalFormatting sqref="K8">
    <cfRule type="expression" dxfId="1728" priority="183">
      <formula>K8=0</formula>
    </cfRule>
  </conditionalFormatting>
  <conditionalFormatting sqref="K9">
    <cfRule type="expression" dxfId="1727" priority="182">
      <formula>K9=0</formula>
    </cfRule>
  </conditionalFormatting>
  <conditionalFormatting sqref="J8">
    <cfRule type="expression" dxfId="1726" priority="181">
      <formula>J8=""</formula>
    </cfRule>
  </conditionalFormatting>
  <conditionalFormatting sqref="O7">
    <cfRule type="expression" dxfId="1725" priority="180">
      <formula>O7=0</formula>
    </cfRule>
  </conditionalFormatting>
  <conditionalFormatting sqref="O8">
    <cfRule type="expression" dxfId="1724" priority="179">
      <formula>O8=0</formula>
    </cfRule>
  </conditionalFormatting>
  <conditionalFormatting sqref="N7">
    <cfRule type="expression" dxfId="1723" priority="178">
      <formula>AND(N7=0,O7=0)</formula>
    </cfRule>
  </conditionalFormatting>
  <conditionalFormatting sqref="N8">
    <cfRule type="expression" dxfId="1722" priority="177">
      <formula>AND(N8=0,O8=0)</formula>
    </cfRule>
  </conditionalFormatting>
  <conditionalFormatting sqref="S7">
    <cfRule type="expression" dxfId="1721" priority="176">
      <formula>S7=0</formula>
    </cfRule>
  </conditionalFormatting>
  <conditionalFormatting sqref="S8">
    <cfRule type="expression" dxfId="1720" priority="175">
      <formula>S8=0</formula>
    </cfRule>
  </conditionalFormatting>
  <conditionalFormatting sqref="S9">
    <cfRule type="expression" dxfId="1719" priority="174">
      <formula>S9=0</formula>
    </cfRule>
  </conditionalFormatting>
  <conditionalFormatting sqref="R8">
    <cfRule type="expression" dxfId="1718" priority="173">
      <formula>R8=""</formula>
    </cfRule>
  </conditionalFormatting>
  <conditionalFormatting sqref="W7">
    <cfRule type="expression" dxfId="1717" priority="172">
      <formula>W7=0</formula>
    </cfRule>
  </conditionalFormatting>
  <conditionalFormatting sqref="W8">
    <cfRule type="expression" dxfId="1716" priority="171">
      <formula>W8=0</formula>
    </cfRule>
  </conditionalFormatting>
  <conditionalFormatting sqref="V7">
    <cfRule type="expression" dxfId="1715" priority="170">
      <formula>AND(V7=0,W7=0)</formula>
    </cfRule>
  </conditionalFormatting>
  <conditionalFormatting sqref="V8">
    <cfRule type="expression" dxfId="1714" priority="169">
      <formula>AND(V8=0,W8=0)</formula>
    </cfRule>
  </conditionalFormatting>
  <conditionalFormatting sqref="C14">
    <cfRule type="expression" dxfId="1713" priority="168">
      <formula>C14=0</formula>
    </cfRule>
  </conditionalFormatting>
  <conditionalFormatting sqref="C15">
    <cfRule type="expression" dxfId="1712" priority="167">
      <formula>C15=0</formula>
    </cfRule>
  </conditionalFormatting>
  <conditionalFormatting sqref="C16">
    <cfRule type="expression" dxfId="1711" priority="166">
      <formula>C16=0</formula>
    </cfRule>
  </conditionalFormatting>
  <conditionalFormatting sqref="B15">
    <cfRule type="expression" dxfId="1710" priority="165">
      <formula>B15=""</formula>
    </cfRule>
  </conditionalFormatting>
  <conditionalFormatting sqref="G14">
    <cfRule type="expression" dxfId="1709" priority="164">
      <formula>G14=0</formula>
    </cfRule>
  </conditionalFormatting>
  <conditionalFormatting sqref="G15">
    <cfRule type="expression" dxfId="1708" priority="163">
      <formula>G15=0</formula>
    </cfRule>
  </conditionalFormatting>
  <conditionalFormatting sqref="F14">
    <cfRule type="expression" dxfId="1707" priority="162">
      <formula>AND(F14=0,G14=0)</formula>
    </cfRule>
  </conditionalFormatting>
  <conditionalFormatting sqref="F15">
    <cfRule type="expression" dxfId="1706" priority="161">
      <formula>AND(F15=0,G15=0)</formula>
    </cfRule>
  </conditionalFormatting>
  <conditionalFormatting sqref="K14">
    <cfRule type="expression" dxfId="1705" priority="160">
      <formula>K14=0</formula>
    </cfRule>
  </conditionalFormatting>
  <conditionalFormatting sqref="K15">
    <cfRule type="expression" dxfId="1704" priority="159">
      <formula>K15=0</formula>
    </cfRule>
  </conditionalFormatting>
  <conditionalFormatting sqref="K16">
    <cfRule type="expression" dxfId="1703" priority="158">
      <formula>K16=0</formula>
    </cfRule>
  </conditionalFormatting>
  <conditionalFormatting sqref="J15">
    <cfRule type="expression" dxfId="1702" priority="157">
      <formula>J15=""</formula>
    </cfRule>
  </conditionalFormatting>
  <conditionalFormatting sqref="O14">
    <cfRule type="expression" dxfId="1701" priority="156">
      <formula>O14=0</formula>
    </cfRule>
  </conditionalFormatting>
  <conditionalFormatting sqref="O15">
    <cfRule type="expression" dxfId="1700" priority="155">
      <formula>O15=0</formula>
    </cfRule>
  </conditionalFormatting>
  <conditionalFormatting sqref="N14">
    <cfRule type="expression" dxfId="1699" priority="154">
      <formula>AND(N14=0,O14=0)</formula>
    </cfRule>
  </conditionalFormatting>
  <conditionalFormatting sqref="N15">
    <cfRule type="expression" dxfId="1698" priority="153">
      <formula>AND(N15=0,O15=0)</formula>
    </cfRule>
  </conditionalFormatting>
  <conditionalFormatting sqref="S14">
    <cfRule type="expression" dxfId="1697" priority="152">
      <formula>S14=0</formula>
    </cfRule>
  </conditionalFormatting>
  <conditionalFormatting sqref="S15">
    <cfRule type="expression" dxfId="1696" priority="151">
      <formula>S15=0</formula>
    </cfRule>
  </conditionalFormatting>
  <conditionalFormatting sqref="S16">
    <cfRule type="expression" dxfId="1695" priority="150">
      <formula>S16=0</formula>
    </cfRule>
  </conditionalFormatting>
  <conditionalFormatting sqref="R15">
    <cfRule type="expression" dxfId="1694" priority="149">
      <formula>R15=""</formula>
    </cfRule>
  </conditionalFormatting>
  <conditionalFormatting sqref="W14">
    <cfRule type="expression" dxfId="1693" priority="148">
      <formula>W14=0</formula>
    </cfRule>
  </conditionalFormatting>
  <conditionalFormatting sqref="W15">
    <cfRule type="expression" dxfId="1692" priority="147">
      <formula>W15=0</formula>
    </cfRule>
  </conditionalFormatting>
  <conditionalFormatting sqref="V14">
    <cfRule type="expression" dxfId="1691" priority="146">
      <formula>AND(V14=0,W14=0)</formula>
    </cfRule>
  </conditionalFormatting>
  <conditionalFormatting sqref="V15">
    <cfRule type="expression" dxfId="1690" priority="145">
      <formula>AND(V15=0,W15=0)</formula>
    </cfRule>
  </conditionalFormatting>
  <conditionalFormatting sqref="C21">
    <cfRule type="expression" dxfId="1689" priority="144">
      <formula>C21=0</formula>
    </cfRule>
  </conditionalFormatting>
  <conditionalFormatting sqref="C22">
    <cfRule type="expression" dxfId="1688" priority="143">
      <formula>C22=0</formula>
    </cfRule>
  </conditionalFormatting>
  <conditionalFormatting sqref="C23">
    <cfRule type="expression" dxfId="1687" priority="142">
      <formula>C23=0</formula>
    </cfRule>
  </conditionalFormatting>
  <conditionalFormatting sqref="B22">
    <cfRule type="expression" dxfId="1686" priority="141">
      <formula>B22=""</formula>
    </cfRule>
  </conditionalFormatting>
  <conditionalFormatting sqref="G21">
    <cfRule type="expression" dxfId="1685" priority="140">
      <formula>G21=0</formula>
    </cfRule>
  </conditionalFormatting>
  <conditionalFormatting sqref="G22">
    <cfRule type="expression" dxfId="1684" priority="139">
      <formula>G22=0</formula>
    </cfRule>
  </conditionalFormatting>
  <conditionalFormatting sqref="F21">
    <cfRule type="expression" dxfId="1683" priority="138">
      <formula>AND(F21=0,G21=0)</formula>
    </cfRule>
  </conditionalFormatting>
  <conditionalFormatting sqref="F22">
    <cfRule type="expression" dxfId="1682" priority="137">
      <formula>AND(F22=0,G22=0)</formula>
    </cfRule>
  </conditionalFormatting>
  <conditionalFormatting sqref="K21">
    <cfRule type="expression" dxfId="1681" priority="136">
      <formula>K21=0</formula>
    </cfRule>
  </conditionalFormatting>
  <conditionalFormatting sqref="K22">
    <cfRule type="expression" dxfId="1680" priority="135">
      <formula>K22=0</formula>
    </cfRule>
  </conditionalFormatting>
  <conditionalFormatting sqref="K23">
    <cfRule type="expression" dxfId="1679" priority="134">
      <formula>K23=0</formula>
    </cfRule>
  </conditionalFormatting>
  <conditionalFormatting sqref="J22">
    <cfRule type="expression" dxfId="1678" priority="133">
      <formula>J22=""</formula>
    </cfRule>
  </conditionalFormatting>
  <conditionalFormatting sqref="O21">
    <cfRule type="expression" dxfId="1677" priority="132">
      <formula>O21=0</formula>
    </cfRule>
  </conditionalFormatting>
  <conditionalFormatting sqref="O22">
    <cfRule type="expression" dxfId="1676" priority="131">
      <formula>O22=0</formula>
    </cfRule>
  </conditionalFormatting>
  <conditionalFormatting sqref="N21">
    <cfRule type="expression" dxfId="1675" priority="130">
      <formula>AND(N21=0,O21=0)</formula>
    </cfRule>
  </conditionalFormatting>
  <conditionalFormatting sqref="N22">
    <cfRule type="expression" dxfId="1674" priority="129">
      <formula>AND(N22=0,O22=0)</formula>
    </cfRule>
  </conditionalFormatting>
  <conditionalFormatting sqref="S21">
    <cfRule type="expression" dxfId="1673" priority="128">
      <formula>S21=0</formula>
    </cfRule>
  </conditionalFormatting>
  <conditionalFormatting sqref="S22">
    <cfRule type="expression" dxfId="1672" priority="127">
      <formula>S22=0</formula>
    </cfRule>
  </conditionalFormatting>
  <conditionalFormatting sqref="S23">
    <cfRule type="expression" dxfId="1671" priority="126">
      <formula>S23=0</formula>
    </cfRule>
  </conditionalFormatting>
  <conditionalFormatting sqref="R22">
    <cfRule type="expression" dxfId="1670" priority="125">
      <formula>R22=""</formula>
    </cfRule>
  </conditionalFormatting>
  <conditionalFormatting sqref="W21">
    <cfRule type="expression" dxfId="1669" priority="124">
      <formula>W21=0</formula>
    </cfRule>
  </conditionalFormatting>
  <conditionalFormatting sqref="W22">
    <cfRule type="expression" dxfId="1668" priority="123">
      <formula>W22=0</formula>
    </cfRule>
  </conditionalFormatting>
  <conditionalFormatting sqref="V21">
    <cfRule type="expression" dxfId="1667" priority="122">
      <formula>AND(V21=0,W21=0)</formula>
    </cfRule>
  </conditionalFormatting>
  <conditionalFormatting sqref="V22">
    <cfRule type="expression" dxfId="1666" priority="121">
      <formula>AND(V22=0,W22=0)</formula>
    </cfRule>
  </conditionalFormatting>
  <conditionalFormatting sqref="C28">
    <cfRule type="expression" dxfId="1665" priority="120">
      <formula>C28=0</formula>
    </cfRule>
  </conditionalFormatting>
  <conditionalFormatting sqref="C29">
    <cfRule type="expression" dxfId="1664" priority="119">
      <formula>C29=0</formula>
    </cfRule>
  </conditionalFormatting>
  <conditionalFormatting sqref="C30">
    <cfRule type="expression" dxfId="1663" priority="118">
      <formula>C30=0</formula>
    </cfRule>
  </conditionalFormatting>
  <conditionalFormatting sqref="B29">
    <cfRule type="expression" dxfId="1662" priority="117">
      <formula>B29=""</formula>
    </cfRule>
  </conditionalFormatting>
  <conditionalFormatting sqref="G28">
    <cfRule type="expression" dxfId="1661" priority="116">
      <formula>G28=0</formula>
    </cfRule>
  </conditionalFormatting>
  <conditionalFormatting sqref="G29">
    <cfRule type="expression" dxfId="1660" priority="115">
      <formula>G29=0</formula>
    </cfRule>
  </conditionalFormatting>
  <conditionalFormatting sqref="F28">
    <cfRule type="expression" dxfId="1659" priority="114">
      <formula>AND(F28=0,G28=0)</formula>
    </cfRule>
  </conditionalFormatting>
  <conditionalFormatting sqref="F29">
    <cfRule type="expression" dxfId="1658" priority="113">
      <formula>AND(F29=0,G29=0)</formula>
    </cfRule>
  </conditionalFormatting>
  <conditionalFormatting sqref="K28">
    <cfRule type="expression" dxfId="1657" priority="112">
      <formula>K28=0</formula>
    </cfRule>
  </conditionalFormatting>
  <conditionalFormatting sqref="K29">
    <cfRule type="expression" dxfId="1656" priority="111">
      <formula>K29=0</formula>
    </cfRule>
  </conditionalFormatting>
  <conditionalFormatting sqref="K30">
    <cfRule type="expression" dxfId="1655" priority="110">
      <formula>K30=0</formula>
    </cfRule>
  </conditionalFormatting>
  <conditionalFormatting sqref="J29">
    <cfRule type="expression" dxfId="1654" priority="109">
      <formula>J29=""</formula>
    </cfRule>
  </conditionalFormatting>
  <conditionalFormatting sqref="O28">
    <cfRule type="expression" dxfId="1653" priority="108">
      <formula>O28=0</formula>
    </cfRule>
  </conditionalFormatting>
  <conditionalFormatting sqref="O29">
    <cfRule type="expression" dxfId="1652" priority="107">
      <formula>O29=0</formula>
    </cfRule>
  </conditionalFormatting>
  <conditionalFormatting sqref="N28">
    <cfRule type="expression" dxfId="1651" priority="106">
      <formula>AND(N28=0,O28=0)</formula>
    </cfRule>
  </conditionalFormatting>
  <conditionalFormatting sqref="N29">
    <cfRule type="expression" dxfId="1650" priority="105">
      <formula>AND(N29=0,O29=0)</formula>
    </cfRule>
  </conditionalFormatting>
  <conditionalFormatting sqref="S28">
    <cfRule type="expression" dxfId="1649" priority="104">
      <formula>S28=0</formula>
    </cfRule>
  </conditionalFormatting>
  <conditionalFormatting sqref="S29">
    <cfRule type="expression" dxfId="1648" priority="103">
      <formula>S29=0</formula>
    </cfRule>
  </conditionalFormatting>
  <conditionalFormatting sqref="S30">
    <cfRule type="expression" dxfId="1647" priority="102">
      <formula>S30=0</formula>
    </cfRule>
  </conditionalFormatting>
  <conditionalFormatting sqref="R29">
    <cfRule type="expression" dxfId="1646" priority="101">
      <formula>R29=""</formula>
    </cfRule>
  </conditionalFormatting>
  <conditionalFormatting sqref="W28">
    <cfRule type="expression" dxfId="1645" priority="100">
      <formula>W28=0</formula>
    </cfRule>
  </conditionalFormatting>
  <conditionalFormatting sqref="W29">
    <cfRule type="expression" dxfId="1644" priority="99">
      <formula>W29=0</formula>
    </cfRule>
  </conditionalFormatting>
  <conditionalFormatting sqref="V28">
    <cfRule type="expression" dxfId="1643" priority="98">
      <formula>AND(V28=0,W28=0)</formula>
    </cfRule>
  </conditionalFormatting>
  <conditionalFormatting sqref="V29">
    <cfRule type="expression" dxfId="1642" priority="97">
      <formula>AND(V29=0,W29=0)</formula>
    </cfRule>
  </conditionalFormatting>
  <conditionalFormatting sqref="C38">
    <cfRule type="expression" dxfId="1641" priority="96">
      <formula>C38=0</formula>
    </cfRule>
  </conditionalFormatting>
  <conditionalFormatting sqref="C39">
    <cfRule type="expression" dxfId="1640" priority="95">
      <formula>C39=0</formula>
    </cfRule>
  </conditionalFormatting>
  <conditionalFormatting sqref="C40">
    <cfRule type="expression" dxfId="1639" priority="94">
      <formula>C40=0</formula>
    </cfRule>
  </conditionalFormatting>
  <conditionalFormatting sqref="B39">
    <cfRule type="expression" dxfId="1638" priority="93">
      <formula>B39=""</formula>
    </cfRule>
  </conditionalFormatting>
  <conditionalFormatting sqref="G38">
    <cfRule type="expression" dxfId="1637" priority="92">
      <formula>G38=0</formula>
    </cfRule>
  </conditionalFormatting>
  <conditionalFormatting sqref="G39">
    <cfRule type="expression" dxfId="1636" priority="91">
      <formula>G39=0</formula>
    </cfRule>
  </conditionalFormatting>
  <conditionalFormatting sqref="F38">
    <cfRule type="expression" dxfId="1635" priority="90">
      <formula>AND(F38=0,G38=0)</formula>
    </cfRule>
  </conditionalFormatting>
  <conditionalFormatting sqref="F39">
    <cfRule type="expression" dxfId="1634" priority="89">
      <formula>AND(F39=0,G39=0)</formula>
    </cfRule>
  </conditionalFormatting>
  <conditionalFormatting sqref="K38">
    <cfRule type="expression" dxfId="1633" priority="88">
      <formula>K38=0</formula>
    </cfRule>
  </conditionalFormatting>
  <conditionalFormatting sqref="K39">
    <cfRule type="expression" dxfId="1632" priority="87">
      <formula>K39=0</formula>
    </cfRule>
  </conditionalFormatting>
  <conditionalFormatting sqref="K40">
    <cfRule type="expression" dxfId="1631" priority="86">
      <formula>K40=0</formula>
    </cfRule>
  </conditionalFormatting>
  <conditionalFormatting sqref="J39">
    <cfRule type="expression" dxfId="1630" priority="85">
      <formula>J39=""</formula>
    </cfRule>
  </conditionalFormatting>
  <conditionalFormatting sqref="O38">
    <cfRule type="expression" dxfId="1629" priority="84">
      <formula>O38=0</formula>
    </cfRule>
  </conditionalFormatting>
  <conditionalFormatting sqref="O39">
    <cfRule type="expression" dxfId="1628" priority="83">
      <formula>O39=0</formula>
    </cfRule>
  </conditionalFormatting>
  <conditionalFormatting sqref="N38">
    <cfRule type="expression" dxfId="1627" priority="82">
      <formula>AND(N38=0,O38=0)</formula>
    </cfRule>
  </conditionalFormatting>
  <conditionalFormatting sqref="N39">
    <cfRule type="expression" dxfId="1626" priority="81">
      <formula>AND(N39=0,O39=0)</formula>
    </cfRule>
  </conditionalFormatting>
  <conditionalFormatting sqref="S38">
    <cfRule type="expression" dxfId="1625" priority="80">
      <formula>S38=0</formula>
    </cfRule>
  </conditionalFormatting>
  <conditionalFormatting sqref="S39">
    <cfRule type="expression" dxfId="1624" priority="79">
      <formula>S39=0</formula>
    </cfRule>
  </conditionalFormatting>
  <conditionalFormatting sqref="S40">
    <cfRule type="expression" dxfId="1623" priority="78">
      <formula>S40=0</formula>
    </cfRule>
  </conditionalFormatting>
  <conditionalFormatting sqref="R39">
    <cfRule type="expression" dxfId="1622" priority="77">
      <formula>R39=""</formula>
    </cfRule>
  </conditionalFormatting>
  <conditionalFormatting sqref="W38">
    <cfRule type="expression" dxfId="1621" priority="76">
      <formula>W38=0</formula>
    </cfRule>
  </conditionalFormatting>
  <conditionalFormatting sqref="W39">
    <cfRule type="expression" dxfId="1620" priority="75">
      <formula>W39=0</formula>
    </cfRule>
  </conditionalFormatting>
  <conditionalFormatting sqref="V38">
    <cfRule type="expression" dxfId="1619" priority="74">
      <formula>AND(V38=0,W38=0)</formula>
    </cfRule>
  </conditionalFormatting>
  <conditionalFormatting sqref="V39">
    <cfRule type="expression" dxfId="1618" priority="73">
      <formula>AND(V39=0,W39=0)</formula>
    </cfRule>
  </conditionalFormatting>
  <conditionalFormatting sqref="C45">
    <cfRule type="expression" dxfId="1617" priority="72">
      <formula>C45=0</formula>
    </cfRule>
  </conditionalFormatting>
  <conditionalFormatting sqref="C46">
    <cfRule type="expression" dxfId="1616" priority="71">
      <formula>C46=0</formula>
    </cfRule>
  </conditionalFormatting>
  <conditionalFormatting sqref="C47">
    <cfRule type="expression" dxfId="1615" priority="70">
      <formula>C47=0</formula>
    </cfRule>
  </conditionalFormatting>
  <conditionalFormatting sqref="B46">
    <cfRule type="expression" dxfId="1614" priority="69">
      <formula>B46=""</formula>
    </cfRule>
  </conditionalFormatting>
  <conditionalFormatting sqref="G45">
    <cfRule type="expression" dxfId="1613" priority="68">
      <formula>G45=0</formula>
    </cfRule>
  </conditionalFormatting>
  <conditionalFormatting sqref="G46">
    <cfRule type="expression" dxfId="1612" priority="67">
      <formula>G46=0</formula>
    </cfRule>
  </conditionalFormatting>
  <conditionalFormatting sqref="F45">
    <cfRule type="expression" dxfId="1611" priority="66">
      <formula>AND(F45=0,G45=0)</formula>
    </cfRule>
  </conditionalFormatting>
  <conditionalFormatting sqref="F46">
    <cfRule type="expression" dxfId="1610" priority="65">
      <formula>AND(F46=0,G46=0)</formula>
    </cfRule>
  </conditionalFormatting>
  <conditionalFormatting sqref="K45">
    <cfRule type="expression" dxfId="1609" priority="64">
      <formula>K45=0</formula>
    </cfRule>
  </conditionalFormatting>
  <conditionalFormatting sqref="K46">
    <cfRule type="expression" dxfId="1608" priority="63">
      <formula>K46=0</formula>
    </cfRule>
  </conditionalFormatting>
  <conditionalFormatting sqref="K47">
    <cfRule type="expression" dxfId="1607" priority="62">
      <formula>K47=0</formula>
    </cfRule>
  </conditionalFormatting>
  <conditionalFormatting sqref="J46">
    <cfRule type="expression" dxfId="1606" priority="61">
      <formula>J46=""</formula>
    </cfRule>
  </conditionalFormatting>
  <conditionalFormatting sqref="O45">
    <cfRule type="expression" dxfId="1605" priority="60">
      <formula>O45=0</formula>
    </cfRule>
  </conditionalFormatting>
  <conditionalFormatting sqref="O46">
    <cfRule type="expression" dxfId="1604" priority="59">
      <formula>O46=0</formula>
    </cfRule>
  </conditionalFormatting>
  <conditionalFormatting sqref="N45">
    <cfRule type="expression" dxfId="1603" priority="58">
      <formula>AND(N45=0,O45=0)</formula>
    </cfRule>
  </conditionalFormatting>
  <conditionalFormatting sqref="N46">
    <cfRule type="expression" dxfId="1602" priority="57">
      <formula>AND(N46=0,O46=0)</formula>
    </cfRule>
  </conditionalFormatting>
  <conditionalFormatting sqref="S45">
    <cfRule type="expression" dxfId="1601" priority="56">
      <formula>S45=0</formula>
    </cfRule>
  </conditionalFormatting>
  <conditionalFormatting sqref="S46">
    <cfRule type="expression" dxfId="1600" priority="55">
      <formula>S46=0</formula>
    </cfRule>
  </conditionalFormatting>
  <conditionalFormatting sqref="S47">
    <cfRule type="expression" dxfId="1599" priority="54">
      <formula>S47=0</formula>
    </cfRule>
  </conditionalFormatting>
  <conditionalFormatting sqref="R46">
    <cfRule type="expression" dxfId="1598" priority="53">
      <formula>R46=""</formula>
    </cfRule>
  </conditionalFormatting>
  <conditionalFormatting sqref="W45">
    <cfRule type="expression" dxfId="1597" priority="52">
      <formula>W45=0</formula>
    </cfRule>
  </conditionalFormatting>
  <conditionalFormatting sqref="W46">
    <cfRule type="expression" dxfId="1596" priority="51">
      <formula>W46=0</formula>
    </cfRule>
  </conditionalFormatting>
  <conditionalFormatting sqref="V45">
    <cfRule type="expression" dxfId="1595" priority="50">
      <formula>AND(V45=0,W45=0)</formula>
    </cfRule>
  </conditionalFormatting>
  <conditionalFormatting sqref="V46">
    <cfRule type="expression" dxfId="1594" priority="49">
      <formula>AND(V46=0,W46=0)</formula>
    </cfRule>
  </conditionalFormatting>
  <conditionalFormatting sqref="C52">
    <cfRule type="expression" dxfId="1593" priority="48">
      <formula>C52=0</formula>
    </cfRule>
  </conditionalFormatting>
  <conditionalFormatting sqref="C53">
    <cfRule type="expression" dxfId="1592" priority="47">
      <formula>C53=0</formula>
    </cfRule>
  </conditionalFormatting>
  <conditionalFormatting sqref="C54">
    <cfRule type="expression" dxfId="1591" priority="46">
      <formula>C54=0</formula>
    </cfRule>
  </conditionalFormatting>
  <conditionalFormatting sqref="B53">
    <cfRule type="expression" dxfId="1590" priority="45">
      <formula>B53=""</formula>
    </cfRule>
  </conditionalFormatting>
  <conditionalFormatting sqref="G52">
    <cfRule type="expression" dxfId="1589" priority="44">
      <formula>G52=0</formula>
    </cfRule>
  </conditionalFormatting>
  <conditionalFormatting sqref="G53">
    <cfRule type="expression" dxfId="1588" priority="43">
      <formula>G53=0</formula>
    </cfRule>
  </conditionalFormatting>
  <conditionalFormatting sqref="F52">
    <cfRule type="expression" dxfId="1587" priority="42">
      <formula>AND(F52=0,G52=0)</formula>
    </cfRule>
  </conditionalFormatting>
  <conditionalFormatting sqref="F53">
    <cfRule type="expression" dxfId="1586" priority="41">
      <formula>AND(F53=0,G53=0)</formula>
    </cfRule>
  </conditionalFormatting>
  <conditionalFormatting sqref="K52">
    <cfRule type="expression" dxfId="1585" priority="40">
      <formula>K52=0</formula>
    </cfRule>
  </conditionalFormatting>
  <conditionalFormatting sqref="K53">
    <cfRule type="expression" dxfId="1584" priority="39">
      <formula>K53=0</formula>
    </cfRule>
  </conditionalFormatting>
  <conditionalFormatting sqref="K54">
    <cfRule type="expression" dxfId="1583" priority="38">
      <formula>K54=0</formula>
    </cfRule>
  </conditionalFormatting>
  <conditionalFormatting sqref="J53">
    <cfRule type="expression" dxfId="1582" priority="37">
      <formula>J53=""</formula>
    </cfRule>
  </conditionalFormatting>
  <conditionalFormatting sqref="O52">
    <cfRule type="expression" dxfId="1581" priority="36">
      <formula>O52=0</formula>
    </cfRule>
  </conditionalFormatting>
  <conditionalFormatting sqref="O53">
    <cfRule type="expression" dxfId="1580" priority="35">
      <formula>O53=0</formula>
    </cfRule>
  </conditionalFormatting>
  <conditionalFormatting sqref="N52">
    <cfRule type="expression" dxfId="1579" priority="34">
      <formula>AND(N52=0,O52=0)</formula>
    </cfRule>
  </conditionalFormatting>
  <conditionalFormatting sqref="N53">
    <cfRule type="expression" dxfId="1578" priority="33">
      <formula>AND(N53=0,O53=0)</formula>
    </cfRule>
  </conditionalFormatting>
  <conditionalFormatting sqref="S52">
    <cfRule type="expression" dxfId="1577" priority="32">
      <formula>S52=0</formula>
    </cfRule>
  </conditionalFormatting>
  <conditionalFormatting sqref="S53">
    <cfRule type="expression" dxfId="1576" priority="31">
      <formula>S53=0</formula>
    </cfRule>
  </conditionalFormatting>
  <conditionalFormatting sqref="S54">
    <cfRule type="expression" dxfId="1575" priority="30">
      <formula>S54=0</formula>
    </cfRule>
  </conditionalFormatting>
  <conditionalFormatting sqref="R53">
    <cfRule type="expression" dxfId="1574" priority="29">
      <formula>R53=""</formula>
    </cfRule>
  </conditionalFormatting>
  <conditionalFormatting sqref="W52">
    <cfRule type="expression" dxfId="1573" priority="28">
      <formula>W52=0</formula>
    </cfRule>
  </conditionalFormatting>
  <conditionalFormatting sqref="W53">
    <cfRule type="expression" dxfId="1572" priority="27">
      <formula>W53=0</formula>
    </cfRule>
  </conditionalFormatting>
  <conditionalFormatting sqref="V52">
    <cfRule type="expression" dxfId="1571" priority="26">
      <formula>AND(V52=0,W52=0)</formula>
    </cfRule>
  </conditionalFormatting>
  <conditionalFormatting sqref="V53">
    <cfRule type="expression" dxfId="1570" priority="25">
      <formula>AND(V53=0,W53=0)</formula>
    </cfRule>
  </conditionalFormatting>
  <conditionalFormatting sqref="C59">
    <cfRule type="expression" dxfId="1569" priority="24">
      <formula>C59=0</formula>
    </cfRule>
  </conditionalFormatting>
  <conditionalFormatting sqref="C60">
    <cfRule type="expression" dxfId="1568" priority="23">
      <formula>C60=0</formula>
    </cfRule>
  </conditionalFormatting>
  <conditionalFormatting sqref="C61">
    <cfRule type="expression" dxfId="1567" priority="22">
      <formula>C61=0</formula>
    </cfRule>
  </conditionalFormatting>
  <conditionalFormatting sqref="B60">
    <cfRule type="expression" dxfId="1566" priority="21">
      <formula>B60=""</formula>
    </cfRule>
  </conditionalFormatting>
  <conditionalFormatting sqref="G59">
    <cfRule type="expression" dxfId="1565" priority="20">
      <formula>G59=0</formula>
    </cfRule>
  </conditionalFormatting>
  <conditionalFormatting sqref="G60">
    <cfRule type="expression" dxfId="1564" priority="19">
      <formula>G60=0</formula>
    </cfRule>
  </conditionalFormatting>
  <conditionalFormatting sqref="F59">
    <cfRule type="expression" dxfId="1563" priority="18">
      <formula>AND(F59=0,G59=0)</formula>
    </cfRule>
  </conditionalFormatting>
  <conditionalFormatting sqref="F60">
    <cfRule type="expression" dxfId="1562" priority="17">
      <formula>AND(F60=0,G60=0)</formula>
    </cfRule>
  </conditionalFormatting>
  <conditionalFormatting sqref="K59">
    <cfRule type="expression" dxfId="1561" priority="16">
      <formula>K59=0</formula>
    </cfRule>
  </conditionalFormatting>
  <conditionalFormatting sqref="K60">
    <cfRule type="expression" dxfId="1560" priority="15">
      <formula>K60=0</formula>
    </cfRule>
  </conditionalFormatting>
  <conditionalFormatting sqref="K61">
    <cfRule type="expression" dxfId="1559" priority="14">
      <formula>K61=0</formula>
    </cfRule>
  </conditionalFormatting>
  <conditionalFormatting sqref="J60">
    <cfRule type="expression" dxfId="1558" priority="13">
      <formula>J60=""</formula>
    </cfRule>
  </conditionalFormatting>
  <conditionalFormatting sqref="O59">
    <cfRule type="expression" dxfId="1557" priority="12">
      <formula>O59=0</formula>
    </cfRule>
  </conditionalFormatting>
  <conditionalFormatting sqref="O60">
    <cfRule type="expression" dxfId="1556" priority="11">
      <formula>O60=0</formula>
    </cfRule>
  </conditionalFormatting>
  <conditionalFormatting sqref="N59">
    <cfRule type="expression" dxfId="1555" priority="10">
      <formula>AND(N59=0,O59=0)</formula>
    </cfRule>
  </conditionalFormatting>
  <conditionalFormatting sqref="N60">
    <cfRule type="expression" dxfId="1554" priority="9">
      <formula>AND(N60=0,O60=0)</formula>
    </cfRule>
  </conditionalFormatting>
  <conditionalFormatting sqref="S59">
    <cfRule type="expression" dxfId="1553" priority="8">
      <formula>S59=0</formula>
    </cfRule>
  </conditionalFormatting>
  <conditionalFormatting sqref="S60">
    <cfRule type="expression" dxfId="1552" priority="7">
      <formula>S60=0</formula>
    </cfRule>
  </conditionalFormatting>
  <conditionalFormatting sqref="S61">
    <cfRule type="expression" dxfId="1551" priority="6">
      <formula>S61=0</formula>
    </cfRule>
  </conditionalFormatting>
  <conditionalFormatting sqref="R60">
    <cfRule type="expression" dxfId="1550" priority="5">
      <formula>R60=""</formula>
    </cfRule>
  </conditionalFormatting>
  <conditionalFormatting sqref="W59">
    <cfRule type="expression" dxfId="1549" priority="4">
      <formula>W59=0</formula>
    </cfRule>
  </conditionalFormatting>
  <conditionalFormatting sqref="W60">
    <cfRule type="expression" dxfId="1548" priority="3">
      <formula>W60=0</formula>
    </cfRule>
  </conditionalFormatting>
  <conditionalFormatting sqref="V59">
    <cfRule type="expression" dxfId="1547" priority="2">
      <formula>AND(V59=0,W59=0)</formula>
    </cfRule>
  </conditionalFormatting>
  <conditionalFormatting sqref="V60">
    <cfRule type="expression" dxfId="1546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55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56</v>
      </c>
      <c r="AC1" s="5">
        <f ca="1">BC1*1000+BH1*100+BM1*10+BR1</f>
        <v>24</v>
      </c>
      <c r="AD1" s="5" t="s">
        <v>1</v>
      </c>
      <c r="AE1" s="5">
        <f ca="1">BD1*1000+BI1*100+BN1*10+BS1</f>
        <v>17</v>
      </c>
      <c r="AF1" s="5" t="s">
        <v>2</v>
      </c>
      <c r="AG1" s="5">
        <f ca="1">AC1+AE1</f>
        <v>41</v>
      </c>
      <c r="AI1" s="5">
        <f ca="1">BC1</f>
        <v>0</v>
      </c>
      <c r="AJ1" s="5">
        <f ca="1">BH1</f>
        <v>0</v>
      </c>
      <c r="AK1" s="5" t="s">
        <v>57</v>
      </c>
      <c r="AL1" s="5">
        <f ca="1">BM1</f>
        <v>2</v>
      </c>
      <c r="AM1" s="5">
        <f ca="1">BR1</f>
        <v>4</v>
      </c>
      <c r="AN1" s="5" t="s">
        <v>1</v>
      </c>
      <c r="AO1" s="5">
        <f ca="1">BD1</f>
        <v>0</v>
      </c>
      <c r="AP1" s="5">
        <f ca="1">BI1</f>
        <v>0</v>
      </c>
      <c r="AQ1" s="5" t="s">
        <v>58</v>
      </c>
      <c r="AR1" s="5">
        <f ca="1">BN1</f>
        <v>1</v>
      </c>
      <c r="AS1" s="5">
        <f ca="1">BS1</f>
        <v>7</v>
      </c>
      <c r="AT1" s="5" t="s">
        <v>2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4</v>
      </c>
      <c r="AY1" s="5">
        <f ca="1">MOD(ROUNDDOWN(AG1/1,0),10)</f>
        <v>1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7</v>
      </c>
      <c r="BT1" s="10"/>
      <c r="BU1" s="10"/>
      <c r="BV1" s="8"/>
      <c r="BW1" s="11">
        <f ca="1">RAND()</f>
        <v>0.56654932483501064</v>
      </c>
      <c r="BX1" s="12">
        <f ca="1">RANK(BW1,$BW$1:$BW$100,)</f>
        <v>7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0.40558300272295877</v>
      </c>
      <c r="CE1" s="12">
        <f ca="1">RANK(CD1,$CD$1:$CD$100,)</f>
        <v>12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0.84922264020631522</v>
      </c>
      <c r="CL1" s="12">
        <f ca="1">RANK(CK1,$CK$1:$CK$100,)</f>
        <v>10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0.82948842105885989</v>
      </c>
      <c r="CS1" s="12">
        <f ca="1">RANK(CR1,$CR$1:$CR$100,)</f>
        <v>8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59</v>
      </c>
      <c r="AC2" s="5">
        <f t="shared" ref="AC2:AC12" ca="1" si="1">BC2*1000+BH2*100+BM2*10+BR2</f>
        <v>58</v>
      </c>
      <c r="AD2" s="5" t="s">
        <v>60</v>
      </c>
      <c r="AE2" s="5">
        <f t="shared" ref="AE2:AE12" ca="1" si="2">BD2*1000+BI2*100+BN2*10+BS2</f>
        <v>24</v>
      </c>
      <c r="AF2" s="5" t="s">
        <v>61</v>
      </c>
      <c r="AG2" s="5">
        <f t="shared" ref="AG2:AG12" ca="1" si="3">AC2+AE2</f>
        <v>82</v>
      </c>
      <c r="AI2" s="5">
        <f t="shared" ref="AI2:AI12" ca="1" si="4">BC2</f>
        <v>0</v>
      </c>
      <c r="AJ2" s="5">
        <f t="shared" ref="AJ2:AJ12" ca="1" si="5">BH2</f>
        <v>0</v>
      </c>
      <c r="AK2" s="5" t="s">
        <v>58</v>
      </c>
      <c r="AL2" s="5">
        <f t="shared" ref="AL2:AL12" ca="1" si="6">BM2</f>
        <v>5</v>
      </c>
      <c r="AM2" s="5">
        <f t="shared" ref="AM2:AM12" ca="1" si="7">BR2</f>
        <v>8</v>
      </c>
      <c r="AN2" s="5" t="s">
        <v>62</v>
      </c>
      <c r="AO2" s="5">
        <f t="shared" ref="AO2:AO12" ca="1" si="8">BD2</f>
        <v>0</v>
      </c>
      <c r="AP2" s="5">
        <f t="shared" ref="AP2:AP12" ca="1" si="9">BI2</f>
        <v>0</v>
      </c>
      <c r="AQ2" s="5" t="s">
        <v>63</v>
      </c>
      <c r="AR2" s="5">
        <f t="shared" ref="AR2:AR12" ca="1" si="10">BN2</f>
        <v>2</v>
      </c>
      <c r="AS2" s="5">
        <f t="shared" ref="AS2:AS12" ca="1" si="11">BS2</f>
        <v>4</v>
      </c>
      <c r="AT2" s="5" t="s">
        <v>64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65</v>
      </c>
      <c r="AX2" s="5">
        <f t="shared" ref="AX2:AX12" ca="1" si="14">MOD(ROUNDDOWN(AG2/10,0),10)</f>
        <v>8</v>
      </c>
      <c r="AY2" s="5">
        <f t="shared" ref="AY2:AY12" ca="1" si="15">MOD(ROUNDDOWN(AG2/1,0),10)</f>
        <v>2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5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8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0.52938272257850005</v>
      </c>
      <c r="BX2" s="12">
        <f t="shared" ref="BX2:BX20" ca="1" si="24">RANK(BW2,$BW$1:$BW$100,)</f>
        <v>9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0.61921074461092607</v>
      </c>
      <c r="CE2" s="12">
        <f t="shared" ref="CE2:CE20" ca="1" si="26">RANK(CD2,$CD$1:$CD$100,)</f>
        <v>8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0.54084037359755666</v>
      </c>
      <c r="CL2" s="12">
        <f t="shared" ref="CL2:CL65" ca="1" si="28">RANK(CK2,$CK$1:$CK$100,)</f>
        <v>38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0.42190936233867138</v>
      </c>
      <c r="CS2" s="12">
        <f t="shared" ref="CS2:CS45" ca="1" si="30">RANK(CR2,$CR$1:$CR$100,)</f>
        <v>31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66</v>
      </c>
      <c r="AC3" s="5">
        <f t="shared" ca="1" si="1"/>
        <v>87</v>
      </c>
      <c r="AD3" s="5" t="s">
        <v>62</v>
      </c>
      <c r="AE3" s="5">
        <f t="shared" ca="1" si="2"/>
        <v>86</v>
      </c>
      <c r="AF3" s="5" t="s">
        <v>67</v>
      </c>
      <c r="AG3" s="5">
        <f t="shared" ca="1" si="3"/>
        <v>173</v>
      </c>
      <c r="AI3" s="5">
        <f t="shared" ca="1" si="4"/>
        <v>0</v>
      </c>
      <c r="AJ3" s="5">
        <f t="shared" ca="1" si="5"/>
        <v>0</v>
      </c>
      <c r="AK3" s="5" t="s">
        <v>68</v>
      </c>
      <c r="AL3" s="5">
        <f t="shared" ca="1" si="6"/>
        <v>8</v>
      </c>
      <c r="AM3" s="5">
        <f t="shared" ca="1" si="7"/>
        <v>7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69</v>
      </c>
      <c r="AR3" s="5">
        <f t="shared" ca="1" si="10"/>
        <v>8</v>
      </c>
      <c r="AS3" s="5">
        <f t="shared" ca="1" si="11"/>
        <v>6</v>
      </c>
      <c r="AT3" s="5" t="s">
        <v>67</v>
      </c>
      <c r="AU3" s="5">
        <f t="shared" ca="1" si="12"/>
        <v>0</v>
      </c>
      <c r="AV3" s="5">
        <f t="shared" ca="1" si="13"/>
        <v>1</v>
      </c>
      <c r="AW3" s="5" t="s">
        <v>57</v>
      </c>
      <c r="AX3" s="5">
        <f t="shared" ca="1" si="14"/>
        <v>7</v>
      </c>
      <c r="AY3" s="5">
        <f t="shared" ca="1" si="15"/>
        <v>3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8</v>
      </c>
      <c r="BN3" s="9">
        <f t="shared" ca="1" si="0"/>
        <v>8</v>
      </c>
      <c r="BO3" s="10"/>
      <c r="BQ3" s="5">
        <v>3</v>
      </c>
      <c r="BR3" s="9">
        <f t="shared" ca="1" si="21"/>
        <v>7</v>
      </c>
      <c r="BS3" s="9">
        <f t="shared" ca="1" si="22"/>
        <v>6</v>
      </c>
      <c r="BT3" s="10"/>
      <c r="BU3" s="10"/>
      <c r="BV3" s="8"/>
      <c r="BW3" s="11">
        <f t="shared" ca="1" si="23"/>
        <v>5.1277189052969074E-2</v>
      </c>
      <c r="BX3" s="12">
        <f t="shared" ca="1" si="24"/>
        <v>17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0.21351287222714799</v>
      </c>
      <c r="CE3" s="12">
        <f t="shared" ca="1" si="26"/>
        <v>16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0.14332508497625551</v>
      </c>
      <c r="CL3" s="12">
        <f t="shared" ca="1" si="28"/>
        <v>71</v>
      </c>
      <c r="CM3" s="5"/>
      <c r="CN3" s="5">
        <v>3</v>
      </c>
      <c r="CO3" s="5">
        <v>1</v>
      </c>
      <c r="CP3" s="5">
        <v>3</v>
      </c>
      <c r="CR3" s="11">
        <f t="shared" ca="1" si="29"/>
        <v>0.51443384437177531</v>
      </c>
      <c r="CS3" s="12">
        <f t="shared" ca="1" si="30"/>
        <v>25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70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55</v>
      </c>
      <c r="AD4" s="5" t="s">
        <v>1</v>
      </c>
      <c r="AE4" s="5">
        <f t="shared" ca="1" si="2"/>
        <v>89</v>
      </c>
      <c r="AF4" s="5" t="s">
        <v>2</v>
      </c>
      <c r="AG4" s="5">
        <f t="shared" ca="1" si="3"/>
        <v>144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5</v>
      </c>
      <c r="AM4" s="5">
        <f t="shared" ca="1" si="7"/>
        <v>5</v>
      </c>
      <c r="AN4" s="5" t="s">
        <v>71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8</v>
      </c>
      <c r="AS4" s="5">
        <f t="shared" ca="1" si="11"/>
        <v>9</v>
      </c>
      <c r="AT4" s="5" t="s">
        <v>2</v>
      </c>
      <c r="AU4" s="5">
        <f t="shared" ca="1" si="12"/>
        <v>0</v>
      </c>
      <c r="AV4" s="5">
        <f t="shared" ca="1" si="13"/>
        <v>1</v>
      </c>
      <c r="AW4" s="5" t="s">
        <v>68</v>
      </c>
      <c r="AX4" s="5">
        <f t="shared" ca="1" si="14"/>
        <v>4</v>
      </c>
      <c r="AY4" s="5">
        <f t="shared" ca="1" si="15"/>
        <v>4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5</v>
      </c>
      <c r="BN4" s="9">
        <f t="shared" ca="1" si="0"/>
        <v>8</v>
      </c>
      <c r="BO4" s="10"/>
      <c r="BQ4" s="5">
        <v>4</v>
      </c>
      <c r="BR4" s="9">
        <f t="shared" ca="1" si="21"/>
        <v>5</v>
      </c>
      <c r="BS4" s="9">
        <f t="shared" ca="1" si="22"/>
        <v>9</v>
      </c>
      <c r="BT4" s="10"/>
      <c r="BU4" s="10"/>
      <c r="BV4" s="8"/>
      <c r="BW4" s="11">
        <f t="shared" ca="1" si="23"/>
        <v>0.18151714310584199</v>
      </c>
      <c r="BX4" s="12">
        <f t="shared" ca="1" si="24"/>
        <v>13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0.72285012985683983</v>
      </c>
      <c r="CE4" s="12">
        <f t="shared" ca="1" si="26"/>
        <v>6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0.41081262203017188</v>
      </c>
      <c r="CL4" s="12">
        <f t="shared" ca="1" si="28"/>
        <v>44</v>
      </c>
      <c r="CM4" s="5"/>
      <c r="CN4" s="5">
        <v>4</v>
      </c>
      <c r="CO4" s="5">
        <v>1</v>
      </c>
      <c r="CP4" s="5">
        <v>4</v>
      </c>
      <c r="CR4" s="11">
        <f t="shared" ca="1" si="29"/>
        <v>0.71495369334805647</v>
      </c>
      <c r="CS4" s="12">
        <f t="shared" ca="1" si="30"/>
        <v>15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3" t="str">
        <f ca="1">$AC1/100&amp;$AD1&amp;$AE1/100&amp;$AF1</f>
        <v>0.24＋0.17＝</v>
      </c>
      <c r="C5" s="84"/>
      <c r="D5" s="84"/>
      <c r="E5" s="84"/>
      <c r="F5" s="68">
        <f ca="1">$AG1/100</f>
        <v>0.41</v>
      </c>
      <c r="G5" s="69"/>
      <c r="H5" s="21"/>
      <c r="I5" s="20"/>
      <c r="J5" s="83" t="str">
        <f ca="1">$AC2/100&amp;$AD2&amp;$AE2/100&amp;$AF2</f>
        <v>0.58＋0.24＝</v>
      </c>
      <c r="K5" s="84"/>
      <c r="L5" s="84"/>
      <c r="M5" s="84"/>
      <c r="N5" s="68">
        <f ca="1">$AG2/100</f>
        <v>0.82</v>
      </c>
      <c r="O5" s="69"/>
      <c r="P5" s="22"/>
      <c r="Q5" s="20"/>
      <c r="R5" s="83" t="str">
        <f ca="1">$AC3/100&amp;$AD3&amp;$AE3/100&amp;$AF3</f>
        <v>0.87＋0.86＝</v>
      </c>
      <c r="S5" s="84"/>
      <c r="T5" s="84"/>
      <c r="U5" s="84"/>
      <c r="V5" s="68">
        <f ca="1">$AG3/100</f>
        <v>1.73</v>
      </c>
      <c r="W5" s="69"/>
      <c r="X5" s="23"/>
      <c r="AB5" s="3" t="s">
        <v>72</v>
      </c>
      <c r="AC5" s="5">
        <f t="shared" ca="1" si="1"/>
        <v>69</v>
      </c>
      <c r="AD5" s="5" t="s">
        <v>71</v>
      </c>
      <c r="AE5" s="5">
        <f t="shared" ca="1" si="2"/>
        <v>79</v>
      </c>
      <c r="AF5" s="5" t="s">
        <v>2</v>
      </c>
      <c r="AG5" s="5">
        <f t="shared" ca="1" si="3"/>
        <v>148</v>
      </c>
      <c r="AI5" s="5">
        <f t="shared" ca="1" si="4"/>
        <v>0</v>
      </c>
      <c r="AJ5" s="5">
        <f t="shared" ca="1" si="5"/>
        <v>0</v>
      </c>
      <c r="AK5" s="5" t="s">
        <v>57</v>
      </c>
      <c r="AL5" s="5">
        <f t="shared" ca="1" si="6"/>
        <v>6</v>
      </c>
      <c r="AM5" s="5">
        <f t="shared" ca="1" si="7"/>
        <v>9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68</v>
      </c>
      <c r="AR5" s="5">
        <f t="shared" ca="1" si="10"/>
        <v>7</v>
      </c>
      <c r="AS5" s="5">
        <f t="shared" ca="1" si="11"/>
        <v>9</v>
      </c>
      <c r="AT5" s="5" t="s">
        <v>2</v>
      </c>
      <c r="AU5" s="5">
        <f t="shared" ca="1" si="12"/>
        <v>0</v>
      </c>
      <c r="AV5" s="5">
        <f t="shared" ca="1" si="13"/>
        <v>1</v>
      </c>
      <c r="AW5" s="5" t="s">
        <v>57</v>
      </c>
      <c r="AX5" s="5">
        <f t="shared" ca="1" si="14"/>
        <v>4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6</v>
      </c>
      <c r="BN5" s="9">
        <f t="shared" ca="1" si="0"/>
        <v>7</v>
      </c>
      <c r="BO5" s="10"/>
      <c r="BQ5" s="5">
        <v>5</v>
      </c>
      <c r="BR5" s="9">
        <f t="shared" ca="1" si="21"/>
        <v>9</v>
      </c>
      <c r="BS5" s="9">
        <f t="shared" ca="1" si="22"/>
        <v>9</v>
      </c>
      <c r="BT5" s="10"/>
      <c r="BU5" s="10"/>
      <c r="BV5" s="8"/>
      <c r="BW5" s="11">
        <f t="shared" ca="1" si="23"/>
        <v>0.5483250868465841</v>
      </c>
      <c r="BX5" s="12">
        <f t="shared" ca="1" si="24"/>
        <v>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0.3180289194549375</v>
      </c>
      <c r="CE5" s="12">
        <f t="shared" ca="1" si="26"/>
        <v>14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0.31870575863515482</v>
      </c>
      <c r="CL5" s="12">
        <f t="shared" ca="1" si="28"/>
        <v>52</v>
      </c>
      <c r="CM5" s="5"/>
      <c r="CN5" s="5">
        <v>5</v>
      </c>
      <c r="CO5" s="5">
        <v>1</v>
      </c>
      <c r="CP5" s="5">
        <v>5</v>
      </c>
      <c r="CR5" s="11">
        <f t="shared" ca="1" si="29"/>
        <v>1.2227923691584874E-2</v>
      </c>
      <c r="CS5" s="12">
        <f t="shared" ca="1" si="30"/>
        <v>45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47</v>
      </c>
      <c r="AD6" s="5" t="s">
        <v>1</v>
      </c>
      <c r="AE6" s="5">
        <f t="shared" ca="1" si="2"/>
        <v>18</v>
      </c>
      <c r="AF6" s="5" t="s">
        <v>2</v>
      </c>
      <c r="AG6" s="5">
        <f t="shared" ca="1" si="3"/>
        <v>65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4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1</v>
      </c>
      <c r="AS6" s="5">
        <f t="shared" ca="1" si="11"/>
        <v>8</v>
      </c>
      <c r="AT6" s="5" t="s">
        <v>73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6</v>
      </c>
      <c r="AY6" s="5">
        <f t="shared" ca="1" si="15"/>
        <v>5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4</v>
      </c>
      <c r="BN6" s="9">
        <f t="shared" ca="1" si="0"/>
        <v>1</v>
      </c>
      <c r="BO6" s="10"/>
      <c r="BQ6" s="5">
        <v>6</v>
      </c>
      <c r="BR6" s="9">
        <f t="shared" ca="1" si="21"/>
        <v>7</v>
      </c>
      <c r="BS6" s="9">
        <f t="shared" ca="1" si="22"/>
        <v>8</v>
      </c>
      <c r="BT6" s="10"/>
      <c r="BU6" s="10"/>
      <c r="BV6" s="8"/>
      <c r="BW6" s="11">
        <f t="shared" ca="1" si="23"/>
        <v>6.7158575974597845E-2</v>
      </c>
      <c r="BX6" s="12">
        <f t="shared" ca="1" si="24"/>
        <v>16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0.49662528264756634</v>
      </c>
      <c r="CE6" s="12">
        <f t="shared" ca="1" si="26"/>
        <v>10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0.65962659585523375</v>
      </c>
      <c r="CL6" s="12">
        <f t="shared" ca="1" si="28"/>
        <v>28</v>
      </c>
      <c r="CM6" s="5"/>
      <c r="CN6" s="5">
        <v>6</v>
      </c>
      <c r="CO6" s="5">
        <v>1</v>
      </c>
      <c r="CP6" s="5">
        <v>6</v>
      </c>
      <c r="CR6" s="11">
        <f t="shared" ca="1" si="29"/>
        <v>0.49774131724543036</v>
      </c>
      <c r="CS6" s="12">
        <f t="shared" ca="1" si="30"/>
        <v>27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2</v>
      </c>
      <c r="G7" s="31">
        <f ca="1">$BR1</f>
        <v>4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5</v>
      </c>
      <c r="O7" s="31">
        <f ca="1">$BR2</f>
        <v>8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8</v>
      </c>
      <c r="W7" s="31">
        <f ca="1">$BR3</f>
        <v>7</v>
      </c>
      <c r="X7" s="27"/>
      <c r="AB7" s="3" t="s">
        <v>17</v>
      </c>
      <c r="AC7" s="5">
        <f t="shared" ca="1" si="1"/>
        <v>95</v>
      </c>
      <c r="AD7" s="5" t="s">
        <v>71</v>
      </c>
      <c r="AE7" s="5">
        <f t="shared" ca="1" si="2"/>
        <v>76</v>
      </c>
      <c r="AF7" s="5" t="s">
        <v>73</v>
      </c>
      <c r="AG7" s="5">
        <f t="shared" ca="1" si="3"/>
        <v>171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9</v>
      </c>
      <c r="AM7" s="5">
        <f t="shared" ca="1" si="7"/>
        <v>5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69</v>
      </c>
      <c r="AR7" s="5">
        <f t="shared" ca="1" si="10"/>
        <v>7</v>
      </c>
      <c r="AS7" s="5">
        <f t="shared" ca="1" si="11"/>
        <v>6</v>
      </c>
      <c r="AT7" s="5" t="s">
        <v>2</v>
      </c>
      <c r="AU7" s="5">
        <f t="shared" ca="1" si="12"/>
        <v>0</v>
      </c>
      <c r="AV7" s="5">
        <f t="shared" ca="1" si="13"/>
        <v>1</v>
      </c>
      <c r="AW7" s="5" t="s">
        <v>3</v>
      </c>
      <c r="AX7" s="5">
        <f t="shared" ca="1" si="14"/>
        <v>7</v>
      </c>
      <c r="AY7" s="5">
        <f t="shared" ca="1" si="15"/>
        <v>1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9</v>
      </c>
      <c r="BN7" s="9">
        <f t="shared" ca="1" si="0"/>
        <v>7</v>
      </c>
      <c r="BO7" s="10"/>
      <c r="BQ7" s="5">
        <v>7</v>
      </c>
      <c r="BR7" s="9">
        <f t="shared" ca="1" si="21"/>
        <v>5</v>
      </c>
      <c r="BS7" s="9">
        <f t="shared" ca="1" si="22"/>
        <v>6</v>
      </c>
      <c r="BT7" s="10"/>
      <c r="BU7" s="10"/>
      <c r="BV7" s="8"/>
      <c r="BW7" s="11">
        <f t="shared" ca="1" si="23"/>
        <v>3.5023886069873389E-2</v>
      </c>
      <c r="BX7" s="12">
        <f t="shared" ca="1" si="24"/>
        <v>18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0.91499403925213185</v>
      </c>
      <c r="CE7" s="12">
        <f t="shared" ca="1" si="26"/>
        <v>2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4.8910167998907461E-2</v>
      </c>
      <c r="CL7" s="12">
        <f t="shared" ca="1" si="28"/>
        <v>79</v>
      </c>
      <c r="CM7" s="5"/>
      <c r="CN7" s="5">
        <v>7</v>
      </c>
      <c r="CO7" s="5">
        <v>1</v>
      </c>
      <c r="CP7" s="5">
        <v>7</v>
      </c>
      <c r="CR7" s="11">
        <f t="shared" ca="1" si="29"/>
        <v>0.79767611521106141</v>
      </c>
      <c r="CS7" s="12">
        <f t="shared" ca="1" si="30"/>
        <v>12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1</v>
      </c>
      <c r="G8" s="35">
        <f ca="1">$BS1</f>
        <v>7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2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8</v>
      </c>
      <c r="W8" s="35">
        <f ca="1">$BS3</f>
        <v>6</v>
      </c>
      <c r="X8" s="27"/>
      <c r="AB8" s="3" t="s">
        <v>74</v>
      </c>
      <c r="AC8" s="5">
        <f t="shared" ca="1" si="1"/>
        <v>75</v>
      </c>
      <c r="AD8" s="5" t="s">
        <v>75</v>
      </c>
      <c r="AE8" s="5">
        <f t="shared" ca="1" si="2"/>
        <v>77</v>
      </c>
      <c r="AF8" s="5" t="s">
        <v>73</v>
      </c>
      <c r="AG8" s="5">
        <f t="shared" ca="1" si="3"/>
        <v>152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7</v>
      </c>
      <c r="AM8" s="5">
        <f t="shared" ca="1" si="7"/>
        <v>5</v>
      </c>
      <c r="AN8" s="5" t="s">
        <v>76</v>
      </c>
      <c r="AO8" s="5">
        <f t="shared" ca="1" si="8"/>
        <v>0</v>
      </c>
      <c r="AP8" s="5">
        <f t="shared" ca="1" si="9"/>
        <v>0</v>
      </c>
      <c r="AQ8" s="5" t="s">
        <v>68</v>
      </c>
      <c r="AR8" s="5">
        <f t="shared" ca="1" si="10"/>
        <v>7</v>
      </c>
      <c r="AS8" s="5">
        <f t="shared" ca="1" si="11"/>
        <v>7</v>
      </c>
      <c r="AT8" s="5" t="s">
        <v>2</v>
      </c>
      <c r="AU8" s="5">
        <f t="shared" ca="1" si="12"/>
        <v>0</v>
      </c>
      <c r="AV8" s="5">
        <f t="shared" ca="1" si="13"/>
        <v>1</v>
      </c>
      <c r="AW8" s="5" t="s">
        <v>69</v>
      </c>
      <c r="AX8" s="5">
        <f t="shared" ca="1" si="14"/>
        <v>5</v>
      </c>
      <c r="AY8" s="5">
        <f t="shared" ca="1" si="15"/>
        <v>2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7</v>
      </c>
      <c r="BN8" s="9">
        <f t="shared" ca="1" si="0"/>
        <v>7</v>
      </c>
      <c r="BO8" s="10"/>
      <c r="BQ8" s="5">
        <v>8</v>
      </c>
      <c r="BR8" s="9">
        <f t="shared" ca="1" si="21"/>
        <v>5</v>
      </c>
      <c r="BS8" s="9">
        <f t="shared" ca="1" si="22"/>
        <v>7</v>
      </c>
      <c r="BT8" s="10"/>
      <c r="BU8" s="10"/>
      <c r="BV8" s="8"/>
      <c r="BW8" s="11">
        <f t="shared" ca="1" si="23"/>
        <v>0.1425565947707953</v>
      </c>
      <c r="BX8" s="12">
        <f t="shared" ca="1" si="24"/>
        <v>15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0.85037978771749545</v>
      </c>
      <c r="CE8" s="12">
        <f t="shared" ca="1" si="26"/>
        <v>4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0.22128558353316763</v>
      </c>
      <c r="CL8" s="12">
        <f t="shared" ca="1" si="28"/>
        <v>61</v>
      </c>
      <c r="CM8" s="5"/>
      <c r="CN8" s="5">
        <v>8</v>
      </c>
      <c r="CO8" s="5">
        <v>1</v>
      </c>
      <c r="CP8" s="5">
        <v>8</v>
      </c>
      <c r="CR8" s="11">
        <f t="shared" ca="1" si="29"/>
        <v>0.78232065254188754</v>
      </c>
      <c r="CS8" s="12">
        <f t="shared" ca="1" si="30"/>
        <v>13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0</v>
      </c>
      <c r="E9" s="38" t="str">
        <f>$AW1</f>
        <v>.</v>
      </c>
      <c r="F9" s="39">
        <f ca="1">$AX1</f>
        <v>4</v>
      </c>
      <c r="G9" s="40">
        <f ca="1">$AY1</f>
        <v>1</v>
      </c>
      <c r="H9" s="41"/>
      <c r="I9" s="42"/>
      <c r="J9" s="36"/>
      <c r="K9" s="37">
        <f ca="1">$AU2</f>
        <v>0</v>
      </c>
      <c r="L9" s="38">
        <f ca="1">$AV2</f>
        <v>0</v>
      </c>
      <c r="M9" s="38" t="str">
        <f>$AW2</f>
        <v>.</v>
      </c>
      <c r="N9" s="39">
        <f ca="1">$AX2</f>
        <v>8</v>
      </c>
      <c r="O9" s="40">
        <f ca="1">$AY2</f>
        <v>2</v>
      </c>
      <c r="P9" s="41"/>
      <c r="Q9" s="42"/>
      <c r="R9" s="36"/>
      <c r="S9" s="37">
        <f ca="1">$AU3</f>
        <v>0</v>
      </c>
      <c r="T9" s="38">
        <f ca="1">$AV3</f>
        <v>1</v>
      </c>
      <c r="U9" s="38" t="str">
        <f>$AW3</f>
        <v>.</v>
      </c>
      <c r="V9" s="39">
        <f ca="1">$AX3</f>
        <v>7</v>
      </c>
      <c r="W9" s="40">
        <f ca="1">$AY3</f>
        <v>3</v>
      </c>
      <c r="X9" s="43"/>
      <c r="AB9" s="3" t="s">
        <v>77</v>
      </c>
      <c r="AC9" s="5">
        <f t="shared" ca="1" si="1"/>
        <v>48</v>
      </c>
      <c r="AD9" s="5" t="s">
        <v>1</v>
      </c>
      <c r="AE9" s="5">
        <f t="shared" ca="1" si="2"/>
        <v>75</v>
      </c>
      <c r="AF9" s="5" t="s">
        <v>2</v>
      </c>
      <c r="AG9" s="5">
        <f t="shared" ca="1" si="3"/>
        <v>123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4</v>
      </c>
      <c r="AM9" s="5">
        <f t="shared" ca="1" si="7"/>
        <v>8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7</v>
      </c>
      <c r="AS9" s="5">
        <f t="shared" ca="1" si="11"/>
        <v>5</v>
      </c>
      <c r="AT9" s="5" t="s">
        <v>2</v>
      </c>
      <c r="AU9" s="5">
        <f t="shared" ca="1" si="12"/>
        <v>0</v>
      </c>
      <c r="AV9" s="5">
        <f t="shared" ca="1" si="13"/>
        <v>1</v>
      </c>
      <c r="AW9" s="5" t="s">
        <v>65</v>
      </c>
      <c r="AX9" s="5">
        <f t="shared" ca="1" si="14"/>
        <v>2</v>
      </c>
      <c r="AY9" s="5">
        <f t="shared" ca="1" si="15"/>
        <v>3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4</v>
      </c>
      <c r="BN9" s="9">
        <f t="shared" ca="1" si="0"/>
        <v>7</v>
      </c>
      <c r="BO9" s="10"/>
      <c r="BQ9" s="5">
        <v>9</v>
      </c>
      <c r="BR9" s="9">
        <f t="shared" ca="1" si="21"/>
        <v>8</v>
      </c>
      <c r="BS9" s="9">
        <f t="shared" ca="1" si="22"/>
        <v>5</v>
      </c>
      <c r="BT9" s="10"/>
      <c r="BU9" s="10"/>
      <c r="BV9" s="8"/>
      <c r="BW9" s="11">
        <f t="shared" ca="1" si="23"/>
        <v>0.16399957201928594</v>
      </c>
      <c r="BX9" s="12">
        <f t="shared" ca="1" si="24"/>
        <v>14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0.13256989735166325</v>
      </c>
      <c r="CE9" s="12">
        <f t="shared" ca="1" si="26"/>
        <v>17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0.55260225233330718</v>
      </c>
      <c r="CL9" s="12">
        <f t="shared" ca="1" si="28"/>
        <v>34</v>
      </c>
      <c r="CM9" s="5"/>
      <c r="CN9" s="5">
        <v>9</v>
      </c>
      <c r="CO9" s="5">
        <v>1</v>
      </c>
      <c r="CP9" s="5">
        <v>9</v>
      </c>
      <c r="CR9" s="11">
        <f t="shared" ca="1" si="29"/>
        <v>0.41807186356245563</v>
      </c>
      <c r="CS9" s="12">
        <f t="shared" ca="1" si="30"/>
        <v>32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78</v>
      </c>
      <c r="AC10" s="5">
        <f t="shared" ca="1" si="1"/>
        <v>46</v>
      </c>
      <c r="AD10" s="5" t="s">
        <v>79</v>
      </c>
      <c r="AE10" s="5">
        <f t="shared" ca="1" si="2"/>
        <v>59</v>
      </c>
      <c r="AF10" s="5" t="s">
        <v>80</v>
      </c>
      <c r="AG10" s="5">
        <f t="shared" ca="1" si="3"/>
        <v>105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4</v>
      </c>
      <c r="AM10" s="5">
        <f t="shared" ca="1" si="7"/>
        <v>6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65</v>
      </c>
      <c r="AR10" s="5">
        <f t="shared" ca="1" si="10"/>
        <v>5</v>
      </c>
      <c r="AS10" s="5">
        <f t="shared" ca="1" si="11"/>
        <v>9</v>
      </c>
      <c r="AT10" s="5" t="s">
        <v>2</v>
      </c>
      <c r="AU10" s="5">
        <f t="shared" ca="1" si="12"/>
        <v>0</v>
      </c>
      <c r="AV10" s="5">
        <f t="shared" ca="1" si="13"/>
        <v>1</v>
      </c>
      <c r="AW10" s="5" t="s">
        <v>3</v>
      </c>
      <c r="AX10" s="5">
        <f t="shared" ca="1" si="14"/>
        <v>0</v>
      </c>
      <c r="AY10" s="5">
        <f t="shared" ca="1" si="15"/>
        <v>5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5</v>
      </c>
      <c r="BO10" s="10"/>
      <c r="BQ10" s="5">
        <v>10</v>
      </c>
      <c r="BR10" s="9">
        <f t="shared" ca="1" si="21"/>
        <v>6</v>
      </c>
      <c r="BS10" s="9">
        <f t="shared" ca="1" si="22"/>
        <v>9</v>
      </c>
      <c r="BT10" s="10"/>
      <c r="BU10" s="10"/>
      <c r="BV10" s="8"/>
      <c r="BW10" s="11">
        <f t="shared" ca="1" si="23"/>
        <v>0.82655574597361214</v>
      </c>
      <c r="BX10" s="12">
        <f t="shared" ca="1" si="24"/>
        <v>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5.6371144509014481E-2</v>
      </c>
      <c r="CE10" s="12">
        <f t="shared" ca="1" si="26"/>
        <v>19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0.58449441008820224</v>
      </c>
      <c r="CL10" s="12">
        <f t="shared" ca="1" si="28"/>
        <v>32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0.61386289215885226</v>
      </c>
      <c r="CS10" s="12">
        <f t="shared" ca="1" si="30"/>
        <v>21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81</v>
      </c>
      <c r="K11" s="17"/>
      <c r="L11" s="17"/>
      <c r="M11" s="17"/>
      <c r="N11" s="17"/>
      <c r="O11" s="17"/>
      <c r="P11" s="19"/>
      <c r="Q11" s="49"/>
      <c r="R11" s="16" t="s">
        <v>82</v>
      </c>
      <c r="S11" s="17"/>
      <c r="T11" s="17"/>
      <c r="U11" s="17"/>
      <c r="V11" s="17"/>
      <c r="W11" s="17"/>
      <c r="X11" s="19"/>
      <c r="AB11" s="3" t="s">
        <v>83</v>
      </c>
      <c r="AC11" s="5">
        <f t="shared" ca="1" si="1"/>
        <v>59</v>
      </c>
      <c r="AD11" s="5" t="s">
        <v>1</v>
      </c>
      <c r="AE11" s="5">
        <f t="shared" ca="1" si="2"/>
        <v>55</v>
      </c>
      <c r="AF11" s="5" t="s">
        <v>80</v>
      </c>
      <c r="AG11" s="5">
        <f t="shared" ca="1" si="3"/>
        <v>114</v>
      </c>
      <c r="AI11" s="5">
        <f t="shared" ca="1" si="4"/>
        <v>0</v>
      </c>
      <c r="AJ11" s="5">
        <f t="shared" ca="1" si="5"/>
        <v>0</v>
      </c>
      <c r="AK11" s="5" t="s">
        <v>65</v>
      </c>
      <c r="AL11" s="5">
        <f t="shared" ca="1" si="6"/>
        <v>5</v>
      </c>
      <c r="AM11" s="5">
        <f t="shared" ca="1" si="7"/>
        <v>9</v>
      </c>
      <c r="AN11" s="5" t="s">
        <v>79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5</v>
      </c>
      <c r="AS11" s="5">
        <f t="shared" ca="1" si="11"/>
        <v>5</v>
      </c>
      <c r="AT11" s="5" t="s">
        <v>2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1</v>
      </c>
      <c r="AY11" s="5">
        <f t="shared" ca="1" si="15"/>
        <v>4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5</v>
      </c>
      <c r="BN11" s="9">
        <f t="shared" ca="1" si="0"/>
        <v>5</v>
      </c>
      <c r="BO11" s="10"/>
      <c r="BQ11" s="5">
        <v>11</v>
      </c>
      <c r="BR11" s="9">
        <f t="shared" ca="1" si="21"/>
        <v>9</v>
      </c>
      <c r="BS11" s="9">
        <f t="shared" ca="1" si="22"/>
        <v>5</v>
      </c>
      <c r="BT11" s="10"/>
      <c r="BU11" s="10"/>
      <c r="BV11" s="8"/>
      <c r="BW11" s="11">
        <f t="shared" ca="1" si="23"/>
        <v>0.47330365962823262</v>
      </c>
      <c r="BX11" s="12">
        <f t="shared" ca="1" si="24"/>
        <v>10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0.995334097364728</v>
      </c>
      <c r="CE11" s="12">
        <f t="shared" ca="1" si="26"/>
        <v>1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0.46402260711548315</v>
      </c>
      <c r="CL11" s="12">
        <f t="shared" ca="1" si="28"/>
        <v>41</v>
      </c>
      <c r="CM11" s="5"/>
      <c r="CN11" s="5">
        <v>11</v>
      </c>
      <c r="CO11" s="5">
        <v>2</v>
      </c>
      <c r="CP11" s="5">
        <v>2</v>
      </c>
      <c r="CR11" s="11">
        <f t="shared" ca="1" si="29"/>
        <v>9.8255611981768909E-2</v>
      </c>
      <c r="CS11" s="12">
        <f t="shared" ca="1" si="30"/>
        <v>41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0" t="str">
        <f ca="1">$AC4/100&amp;$AD4&amp;$AE4/100&amp;$AF4</f>
        <v>0.55＋0.89＝</v>
      </c>
      <c r="C12" s="71"/>
      <c r="D12" s="71"/>
      <c r="E12" s="71"/>
      <c r="F12" s="68">
        <f ca="1">$AG4/100</f>
        <v>1.44</v>
      </c>
      <c r="G12" s="69"/>
      <c r="H12" s="21"/>
      <c r="I12" s="20"/>
      <c r="J12" s="70" t="str">
        <f ca="1">$AC5/100&amp;$AD5&amp;$AE5/100&amp;$AF5</f>
        <v>0.69＋0.79＝</v>
      </c>
      <c r="K12" s="71"/>
      <c r="L12" s="71"/>
      <c r="M12" s="71"/>
      <c r="N12" s="68">
        <f ca="1">$AG5/100</f>
        <v>1.48</v>
      </c>
      <c r="O12" s="69"/>
      <c r="P12" s="22"/>
      <c r="Q12" s="20"/>
      <c r="R12" s="70" t="str">
        <f ca="1">$AC6/100&amp;$AD6&amp;$AE6/100&amp;$AF6</f>
        <v>0.47＋0.18＝</v>
      </c>
      <c r="S12" s="71"/>
      <c r="T12" s="71"/>
      <c r="U12" s="71"/>
      <c r="V12" s="68">
        <f ca="1">$AG6/100</f>
        <v>0.65</v>
      </c>
      <c r="W12" s="69"/>
      <c r="X12" s="27"/>
      <c r="AB12" s="3" t="s">
        <v>25</v>
      </c>
      <c r="AC12" s="5">
        <f t="shared" ca="1" si="1"/>
        <v>28</v>
      </c>
      <c r="AD12" s="5" t="s">
        <v>1</v>
      </c>
      <c r="AE12" s="5">
        <f t="shared" ca="1" si="2"/>
        <v>99</v>
      </c>
      <c r="AF12" s="5" t="s">
        <v>80</v>
      </c>
      <c r="AG12" s="5">
        <f t="shared" ca="1" si="3"/>
        <v>127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2</v>
      </c>
      <c r="AM12" s="5">
        <f t="shared" ca="1" si="7"/>
        <v>8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68</v>
      </c>
      <c r="AR12" s="5">
        <f t="shared" ca="1" si="10"/>
        <v>9</v>
      </c>
      <c r="AS12" s="5">
        <f t="shared" ca="1" si="11"/>
        <v>9</v>
      </c>
      <c r="AT12" s="5" t="s">
        <v>67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2</v>
      </c>
      <c r="AY12" s="5">
        <f t="shared" ca="1" si="15"/>
        <v>7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2</v>
      </c>
      <c r="BN12" s="9">
        <f t="shared" ca="1" si="0"/>
        <v>9</v>
      </c>
      <c r="BO12" s="10"/>
      <c r="BQ12" s="5">
        <v>12</v>
      </c>
      <c r="BR12" s="9">
        <f t="shared" ca="1" si="21"/>
        <v>8</v>
      </c>
      <c r="BS12" s="9">
        <f t="shared" ca="1" si="22"/>
        <v>9</v>
      </c>
      <c r="BT12" s="10"/>
      <c r="BU12" s="10"/>
      <c r="BV12" s="8"/>
      <c r="BW12" s="11">
        <f t="shared" ca="1" si="23"/>
        <v>0.45556619025928202</v>
      </c>
      <c r="BX12" s="12">
        <f t="shared" ca="1" si="24"/>
        <v>11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0.80033646087554178</v>
      </c>
      <c r="CE12" s="12">
        <f t="shared" ca="1" si="26"/>
        <v>5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0.81282315860616305</v>
      </c>
      <c r="CL12" s="12">
        <f t="shared" ca="1" si="28"/>
        <v>18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0.29201049712186911</v>
      </c>
      <c r="CS12" s="12">
        <f t="shared" ca="1" si="30"/>
        <v>36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9.0574546625572516E-3</v>
      </c>
      <c r="BX13" s="12">
        <f t="shared" ca="1" si="24"/>
        <v>19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0.91077737978963247</v>
      </c>
      <c r="CE13" s="12">
        <f t="shared" ca="1" si="26"/>
        <v>3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0.65940916739453315</v>
      </c>
      <c r="CL13" s="12">
        <f t="shared" ca="1" si="28"/>
        <v>29</v>
      </c>
      <c r="CM13" s="5"/>
      <c r="CN13" s="5">
        <v>13</v>
      </c>
      <c r="CO13" s="5">
        <v>2</v>
      </c>
      <c r="CP13" s="5">
        <v>4</v>
      </c>
      <c r="CR13" s="11">
        <f t="shared" ca="1" si="29"/>
        <v>3.2454827657733554E-2</v>
      </c>
      <c r="CS13" s="12">
        <f t="shared" ca="1" si="30"/>
        <v>44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5</v>
      </c>
      <c r="G14" s="31">
        <f ca="1">$BR4</f>
        <v>5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6</v>
      </c>
      <c r="O14" s="31">
        <f ca="1">$BR5</f>
        <v>9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4</v>
      </c>
      <c r="W14" s="31">
        <f ca="1">$BR6</f>
        <v>7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0.95616626928534521</v>
      </c>
      <c r="BX14" s="12">
        <f t="shared" ca="1" si="24"/>
        <v>2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9.2671374931062589E-2</v>
      </c>
      <c r="CE14" s="12">
        <f t="shared" ca="1" si="26"/>
        <v>18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0.99141240634189765</v>
      </c>
      <c r="CL14" s="12">
        <f t="shared" ca="1" si="28"/>
        <v>1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0.19238729519302256</v>
      </c>
      <c r="CS14" s="12">
        <f t="shared" ca="1" si="30"/>
        <v>39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8</v>
      </c>
      <c r="G15" s="35">
        <f ca="1">$BS4</f>
        <v>9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7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1</v>
      </c>
      <c r="W15" s="35">
        <f ca="1">$BS6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0.80611689473817272</v>
      </c>
      <c r="BX15" s="12">
        <f t="shared" ca="1" si="24"/>
        <v>6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0.71562955415956886</v>
      </c>
      <c r="CE15" s="12">
        <f t="shared" ca="1" si="26"/>
        <v>7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0.80650049664565593</v>
      </c>
      <c r="CL15" s="12">
        <f t="shared" ca="1" si="28"/>
        <v>19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0.6735485374457435</v>
      </c>
      <c r="CS15" s="12">
        <f t="shared" ca="1" si="30"/>
        <v>19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1</v>
      </c>
      <c r="E16" s="38" t="str">
        <f>$AW4</f>
        <v>.</v>
      </c>
      <c r="F16" s="39">
        <f ca="1">$AX4</f>
        <v>4</v>
      </c>
      <c r="G16" s="40">
        <f ca="1">$AY4</f>
        <v>4</v>
      </c>
      <c r="H16" s="41"/>
      <c r="I16" s="42"/>
      <c r="J16" s="36"/>
      <c r="K16" s="37">
        <f ca="1">$AU5</f>
        <v>0</v>
      </c>
      <c r="L16" s="38">
        <f ca="1">$AV5</f>
        <v>1</v>
      </c>
      <c r="M16" s="38" t="str">
        <f>$AW5</f>
        <v>.</v>
      </c>
      <c r="N16" s="39">
        <f ca="1">$AX5</f>
        <v>4</v>
      </c>
      <c r="O16" s="40">
        <f ca="1">$AY5</f>
        <v>8</v>
      </c>
      <c r="P16" s="41"/>
      <c r="Q16" s="42"/>
      <c r="R16" s="36"/>
      <c r="S16" s="37">
        <f ca="1">$AU6</f>
        <v>0</v>
      </c>
      <c r="T16" s="38">
        <f ca="1">$AV6</f>
        <v>0</v>
      </c>
      <c r="U16" s="38" t="str">
        <f>$AW6</f>
        <v>.</v>
      </c>
      <c r="V16" s="39">
        <f ca="1">$AX6</f>
        <v>6</v>
      </c>
      <c r="W16" s="40">
        <f ca="1">$AY6</f>
        <v>5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0.23324031392770961</v>
      </c>
      <c r="BX16" s="12">
        <f t="shared" ca="1" si="24"/>
        <v>12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0.59936216524980201</v>
      </c>
      <c r="CE16" s="12">
        <f t="shared" ca="1" si="26"/>
        <v>9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0.54991141371124752</v>
      </c>
      <c r="CL16" s="12">
        <f t="shared" ca="1" si="28"/>
        <v>36</v>
      </c>
      <c r="CM16" s="5"/>
      <c r="CN16" s="5">
        <v>16</v>
      </c>
      <c r="CO16" s="5">
        <v>2</v>
      </c>
      <c r="CP16" s="5">
        <v>7</v>
      </c>
      <c r="CR16" s="11">
        <f t="shared" ca="1" si="29"/>
        <v>0.39150052829965509</v>
      </c>
      <c r="CS16" s="12">
        <f t="shared" ca="1" si="30"/>
        <v>33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0.92999886064973802</v>
      </c>
      <c r="BX17" s="12">
        <f t="shared" ca="1" si="24"/>
        <v>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0.28354898509970294</v>
      </c>
      <c r="CE17" s="12">
        <f t="shared" ca="1" si="26"/>
        <v>15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0.77359126700417469</v>
      </c>
      <c r="CL17" s="12">
        <f t="shared" ca="1" si="28"/>
        <v>23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0.20574965198464401</v>
      </c>
      <c r="CS17" s="12">
        <f t="shared" ca="1" si="30"/>
        <v>37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84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0.82559403126679187</v>
      </c>
      <c r="BX18" s="12">
        <f t="shared" ca="1" si="24"/>
        <v>5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2.2745126736690824E-2</v>
      </c>
      <c r="CE18" s="12">
        <f t="shared" ca="1" si="26"/>
        <v>20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0.2600550964106676</v>
      </c>
      <c r="CL18" s="12">
        <f t="shared" ca="1" si="28"/>
        <v>59</v>
      </c>
      <c r="CM18" s="5"/>
      <c r="CN18" s="5">
        <v>18</v>
      </c>
      <c r="CO18" s="5">
        <v>2</v>
      </c>
      <c r="CP18" s="5">
        <v>9</v>
      </c>
      <c r="CR18" s="11">
        <f t="shared" ca="1" si="29"/>
        <v>0.47093143062315468</v>
      </c>
      <c r="CS18" s="12">
        <f t="shared" ca="1" si="30"/>
        <v>28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0" t="str">
        <f ca="1">$AC7/100&amp;$AD7&amp;$AE7/100&amp;$AF7</f>
        <v>0.95＋0.76＝</v>
      </c>
      <c r="C19" s="71"/>
      <c r="D19" s="71"/>
      <c r="E19" s="71"/>
      <c r="F19" s="68">
        <f ca="1">$AG7/100</f>
        <v>1.71</v>
      </c>
      <c r="G19" s="69"/>
      <c r="H19" s="21"/>
      <c r="I19" s="20"/>
      <c r="J19" s="70" t="str">
        <f ca="1">$AC8/100&amp;$AD8&amp;$AE8/100&amp;$AF8</f>
        <v>0.75＋0.77＝</v>
      </c>
      <c r="K19" s="71"/>
      <c r="L19" s="71"/>
      <c r="M19" s="71"/>
      <c r="N19" s="68">
        <f ca="1">$AG8/100</f>
        <v>1.52</v>
      </c>
      <c r="O19" s="69"/>
      <c r="P19" s="22"/>
      <c r="Q19" s="20"/>
      <c r="R19" s="70" t="str">
        <f ca="1">$AC9/100&amp;$AD9&amp;$AE9/100&amp;$AF9</f>
        <v>0.48＋0.75＝</v>
      </c>
      <c r="S19" s="71"/>
      <c r="T19" s="71"/>
      <c r="U19" s="71"/>
      <c r="V19" s="68">
        <f ca="1">$AG9/100</f>
        <v>1.23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2.5461773196976401E-3</v>
      </c>
      <c r="BX19" s="12">
        <f t="shared" ca="1" si="24"/>
        <v>20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0.3965855472030847</v>
      </c>
      <c r="CE19" s="12">
        <f t="shared" ca="1" si="26"/>
        <v>13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0.946175275574344</v>
      </c>
      <c r="CL19" s="12">
        <f t="shared" ca="1" si="28"/>
        <v>5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0.84297454648453807</v>
      </c>
      <c r="CS19" s="12">
        <f t="shared" ca="1" si="30"/>
        <v>7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0.99136880325326171</v>
      </c>
      <c r="BX20" s="12">
        <f t="shared" ca="1" si="24"/>
        <v>1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0.488120583642074</v>
      </c>
      <c r="CE20" s="12">
        <f t="shared" ca="1" si="26"/>
        <v>11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0.41763880132479736</v>
      </c>
      <c r="CL20" s="12">
        <f t="shared" ca="1" si="28"/>
        <v>43</v>
      </c>
      <c r="CM20" s="5"/>
      <c r="CN20" s="5">
        <v>20</v>
      </c>
      <c r="CO20" s="5">
        <v>3</v>
      </c>
      <c r="CP20" s="5">
        <v>2</v>
      </c>
      <c r="CR20" s="11">
        <f t="shared" ca="1" si="29"/>
        <v>0.96209109292259243</v>
      </c>
      <c r="CS20" s="12">
        <f t="shared" ca="1" si="30"/>
        <v>1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9</v>
      </c>
      <c r="G21" s="31">
        <f ca="1">$BR7</f>
        <v>5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7</v>
      </c>
      <c r="O21" s="31">
        <f ca="1">$BR8</f>
        <v>5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4</v>
      </c>
      <c r="W21" s="31">
        <f ca="1">$BR9</f>
        <v>8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0.4970586928412728</v>
      </c>
      <c r="CL21" s="12">
        <f t="shared" ca="1" si="28"/>
        <v>39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0.20052705231869239</v>
      </c>
      <c r="CS21" s="12">
        <f t="shared" ca="1" si="30"/>
        <v>38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7</v>
      </c>
      <c r="G22" s="35">
        <f ca="1">$BS7</f>
        <v>6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7</v>
      </c>
      <c r="O22" s="35">
        <f ca="1">$BS8</f>
        <v>7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7</v>
      </c>
      <c r="W22" s="35">
        <f ca="1">$BS9</f>
        <v>5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0.42006979310327608</v>
      </c>
      <c r="CL22" s="12">
        <f t="shared" ca="1" si="28"/>
        <v>42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0.55063122056320779</v>
      </c>
      <c r="CS22" s="12">
        <f t="shared" ca="1" si="30"/>
        <v>22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1</v>
      </c>
      <c r="E23" s="38" t="str">
        <f>$AW7</f>
        <v>.</v>
      </c>
      <c r="F23" s="39">
        <f ca="1">$AX7</f>
        <v>7</v>
      </c>
      <c r="G23" s="40">
        <f ca="1">$AY7</f>
        <v>1</v>
      </c>
      <c r="H23" s="41"/>
      <c r="I23" s="42"/>
      <c r="J23" s="36"/>
      <c r="K23" s="37">
        <f ca="1">$AU8</f>
        <v>0</v>
      </c>
      <c r="L23" s="38">
        <f ca="1">$AV8</f>
        <v>1</v>
      </c>
      <c r="M23" s="38" t="str">
        <f>$AW8</f>
        <v>.</v>
      </c>
      <c r="N23" s="39">
        <f ca="1">$AX8</f>
        <v>5</v>
      </c>
      <c r="O23" s="40">
        <f ca="1">$AY8</f>
        <v>2</v>
      </c>
      <c r="P23" s="41"/>
      <c r="Q23" s="42"/>
      <c r="R23" s="36"/>
      <c r="S23" s="37">
        <f ca="1">$AU9</f>
        <v>0</v>
      </c>
      <c r="T23" s="38">
        <f ca="1">$AV9</f>
        <v>1</v>
      </c>
      <c r="U23" s="38" t="str">
        <f>$AW9</f>
        <v>.</v>
      </c>
      <c r="V23" s="39">
        <f ca="1">$AX9</f>
        <v>2</v>
      </c>
      <c r="W23" s="40">
        <f ca="1">$AY9</f>
        <v>3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0.15069752987459728</v>
      </c>
      <c r="CL23" s="12">
        <f t="shared" ca="1" si="28"/>
        <v>69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0.45456232856258905</v>
      </c>
      <c r="CS23" s="12">
        <f t="shared" ca="1" si="30"/>
        <v>29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0.96350551597352796</v>
      </c>
      <c r="CL24" s="12">
        <f t="shared" ca="1" si="28"/>
        <v>3</v>
      </c>
      <c r="CM24" s="5"/>
      <c r="CN24" s="5">
        <v>24</v>
      </c>
      <c r="CO24" s="5">
        <v>3</v>
      </c>
      <c r="CP24" s="5">
        <v>6</v>
      </c>
      <c r="CR24" s="11">
        <f t="shared" ca="1" si="29"/>
        <v>0.37969844719437018</v>
      </c>
      <c r="CS24" s="12">
        <f t="shared" ca="1" si="30"/>
        <v>34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9"/>
      <c r="B25" s="16" t="s">
        <v>85</v>
      </c>
      <c r="C25" s="50"/>
      <c r="D25" s="18"/>
      <c r="E25" s="17"/>
      <c r="F25" s="17"/>
      <c r="G25" s="17"/>
      <c r="H25" s="19"/>
      <c r="I25" s="49"/>
      <c r="J25" s="16" t="s">
        <v>86</v>
      </c>
      <c r="K25" s="17"/>
      <c r="L25" s="17"/>
      <c r="M25" s="17"/>
      <c r="N25" s="17"/>
      <c r="O25" s="17"/>
      <c r="P25" s="19"/>
      <c r="Q25" s="49"/>
      <c r="R25" s="16" t="s">
        <v>87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0.33552438264134155</v>
      </c>
      <c r="CL25" s="12">
        <f t="shared" ca="1" si="28"/>
        <v>51</v>
      </c>
      <c r="CM25" s="5"/>
      <c r="CN25" s="5">
        <v>25</v>
      </c>
      <c r="CO25" s="5">
        <v>3</v>
      </c>
      <c r="CP25" s="5">
        <v>7</v>
      </c>
      <c r="CR25" s="11">
        <f t="shared" ca="1" si="29"/>
        <v>0.91567193766933341</v>
      </c>
      <c r="CS25" s="12">
        <f t="shared" ca="1" si="30"/>
        <v>5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0" t="str">
        <f ca="1">$AC10/100&amp;$AD10&amp;$AE10/100&amp;$AF10</f>
        <v>0.46＋0.59＝</v>
      </c>
      <c r="C26" s="71"/>
      <c r="D26" s="71"/>
      <c r="E26" s="71"/>
      <c r="F26" s="68">
        <f ca="1">$AG10/100</f>
        <v>1.05</v>
      </c>
      <c r="G26" s="69"/>
      <c r="H26" s="21"/>
      <c r="I26" s="20"/>
      <c r="J26" s="70" t="str">
        <f ca="1">$AC11/100&amp;$AD11&amp;$AE11/100&amp;$AF11</f>
        <v>0.59＋0.55＝</v>
      </c>
      <c r="K26" s="71"/>
      <c r="L26" s="71"/>
      <c r="M26" s="71"/>
      <c r="N26" s="68">
        <f ca="1">$AG11/100</f>
        <v>1.1399999999999999</v>
      </c>
      <c r="O26" s="69"/>
      <c r="P26" s="22"/>
      <c r="Q26" s="20"/>
      <c r="R26" s="70" t="str">
        <f ca="1">$AC12/100&amp;$AD12&amp;$AE12/100&amp;$AF12</f>
        <v>0.28＋0.99＝</v>
      </c>
      <c r="S26" s="71"/>
      <c r="T26" s="71"/>
      <c r="U26" s="71"/>
      <c r="V26" s="68">
        <f ca="1">$AG12/100</f>
        <v>1.27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0.75480534184518944</v>
      </c>
      <c r="CL26" s="12">
        <f t="shared" ca="1" si="28"/>
        <v>24</v>
      </c>
      <c r="CM26" s="5"/>
      <c r="CN26" s="5">
        <v>26</v>
      </c>
      <c r="CO26" s="5">
        <v>3</v>
      </c>
      <c r="CP26" s="5">
        <v>8</v>
      </c>
      <c r="CR26" s="11">
        <f t="shared" ca="1" si="29"/>
        <v>7.5381110260287709E-2</v>
      </c>
      <c r="CS26" s="12">
        <f t="shared" ca="1" si="30"/>
        <v>42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0.30923483789643036</v>
      </c>
      <c r="CL27" s="12">
        <f t="shared" ca="1" si="28"/>
        <v>53</v>
      </c>
      <c r="CM27" s="5"/>
      <c r="CN27" s="5">
        <v>27</v>
      </c>
      <c r="CO27" s="5">
        <v>3</v>
      </c>
      <c r="CP27" s="5">
        <v>9</v>
      </c>
      <c r="CR27" s="11">
        <f t="shared" ca="1" si="29"/>
        <v>4.5729959886302352E-2</v>
      </c>
      <c r="CS27" s="12">
        <f t="shared" ca="1" si="30"/>
        <v>43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4</v>
      </c>
      <c r="G28" s="31">
        <f ca="1">$BR10</f>
        <v>6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5</v>
      </c>
      <c r="O28" s="31">
        <f ca="1">$BR11</f>
        <v>9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2</v>
      </c>
      <c r="W28" s="31">
        <f ca="1">$BR12</f>
        <v>8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0.12226078043960065</v>
      </c>
      <c r="CL28" s="12">
        <f t="shared" ca="1" si="28"/>
        <v>74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0.95053578138681549</v>
      </c>
      <c r="CS28" s="12">
        <f t="shared" ca="1" si="30"/>
        <v>3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5</v>
      </c>
      <c r="G29" s="35">
        <f ca="1">$BS10</f>
        <v>9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5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9</v>
      </c>
      <c r="W29" s="35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0.17402702486821497</v>
      </c>
      <c r="CL29" s="12">
        <f t="shared" ca="1" si="28"/>
        <v>68</v>
      </c>
      <c r="CM29" s="5"/>
      <c r="CN29" s="5">
        <v>29</v>
      </c>
      <c r="CO29" s="5">
        <v>4</v>
      </c>
      <c r="CP29" s="5">
        <v>2</v>
      </c>
      <c r="CR29" s="11">
        <f t="shared" ca="1" si="29"/>
        <v>0.90646316679265893</v>
      </c>
      <c r="CS29" s="12">
        <f t="shared" ca="1" si="30"/>
        <v>6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1</v>
      </c>
      <c r="E30" s="38" t="str">
        <f>$AW10</f>
        <v>.</v>
      </c>
      <c r="F30" s="39">
        <f ca="1">$AX10</f>
        <v>0</v>
      </c>
      <c r="G30" s="40">
        <f ca="1">$AY10</f>
        <v>5</v>
      </c>
      <c r="H30" s="41"/>
      <c r="I30" s="42"/>
      <c r="J30" s="36"/>
      <c r="K30" s="37">
        <f ca="1">$AU11</f>
        <v>0</v>
      </c>
      <c r="L30" s="38">
        <f ca="1">$AV11</f>
        <v>1</v>
      </c>
      <c r="M30" s="38" t="str">
        <f>$AW11</f>
        <v>.</v>
      </c>
      <c r="N30" s="39">
        <f ca="1">$AX11</f>
        <v>1</v>
      </c>
      <c r="O30" s="40">
        <f ca="1">$AY11</f>
        <v>4</v>
      </c>
      <c r="P30" s="41"/>
      <c r="Q30" s="42"/>
      <c r="R30" s="36"/>
      <c r="S30" s="37">
        <f ca="1">$AU12</f>
        <v>0</v>
      </c>
      <c r="T30" s="38">
        <f ca="1">$AV12</f>
        <v>1</v>
      </c>
      <c r="U30" s="38" t="str">
        <f>$AW12</f>
        <v>.</v>
      </c>
      <c r="V30" s="39">
        <f ca="1">$AX12</f>
        <v>2</v>
      </c>
      <c r="W30" s="40">
        <f ca="1">$AY12</f>
        <v>7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0.56046801536740809</v>
      </c>
      <c r="CL30" s="12">
        <f t="shared" ca="1" si="28"/>
        <v>33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0.73644278021489018</v>
      </c>
      <c r="CS30" s="12">
        <f t="shared" ca="1" si="30"/>
        <v>14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1.9820937773871616E-2</v>
      </c>
      <c r="CL31" s="12">
        <f t="shared" ca="1" si="28"/>
        <v>81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0.54795334611889035</v>
      </c>
      <c r="CS31" s="12">
        <f t="shared" ca="1" si="30"/>
        <v>23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85" t="str">
        <f>A1</f>
        <v>小数 たし算 小数第二位 (0.11)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0.19709240371883818</v>
      </c>
      <c r="CL32" s="12">
        <f t="shared" ca="1" si="28"/>
        <v>66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0.71082825860942278</v>
      </c>
      <c r="CS32" s="12">
        <f t="shared" ca="1" si="30"/>
        <v>16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0.23172056679435793</v>
      </c>
      <c r="CL33" s="12">
        <f t="shared" ca="1" si="28"/>
        <v>60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0.50850419876451081</v>
      </c>
      <c r="CS33" s="12">
        <f t="shared" ca="1" si="30"/>
        <v>26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0.83402193671389935</v>
      </c>
      <c r="CL34" s="12">
        <f t="shared" ca="1" si="28"/>
        <v>16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0.80004171564890647</v>
      </c>
      <c r="CS34" s="12">
        <f t="shared" ca="1" si="30"/>
        <v>11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0.81286194169557968</v>
      </c>
      <c r="CL35" s="12">
        <f t="shared" ca="1" si="28"/>
        <v>17</v>
      </c>
      <c r="CM35" s="5"/>
      <c r="CN35" s="5">
        <v>35</v>
      </c>
      <c r="CO35" s="5">
        <v>4</v>
      </c>
      <c r="CP35" s="5">
        <v>8</v>
      </c>
      <c r="CR35" s="11">
        <f t="shared" ca="1" si="29"/>
        <v>0.96117413227886506</v>
      </c>
      <c r="CS35" s="12">
        <f t="shared" ca="1" si="30"/>
        <v>2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6"/>
      <c r="B36" s="70" t="str">
        <f t="shared" ref="B36" ca="1" si="31">B5</f>
        <v>0.24＋0.17＝</v>
      </c>
      <c r="C36" s="71"/>
      <c r="D36" s="71"/>
      <c r="E36" s="71"/>
      <c r="F36" s="72">
        <f ca="1">F5</f>
        <v>0.41</v>
      </c>
      <c r="G36" s="73"/>
      <c r="H36" s="57"/>
      <c r="I36" s="58"/>
      <c r="J36" s="70" t="str">
        <f t="shared" ref="J36" ca="1" si="32">J5</f>
        <v>0.58＋0.24＝</v>
      </c>
      <c r="K36" s="71"/>
      <c r="L36" s="71"/>
      <c r="M36" s="71"/>
      <c r="N36" s="72">
        <f ca="1">N5</f>
        <v>0.82</v>
      </c>
      <c r="O36" s="73"/>
      <c r="P36" s="27"/>
      <c r="Q36" s="24"/>
      <c r="R36" s="70" t="str">
        <f t="shared" ref="R36" ca="1" si="33">R5</f>
        <v>0.87＋0.86＝</v>
      </c>
      <c r="S36" s="71"/>
      <c r="T36" s="71"/>
      <c r="U36" s="71"/>
      <c r="V36" s="72">
        <f ca="1">V5</f>
        <v>1.73</v>
      </c>
      <c r="W36" s="73"/>
      <c r="X36" s="27"/>
      <c r="AC36" s="5" t="s">
        <v>48</v>
      </c>
      <c r="AD36" s="5" t="str">
        <f ca="1">IF(AND($AE36=0,$AF36=0),"OKA",IF($AF36=0,"OKB","NO"))</f>
        <v>NO</v>
      </c>
      <c r="AE36" s="59">
        <f ca="1">AX1</f>
        <v>4</v>
      </c>
      <c r="AF36" s="59">
        <f ca="1">AY1</f>
        <v>1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0.60470587080250215</v>
      </c>
      <c r="CL36" s="12">
        <f t="shared" ca="1" si="28"/>
        <v>31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0.54559985379096154</v>
      </c>
      <c r="CS36" s="12">
        <f t="shared" ca="1" si="30"/>
        <v>24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8</v>
      </c>
      <c r="AF37" s="59">
        <f t="shared" ca="1" si="35"/>
        <v>2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0.36054008560993744</v>
      </c>
      <c r="CL37" s="12">
        <f t="shared" ca="1" si="28"/>
        <v>49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0.68315397376153519</v>
      </c>
      <c r="CS37" s="12">
        <f t="shared" ca="1" si="30"/>
        <v>18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0</v>
      </c>
      <c r="E38" s="30" t="str">
        <f t="shared" ca="1" si="36"/>
        <v>.</v>
      </c>
      <c r="F38" s="31">
        <f t="shared" ca="1" si="36"/>
        <v>2</v>
      </c>
      <c r="G38" s="31">
        <f t="shared" ca="1" si="36"/>
        <v>4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0</v>
      </c>
      <c r="M38" s="30" t="str">
        <f t="shared" ca="1" si="37"/>
        <v>.</v>
      </c>
      <c r="N38" s="31">
        <f t="shared" ca="1" si="37"/>
        <v>5</v>
      </c>
      <c r="O38" s="31">
        <f t="shared" ca="1" si="37"/>
        <v>8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0</v>
      </c>
      <c r="U38" s="30" t="str">
        <f t="shared" ca="1" si="38"/>
        <v>.</v>
      </c>
      <c r="V38" s="31">
        <f t="shared" ca="1" si="38"/>
        <v>8</v>
      </c>
      <c r="W38" s="31">
        <f t="shared" ca="1" si="38"/>
        <v>7</v>
      </c>
      <c r="X38" s="27"/>
      <c r="AB38" s="3" t="s">
        <v>50</v>
      </c>
      <c r="AC38" s="5" t="s">
        <v>88</v>
      </c>
      <c r="AD38" s="5" t="str">
        <f t="shared" ca="1" si="34"/>
        <v>NO</v>
      </c>
      <c r="AE38" s="59">
        <f t="shared" ca="1" si="35"/>
        <v>7</v>
      </c>
      <c r="AF38" s="59">
        <f t="shared" ca="1" si="35"/>
        <v>3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0.37465727137335891</v>
      </c>
      <c r="CL38" s="12">
        <f t="shared" ca="1" si="28"/>
        <v>47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0.93016523921488181</v>
      </c>
      <c r="CS38" s="12">
        <f t="shared" ca="1" si="30"/>
        <v>4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0</v>
      </c>
      <c r="E39" s="34" t="str">
        <f t="shared" ca="1" si="36"/>
        <v>.</v>
      </c>
      <c r="F39" s="35">
        <f t="shared" ca="1" si="36"/>
        <v>1</v>
      </c>
      <c r="G39" s="35">
        <f t="shared" ca="1" si="36"/>
        <v>7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0</v>
      </c>
      <c r="M39" s="34" t="str">
        <f t="shared" ca="1" si="39"/>
        <v>.</v>
      </c>
      <c r="N39" s="35">
        <f t="shared" ca="1" si="39"/>
        <v>2</v>
      </c>
      <c r="O39" s="35">
        <f t="shared" ca="1" si="39"/>
        <v>4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0</v>
      </c>
      <c r="U39" s="34" t="str">
        <f t="shared" ca="1" si="40"/>
        <v>.</v>
      </c>
      <c r="V39" s="35">
        <f t="shared" ca="1" si="40"/>
        <v>8</v>
      </c>
      <c r="W39" s="35">
        <f t="shared" ca="1" si="40"/>
        <v>6</v>
      </c>
      <c r="X39" s="27"/>
      <c r="Z39" s="60"/>
      <c r="AB39" s="3" t="s">
        <v>89</v>
      </c>
      <c r="AC39" s="5" t="s">
        <v>38</v>
      </c>
      <c r="AD39" s="5" t="str">
        <f t="shared" ca="1" si="34"/>
        <v>NO</v>
      </c>
      <c r="AE39" s="59">
        <f t="shared" ca="1" si="35"/>
        <v>4</v>
      </c>
      <c r="AF39" s="59">
        <f t="shared" ca="1" si="35"/>
        <v>4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0.91821608484803452</v>
      </c>
      <c r="CL39" s="12">
        <f t="shared" ca="1" si="28"/>
        <v>6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0.43308054441368971</v>
      </c>
      <c r="CS39" s="12">
        <f t="shared" ca="1" si="30"/>
        <v>30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6"/>
        <v>0</v>
      </c>
      <c r="E40" s="63" t="str">
        <f t="shared" si="36"/>
        <v>.</v>
      </c>
      <c r="F40" s="64">
        <f t="shared" ca="1" si="36"/>
        <v>4</v>
      </c>
      <c r="G40" s="65">
        <f t="shared" ca="1" si="36"/>
        <v>1</v>
      </c>
      <c r="H40" s="27"/>
      <c r="I40" s="14"/>
      <c r="J40" s="61"/>
      <c r="K40" s="62">
        <f ca="1">K9</f>
        <v>0</v>
      </c>
      <c r="L40" s="63">
        <f t="shared" ca="1" si="39"/>
        <v>0</v>
      </c>
      <c r="M40" s="63" t="str">
        <f t="shared" si="39"/>
        <v>.</v>
      </c>
      <c r="N40" s="64">
        <f t="shared" ca="1" si="39"/>
        <v>8</v>
      </c>
      <c r="O40" s="65">
        <f t="shared" ca="1" si="39"/>
        <v>2</v>
      </c>
      <c r="P40" s="27"/>
      <c r="Q40" s="20"/>
      <c r="R40" s="61"/>
      <c r="S40" s="62">
        <f ca="1">S9</f>
        <v>0</v>
      </c>
      <c r="T40" s="63">
        <f t="shared" ca="1" si="40"/>
        <v>1</v>
      </c>
      <c r="U40" s="63" t="str">
        <f t="shared" si="40"/>
        <v>.</v>
      </c>
      <c r="V40" s="64">
        <f t="shared" ca="1" si="40"/>
        <v>7</v>
      </c>
      <c r="W40" s="65">
        <f t="shared" ca="1" si="40"/>
        <v>3</v>
      </c>
      <c r="X40" s="27"/>
      <c r="Z40" s="60"/>
      <c r="AB40" s="3" t="s">
        <v>52</v>
      </c>
      <c r="AC40" s="5" t="s">
        <v>39</v>
      </c>
      <c r="AD40" s="5" t="str">
        <f t="shared" ca="1" si="34"/>
        <v>NO</v>
      </c>
      <c r="AE40" s="59">
        <f t="shared" ca="1" si="35"/>
        <v>4</v>
      </c>
      <c r="AF40" s="59">
        <f t="shared" ca="1" si="35"/>
        <v>8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0.15015020213268071</v>
      </c>
      <c r="CL40" s="12">
        <f t="shared" ca="1" si="28"/>
        <v>70</v>
      </c>
      <c r="CM40" s="5"/>
      <c r="CN40" s="5">
        <v>40</v>
      </c>
      <c r="CO40" s="5">
        <v>5</v>
      </c>
      <c r="CP40" s="5">
        <v>4</v>
      </c>
      <c r="CR40" s="11">
        <f t="shared" ca="1" si="29"/>
        <v>9.860570315265349E-2</v>
      </c>
      <c r="CS40" s="12">
        <f t="shared" ca="1" si="30"/>
        <v>40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NO</v>
      </c>
      <c r="AE41" s="59">
        <f t="shared" ca="1" si="35"/>
        <v>6</v>
      </c>
      <c r="AF41" s="59">
        <f t="shared" ca="1" si="35"/>
        <v>5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0.8476156728409121</v>
      </c>
      <c r="CL41" s="12">
        <f t="shared" ca="1" si="28"/>
        <v>13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0.80754750409486853</v>
      </c>
      <c r="CS41" s="12">
        <f t="shared" ca="1" si="30"/>
        <v>10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9">
        <f t="shared" ca="1" si="35"/>
        <v>7</v>
      </c>
      <c r="AF42" s="59">
        <f t="shared" ca="1" si="35"/>
        <v>1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0.96781332664364916</v>
      </c>
      <c r="CL42" s="12">
        <f t="shared" ca="1" si="28"/>
        <v>2</v>
      </c>
      <c r="CM42" s="5"/>
      <c r="CN42" s="5">
        <v>42</v>
      </c>
      <c r="CO42" s="5">
        <v>5</v>
      </c>
      <c r="CP42" s="5">
        <v>6</v>
      </c>
      <c r="CR42" s="11">
        <f t="shared" ca="1" si="29"/>
        <v>0.81350389926291233</v>
      </c>
      <c r="CS42" s="12">
        <f t="shared" ca="1" si="30"/>
        <v>9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0" t="str">
        <f t="shared" ref="B43" ca="1" si="41">B12</f>
        <v>0.55＋0.89＝</v>
      </c>
      <c r="C43" s="71"/>
      <c r="D43" s="71"/>
      <c r="E43" s="71"/>
      <c r="F43" s="72">
        <f ca="1">F12</f>
        <v>1.44</v>
      </c>
      <c r="G43" s="73"/>
      <c r="H43" s="27"/>
      <c r="I43" s="24"/>
      <c r="J43" s="70" t="str">
        <f t="shared" ref="J43" ca="1" si="42">J12</f>
        <v>0.69＋0.79＝</v>
      </c>
      <c r="K43" s="71"/>
      <c r="L43" s="71"/>
      <c r="M43" s="71"/>
      <c r="N43" s="72">
        <f ca="1">N12</f>
        <v>1.48</v>
      </c>
      <c r="O43" s="73"/>
      <c r="P43" s="27"/>
      <c r="Q43" s="24"/>
      <c r="R43" s="70" t="str">
        <f t="shared" ref="R43" ca="1" si="43">R12</f>
        <v>0.47＋0.18＝</v>
      </c>
      <c r="S43" s="71"/>
      <c r="T43" s="71"/>
      <c r="U43" s="71"/>
      <c r="V43" s="72">
        <f ca="1">V12</f>
        <v>0.65</v>
      </c>
      <c r="W43" s="73"/>
      <c r="X43" s="27"/>
      <c r="AC43" s="5" t="s">
        <v>42</v>
      </c>
      <c r="AD43" s="5" t="str">
        <f t="shared" ca="1" si="34"/>
        <v>NO</v>
      </c>
      <c r="AE43" s="59">
        <f t="shared" ca="1" si="35"/>
        <v>5</v>
      </c>
      <c r="AF43" s="59">
        <f t="shared" ca="1" si="35"/>
        <v>2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0.2003460723868713</v>
      </c>
      <c r="CL43" s="12">
        <f t="shared" ca="1" si="28"/>
        <v>65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0.32796261147967309</v>
      </c>
      <c r="CS43" s="12">
        <f t="shared" ca="1" si="30"/>
        <v>35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2</v>
      </c>
      <c r="AF44" s="59">
        <f t="shared" ca="1" si="35"/>
        <v>3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2.6522697737279888E-2</v>
      </c>
      <c r="CL44" s="12">
        <f t="shared" ca="1" si="28"/>
        <v>80</v>
      </c>
      <c r="CM44" s="5"/>
      <c r="CN44" s="5">
        <v>44</v>
      </c>
      <c r="CO44" s="5">
        <v>5</v>
      </c>
      <c r="CP44" s="5">
        <v>8</v>
      </c>
      <c r="CR44" s="11">
        <f t="shared" ca="1" si="29"/>
        <v>0.65561811393623093</v>
      </c>
      <c r="CS44" s="12">
        <f t="shared" ca="1" si="30"/>
        <v>20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0</v>
      </c>
      <c r="E45" s="30" t="str">
        <f t="shared" ca="1" si="44"/>
        <v>.</v>
      </c>
      <c r="F45" s="31">
        <f t="shared" ca="1" si="44"/>
        <v>5</v>
      </c>
      <c r="G45" s="31">
        <f t="shared" ca="1" si="44"/>
        <v>5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0</v>
      </c>
      <c r="M45" s="30" t="str">
        <f t="shared" ca="1" si="45"/>
        <v>.</v>
      </c>
      <c r="N45" s="31">
        <f t="shared" ca="1" si="45"/>
        <v>6</v>
      </c>
      <c r="O45" s="31">
        <f t="shared" ca="1" si="45"/>
        <v>9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0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7</v>
      </c>
      <c r="X45" s="27"/>
      <c r="AC45" s="5" t="s">
        <v>44</v>
      </c>
      <c r="AD45" s="5" t="str">
        <f t="shared" ca="1" si="34"/>
        <v>NO</v>
      </c>
      <c r="AE45" s="59">
        <f t="shared" ca="1" si="35"/>
        <v>0</v>
      </c>
      <c r="AF45" s="59">
        <f t="shared" ca="1" si="35"/>
        <v>5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0.26204116134262545</v>
      </c>
      <c r="CL45" s="12">
        <f t="shared" ca="1" si="28"/>
        <v>58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0.68942580137333376</v>
      </c>
      <c r="CS45" s="12">
        <f t="shared" ca="1" si="30"/>
        <v>17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0</v>
      </c>
      <c r="E46" s="34" t="str">
        <f t="shared" ca="1" si="47"/>
        <v>.</v>
      </c>
      <c r="F46" s="35">
        <f t="shared" ca="1" si="47"/>
        <v>8</v>
      </c>
      <c r="G46" s="35">
        <f t="shared" ca="1" si="47"/>
        <v>9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0</v>
      </c>
      <c r="M46" s="34" t="str">
        <f t="shared" ca="1" si="48"/>
        <v>.</v>
      </c>
      <c r="N46" s="35">
        <f t="shared" ca="1" si="48"/>
        <v>7</v>
      </c>
      <c r="O46" s="35">
        <f t="shared" ca="1" si="48"/>
        <v>9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0</v>
      </c>
      <c r="U46" s="34" t="str">
        <f t="shared" ca="1" si="49"/>
        <v>.</v>
      </c>
      <c r="V46" s="35">
        <f t="shared" ca="1" si="49"/>
        <v>1</v>
      </c>
      <c r="W46" s="35">
        <f t="shared" ca="1" si="49"/>
        <v>8</v>
      </c>
      <c r="X46" s="27"/>
      <c r="AC46" s="3" t="s">
        <v>45</v>
      </c>
      <c r="AD46" s="5" t="str">
        <f t="shared" ca="1" si="34"/>
        <v>NO</v>
      </c>
      <c r="AE46" s="59">
        <f t="shared" ca="1" si="35"/>
        <v>1</v>
      </c>
      <c r="AF46" s="59">
        <f t="shared" ca="1" si="35"/>
        <v>4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0.46911493194638576</v>
      </c>
      <c r="CL46" s="12">
        <f t="shared" ca="1" si="28"/>
        <v>40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7"/>
        <v>1</v>
      </c>
      <c r="E47" s="63" t="str">
        <f t="shared" si="47"/>
        <v>.</v>
      </c>
      <c r="F47" s="64">
        <f t="shared" ca="1" si="47"/>
        <v>4</v>
      </c>
      <c r="G47" s="65">
        <f t="shared" ca="1" si="47"/>
        <v>4</v>
      </c>
      <c r="H47" s="27"/>
      <c r="I47" s="14"/>
      <c r="J47" s="61"/>
      <c r="K47" s="62">
        <f ca="1">K16</f>
        <v>0</v>
      </c>
      <c r="L47" s="63">
        <f t="shared" ca="1" si="48"/>
        <v>1</v>
      </c>
      <c r="M47" s="63" t="str">
        <f t="shared" si="48"/>
        <v>.</v>
      </c>
      <c r="N47" s="64">
        <f t="shared" ca="1" si="48"/>
        <v>4</v>
      </c>
      <c r="O47" s="65">
        <f t="shared" ca="1" si="48"/>
        <v>8</v>
      </c>
      <c r="P47" s="27"/>
      <c r="Q47" s="20"/>
      <c r="R47" s="61"/>
      <c r="S47" s="62">
        <f ca="1">S16</f>
        <v>0</v>
      </c>
      <c r="T47" s="63">
        <f t="shared" ca="1" si="49"/>
        <v>0</v>
      </c>
      <c r="U47" s="63" t="str">
        <f t="shared" si="49"/>
        <v>.</v>
      </c>
      <c r="V47" s="64">
        <f t="shared" ca="1" si="49"/>
        <v>6</v>
      </c>
      <c r="W47" s="65">
        <f t="shared" ca="1" si="49"/>
        <v>5</v>
      </c>
      <c r="X47" s="27"/>
      <c r="AC47" s="3" t="s">
        <v>46</v>
      </c>
      <c r="AD47" s="5" t="str">
        <f t="shared" ca="1" si="34"/>
        <v>NO</v>
      </c>
      <c r="AE47" s="59">
        <f t="shared" ca="1" si="35"/>
        <v>2</v>
      </c>
      <c r="AF47" s="59">
        <f t="shared" ca="1" si="35"/>
        <v>7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0.7891510618070815</v>
      </c>
      <c r="CL47" s="12">
        <f t="shared" ca="1" si="28"/>
        <v>20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0.72698095280601738</v>
      </c>
      <c r="CL48" s="12">
        <f t="shared" ca="1" si="28"/>
        <v>25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0.67351722962662497</v>
      </c>
      <c r="CL49" s="12">
        <f t="shared" ca="1" si="28"/>
        <v>27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70" t="str">
        <f t="shared" ref="B50" ca="1" si="50">B19</f>
        <v>0.95＋0.76＝</v>
      </c>
      <c r="C50" s="71"/>
      <c r="D50" s="71"/>
      <c r="E50" s="71"/>
      <c r="F50" s="72">
        <f ca="1">F19</f>
        <v>1.71</v>
      </c>
      <c r="G50" s="73"/>
      <c r="H50" s="27"/>
      <c r="I50" s="24"/>
      <c r="J50" s="70" t="str">
        <f t="shared" ref="J50" ca="1" si="51">J19</f>
        <v>0.75＋0.77＝</v>
      </c>
      <c r="K50" s="71"/>
      <c r="L50" s="71"/>
      <c r="M50" s="71"/>
      <c r="N50" s="72">
        <f ca="1">N19</f>
        <v>1.52</v>
      </c>
      <c r="O50" s="73"/>
      <c r="P50" s="27"/>
      <c r="Q50" s="24"/>
      <c r="R50" s="70" t="str">
        <f t="shared" ref="R50" ca="1" si="52">R19</f>
        <v>0.48＋0.75＝</v>
      </c>
      <c r="S50" s="71"/>
      <c r="T50" s="71"/>
      <c r="U50" s="71"/>
      <c r="V50" s="72">
        <f ca="1">V19</f>
        <v>1.23</v>
      </c>
      <c r="W50" s="73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0.77806828683997276</v>
      </c>
      <c r="CL50" s="12">
        <f t="shared" ca="1" si="28"/>
        <v>21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0.26983551780528803</v>
      </c>
      <c r="CL51" s="12">
        <f t="shared" ca="1" si="28"/>
        <v>57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0</v>
      </c>
      <c r="E52" s="30" t="str">
        <f t="shared" ca="1" si="53"/>
        <v>.</v>
      </c>
      <c r="F52" s="31">
        <f t="shared" ca="1" si="53"/>
        <v>9</v>
      </c>
      <c r="G52" s="31">
        <f t="shared" ca="1" si="53"/>
        <v>5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0</v>
      </c>
      <c r="M52" s="30" t="str">
        <f t="shared" ca="1" si="54"/>
        <v>.</v>
      </c>
      <c r="N52" s="31">
        <f t="shared" ca="1" si="54"/>
        <v>7</v>
      </c>
      <c r="O52" s="31">
        <f t="shared" ca="1" si="54"/>
        <v>5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0</v>
      </c>
      <c r="U52" s="30" t="str">
        <f t="shared" ca="1" si="55"/>
        <v>.</v>
      </c>
      <c r="V52" s="31">
        <f t="shared" ca="1" si="55"/>
        <v>4</v>
      </c>
      <c r="W52" s="31">
        <f t="shared" ca="1" si="55"/>
        <v>8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0.35637473164409605</v>
      </c>
      <c r="CL52" s="12">
        <f t="shared" ca="1" si="28"/>
        <v>50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0</v>
      </c>
      <c r="E53" s="34" t="str">
        <f t="shared" ca="1" si="56"/>
        <v>.</v>
      </c>
      <c r="F53" s="35">
        <f t="shared" ca="1" si="56"/>
        <v>7</v>
      </c>
      <c r="G53" s="35">
        <f t="shared" ca="1" si="56"/>
        <v>6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0</v>
      </c>
      <c r="M53" s="34" t="str">
        <f t="shared" ca="1" si="57"/>
        <v>.</v>
      </c>
      <c r="N53" s="35">
        <f t="shared" ca="1" si="57"/>
        <v>7</v>
      </c>
      <c r="O53" s="35">
        <f t="shared" ca="1" si="57"/>
        <v>7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0</v>
      </c>
      <c r="U53" s="34" t="str">
        <f t="shared" ca="1" si="58"/>
        <v>.</v>
      </c>
      <c r="V53" s="35">
        <f t="shared" ca="1" si="58"/>
        <v>7</v>
      </c>
      <c r="W53" s="35">
        <f t="shared" ca="1" si="58"/>
        <v>5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0.21332550737628198</v>
      </c>
      <c r="CL53" s="12">
        <f t="shared" ca="1" si="28"/>
        <v>63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0</v>
      </c>
      <c r="D54" s="63">
        <f t="shared" ca="1" si="56"/>
        <v>1</v>
      </c>
      <c r="E54" s="63" t="str">
        <f t="shared" si="56"/>
        <v>.</v>
      </c>
      <c r="F54" s="64">
        <f t="shared" ca="1" si="56"/>
        <v>7</v>
      </c>
      <c r="G54" s="65">
        <f t="shared" ca="1" si="56"/>
        <v>1</v>
      </c>
      <c r="H54" s="27"/>
      <c r="I54" s="14"/>
      <c r="J54" s="61"/>
      <c r="K54" s="62">
        <f ca="1">K23</f>
        <v>0</v>
      </c>
      <c r="L54" s="63">
        <f t="shared" ca="1" si="57"/>
        <v>1</v>
      </c>
      <c r="M54" s="63" t="str">
        <f t="shared" si="57"/>
        <v>.</v>
      </c>
      <c r="N54" s="64">
        <f t="shared" ca="1" si="57"/>
        <v>5</v>
      </c>
      <c r="O54" s="65">
        <f t="shared" ca="1" si="57"/>
        <v>2</v>
      </c>
      <c r="P54" s="27"/>
      <c r="Q54" s="20"/>
      <c r="R54" s="61"/>
      <c r="S54" s="62">
        <f ca="1">S23</f>
        <v>0</v>
      </c>
      <c r="T54" s="63">
        <f t="shared" ca="1" si="58"/>
        <v>1</v>
      </c>
      <c r="U54" s="63" t="str">
        <f t="shared" si="58"/>
        <v>.</v>
      </c>
      <c r="V54" s="64">
        <f t="shared" ca="1" si="58"/>
        <v>2</v>
      </c>
      <c r="W54" s="65">
        <f t="shared" ca="1" si="58"/>
        <v>3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0.84836871852393214</v>
      </c>
      <c r="CL54" s="12">
        <f t="shared" ca="1" si="28"/>
        <v>12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0.83747942402058206</v>
      </c>
      <c r="CL55" s="12">
        <f t="shared" ca="1" si="28"/>
        <v>14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0.61991561413147844</v>
      </c>
      <c r="CL56" s="12">
        <f t="shared" ca="1" si="28"/>
        <v>30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70" t="str">
        <f t="shared" ref="B57" ca="1" si="59">B26</f>
        <v>0.46＋0.59＝</v>
      </c>
      <c r="C57" s="71"/>
      <c r="D57" s="71"/>
      <c r="E57" s="71"/>
      <c r="F57" s="72">
        <f ca="1">F26</f>
        <v>1.05</v>
      </c>
      <c r="G57" s="73"/>
      <c r="H57" s="27"/>
      <c r="I57" s="24"/>
      <c r="J57" s="70" t="str">
        <f t="shared" ref="J57" ca="1" si="60">J26</f>
        <v>0.59＋0.55＝</v>
      </c>
      <c r="K57" s="71"/>
      <c r="L57" s="71"/>
      <c r="M57" s="71"/>
      <c r="N57" s="72">
        <f ca="1">N26</f>
        <v>1.1399999999999999</v>
      </c>
      <c r="O57" s="73"/>
      <c r="P57" s="27"/>
      <c r="Q57" s="24"/>
      <c r="R57" s="70" t="str">
        <f t="shared" ref="R57" ca="1" si="61">R26</f>
        <v>0.28＋0.99＝</v>
      </c>
      <c r="S57" s="71"/>
      <c r="T57" s="71"/>
      <c r="U57" s="71"/>
      <c r="V57" s="72">
        <f ca="1">V26</f>
        <v>1.27</v>
      </c>
      <c r="W57" s="73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0.55028278562623223</v>
      </c>
      <c r="CL57" s="12">
        <f t="shared" ca="1" si="28"/>
        <v>35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0.86114962139027196</v>
      </c>
      <c r="CL58" s="12">
        <f t="shared" ca="1" si="28"/>
        <v>9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0</v>
      </c>
      <c r="E59" s="30" t="str">
        <f t="shared" ca="1" si="62"/>
        <v>.</v>
      </c>
      <c r="F59" s="31">
        <f t="shared" ca="1" si="62"/>
        <v>4</v>
      </c>
      <c r="G59" s="31">
        <f t="shared" ca="1" si="62"/>
        <v>6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0</v>
      </c>
      <c r="M59" s="30" t="str">
        <f t="shared" ca="1" si="63"/>
        <v>.</v>
      </c>
      <c r="N59" s="31">
        <f t="shared" ca="1" si="63"/>
        <v>5</v>
      </c>
      <c r="O59" s="31">
        <f t="shared" ca="1" si="63"/>
        <v>9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0</v>
      </c>
      <c r="U59" s="30" t="str">
        <f t="shared" ca="1" si="64"/>
        <v>.</v>
      </c>
      <c r="V59" s="31">
        <f t="shared" ca="1" si="64"/>
        <v>2</v>
      </c>
      <c r="W59" s="31">
        <f t="shared" ca="1" si="64"/>
        <v>8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0.21797228384028633</v>
      </c>
      <c r="CL59" s="12">
        <f t="shared" ca="1" si="28"/>
        <v>62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0</v>
      </c>
      <c r="E60" s="34" t="str">
        <f t="shared" ca="1" si="65"/>
        <v>.</v>
      </c>
      <c r="F60" s="35">
        <f t="shared" ca="1" si="65"/>
        <v>5</v>
      </c>
      <c r="G60" s="35">
        <f t="shared" ca="1" si="65"/>
        <v>9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0</v>
      </c>
      <c r="M60" s="34" t="str">
        <f t="shared" ca="1" si="66"/>
        <v>.</v>
      </c>
      <c r="N60" s="35">
        <f t="shared" ca="1" si="66"/>
        <v>5</v>
      </c>
      <c r="O60" s="35">
        <f t="shared" ca="1" si="66"/>
        <v>5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0</v>
      </c>
      <c r="U60" s="34" t="str">
        <f t="shared" ca="1" si="67"/>
        <v>.</v>
      </c>
      <c r="V60" s="35">
        <f t="shared" ca="1" si="67"/>
        <v>9</v>
      </c>
      <c r="W60" s="35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0.1820837604537342</v>
      </c>
      <c r="CL60" s="12">
        <f t="shared" ca="1" si="28"/>
        <v>67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0</v>
      </c>
      <c r="D61" s="63">
        <f t="shared" ca="1" si="65"/>
        <v>1</v>
      </c>
      <c r="E61" s="63" t="str">
        <f t="shared" si="65"/>
        <v>.</v>
      </c>
      <c r="F61" s="64">
        <f t="shared" ca="1" si="65"/>
        <v>0</v>
      </c>
      <c r="G61" s="65">
        <f t="shared" ca="1" si="65"/>
        <v>5</v>
      </c>
      <c r="H61" s="27"/>
      <c r="I61" s="14"/>
      <c r="J61" s="61"/>
      <c r="K61" s="62">
        <f ca="1">K30</f>
        <v>0</v>
      </c>
      <c r="L61" s="63">
        <f t="shared" ca="1" si="66"/>
        <v>1</v>
      </c>
      <c r="M61" s="63" t="str">
        <f t="shared" si="66"/>
        <v>.</v>
      </c>
      <c r="N61" s="64">
        <f t="shared" ca="1" si="66"/>
        <v>1</v>
      </c>
      <c r="O61" s="65">
        <f t="shared" ca="1" si="66"/>
        <v>4</v>
      </c>
      <c r="P61" s="27"/>
      <c r="Q61" s="20"/>
      <c r="R61" s="61"/>
      <c r="S61" s="62">
        <f ca="1">S30</f>
        <v>0</v>
      </c>
      <c r="T61" s="63">
        <f t="shared" ca="1" si="67"/>
        <v>1</v>
      </c>
      <c r="U61" s="63" t="str">
        <f t="shared" si="67"/>
        <v>.</v>
      </c>
      <c r="V61" s="64">
        <f t="shared" ca="1" si="67"/>
        <v>2</v>
      </c>
      <c r="W61" s="65">
        <f t="shared" ca="1" si="67"/>
        <v>7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0.21121232461017603</v>
      </c>
      <c r="CL61" s="12">
        <f t="shared" ca="1" si="28"/>
        <v>64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0.13501379838918726</v>
      </c>
      <c r="CL62" s="12">
        <f t="shared" ca="1" si="28"/>
        <v>73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0.86757133575947731</v>
      </c>
      <c r="CL63" s="12">
        <f t="shared" ca="1" si="28"/>
        <v>8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0.95342941036363715</v>
      </c>
      <c r="CL64" s="12">
        <f t="shared" ca="1" si="28"/>
        <v>4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9.8567406166609861E-2</v>
      </c>
      <c r="CL65" s="12">
        <f t="shared" ca="1" si="28"/>
        <v>75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68">RAND()</f>
        <v>0.14185719564753596</v>
      </c>
      <c r="CL66" s="12">
        <f t="shared" ref="CL66:CL81" ca="1" si="69">RANK(CK66,$CK$1:$CK$100,)</f>
        <v>72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5.2879269148820685E-2</v>
      </c>
      <c r="CL67" s="12">
        <f t="shared" ca="1" si="69"/>
        <v>78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0.3082694036661664</v>
      </c>
      <c r="CL68" s="12">
        <f t="shared" ca="1" si="69"/>
        <v>54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0.27234041177584467</v>
      </c>
      <c r="CL69" s="12">
        <f t="shared" ca="1" si="69"/>
        <v>56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0.90819909106322139</v>
      </c>
      <c r="CL70" s="12">
        <f t="shared" ca="1" si="69"/>
        <v>7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0.69419105443216922</v>
      </c>
      <c r="CL71" s="12">
        <f t="shared" ca="1" si="69"/>
        <v>26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0.8489664668083684</v>
      </c>
      <c r="CL72" s="12">
        <f t="shared" ca="1" si="69"/>
        <v>11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7.6962192535031337E-2</v>
      </c>
      <c r="CL73" s="12">
        <f t="shared" ca="1" si="69"/>
        <v>77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0.77640389323486769</v>
      </c>
      <c r="CL74" s="12">
        <f t="shared" ca="1" si="69"/>
        <v>22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8.7202537402657043E-2</v>
      </c>
      <c r="CL75" s="12">
        <f t="shared" ca="1" si="69"/>
        <v>76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0.40929866841384488</v>
      </c>
      <c r="CL76" s="12">
        <f t="shared" ca="1" si="69"/>
        <v>45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0.36962397659281088</v>
      </c>
      <c r="CL77" s="12">
        <f t="shared" ca="1" si="69"/>
        <v>48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0.37824094756871973</v>
      </c>
      <c r="CL78" s="12">
        <f t="shared" ca="1" si="69"/>
        <v>46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0.30334349682710415</v>
      </c>
      <c r="CL79" s="12">
        <f t="shared" ca="1" si="69"/>
        <v>55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0.83533531306427611</v>
      </c>
      <c r="CL80" s="12">
        <f t="shared" ca="1" si="69"/>
        <v>15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0.54349347652340707</v>
      </c>
      <c r="CL81" s="12">
        <f t="shared" ca="1" si="69"/>
        <v>37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bvhHDPHvWJZcz8uJ7ZCJSsGt+yzrJwzYyemdcc9+P5S7W1zvTUqVLWPUXbg5dXXJlkxovMKOhAvPoo0kh7Um5w==" saltValue="HjBkgBXJZxv4ywOSuI3lm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545" priority="193">
      <formula>$AJ15="NO"</formula>
    </cfRule>
  </conditionalFormatting>
  <conditionalFormatting sqref="C7">
    <cfRule type="expression" dxfId="1544" priority="192">
      <formula>C7=0</formula>
    </cfRule>
  </conditionalFormatting>
  <conditionalFormatting sqref="C8">
    <cfRule type="expression" dxfId="1543" priority="191">
      <formula>C8=0</formula>
    </cfRule>
  </conditionalFormatting>
  <conditionalFormatting sqref="C9">
    <cfRule type="expression" dxfId="1542" priority="190">
      <formula>C9=0</formula>
    </cfRule>
  </conditionalFormatting>
  <conditionalFormatting sqref="B8">
    <cfRule type="expression" dxfId="1541" priority="189">
      <formula>B8=""</formula>
    </cfRule>
  </conditionalFormatting>
  <conditionalFormatting sqref="G7">
    <cfRule type="expression" dxfId="1540" priority="188">
      <formula>G7=0</formula>
    </cfRule>
  </conditionalFormatting>
  <conditionalFormatting sqref="G8">
    <cfRule type="expression" dxfId="1539" priority="187">
      <formula>G8=0</formula>
    </cfRule>
  </conditionalFormatting>
  <conditionalFormatting sqref="F7">
    <cfRule type="expression" dxfId="1538" priority="186">
      <formula>AND(F7=0,G7=0)</formula>
    </cfRule>
  </conditionalFormatting>
  <conditionalFormatting sqref="F8">
    <cfRule type="expression" dxfId="1537" priority="185">
      <formula>AND(F8=0,G8=0)</formula>
    </cfRule>
  </conditionalFormatting>
  <conditionalFormatting sqref="K7">
    <cfRule type="expression" dxfId="1536" priority="184">
      <formula>K7=0</formula>
    </cfRule>
  </conditionalFormatting>
  <conditionalFormatting sqref="K8">
    <cfRule type="expression" dxfId="1535" priority="183">
      <formula>K8=0</formula>
    </cfRule>
  </conditionalFormatting>
  <conditionalFormatting sqref="K9">
    <cfRule type="expression" dxfId="1534" priority="182">
      <formula>K9=0</formula>
    </cfRule>
  </conditionalFormatting>
  <conditionalFormatting sqref="J8">
    <cfRule type="expression" dxfId="1533" priority="181">
      <formula>J8=""</formula>
    </cfRule>
  </conditionalFormatting>
  <conditionalFormatting sqref="O7">
    <cfRule type="expression" dxfId="1532" priority="180">
      <formula>O7=0</formula>
    </cfRule>
  </conditionalFormatting>
  <conditionalFormatting sqref="O8">
    <cfRule type="expression" dxfId="1531" priority="179">
      <formula>O8=0</formula>
    </cfRule>
  </conditionalFormatting>
  <conditionalFormatting sqref="N7">
    <cfRule type="expression" dxfId="1530" priority="178">
      <formula>AND(N7=0,O7=0)</formula>
    </cfRule>
  </conditionalFormatting>
  <conditionalFormatting sqref="N8">
    <cfRule type="expression" dxfId="1529" priority="177">
      <formula>AND(N8=0,O8=0)</formula>
    </cfRule>
  </conditionalFormatting>
  <conditionalFormatting sqref="S7">
    <cfRule type="expression" dxfId="1528" priority="176">
      <formula>S7=0</formula>
    </cfRule>
  </conditionalFormatting>
  <conditionalFormatting sqref="S8">
    <cfRule type="expression" dxfId="1527" priority="175">
      <formula>S8=0</formula>
    </cfRule>
  </conditionalFormatting>
  <conditionalFormatting sqref="S9">
    <cfRule type="expression" dxfId="1526" priority="174">
      <formula>S9=0</formula>
    </cfRule>
  </conditionalFormatting>
  <conditionalFormatting sqref="R8">
    <cfRule type="expression" dxfId="1525" priority="173">
      <formula>R8=""</formula>
    </cfRule>
  </conditionalFormatting>
  <conditionalFormatting sqref="W7">
    <cfRule type="expression" dxfId="1524" priority="172">
      <formula>W7=0</formula>
    </cfRule>
  </conditionalFormatting>
  <conditionalFormatting sqref="W8">
    <cfRule type="expression" dxfId="1523" priority="171">
      <formula>W8=0</formula>
    </cfRule>
  </conditionalFormatting>
  <conditionalFormatting sqref="V7">
    <cfRule type="expression" dxfId="1522" priority="170">
      <formula>AND(V7=0,W7=0)</formula>
    </cfRule>
  </conditionalFormatting>
  <conditionalFormatting sqref="V8">
    <cfRule type="expression" dxfId="1521" priority="169">
      <formula>AND(V8=0,W8=0)</formula>
    </cfRule>
  </conditionalFormatting>
  <conditionalFormatting sqref="C14">
    <cfRule type="expression" dxfId="1520" priority="168">
      <formula>C14=0</formula>
    </cfRule>
  </conditionalFormatting>
  <conditionalFormatting sqref="C15">
    <cfRule type="expression" dxfId="1519" priority="167">
      <formula>C15=0</formula>
    </cfRule>
  </conditionalFormatting>
  <conditionalFormatting sqref="C16">
    <cfRule type="expression" dxfId="1518" priority="166">
      <formula>C16=0</formula>
    </cfRule>
  </conditionalFormatting>
  <conditionalFormatting sqref="B15">
    <cfRule type="expression" dxfId="1517" priority="165">
      <formula>B15=""</formula>
    </cfRule>
  </conditionalFormatting>
  <conditionalFormatting sqref="G14">
    <cfRule type="expression" dxfId="1516" priority="164">
      <formula>G14=0</formula>
    </cfRule>
  </conditionalFormatting>
  <conditionalFormatting sqref="G15">
    <cfRule type="expression" dxfId="1515" priority="163">
      <formula>G15=0</formula>
    </cfRule>
  </conditionalFormatting>
  <conditionalFormatting sqref="F14">
    <cfRule type="expression" dxfId="1514" priority="162">
      <formula>AND(F14=0,G14=0)</formula>
    </cfRule>
  </conditionalFormatting>
  <conditionalFormatting sqref="F15">
    <cfRule type="expression" dxfId="1513" priority="161">
      <formula>AND(F15=0,G15=0)</formula>
    </cfRule>
  </conditionalFormatting>
  <conditionalFormatting sqref="K14">
    <cfRule type="expression" dxfId="1512" priority="160">
      <formula>K14=0</formula>
    </cfRule>
  </conditionalFormatting>
  <conditionalFormatting sqref="K15">
    <cfRule type="expression" dxfId="1511" priority="159">
      <formula>K15=0</formula>
    </cfRule>
  </conditionalFormatting>
  <conditionalFormatting sqref="K16">
    <cfRule type="expression" dxfId="1510" priority="158">
      <formula>K16=0</formula>
    </cfRule>
  </conditionalFormatting>
  <conditionalFormatting sqref="J15">
    <cfRule type="expression" dxfId="1509" priority="157">
      <formula>J15=""</formula>
    </cfRule>
  </conditionalFormatting>
  <conditionalFormatting sqref="O14">
    <cfRule type="expression" dxfId="1508" priority="156">
      <formula>O14=0</formula>
    </cfRule>
  </conditionalFormatting>
  <conditionalFormatting sqref="O15">
    <cfRule type="expression" dxfId="1507" priority="155">
      <formula>O15=0</formula>
    </cfRule>
  </conditionalFormatting>
  <conditionalFormatting sqref="N14">
    <cfRule type="expression" dxfId="1506" priority="154">
      <formula>AND(N14=0,O14=0)</formula>
    </cfRule>
  </conditionalFormatting>
  <conditionalFormatting sqref="N15">
    <cfRule type="expression" dxfId="1505" priority="153">
      <formula>AND(N15=0,O15=0)</formula>
    </cfRule>
  </conditionalFormatting>
  <conditionalFormatting sqref="S14">
    <cfRule type="expression" dxfId="1504" priority="152">
      <formula>S14=0</formula>
    </cfRule>
  </conditionalFormatting>
  <conditionalFormatting sqref="S15">
    <cfRule type="expression" dxfId="1503" priority="151">
      <formula>S15=0</formula>
    </cfRule>
  </conditionalFormatting>
  <conditionalFormatting sqref="S16">
    <cfRule type="expression" dxfId="1502" priority="150">
      <formula>S16=0</formula>
    </cfRule>
  </conditionalFormatting>
  <conditionalFormatting sqref="R15">
    <cfRule type="expression" dxfId="1501" priority="149">
      <formula>R15=""</formula>
    </cfRule>
  </conditionalFormatting>
  <conditionalFormatting sqref="W14">
    <cfRule type="expression" dxfId="1500" priority="148">
      <formula>W14=0</formula>
    </cfRule>
  </conditionalFormatting>
  <conditionalFormatting sqref="W15">
    <cfRule type="expression" dxfId="1499" priority="147">
      <formula>W15=0</formula>
    </cfRule>
  </conditionalFormatting>
  <conditionalFormatting sqref="V14">
    <cfRule type="expression" dxfId="1498" priority="146">
      <formula>AND(V14=0,W14=0)</formula>
    </cfRule>
  </conditionalFormatting>
  <conditionalFormatting sqref="V15">
    <cfRule type="expression" dxfId="1497" priority="145">
      <formula>AND(V15=0,W15=0)</formula>
    </cfRule>
  </conditionalFormatting>
  <conditionalFormatting sqref="C21">
    <cfRule type="expression" dxfId="1496" priority="144">
      <formula>C21=0</formula>
    </cfRule>
  </conditionalFormatting>
  <conditionalFormatting sqref="C22">
    <cfRule type="expression" dxfId="1495" priority="143">
      <formula>C22=0</formula>
    </cfRule>
  </conditionalFormatting>
  <conditionalFormatting sqref="C23">
    <cfRule type="expression" dxfId="1494" priority="142">
      <formula>C23=0</formula>
    </cfRule>
  </conditionalFormatting>
  <conditionalFormatting sqref="B22">
    <cfRule type="expression" dxfId="1493" priority="141">
      <formula>B22=""</formula>
    </cfRule>
  </conditionalFormatting>
  <conditionalFormatting sqref="G21">
    <cfRule type="expression" dxfId="1492" priority="140">
      <formula>G21=0</formula>
    </cfRule>
  </conditionalFormatting>
  <conditionalFormatting sqref="G22">
    <cfRule type="expression" dxfId="1491" priority="139">
      <formula>G22=0</formula>
    </cfRule>
  </conditionalFormatting>
  <conditionalFormatting sqref="F21">
    <cfRule type="expression" dxfId="1490" priority="138">
      <formula>AND(F21=0,G21=0)</formula>
    </cfRule>
  </conditionalFormatting>
  <conditionalFormatting sqref="F22">
    <cfRule type="expression" dxfId="1489" priority="137">
      <formula>AND(F22=0,G22=0)</formula>
    </cfRule>
  </conditionalFormatting>
  <conditionalFormatting sqref="K21">
    <cfRule type="expression" dxfId="1488" priority="136">
      <formula>K21=0</formula>
    </cfRule>
  </conditionalFormatting>
  <conditionalFormatting sqref="K22">
    <cfRule type="expression" dxfId="1487" priority="135">
      <formula>K22=0</formula>
    </cfRule>
  </conditionalFormatting>
  <conditionalFormatting sqref="K23">
    <cfRule type="expression" dxfId="1486" priority="134">
      <formula>K23=0</formula>
    </cfRule>
  </conditionalFormatting>
  <conditionalFormatting sqref="J22">
    <cfRule type="expression" dxfId="1485" priority="133">
      <formula>J22=""</formula>
    </cfRule>
  </conditionalFormatting>
  <conditionalFormatting sqref="O21">
    <cfRule type="expression" dxfId="1484" priority="132">
      <formula>O21=0</formula>
    </cfRule>
  </conditionalFormatting>
  <conditionalFormatting sqref="O22">
    <cfRule type="expression" dxfId="1483" priority="131">
      <formula>O22=0</formula>
    </cfRule>
  </conditionalFormatting>
  <conditionalFormatting sqref="N21">
    <cfRule type="expression" dxfId="1482" priority="130">
      <formula>AND(N21=0,O21=0)</formula>
    </cfRule>
  </conditionalFormatting>
  <conditionalFormatting sqref="N22">
    <cfRule type="expression" dxfId="1481" priority="129">
      <formula>AND(N22=0,O22=0)</formula>
    </cfRule>
  </conditionalFormatting>
  <conditionalFormatting sqref="S21">
    <cfRule type="expression" dxfId="1480" priority="128">
      <formula>S21=0</formula>
    </cfRule>
  </conditionalFormatting>
  <conditionalFormatting sqref="S22">
    <cfRule type="expression" dxfId="1479" priority="127">
      <formula>S22=0</formula>
    </cfRule>
  </conditionalFormatting>
  <conditionalFormatting sqref="S23">
    <cfRule type="expression" dxfId="1478" priority="126">
      <formula>S23=0</formula>
    </cfRule>
  </conditionalFormatting>
  <conditionalFormatting sqref="R22">
    <cfRule type="expression" dxfId="1477" priority="125">
      <formula>R22=""</formula>
    </cfRule>
  </conditionalFormatting>
  <conditionalFormatting sqref="W21">
    <cfRule type="expression" dxfId="1476" priority="124">
      <formula>W21=0</formula>
    </cfRule>
  </conditionalFormatting>
  <conditionalFormatting sqref="W22">
    <cfRule type="expression" dxfId="1475" priority="123">
      <formula>W22=0</formula>
    </cfRule>
  </conditionalFormatting>
  <conditionalFormatting sqref="V21">
    <cfRule type="expression" dxfId="1474" priority="122">
      <formula>AND(V21=0,W21=0)</formula>
    </cfRule>
  </conditionalFormatting>
  <conditionalFormatting sqref="V22">
    <cfRule type="expression" dxfId="1473" priority="121">
      <formula>AND(V22=0,W22=0)</formula>
    </cfRule>
  </conditionalFormatting>
  <conditionalFormatting sqref="C28">
    <cfRule type="expression" dxfId="1472" priority="120">
      <formula>C28=0</formula>
    </cfRule>
  </conditionalFormatting>
  <conditionalFormatting sqref="C29">
    <cfRule type="expression" dxfId="1471" priority="119">
      <formula>C29=0</formula>
    </cfRule>
  </conditionalFormatting>
  <conditionalFormatting sqref="C30">
    <cfRule type="expression" dxfId="1470" priority="118">
      <formula>C30=0</formula>
    </cfRule>
  </conditionalFormatting>
  <conditionalFormatting sqref="B29">
    <cfRule type="expression" dxfId="1469" priority="117">
      <formula>B29=""</formula>
    </cfRule>
  </conditionalFormatting>
  <conditionalFormatting sqref="G28">
    <cfRule type="expression" dxfId="1468" priority="116">
      <formula>G28=0</formula>
    </cfRule>
  </conditionalFormatting>
  <conditionalFormatting sqref="G29">
    <cfRule type="expression" dxfId="1467" priority="115">
      <formula>G29=0</formula>
    </cfRule>
  </conditionalFormatting>
  <conditionalFormatting sqref="F28">
    <cfRule type="expression" dxfId="1466" priority="114">
      <formula>AND(F28=0,G28=0)</formula>
    </cfRule>
  </conditionalFormatting>
  <conditionalFormatting sqref="F29">
    <cfRule type="expression" dxfId="1465" priority="113">
      <formula>AND(F29=0,G29=0)</formula>
    </cfRule>
  </conditionalFormatting>
  <conditionalFormatting sqref="K28">
    <cfRule type="expression" dxfId="1464" priority="112">
      <formula>K28=0</formula>
    </cfRule>
  </conditionalFormatting>
  <conditionalFormatting sqref="K29">
    <cfRule type="expression" dxfId="1463" priority="111">
      <formula>K29=0</formula>
    </cfRule>
  </conditionalFormatting>
  <conditionalFormatting sqref="K30">
    <cfRule type="expression" dxfId="1462" priority="110">
      <formula>K30=0</formula>
    </cfRule>
  </conditionalFormatting>
  <conditionalFormatting sqref="J29">
    <cfRule type="expression" dxfId="1461" priority="109">
      <formula>J29=""</formula>
    </cfRule>
  </conditionalFormatting>
  <conditionalFormatting sqref="O28">
    <cfRule type="expression" dxfId="1460" priority="108">
      <formula>O28=0</formula>
    </cfRule>
  </conditionalFormatting>
  <conditionalFormatting sqref="O29">
    <cfRule type="expression" dxfId="1459" priority="107">
      <formula>O29=0</formula>
    </cfRule>
  </conditionalFormatting>
  <conditionalFormatting sqref="N28">
    <cfRule type="expression" dxfId="1458" priority="106">
      <formula>AND(N28=0,O28=0)</formula>
    </cfRule>
  </conditionalFormatting>
  <conditionalFormatting sqref="N29">
    <cfRule type="expression" dxfId="1457" priority="105">
      <formula>AND(N29=0,O29=0)</formula>
    </cfRule>
  </conditionalFormatting>
  <conditionalFormatting sqref="S28">
    <cfRule type="expression" dxfId="1456" priority="104">
      <formula>S28=0</formula>
    </cfRule>
  </conditionalFormatting>
  <conditionalFormatting sqref="S29">
    <cfRule type="expression" dxfId="1455" priority="103">
      <formula>S29=0</formula>
    </cfRule>
  </conditionalFormatting>
  <conditionalFormatting sqref="S30">
    <cfRule type="expression" dxfId="1454" priority="102">
      <formula>S30=0</formula>
    </cfRule>
  </conditionalFormatting>
  <conditionalFormatting sqref="R29">
    <cfRule type="expression" dxfId="1453" priority="101">
      <formula>R29=""</formula>
    </cfRule>
  </conditionalFormatting>
  <conditionalFormatting sqref="W28">
    <cfRule type="expression" dxfId="1452" priority="100">
      <formula>W28=0</formula>
    </cfRule>
  </conditionalFormatting>
  <conditionalFormatting sqref="W29">
    <cfRule type="expression" dxfId="1451" priority="99">
      <formula>W29=0</formula>
    </cfRule>
  </conditionalFormatting>
  <conditionalFormatting sqref="V28">
    <cfRule type="expression" dxfId="1450" priority="98">
      <formula>AND(V28=0,W28=0)</formula>
    </cfRule>
  </conditionalFormatting>
  <conditionalFormatting sqref="V29">
    <cfRule type="expression" dxfId="1449" priority="97">
      <formula>AND(V29=0,W29=0)</formula>
    </cfRule>
  </conditionalFormatting>
  <conditionalFormatting sqref="C38">
    <cfRule type="expression" dxfId="1448" priority="96">
      <formula>C38=0</formula>
    </cfRule>
  </conditionalFormatting>
  <conditionalFormatting sqref="C39">
    <cfRule type="expression" dxfId="1447" priority="95">
      <formula>C39=0</formula>
    </cfRule>
  </conditionalFormatting>
  <conditionalFormatting sqref="C40">
    <cfRule type="expression" dxfId="1446" priority="94">
      <formula>C40=0</formula>
    </cfRule>
  </conditionalFormatting>
  <conditionalFormatting sqref="B39">
    <cfRule type="expression" dxfId="1445" priority="93">
      <formula>B39=""</formula>
    </cfRule>
  </conditionalFormatting>
  <conditionalFormatting sqref="G38">
    <cfRule type="expression" dxfId="1444" priority="92">
      <formula>G38=0</formula>
    </cfRule>
  </conditionalFormatting>
  <conditionalFormatting sqref="G39">
    <cfRule type="expression" dxfId="1443" priority="91">
      <formula>G39=0</formula>
    </cfRule>
  </conditionalFormatting>
  <conditionalFormatting sqref="F38">
    <cfRule type="expression" dxfId="1442" priority="90">
      <formula>AND(F38=0,G38=0)</formula>
    </cfRule>
  </conditionalFormatting>
  <conditionalFormatting sqref="F39">
    <cfRule type="expression" dxfId="1441" priority="89">
      <formula>AND(F39=0,G39=0)</formula>
    </cfRule>
  </conditionalFormatting>
  <conditionalFormatting sqref="K38">
    <cfRule type="expression" dxfId="1440" priority="88">
      <formula>K38=0</formula>
    </cfRule>
  </conditionalFormatting>
  <conditionalFormatting sqref="K39">
    <cfRule type="expression" dxfId="1439" priority="87">
      <formula>K39=0</formula>
    </cfRule>
  </conditionalFormatting>
  <conditionalFormatting sqref="K40">
    <cfRule type="expression" dxfId="1438" priority="86">
      <formula>K40=0</formula>
    </cfRule>
  </conditionalFormatting>
  <conditionalFormatting sqref="J39">
    <cfRule type="expression" dxfId="1437" priority="85">
      <formula>J39=""</formula>
    </cfRule>
  </conditionalFormatting>
  <conditionalFormatting sqref="O38">
    <cfRule type="expression" dxfId="1436" priority="84">
      <formula>O38=0</formula>
    </cfRule>
  </conditionalFormatting>
  <conditionalFormatting sqref="O39">
    <cfRule type="expression" dxfId="1435" priority="83">
      <formula>O39=0</formula>
    </cfRule>
  </conditionalFormatting>
  <conditionalFormatting sqref="N38">
    <cfRule type="expression" dxfId="1434" priority="82">
      <formula>AND(N38=0,O38=0)</formula>
    </cfRule>
  </conditionalFormatting>
  <conditionalFormatting sqref="N39">
    <cfRule type="expression" dxfId="1433" priority="81">
      <formula>AND(N39=0,O39=0)</formula>
    </cfRule>
  </conditionalFormatting>
  <conditionalFormatting sqref="S38">
    <cfRule type="expression" dxfId="1432" priority="80">
      <formula>S38=0</formula>
    </cfRule>
  </conditionalFormatting>
  <conditionalFormatting sqref="S39">
    <cfRule type="expression" dxfId="1431" priority="79">
      <formula>S39=0</formula>
    </cfRule>
  </conditionalFormatting>
  <conditionalFormatting sqref="S40">
    <cfRule type="expression" dxfId="1430" priority="78">
      <formula>S40=0</formula>
    </cfRule>
  </conditionalFormatting>
  <conditionalFormatting sqref="R39">
    <cfRule type="expression" dxfId="1429" priority="77">
      <formula>R39=""</formula>
    </cfRule>
  </conditionalFormatting>
  <conditionalFormatting sqref="W38">
    <cfRule type="expression" dxfId="1428" priority="76">
      <formula>W38=0</formula>
    </cfRule>
  </conditionalFormatting>
  <conditionalFormatting sqref="W39">
    <cfRule type="expression" dxfId="1427" priority="75">
      <formula>W39=0</formula>
    </cfRule>
  </conditionalFormatting>
  <conditionalFormatting sqref="V38">
    <cfRule type="expression" dxfId="1426" priority="74">
      <formula>AND(V38=0,W38=0)</formula>
    </cfRule>
  </conditionalFormatting>
  <conditionalFormatting sqref="V39">
    <cfRule type="expression" dxfId="1425" priority="73">
      <formula>AND(V39=0,W39=0)</formula>
    </cfRule>
  </conditionalFormatting>
  <conditionalFormatting sqref="C45">
    <cfRule type="expression" dxfId="1424" priority="72">
      <formula>C45=0</formula>
    </cfRule>
  </conditionalFormatting>
  <conditionalFormatting sqref="C46">
    <cfRule type="expression" dxfId="1423" priority="71">
      <formula>C46=0</formula>
    </cfRule>
  </conditionalFormatting>
  <conditionalFormatting sqref="C47">
    <cfRule type="expression" dxfId="1422" priority="70">
      <formula>C47=0</formula>
    </cfRule>
  </conditionalFormatting>
  <conditionalFormatting sqref="B46">
    <cfRule type="expression" dxfId="1421" priority="69">
      <formula>B46=""</formula>
    </cfRule>
  </conditionalFormatting>
  <conditionalFormatting sqref="G45">
    <cfRule type="expression" dxfId="1420" priority="68">
      <formula>G45=0</formula>
    </cfRule>
  </conditionalFormatting>
  <conditionalFormatting sqref="G46">
    <cfRule type="expression" dxfId="1419" priority="67">
      <formula>G46=0</formula>
    </cfRule>
  </conditionalFormatting>
  <conditionalFormatting sqref="F45">
    <cfRule type="expression" dxfId="1418" priority="66">
      <formula>AND(F45=0,G45=0)</formula>
    </cfRule>
  </conditionalFormatting>
  <conditionalFormatting sqref="F46">
    <cfRule type="expression" dxfId="1417" priority="65">
      <formula>AND(F46=0,G46=0)</formula>
    </cfRule>
  </conditionalFormatting>
  <conditionalFormatting sqref="K45">
    <cfRule type="expression" dxfId="1416" priority="64">
      <formula>K45=0</formula>
    </cfRule>
  </conditionalFormatting>
  <conditionalFormatting sqref="K46">
    <cfRule type="expression" dxfId="1415" priority="63">
      <formula>K46=0</formula>
    </cfRule>
  </conditionalFormatting>
  <conditionalFormatting sqref="K47">
    <cfRule type="expression" dxfId="1414" priority="62">
      <formula>K47=0</formula>
    </cfRule>
  </conditionalFormatting>
  <conditionalFormatting sqref="J46">
    <cfRule type="expression" dxfId="1413" priority="61">
      <formula>J46=""</formula>
    </cfRule>
  </conditionalFormatting>
  <conditionalFormatting sqref="O45">
    <cfRule type="expression" dxfId="1412" priority="60">
      <formula>O45=0</formula>
    </cfRule>
  </conditionalFormatting>
  <conditionalFormatting sqref="O46">
    <cfRule type="expression" dxfId="1411" priority="59">
      <formula>O46=0</formula>
    </cfRule>
  </conditionalFormatting>
  <conditionalFormatting sqref="N45">
    <cfRule type="expression" dxfId="1410" priority="58">
      <formula>AND(N45=0,O45=0)</formula>
    </cfRule>
  </conditionalFormatting>
  <conditionalFormatting sqref="N46">
    <cfRule type="expression" dxfId="1409" priority="57">
      <formula>AND(N46=0,O46=0)</formula>
    </cfRule>
  </conditionalFormatting>
  <conditionalFormatting sqref="S45">
    <cfRule type="expression" dxfId="1408" priority="56">
      <formula>S45=0</formula>
    </cfRule>
  </conditionalFormatting>
  <conditionalFormatting sqref="S46">
    <cfRule type="expression" dxfId="1407" priority="55">
      <formula>S46=0</formula>
    </cfRule>
  </conditionalFormatting>
  <conditionalFormatting sqref="S47">
    <cfRule type="expression" dxfId="1406" priority="54">
      <formula>S47=0</formula>
    </cfRule>
  </conditionalFormatting>
  <conditionalFormatting sqref="R46">
    <cfRule type="expression" dxfId="1405" priority="53">
      <formula>R46=""</formula>
    </cfRule>
  </conditionalFormatting>
  <conditionalFormatting sqref="W45">
    <cfRule type="expression" dxfId="1404" priority="52">
      <formula>W45=0</formula>
    </cfRule>
  </conditionalFormatting>
  <conditionalFormatting sqref="W46">
    <cfRule type="expression" dxfId="1403" priority="51">
      <formula>W46=0</formula>
    </cfRule>
  </conditionalFormatting>
  <conditionalFormatting sqref="V45">
    <cfRule type="expression" dxfId="1402" priority="50">
      <formula>AND(V45=0,W45=0)</formula>
    </cfRule>
  </conditionalFormatting>
  <conditionalFormatting sqref="V46">
    <cfRule type="expression" dxfId="1401" priority="49">
      <formula>AND(V46=0,W46=0)</formula>
    </cfRule>
  </conditionalFormatting>
  <conditionalFormatting sqref="C52">
    <cfRule type="expression" dxfId="1400" priority="48">
      <formula>C52=0</formula>
    </cfRule>
  </conditionalFormatting>
  <conditionalFormatting sqref="C53">
    <cfRule type="expression" dxfId="1399" priority="47">
      <formula>C53=0</formula>
    </cfRule>
  </conditionalFormatting>
  <conditionalFormatting sqref="C54">
    <cfRule type="expression" dxfId="1398" priority="46">
      <formula>C54=0</formula>
    </cfRule>
  </conditionalFormatting>
  <conditionalFormatting sqref="B53">
    <cfRule type="expression" dxfId="1397" priority="45">
      <formula>B53=""</formula>
    </cfRule>
  </conditionalFormatting>
  <conditionalFormatting sqref="G52">
    <cfRule type="expression" dxfId="1396" priority="44">
      <formula>G52=0</formula>
    </cfRule>
  </conditionalFormatting>
  <conditionalFormatting sqref="G53">
    <cfRule type="expression" dxfId="1395" priority="43">
      <formula>G53=0</formula>
    </cfRule>
  </conditionalFormatting>
  <conditionalFormatting sqref="F52">
    <cfRule type="expression" dxfId="1394" priority="42">
      <formula>AND(F52=0,G52=0)</formula>
    </cfRule>
  </conditionalFormatting>
  <conditionalFormatting sqref="F53">
    <cfRule type="expression" dxfId="1393" priority="41">
      <formula>AND(F53=0,G53=0)</formula>
    </cfRule>
  </conditionalFormatting>
  <conditionalFormatting sqref="K52">
    <cfRule type="expression" dxfId="1392" priority="40">
      <formula>K52=0</formula>
    </cfRule>
  </conditionalFormatting>
  <conditionalFormatting sqref="K53">
    <cfRule type="expression" dxfId="1391" priority="39">
      <formula>K53=0</formula>
    </cfRule>
  </conditionalFormatting>
  <conditionalFormatting sqref="K54">
    <cfRule type="expression" dxfId="1390" priority="38">
      <formula>K54=0</formula>
    </cfRule>
  </conditionalFormatting>
  <conditionalFormatting sqref="J53">
    <cfRule type="expression" dxfId="1389" priority="37">
      <formula>J53=""</formula>
    </cfRule>
  </conditionalFormatting>
  <conditionalFormatting sqref="O52">
    <cfRule type="expression" dxfId="1388" priority="36">
      <formula>O52=0</formula>
    </cfRule>
  </conditionalFormatting>
  <conditionalFormatting sqref="O53">
    <cfRule type="expression" dxfId="1387" priority="35">
      <formula>O53=0</formula>
    </cfRule>
  </conditionalFormatting>
  <conditionalFormatting sqref="N52">
    <cfRule type="expression" dxfId="1386" priority="34">
      <formula>AND(N52=0,O52=0)</formula>
    </cfRule>
  </conditionalFormatting>
  <conditionalFormatting sqref="N53">
    <cfRule type="expression" dxfId="1385" priority="33">
      <formula>AND(N53=0,O53=0)</formula>
    </cfRule>
  </conditionalFormatting>
  <conditionalFormatting sqref="S52">
    <cfRule type="expression" dxfId="1384" priority="32">
      <formula>S52=0</formula>
    </cfRule>
  </conditionalFormatting>
  <conditionalFormatting sqref="S53">
    <cfRule type="expression" dxfId="1383" priority="31">
      <formula>S53=0</formula>
    </cfRule>
  </conditionalFormatting>
  <conditionalFormatting sqref="S54">
    <cfRule type="expression" dxfId="1382" priority="30">
      <formula>S54=0</formula>
    </cfRule>
  </conditionalFormatting>
  <conditionalFormatting sqref="R53">
    <cfRule type="expression" dxfId="1381" priority="29">
      <formula>R53=""</formula>
    </cfRule>
  </conditionalFormatting>
  <conditionalFormatting sqref="W52">
    <cfRule type="expression" dxfId="1380" priority="28">
      <formula>W52=0</formula>
    </cfRule>
  </conditionalFormatting>
  <conditionalFormatting sqref="W53">
    <cfRule type="expression" dxfId="1379" priority="27">
      <formula>W53=0</formula>
    </cfRule>
  </conditionalFormatting>
  <conditionalFormatting sqref="V52">
    <cfRule type="expression" dxfId="1378" priority="26">
      <formula>AND(V52=0,W52=0)</formula>
    </cfRule>
  </conditionalFormatting>
  <conditionalFormatting sqref="V53">
    <cfRule type="expression" dxfId="1377" priority="25">
      <formula>AND(V53=0,W53=0)</formula>
    </cfRule>
  </conditionalFormatting>
  <conditionalFormatting sqref="C59">
    <cfRule type="expression" dxfId="1376" priority="24">
      <formula>C59=0</formula>
    </cfRule>
  </conditionalFormatting>
  <conditionalFormatting sqref="C60">
    <cfRule type="expression" dxfId="1375" priority="23">
      <formula>C60=0</formula>
    </cfRule>
  </conditionalFormatting>
  <conditionalFormatting sqref="C61">
    <cfRule type="expression" dxfId="1374" priority="22">
      <formula>C61=0</formula>
    </cfRule>
  </conditionalFormatting>
  <conditionalFormatting sqref="B60">
    <cfRule type="expression" dxfId="1373" priority="21">
      <formula>B60=""</formula>
    </cfRule>
  </conditionalFormatting>
  <conditionalFormatting sqref="G59">
    <cfRule type="expression" dxfId="1372" priority="20">
      <formula>G59=0</formula>
    </cfRule>
  </conditionalFormatting>
  <conditionalFormatting sqref="G60">
    <cfRule type="expression" dxfId="1371" priority="19">
      <formula>G60=0</formula>
    </cfRule>
  </conditionalFormatting>
  <conditionalFormatting sqref="F59">
    <cfRule type="expression" dxfId="1370" priority="18">
      <formula>AND(F59=0,G59=0)</formula>
    </cfRule>
  </conditionalFormatting>
  <conditionalFormatting sqref="F60">
    <cfRule type="expression" dxfId="1369" priority="17">
      <formula>AND(F60=0,G60=0)</formula>
    </cfRule>
  </conditionalFormatting>
  <conditionalFormatting sqref="K59">
    <cfRule type="expression" dxfId="1368" priority="16">
      <formula>K59=0</formula>
    </cfRule>
  </conditionalFormatting>
  <conditionalFormatting sqref="K60">
    <cfRule type="expression" dxfId="1367" priority="15">
      <formula>K60=0</formula>
    </cfRule>
  </conditionalFormatting>
  <conditionalFormatting sqref="K61">
    <cfRule type="expression" dxfId="1366" priority="14">
      <formula>K61=0</formula>
    </cfRule>
  </conditionalFormatting>
  <conditionalFormatting sqref="J60">
    <cfRule type="expression" dxfId="1365" priority="13">
      <formula>J60=""</formula>
    </cfRule>
  </conditionalFormatting>
  <conditionalFormatting sqref="O59">
    <cfRule type="expression" dxfId="1364" priority="12">
      <formula>O59=0</formula>
    </cfRule>
  </conditionalFormatting>
  <conditionalFormatting sqref="O60">
    <cfRule type="expression" dxfId="1363" priority="11">
      <formula>O60=0</formula>
    </cfRule>
  </conditionalFormatting>
  <conditionalFormatting sqref="N59">
    <cfRule type="expression" dxfId="1362" priority="10">
      <formula>AND(N59=0,O59=0)</formula>
    </cfRule>
  </conditionalFormatting>
  <conditionalFormatting sqref="N60">
    <cfRule type="expression" dxfId="1361" priority="9">
      <formula>AND(N60=0,O60=0)</formula>
    </cfRule>
  </conditionalFormatting>
  <conditionalFormatting sqref="S59">
    <cfRule type="expression" dxfId="1360" priority="8">
      <formula>S59=0</formula>
    </cfRule>
  </conditionalFormatting>
  <conditionalFormatting sqref="S60">
    <cfRule type="expression" dxfId="1359" priority="7">
      <formula>S60=0</formula>
    </cfRule>
  </conditionalFormatting>
  <conditionalFormatting sqref="S61">
    <cfRule type="expression" dxfId="1358" priority="6">
      <formula>S61=0</formula>
    </cfRule>
  </conditionalFormatting>
  <conditionalFormatting sqref="R60">
    <cfRule type="expression" dxfId="1357" priority="5">
      <formula>R60=""</formula>
    </cfRule>
  </conditionalFormatting>
  <conditionalFormatting sqref="W59">
    <cfRule type="expression" dxfId="1356" priority="4">
      <formula>W59=0</formula>
    </cfRule>
  </conditionalFormatting>
  <conditionalFormatting sqref="W60">
    <cfRule type="expression" dxfId="1355" priority="3">
      <formula>W60=0</formula>
    </cfRule>
  </conditionalFormatting>
  <conditionalFormatting sqref="V59">
    <cfRule type="expression" dxfId="1354" priority="2">
      <formula>AND(V59=0,W59=0)</formula>
    </cfRule>
  </conditionalFormatting>
  <conditionalFormatting sqref="V60">
    <cfRule type="expression" dxfId="1353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90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91</v>
      </c>
      <c r="AC1" s="5">
        <f ca="1">BC1*1000+BH1*100+BM1*10+BR1</f>
        <v>87</v>
      </c>
      <c r="AD1" s="5" t="s">
        <v>92</v>
      </c>
      <c r="AE1" s="5">
        <f ca="1">BD1*1000+BI1*100+BN1*10+BS1</f>
        <v>27</v>
      </c>
      <c r="AF1" s="5" t="s">
        <v>93</v>
      </c>
      <c r="AG1" s="5">
        <f ca="1">AC1+AE1</f>
        <v>114</v>
      </c>
      <c r="AI1" s="5">
        <f ca="1">BC1</f>
        <v>0</v>
      </c>
      <c r="AJ1" s="5">
        <f ca="1">BH1</f>
        <v>0</v>
      </c>
      <c r="AK1" s="5" t="s">
        <v>94</v>
      </c>
      <c r="AL1" s="5">
        <f ca="1">BM1</f>
        <v>8</v>
      </c>
      <c r="AM1" s="5">
        <f ca="1">BR1</f>
        <v>7</v>
      </c>
      <c r="AN1" s="5" t="s">
        <v>95</v>
      </c>
      <c r="AO1" s="5">
        <f ca="1">BD1</f>
        <v>0</v>
      </c>
      <c r="AP1" s="5">
        <f ca="1">BI1</f>
        <v>0</v>
      </c>
      <c r="AQ1" s="5" t="s">
        <v>96</v>
      </c>
      <c r="AR1" s="5">
        <f ca="1">BN1</f>
        <v>2</v>
      </c>
      <c r="AS1" s="5">
        <f ca="1">BS1</f>
        <v>7</v>
      </c>
      <c r="AT1" s="5" t="s">
        <v>97</v>
      </c>
      <c r="AU1" s="5">
        <f ca="1">MOD(ROUNDDOWN(AG1/1000,0),10)</f>
        <v>0</v>
      </c>
      <c r="AV1" s="5">
        <f ca="1">MOD(ROUNDDOWN(AG1/100,0),10)</f>
        <v>1</v>
      </c>
      <c r="AW1" s="5" t="s">
        <v>94</v>
      </c>
      <c r="AX1" s="5">
        <f ca="1">MOD(ROUNDDOWN(AG1/10,0),10)</f>
        <v>1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7</v>
      </c>
      <c r="BT1" s="10"/>
      <c r="BU1" s="10"/>
      <c r="BV1" s="8"/>
      <c r="BW1" s="11">
        <f ca="1">RAND()</f>
        <v>0.99765191939258457</v>
      </c>
      <c r="BX1" s="12">
        <f ca="1">RANK(BW1,$BW$1:$BW$100,)</f>
        <v>1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0.95834015946949092</v>
      </c>
      <c r="CE1" s="12">
        <f ca="1">RANK(CD1,$CD$1:$CD$100,)</f>
        <v>1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0.10618487712933378</v>
      </c>
      <c r="CL1" s="12">
        <f ca="1">RANK(CK1,$CK$1:$CK$100,)</f>
        <v>83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0.22318307552100913</v>
      </c>
      <c r="CS1" s="12">
        <f ca="1">RANK(CR1,$CR$1:$CR$100,)</f>
        <v>61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98</v>
      </c>
      <c r="AC2" s="5">
        <f t="shared" ref="AC2:AC12" ca="1" si="1">BC2*1000+BH2*100+BM2*10+BR2</f>
        <v>75</v>
      </c>
      <c r="AD2" s="5" t="s">
        <v>92</v>
      </c>
      <c r="AE2" s="5">
        <f t="shared" ref="AE2:AE12" ca="1" si="2">BD2*1000+BI2*100+BN2*10+BS2</f>
        <v>54</v>
      </c>
      <c r="AF2" s="5" t="s">
        <v>99</v>
      </c>
      <c r="AG2" s="5">
        <f t="shared" ref="AG2:AG12" ca="1" si="3">AC2+AE2</f>
        <v>129</v>
      </c>
      <c r="AI2" s="5">
        <f t="shared" ref="AI2:AI12" ca="1" si="4">BC2</f>
        <v>0</v>
      </c>
      <c r="AJ2" s="5">
        <f t="shared" ref="AJ2:AJ12" ca="1" si="5">BH2</f>
        <v>0</v>
      </c>
      <c r="AK2" s="5" t="s">
        <v>100</v>
      </c>
      <c r="AL2" s="5">
        <f t="shared" ref="AL2:AL12" ca="1" si="6">BM2</f>
        <v>7</v>
      </c>
      <c r="AM2" s="5">
        <f t="shared" ref="AM2:AM12" ca="1" si="7">BR2</f>
        <v>5</v>
      </c>
      <c r="AN2" s="5" t="s">
        <v>101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102</v>
      </c>
      <c r="AR2" s="5">
        <f t="shared" ref="AR2:AR12" ca="1" si="10">BN2</f>
        <v>5</v>
      </c>
      <c r="AS2" s="5">
        <f t="shared" ref="AS2:AS12" ca="1" si="11">BS2</f>
        <v>4</v>
      </c>
      <c r="AT2" s="5" t="s">
        <v>93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100</v>
      </c>
      <c r="AX2" s="5">
        <f t="shared" ref="AX2:AX12" ca="1" si="14">MOD(ROUNDDOWN(AG2/10,0),10)</f>
        <v>2</v>
      </c>
      <c r="AY2" s="5">
        <f t="shared" ref="AY2:AY12" ca="1" si="15">MOD(ROUNDDOWN(AG2/1,0),10)</f>
        <v>9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7</v>
      </c>
      <c r="BN2" s="9">
        <f t="shared" ca="1" si="0"/>
        <v>5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0.43068399516138844</v>
      </c>
      <c r="BX2" s="12">
        <f t="shared" ref="BX2:BX20" ca="1" si="24">RANK(BW2,$BW$1:$BW$100,)</f>
        <v>11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0.72043094316589851</v>
      </c>
      <c r="CE2" s="12">
        <f t="shared" ref="CE2:CE20" ca="1" si="26">RANK(CD2,$CD$1:$CD$100,)</f>
        <v>5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0.20068318232501936</v>
      </c>
      <c r="CL2" s="12">
        <f t="shared" ref="CL2:CL65" ca="1" si="28">RANK(CK2,$CK$1:$CK$100,)</f>
        <v>76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0.50962376006955801</v>
      </c>
      <c r="CS2" s="12">
        <f t="shared" ref="CS2:CS65" ca="1" si="30">RANK(CR2,$CR$1:$CR$100,)</f>
        <v>40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103</v>
      </c>
      <c r="AC3" s="5">
        <f t="shared" ca="1" si="1"/>
        <v>25</v>
      </c>
      <c r="AD3" s="5" t="s">
        <v>104</v>
      </c>
      <c r="AE3" s="5">
        <f t="shared" ca="1" si="2"/>
        <v>27</v>
      </c>
      <c r="AF3" s="5" t="s">
        <v>99</v>
      </c>
      <c r="AG3" s="5">
        <f t="shared" ca="1" si="3"/>
        <v>52</v>
      </c>
      <c r="AI3" s="5">
        <f t="shared" ca="1" si="4"/>
        <v>0</v>
      </c>
      <c r="AJ3" s="5">
        <f t="shared" ca="1" si="5"/>
        <v>0</v>
      </c>
      <c r="AK3" s="5" t="s">
        <v>105</v>
      </c>
      <c r="AL3" s="5">
        <f t="shared" ca="1" si="6"/>
        <v>2</v>
      </c>
      <c r="AM3" s="5">
        <f t="shared" ca="1" si="7"/>
        <v>5</v>
      </c>
      <c r="AN3" s="5" t="s">
        <v>92</v>
      </c>
      <c r="AO3" s="5">
        <f t="shared" ca="1" si="8"/>
        <v>0</v>
      </c>
      <c r="AP3" s="5">
        <f t="shared" ca="1" si="9"/>
        <v>0</v>
      </c>
      <c r="AQ3" s="5" t="s">
        <v>94</v>
      </c>
      <c r="AR3" s="5">
        <f t="shared" ca="1" si="10"/>
        <v>2</v>
      </c>
      <c r="AS3" s="5">
        <f t="shared" ca="1" si="11"/>
        <v>7</v>
      </c>
      <c r="AT3" s="5" t="s">
        <v>99</v>
      </c>
      <c r="AU3" s="5">
        <f t="shared" ca="1" si="12"/>
        <v>0</v>
      </c>
      <c r="AV3" s="5">
        <f t="shared" ca="1" si="13"/>
        <v>0</v>
      </c>
      <c r="AW3" s="5" t="s">
        <v>94</v>
      </c>
      <c r="AX3" s="5">
        <f t="shared" ca="1" si="14"/>
        <v>5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2</v>
      </c>
      <c r="BN3" s="9">
        <f t="shared" ca="1" si="0"/>
        <v>2</v>
      </c>
      <c r="BO3" s="10"/>
      <c r="BQ3" s="5">
        <v>3</v>
      </c>
      <c r="BR3" s="9">
        <f t="shared" ca="1" si="21"/>
        <v>5</v>
      </c>
      <c r="BS3" s="9">
        <f t="shared" ca="1" si="22"/>
        <v>7</v>
      </c>
      <c r="BT3" s="10"/>
      <c r="BU3" s="10"/>
      <c r="BV3" s="8"/>
      <c r="BW3" s="11">
        <f t="shared" ca="1" si="23"/>
        <v>0.17889528348883788</v>
      </c>
      <c r="BX3" s="12">
        <f t="shared" ca="1" si="24"/>
        <v>17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0.68023364622902938</v>
      </c>
      <c r="CE3" s="12">
        <f t="shared" ca="1" si="26"/>
        <v>6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0.78022047380856963</v>
      </c>
      <c r="CL3" s="12">
        <f t="shared" ca="1" si="28"/>
        <v>23</v>
      </c>
      <c r="CM3" s="5"/>
      <c r="CN3" s="5">
        <v>3</v>
      </c>
      <c r="CO3" s="5">
        <v>0</v>
      </c>
      <c r="CP3" s="5">
        <v>2</v>
      </c>
      <c r="CR3" s="11">
        <f t="shared" ca="1" si="29"/>
        <v>0.45324326362139744</v>
      </c>
      <c r="CS3" s="12">
        <f t="shared" ca="1" si="30"/>
        <v>43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106</v>
      </c>
      <c r="C4" s="17"/>
      <c r="D4" s="18"/>
      <c r="E4" s="17"/>
      <c r="F4" s="17"/>
      <c r="G4" s="17"/>
      <c r="H4" s="19"/>
      <c r="I4" s="15"/>
      <c r="J4" s="16" t="s">
        <v>107</v>
      </c>
      <c r="K4" s="17"/>
      <c r="L4" s="17"/>
      <c r="M4" s="17"/>
      <c r="N4" s="17"/>
      <c r="O4" s="17"/>
      <c r="P4" s="19"/>
      <c r="Q4" s="15"/>
      <c r="R4" s="16" t="s">
        <v>103</v>
      </c>
      <c r="S4" s="17"/>
      <c r="T4" s="17"/>
      <c r="U4" s="17"/>
      <c r="V4" s="17"/>
      <c r="W4" s="17"/>
      <c r="X4" s="19"/>
      <c r="AB4" s="3" t="s">
        <v>108</v>
      </c>
      <c r="AC4" s="5">
        <f t="shared" ca="1" si="1"/>
        <v>38</v>
      </c>
      <c r="AD4" s="5" t="s">
        <v>104</v>
      </c>
      <c r="AE4" s="5">
        <f t="shared" ca="1" si="2"/>
        <v>77</v>
      </c>
      <c r="AF4" s="5" t="s">
        <v>97</v>
      </c>
      <c r="AG4" s="5">
        <f t="shared" ca="1" si="3"/>
        <v>115</v>
      </c>
      <c r="AI4" s="5">
        <f t="shared" ca="1" si="4"/>
        <v>0</v>
      </c>
      <c r="AJ4" s="5">
        <f t="shared" ca="1" si="5"/>
        <v>0</v>
      </c>
      <c r="AK4" s="5" t="s">
        <v>94</v>
      </c>
      <c r="AL4" s="5">
        <f t="shared" ca="1" si="6"/>
        <v>3</v>
      </c>
      <c r="AM4" s="5">
        <f t="shared" ca="1" si="7"/>
        <v>8</v>
      </c>
      <c r="AN4" s="5" t="s">
        <v>109</v>
      </c>
      <c r="AO4" s="5">
        <f t="shared" ca="1" si="8"/>
        <v>0</v>
      </c>
      <c r="AP4" s="5">
        <f t="shared" ca="1" si="9"/>
        <v>0</v>
      </c>
      <c r="AQ4" s="5" t="s">
        <v>102</v>
      </c>
      <c r="AR4" s="5">
        <f t="shared" ca="1" si="10"/>
        <v>7</v>
      </c>
      <c r="AS4" s="5">
        <f t="shared" ca="1" si="11"/>
        <v>7</v>
      </c>
      <c r="AT4" s="5" t="s">
        <v>61</v>
      </c>
      <c r="AU4" s="5">
        <f t="shared" ca="1" si="12"/>
        <v>0</v>
      </c>
      <c r="AV4" s="5">
        <f t="shared" ca="1" si="13"/>
        <v>1</v>
      </c>
      <c r="AW4" s="5" t="s">
        <v>105</v>
      </c>
      <c r="AX4" s="5">
        <f t="shared" ca="1" si="14"/>
        <v>1</v>
      </c>
      <c r="AY4" s="5">
        <f t="shared" ca="1" si="15"/>
        <v>5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3</v>
      </c>
      <c r="BN4" s="9">
        <f t="shared" ca="1" si="0"/>
        <v>7</v>
      </c>
      <c r="BO4" s="10"/>
      <c r="BQ4" s="5">
        <v>4</v>
      </c>
      <c r="BR4" s="9">
        <f t="shared" ca="1" si="21"/>
        <v>8</v>
      </c>
      <c r="BS4" s="9">
        <f t="shared" ca="1" si="22"/>
        <v>7</v>
      </c>
      <c r="BT4" s="10"/>
      <c r="BU4" s="10"/>
      <c r="BV4" s="8"/>
      <c r="BW4" s="11">
        <f t="shared" ca="1" si="23"/>
        <v>0.35852766451195628</v>
      </c>
      <c r="BX4" s="12">
        <f t="shared" ca="1" si="24"/>
        <v>13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0.53490917210299638</v>
      </c>
      <c r="CE4" s="12">
        <f t="shared" ca="1" si="26"/>
        <v>9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0.61863512482299787</v>
      </c>
      <c r="CL4" s="12">
        <f t="shared" ca="1" si="28"/>
        <v>38</v>
      </c>
      <c r="CM4" s="5"/>
      <c r="CN4" s="5">
        <v>4</v>
      </c>
      <c r="CO4" s="5">
        <v>0</v>
      </c>
      <c r="CP4" s="5">
        <v>3</v>
      </c>
      <c r="CR4" s="11">
        <f t="shared" ca="1" si="29"/>
        <v>2.8748609591081276E-2</v>
      </c>
      <c r="CS4" s="12">
        <f t="shared" ca="1" si="30"/>
        <v>70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0.87＋0.27＝</v>
      </c>
      <c r="C5" s="84"/>
      <c r="D5" s="84"/>
      <c r="E5" s="84"/>
      <c r="F5" s="68">
        <f ca="1">$AG1/100</f>
        <v>1.1399999999999999</v>
      </c>
      <c r="G5" s="69"/>
      <c r="H5" s="21"/>
      <c r="I5" s="20"/>
      <c r="J5" s="83" t="str">
        <f ca="1">$AC2/100&amp;$AD2&amp;$AE2/100&amp;$AF2</f>
        <v>0.75＋0.54＝</v>
      </c>
      <c r="K5" s="84"/>
      <c r="L5" s="84"/>
      <c r="M5" s="84"/>
      <c r="N5" s="68">
        <f ca="1">$AG2/100</f>
        <v>1.29</v>
      </c>
      <c r="O5" s="69"/>
      <c r="P5" s="22"/>
      <c r="Q5" s="20"/>
      <c r="R5" s="83" t="str">
        <f ca="1">$AC3/100&amp;$AD3&amp;$AE3/100&amp;$AF3</f>
        <v>0.25＋0.27＝</v>
      </c>
      <c r="S5" s="84"/>
      <c r="T5" s="84"/>
      <c r="U5" s="84"/>
      <c r="V5" s="68">
        <f ca="1">$AG3/100</f>
        <v>0.52</v>
      </c>
      <c r="W5" s="69"/>
      <c r="X5" s="23"/>
      <c r="AB5" s="3" t="s">
        <v>110</v>
      </c>
      <c r="AC5" s="5">
        <f t="shared" ca="1" si="1"/>
        <v>67</v>
      </c>
      <c r="AD5" s="5" t="s">
        <v>92</v>
      </c>
      <c r="AE5" s="5">
        <f t="shared" ca="1" si="2"/>
        <v>99</v>
      </c>
      <c r="AF5" s="5" t="s">
        <v>93</v>
      </c>
      <c r="AG5" s="5">
        <f t="shared" ca="1" si="3"/>
        <v>166</v>
      </c>
      <c r="AI5" s="5">
        <f t="shared" ca="1" si="4"/>
        <v>0</v>
      </c>
      <c r="AJ5" s="5">
        <f t="shared" ca="1" si="5"/>
        <v>0</v>
      </c>
      <c r="AK5" s="5" t="s">
        <v>94</v>
      </c>
      <c r="AL5" s="5">
        <f t="shared" ca="1" si="6"/>
        <v>6</v>
      </c>
      <c r="AM5" s="5">
        <f t="shared" ca="1" si="7"/>
        <v>7</v>
      </c>
      <c r="AN5" s="5" t="s">
        <v>92</v>
      </c>
      <c r="AO5" s="5">
        <f t="shared" ca="1" si="8"/>
        <v>0</v>
      </c>
      <c r="AP5" s="5">
        <f t="shared" ca="1" si="9"/>
        <v>0</v>
      </c>
      <c r="AQ5" s="5" t="s">
        <v>94</v>
      </c>
      <c r="AR5" s="5">
        <f t="shared" ca="1" si="10"/>
        <v>9</v>
      </c>
      <c r="AS5" s="5">
        <f t="shared" ca="1" si="11"/>
        <v>9</v>
      </c>
      <c r="AT5" s="5" t="s">
        <v>99</v>
      </c>
      <c r="AU5" s="5">
        <f t="shared" ca="1" si="12"/>
        <v>0</v>
      </c>
      <c r="AV5" s="5">
        <f t="shared" ca="1" si="13"/>
        <v>1</v>
      </c>
      <c r="AW5" s="5" t="s">
        <v>94</v>
      </c>
      <c r="AX5" s="5">
        <f t="shared" ca="1" si="14"/>
        <v>6</v>
      </c>
      <c r="AY5" s="5">
        <f t="shared" ca="1" si="15"/>
        <v>6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6</v>
      </c>
      <c r="BN5" s="9">
        <f t="shared" ca="1" si="0"/>
        <v>9</v>
      </c>
      <c r="BO5" s="10"/>
      <c r="BQ5" s="5">
        <v>5</v>
      </c>
      <c r="BR5" s="9">
        <f t="shared" ca="1" si="21"/>
        <v>7</v>
      </c>
      <c r="BS5" s="9">
        <f t="shared" ca="1" si="22"/>
        <v>9</v>
      </c>
      <c r="BT5" s="10"/>
      <c r="BU5" s="10"/>
      <c r="BV5" s="8"/>
      <c r="BW5" s="11">
        <f t="shared" ca="1" si="23"/>
        <v>0.52811843126888935</v>
      </c>
      <c r="BX5" s="12">
        <f t="shared" ca="1" si="24"/>
        <v>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0.43711901473525105</v>
      </c>
      <c r="CE5" s="12">
        <f t="shared" ca="1" si="26"/>
        <v>12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0.26641355906987774</v>
      </c>
      <c r="CL5" s="12">
        <f t="shared" ca="1" si="28"/>
        <v>70</v>
      </c>
      <c r="CM5" s="5"/>
      <c r="CN5" s="5">
        <v>5</v>
      </c>
      <c r="CO5" s="5">
        <v>0</v>
      </c>
      <c r="CP5" s="5">
        <v>4</v>
      </c>
      <c r="CR5" s="11">
        <f t="shared" ca="1" si="29"/>
        <v>0.195445365880626</v>
      </c>
      <c r="CS5" s="12">
        <f t="shared" ca="1" si="30"/>
        <v>63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111</v>
      </c>
      <c r="AC6" s="5">
        <f t="shared" ca="1" si="1"/>
        <v>48</v>
      </c>
      <c r="AD6" s="5" t="s">
        <v>109</v>
      </c>
      <c r="AE6" s="5">
        <f t="shared" ca="1" si="2"/>
        <v>6</v>
      </c>
      <c r="AF6" s="5" t="s">
        <v>93</v>
      </c>
      <c r="AG6" s="5">
        <f t="shared" ca="1" si="3"/>
        <v>54</v>
      </c>
      <c r="AI6" s="5">
        <f t="shared" ca="1" si="4"/>
        <v>0</v>
      </c>
      <c r="AJ6" s="5">
        <f t="shared" ca="1" si="5"/>
        <v>0</v>
      </c>
      <c r="AK6" s="5" t="s">
        <v>94</v>
      </c>
      <c r="AL6" s="5">
        <f t="shared" ca="1" si="6"/>
        <v>4</v>
      </c>
      <c r="AM6" s="5">
        <f t="shared" ca="1" si="7"/>
        <v>8</v>
      </c>
      <c r="AN6" s="5" t="s">
        <v>92</v>
      </c>
      <c r="AO6" s="5">
        <f t="shared" ca="1" si="8"/>
        <v>0</v>
      </c>
      <c r="AP6" s="5">
        <f t="shared" ca="1" si="9"/>
        <v>0</v>
      </c>
      <c r="AQ6" s="5" t="s">
        <v>100</v>
      </c>
      <c r="AR6" s="5">
        <f t="shared" ca="1" si="10"/>
        <v>0</v>
      </c>
      <c r="AS6" s="5">
        <f t="shared" ca="1" si="11"/>
        <v>6</v>
      </c>
      <c r="AT6" s="5" t="s">
        <v>99</v>
      </c>
      <c r="AU6" s="5">
        <f t="shared" ca="1" si="12"/>
        <v>0</v>
      </c>
      <c r="AV6" s="5">
        <f t="shared" ca="1" si="13"/>
        <v>0</v>
      </c>
      <c r="AW6" s="5" t="s">
        <v>94</v>
      </c>
      <c r="AX6" s="5">
        <f t="shared" ca="1" si="14"/>
        <v>5</v>
      </c>
      <c r="AY6" s="5">
        <f t="shared" ca="1" si="15"/>
        <v>4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4</v>
      </c>
      <c r="BN6" s="9">
        <f t="shared" ca="1" si="0"/>
        <v>0</v>
      </c>
      <c r="BO6" s="10"/>
      <c r="BQ6" s="5">
        <v>6</v>
      </c>
      <c r="BR6" s="9">
        <f t="shared" ca="1" si="21"/>
        <v>8</v>
      </c>
      <c r="BS6" s="9">
        <f t="shared" ca="1" si="22"/>
        <v>6</v>
      </c>
      <c r="BT6" s="10"/>
      <c r="BU6" s="10"/>
      <c r="BV6" s="8"/>
      <c r="BW6" s="11">
        <f t="shared" ca="1" si="23"/>
        <v>3.9855021806082469E-2</v>
      </c>
      <c r="BX6" s="12">
        <f t="shared" ca="1" si="24"/>
        <v>20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0.73399217471855471</v>
      </c>
      <c r="CE6" s="12">
        <f t="shared" ca="1" si="26"/>
        <v>4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0.59450898538916686</v>
      </c>
      <c r="CL6" s="12">
        <f t="shared" ca="1" si="28"/>
        <v>41</v>
      </c>
      <c r="CM6" s="5"/>
      <c r="CN6" s="5">
        <v>6</v>
      </c>
      <c r="CO6" s="5">
        <v>0</v>
      </c>
      <c r="CP6" s="5">
        <v>5</v>
      </c>
      <c r="CR6" s="11">
        <f t="shared" ca="1" si="29"/>
        <v>5.9093718517984284E-2</v>
      </c>
      <c r="CS6" s="12">
        <f t="shared" ca="1" si="30"/>
        <v>69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8</v>
      </c>
      <c r="G7" s="31">
        <f ca="1">$BR1</f>
        <v>7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7</v>
      </c>
      <c r="O7" s="31">
        <f ca="1">$BR2</f>
        <v>5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2</v>
      </c>
      <c r="W7" s="31">
        <f ca="1">$BR3</f>
        <v>5</v>
      </c>
      <c r="X7" s="27"/>
      <c r="AB7" s="3" t="s">
        <v>112</v>
      </c>
      <c r="AC7" s="5">
        <f t="shared" ca="1" si="1"/>
        <v>83</v>
      </c>
      <c r="AD7" s="5" t="s">
        <v>92</v>
      </c>
      <c r="AE7" s="5">
        <f t="shared" ca="1" si="2"/>
        <v>4</v>
      </c>
      <c r="AF7" s="5" t="s">
        <v>99</v>
      </c>
      <c r="AG7" s="5">
        <f t="shared" ca="1" si="3"/>
        <v>87</v>
      </c>
      <c r="AI7" s="5">
        <f t="shared" ca="1" si="4"/>
        <v>0</v>
      </c>
      <c r="AJ7" s="5">
        <f t="shared" ca="1" si="5"/>
        <v>0</v>
      </c>
      <c r="AK7" s="5" t="s">
        <v>100</v>
      </c>
      <c r="AL7" s="5">
        <f t="shared" ca="1" si="6"/>
        <v>8</v>
      </c>
      <c r="AM7" s="5">
        <f t="shared" ca="1" si="7"/>
        <v>3</v>
      </c>
      <c r="AN7" s="5" t="s">
        <v>113</v>
      </c>
      <c r="AO7" s="5">
        <f t="shared" ca="1" si="8"/>
        <v>0</v>
      </c>
      <c r="AP7" s="5">
        <f t="shared" ca="1" si="9"/>
        <v>0</v>
      </c>
      <c r="AQ7" s="5" t="s">
        <v>94</v>
      </c>
      <c r="AR7" s="5">
        <f t="shared" ca="1" si="10"/>
        <v>0</v>
      </c>
      <c r="AS7" s="5">
        <f t="shared" ca="1" si="11"/>
        <v>4</v>
      </c>
      <c r="AT7" s="5" t="s">
        <v>99</v>
      </c>
      <c r="AU7" s="5">
        <f t="shared" ca="1" si="12"/>
        <v>0</v>
      </c>
      <c r="AV7" s="5">
        <f t="shared" ca="1" si="13"/>
        <v>0</v>
      </c>
      <c r="AW7" s="5" t="s">
        <v>105</v>
      </c>
      <c r="AX7" s="5">
        <f t="shared" ca="1" si="14"/>
        <v>8</v>
      </c>
      <c r="AY7" s="5">
        <f t="shared" ca="1" si="15"/>
        <v>7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8</v>
      </c>
      <c r="BN7" s="9">
        <f t="shared" ca="1" si="0"/>
        <v>0</v>
      </c>
      <c r="BO7" s="10"/>
      <c r="BQ7" s="5">
        <v>7</v>
      </c>
      <c r="BR7" s="9">
        <f t="shared" ca="1" si="21"/>
        <v>3</v>
      </c>
      <c r="BS7" s="9">
        <f t="shared" ca="1" si="22"/>
        <v>4</v>
      </c>
      <c r="BT7" s="10"/>
      <c r="BU7" s="10"/>
      <c r="BV7" s="8"/>
      <c r="BW7" s="11">
        <f t="shared" ca="1" si="23"/>
        <v>0.92834404006783988</v>
      </c>
      <c r="BX7" s="12">
        <f t="shared" ca="1" si="24"/>
        <v>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0.1887645257627959</v>
      </c>
      <c r="CE7" s="12">
        <f t="shared" ca="1" si="26"/>
        <v>17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0.12330817435334196</v>
      </c>
      <c r="CL7" s="12">
        <f t="shared" ca="1" si="28"/>
        <v>81</v>
      </c>
      <c r="CM7" s="5"/>
      <c r="CN7" s="5">
        <v>7</v>
      </c>
      <c r="CO7" s="5">
        <v>0</v>
      </c>
      <c r="CP7" s="5">
        <v>6</v>
      </c>
      <c r="CR7" s="11">
        <f t="shared" ca="1" si="29"/>
        <v>0.7253931964361221</v>
      </c>
      <c r="CS7" s="12">
        <f t="shared" ca="1" si="30"/>
        <v>22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2</v>
      </c>
      <c r="G8" s="35">
        <f ca="1">$BS1</f>
        <v>7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5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2</v>
      </c>
      <c r="W8" s="35">
        <f ca="1">$BS3</f>
        <v>7</v>
      </c>
      <c r="X8" s="27"/>
      <c r="AB8" s="3" t="s">
        <v>114</v>
      </c>
      <c r="AC8" s="5">
        <f t="shared" ca="1" si="1"/>
        <v>62</v>
      </c>
      <c r="AD8" s="5" t="s">
        <v>92</v>
      </c>
      <c r="AE8" s="5">
        <f t="shared" ca="1" si="2"/>
        <v>75</v>
      </c>
      <c r="AF8" s="5" t="s">
        <v>99</v>
      </c>
      <c r="AG8" s="5">
        <f t="shared" ca="1" si="3"/>
        <v>137</v>
      </c>
      <c r="AI8" s="5">
        <f t="shared" ca="1" si="4"/>
        <v>0</v>
      </c>
      <c r="AJ8" s="5">
        <f t="shared" ca="1" si="5"/>
        <v>0</v>
      </c>
      <c r="AK8" s="5" t="s">
        <v>94</v>
      </c>
      <c r="AL8" s="5">
        <f t="shared" ca="1" si="6"/>
        <v>6</v>
      </c>
      <c r="AM8" s="5">
        <f t="shared" ca="1" si="7"/>
        <v>2</v>
      </c>
      <c r="AN8" s="5" t="s">
        <v>113</v>
      </c>
      <c r="AO8" s="5">
        <f t="shared" ca="1" si="8"/>
        <v>0</v>
      </c>
      <c r="AP8" s="5">
        <f t="shared" ca="1" si="9"/>
        <v>0</v>
      </c>
      <c r="AQ8" s="5" t="s">
        <v>94</v>
      </c>
      <c r="AR8" s="5">
        <f t="shared" ca="1" si="10"/>
        <v>7</v>
      </c>
      <c r="AS8" s="5">
        <f t="shared" ca="1" si="11"/>
        <v>5</v>
      </c>
      <c r="AT8" s="5" t="s">
        <v>99</v>
      </c>
      <c r="AU8" s="5">
        <f t="shared" ca="1" si="12"/>
        <v>0</v>
      </c>
      <c r="AV8" s="5">
        <f t="shared" ca="1" si="13"/>
        <v>1</v>
      </c>
      <c r="AW8" s="5" t="s">
        <v>94</v>
      </c>
      <c r="AX8" s="5">
        <f t="shared" ca="1" si="14"/>
        <v>3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6</v>
      </c>
      <c r="BN8" s="9">
        <f t="shared" ca="1" si="0"/>
        <v>7</v>
      </c>
      <c r="BO8" s="10"/>
      <c r="BQ8" s="5">
        <v>8</v>
      </c>
      <c r="BR8" s="9">
        <f t="shared" ca="1" si="21"/>
        <v>2</v>
      </c>
      <c r="BS8" s="9">
        <f t="shared" ca="1" si="22"/>
        <v>5</v>
      </c>
      <c r="BT8" s="10"/>
      <c r="BU8" s="10"/>
      <c r="BV8" s="8"/>
      <c r="BW8" s="11">
        <f t="shared" ca="1" si="23"/>
        <v>0.10281600838321336</v>
      </c>
      <c r="BX8" s="12">
        <f t="shared" ca="1" si="24"/>
        <v>18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0.2165865971933687</v>
      </c>
      <c r="CE8" s="12">
        <f t="shared" ca="1" si="26"/>
        <v>16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0.2706530361422711</v>
      </c>
      <c r="CL8" s="12">
        <f t="shared" ca="1" si="28"/>
        <v>68</v>
      </c>
      <c r="CM8" s="5"/>
      <c r="CN8" s="5">
        <v>8</v>
      </c>
      <c r="CO8" s="5">
        <v>0</v>
      </c>
      <c r="CP8" s="5">
        <v>7</v>
      </c>
      <c r="CR8" s="11">
        <f t="shared" ca="1" si="29"/>
        <v>0.84844918079471587</v>
      </c>
      <c r="CS8" s="12">
        <f t="shared" ca="1" si="30"/>
        <v>14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1</v>
      </c>
      <c r="E9" s="38" t="str">
        <f>$AW1</f>
        <v>.</v>
      </c>
      <c r="F9" s="39">
        <f ca="1">$AX1</f>
        <v>1</v>
      </c>
      <c r="G9" s="40">
        <f ca="1">$AY1</f>
        <v>4</v>
      </c>
      <c r="H9" s="41"/>
      <c r="I9" s="42"/>
      <c r="J9" s="36"/>
      <c r="K9" s="37">
        <f ca="1">$AU2</f>
        <v>0</v>
      </c>
      <c r="L9" s="38">
        <f ca="1">$AV2</f>
        <v>1</v>
      </c>
      <c r="M9" s="38" t="str">
        <f>$AW2</f>
        <v>.</v>
      </c>
      <c r="N9" s="39">
        <f ca="1">$AX2</f>
        <v>2</v>
      </c>
      <c r="O9" s="40">
        <f ca="1">$AY2</f>
        <v>9</v>
      </c>
      <c r="P9" s="41"/>
      <c r="Q9" s="42"/>
      <c r="R9" s="36"/>
      <c r="S9" s="37">
        <f ca="1">$AU3</f>
        <v>0</v>
      </c>
      <c r="T9" s="38">
        <f ca="1">$AV3</f>
        <v>0</v>
      </c>
      <c r="U9" s="38" t="str">
        <f>$AW3</f>
        <v>.</v>
      </c>
      <c r="V9" s="39">
        <f ca="1">$AX3</f>
        <v>5</v>
      </c>
      <c r="W9" s="40">
        <f ca="1">$AY3</f>
        <v>2</v>
      </c>
      <c r="X9" s="43"/>
      <c r="AB9" s="3" t="s">
        <v>19</v>
      </c>
      <c r="AC9" s="5">
        <f t="shared" ca="1" si="1"/>
        <v>56</v>
      </c>
      <c r="AD9" s="5" t="s">
        <v>92</v>
      </c>
      <c r="AE9" s="5">
        <f t="shared" ca="1" si="2"/>
        <v>69</v>
      </c>
      <c r="AF9" s="5" t="s">
        <v>99</v>
      </c>
      <c r="AG9" s="5">
        <f t="shared" ca="1" si="3"/>
        <v>125</v>
      </c>
      <c r="AI9" s="5">
        <f t="shared" ca="1" si="4"/>
        <v>0</v>
      </c>
      <c r="AJ9" s="5">
        <f t="shared" ca="1" si="5"/>
        <v>0</v>
      </c>
      <c r="AK9" s="5" t="s">
        <v>94</v>
      </c>
      <c r="AL9" s="5">
        <f t="shared" ca="1" si="6"/>
        <v>5</v>
      </c>
      <c r="AM9" s="5">
        <f t="shared" ca="1" si="7"/>
        <v>6</v>
      </c>
      <c r="AN9" s="5" t="s">
        <v>92</v>
      </c>
      <c r="AO9" s="5">
        <f t="shared" ca="1" si="8"/>
        <v>0</v>
      </c>
      <c r="AP9" s="5">
        <f t="shared" ca="1" si="9"/>
        <v>0</v>
      </c>
      <c r="AQ9" s="5" t="s">
        <v>105</v>
      </c>
      <c r="AR9" s="5">
        <f t="shared" ca="1" si="10"/>
        <v>6</v>
      </c>
      <c r="AS9" s="5">
        <f t="shared" ca="1" si="11"/>
        <v>9</v>
      </c>
      <c r="AT9" s="5" t="s">
        <v>97</v>
      </c>
      <c r="AU9" s="5">
        <f t="shared" ca="1" si="12"/>
        <v>0</v>
      </c>
      <c r="AV9" s="5">
        <f t="shared" ca="1" si="13"/>
        <v>1</v>
      </c>
      <c r="AW9" s="5" t="s">
        <v>115</v>
      </c>
      <c r="AX9" s="5">
        <f t="shared" ca="1" si="14"/>
        <v>2</v>
      </c>
      <c r="AY9" s="5">
        <f t="shared" ca="1" si="15"/>
        <v>5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5</v>
      </c>
      <c r="BN9" s="9">
        <f t="shared" ca="1" si="0"/>
        <v>6</v>
      </c>
      <c r="BO9" s="10"/>
      <c r="BQ9" s="5">
        <v>9</v>
      </c>
      <c r="BR9" s="9">
        <f t="shared" ca="1" si="21"/>
        <v>6</v>
      </c>
      <c r="BS9" s="9">
        <f t="shared" ca="1" si="22"/>
        <v>9</v>
      </c>
      <c r="BT9" s="10"/>
      <c r="BU9" s="10"/>
      <c r="BV9" s="8"/>
      <c r="BW9" s="11">
        <f t="shared" ca="1" si="23"/>
        <v>0.46856603328702151</v>
      </c>
      <c r="BX9" s="12">
        <f t="shared" ca="1" si="24"/>
        <v>10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0.44355418058672302</v>
      </c>
      <c r="CE9" s="12">
        <f t="shared" ca="1" si="26"/>
        <v>11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0.42111052437050622</v>
      </c>
      <c r="CL9" s="12">
        <f t="shared" ca="1" si="28"/>
        <v>57</v>
      </c>
      <c r="CM9" s="5"/>
      <c r="CN9" s="5">
        <v>9</v>
      </c>
      <c r="CO9" s="5">
        <v>0</v>
      </c>
      <c r="CP9" s="5">
        <v>8</v>
      </c>
      <c r="CR9" s="11">
        <f t="shared" ca="1" si="29"/>
        <v>0.31222627907024503</v>
      </c>
      <c r="CS9" s="12">
        <f t="shared" ca="1" si="30"/>
        <v>54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116</v>
      </c>
      <c r="AC10" s="5">
        <f t="shared" ca="1" si="1"/>
        <v>77</v>
      </c>
      <c r="AD10" s="5" t="s">
        <v>104</v>
      </c>
      <c r="AE10" s="5">
        <f t="shared" ca="1" si="2"/>
        <v>14</v>
      </c>
      <c r="AF10" s="5" t="s">
        <v>97</v>
      </c>
      <c r="AG10" s="5">
        <f t="shared" ca="1" si="3"/>
        <v>91</v>
      </c>
      <c r="AI10" s="5">
        <f t="shared" ca="1" si="4"/>
        <v>0</v>
      </c>
      <c r="AJ10" s="5">
        <f t="shared" ca="1" si="5"/>
        <v>0</v>
      </c>
      <c r="AK10" s="5" t="s">
        <v>94</v>
      </c>
      <c r="AL10" s="5">
        <f t="shared" ca="1" si="6"/>
        <v>7</v>
      </c>
      <c r="AM10" s="5">
        <f t="shared" ca="1" si="7"/>
        <v>7</v>
      </c>
      <c r="AN10" s="5" t="s">
        <v>104</v>
      </c>
      <c r="AO10" s="5">
        <f t="shared" ca="1" si="8"/>
        <v>0</v>
      </c>
      <c r="AP10" s="5">
        <f t="shared" ca="1" si="9"/>
        <v>0</v>
      </c>
      <c r="AQ10" s="5" t="s">
        <v>105</v>
      </c>
      <c r="AR10" s="5">
        <f t="shared" ca="1" si="10"/>
        <v>1</v>
      </c>
      <c r="AS10" s="5">
        <f t="shared" ca="1" si="11"/>
        <v>4</v>
      </c>
      <c r="AT10" s="5" t="s">
        <v>99</v>
      </c>
      <c r="AU10" s="5">
        <f t="shared" ca="1" si="12"/>
        <v>0</v>
      </c>
      <c r="AV10" s="5">
        <f t="shared" ca="1" si="13"/>
        <v>0</v>
      </c>
      <c r="AW10" s="5" t="s">
        <v>94</v>
      </c>
      <c r="AX10" s="5">
        <f t="shared" ca="1" si="14"/>
        <v>9</v>
      </c>
      <c r="AY10" s="5">
        <f t="shared" ca="1" si="15"/>
        <v>1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7</v>
      </c>
      <c r="BN10" s="9">
        <f t="shared" ca="1" si="0"/>
        <v>1</v>
      </c>
      <c r="BO10" s="10"/>
      <c r="BQ10" s="5">
        <v>10</v>
      </c>
      <c r="BR10" s="9">
        <f t="shared" ca="1" si="21"/>
        <v>7</v>
      </c>
      <c r="BS10" s="9">
        <f t="shared" ca="1" si="22"/>
        <v>4</v>
      </c>
      <c r="BT10" s="10"/>
      <c r="BU10" s="10"/>
      <c r="BV10" s="8"/>
      <c r="BW10" s="11">
        <f t="shared" ca="1" si="23"/>
        <v>0.753333031725123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9.5867256551422031E-2</v>
      </c>
      <c r="CE10" s="12">
        <f t="shared" ca="1" si="26"/>
        <v>19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0.25715539419292743</v>
      </c>
      <c r="CL10" s="12">
        <f t="shared" ca="1" si="28"/>
        <v>72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0.26396863503257795</v>
      </c>
      <c r="CS10" s="12">
        <f t="shared" ca="1" si="30"/>
        <v>58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117</v>
      </c>
      <c r="C11" s="50"/>
      <c r="D11" s="18"/>
      <c r="E11" s="17"/>
      <c r="F11" s="17"/>
      <c r="G11" s="17"/>
      <c r="H11" s="19"/>
      <c r="I11" s="49"/>
      <c r="J11" s="16" t="s">
        <v>118</v>
      </c>
      <c r="K11" s="17"/>
      <c r="L11" s="17"/>
      <c r="M11" s="17"/>
      <c r="N11" s="17"/>
      <c r="O11" s="17"/>
      <c r="P11" s="19"/>
      <c r="Q11" s="49"/>
      <c r="R11" s="16" t="s">
        <v>119</v>
      </c>
      <c r="S11" s="17"/>
      <c r="T11" s="17"/>
      <c r="U11" s="17"/>
      <c r="V11" s="17"/>
      <c r="W11" s="17"/>
      <c r="X11" s="19"/>
      <c r="AB11" s="3" t="s">
        <v>120</v>
      </c>
      <c r="AC11" s="5">
        <f t="shared" ca="1" si="1"/>
        <v>5</v>
      </c>
      <c r="AD11" s="5" t="s">
        <v>121</v>
      </c>
      <c r="AE11" s="5">
        <f t="shared" ca="1" si="2"/>
        <v>15</v>
      </c>
      <c r="AF11" s="5" t="s">
        <v>97</v>
      </c>
      <c r="AG11" s="5">
        <f t="shared" ca="1" si="3"/>
        <v>20</v>
      </c>
      <c r="AI11" s="5">
        <f t="shared" ca="1" si="4"/>
        <v>0</v>
      </c>
      <c r="AJ11" s="5">
        <f t="shared" ca="1" si="5"/>
        <v>0</v>
      </c>
      <c r="AK11" s="5" t="s">
        <v>122</v>
      </c>
      <c r="AL11" s="5">
        <f t="shared" ca="1" si="6"/>
        <v>0</v>
      </c>
      <c r="AM11" s="5">
        <f t="shared" ca="1" si="7"/>
        <v>5</v>
      </c>
      <c r="AN11" s="5" t="s">
        <v>92</v>
      </c>
      <c r="AO11" s="5">
        <f t="shared" ca="1" si="8"/>
        <v>0</v>
      </c>
      <c r="AP11" s="5">
        <f t="shared" ca="1" si="9"/>
        <v>0</v>
      </c>
      <c r="AQ11" s="5" t="s">
        <v>105</v>
      </c>
      <c r="AR11" s="5">
        <f t="shared" ca="1" si="10"/>
        <v>1</v>
      </c>
      <c r="AS11" s="5">
        <f t="shared" ca="1" si="11"/>
        <v>5</v>
      </c>
      <c r="AT11" s="5" t="s">
        <v>123</v>
      </c>
      <c r="AU11" s="5">
        <f t="shared" ca="1" si="12"/>
        <v>0</v>
      </c>
      <c r="AV11" s="5">
        <f t="shared" ca="1" si="13"/>
        <v>0</v>
      </c>
      <c r="AW11" s="5" t="s">
        <v>94</v>
      </c>
      <c r="AX11" s="5">
        <f t="shared" ca="1" si="14"/>
        <v>2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0</v>
      </c>
      <c r="BN11" s="9">
        <f t="shared" ca="1" si="0"/>
        <v>1</v>
      </c>
      <c r="BO11" s="10"/>
      <c r="BQ11" s="5">
        <v>11</v>
      </c>
      <c r="BR11" s="9">
        <f t="shared" ca="1" si="21"/>
        <v>5</v>
      </c>
      <c r="BS11" s="9">
        <f t="shared" ca="1" si="22"/>
        <v>5</v>
      </c>
      <c r="BT11" s="10"/>
      <c r="BU11" s="10"/>
      <c r="BV11" s="8"/>
      <c r="BW11" s="11">
        <f t="shared" ca="1" si="23"/>
        <v>0.81045130871145921</v>
      </c>
      <c r="BX11" s="12">
        <f t="shared" ca="1" si="24"/>
        <v>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0.17103538206648161</v>
      </c>
      <c r="CE11" s="12">
        <f t="shared" ca="1" si="26"/>
        <v>18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0.98855196007352186</v>
      </c>
      <c r="CL11" s="12">
        <f t="shared" ca="1" si="28"/>
        <v>2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0.47652145135907875</v>
      </c>
      <c r="CS11" s="12">
        <f t="shared" ca="1" si="30"/>
        <v>41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0" t="str">
        <f ca="1">$AC4/100&amp;$AD4&amp;$AE4/100&amp;$AF4</f>
        <v>0.38＋0.77＝</v>
      </c>
      <c r="C12" s="71"/>
      <c r="D12" s="71"/>
      <c r="E12" s="71"/>
      <c r="F12" s="68">
        <f ca="1">$AG4/100</f>
        <v>1.1499999999999999</v>
      </c>
      <c r="G12" s="69"/>
      <c r="H12" s="21"/>
      <c r="I12" s="20"/>
      <c r="J12" s="70" t="str">
        <f ca="1">$AC5/100&amp;$AD5&amp;$AE5/100&amp;$AF5</f>
        <v>0.67＋0.99＝</v>
      </c>
      <c r="K12" s="71"/>
      <c r="L12" s="71"/>
      <c r="M12" s="71"/>
      <c r="N12" s="68">
        <f ca="1">$AG5/100</f>
        <v>1.66</v>
      </c>
      <c r="O12" s="69"/>
      <c r="P12" s="22"/>
      <c r="Q12" s="20"/>
      <c r="R12" s="70" t="str">
        <f ca="1">$AC6/100&amp;$AD6&amp;$AE6/100&amp;$AF6</f>
        <v>0.48＋0.06＝</v>
      </c>
      <c r="S12" s="71"/>
      <c r="T12" s="71"/>
      <c r="U12" s="71"/>
      <c r="V12" s="68">
        <f ca="1">$AG6/100</f>
        <v>0.54</v>
      </c>
      <c r="W12" s="69"/>
      <c r="X12" s="27"/>
      <c r="AB12" s="3" t="s">
        <v>124</v>
      </c>
      <c r="AC12" s="5">
        <f t="shared" ca="1" si="1"/>
        <v>58</v>
      </c>
      <c r="AD12" s="5" t="s">
        <v>92</v>
      </c>
      <c r="AE12" s="5">
        <f t="shared" ca="1" si="2"/>
        <v>24</v>
      </c>
      <c r="AF12" s="5" t="s">
        <v>99</v>
      </c>
      <c r="AG12" s="5">
        <f t="shared" ca="1" si="3"/>
        <v>82</v>
      </c>
      <c r="AI12" s="5">
        <f t="shared" ca="1" si="4"/>
        <v>0</v>
      </c>
      <c r="AJ12" s="5">
        <f t="shared" ca="1" si="5"/>
        <v>0</v>
      </c>
      <c r="AK12" s="5" t="s">
        <v>94</v>
      </c>
      <c r="AL12" s="5">
        <f t="shared" ca="1" si="6"/>
        <v>5</v>
      </c>
      <c r="AM12" s="5">
        <f t="shared" ca="1" si="7"/>
        <v>8</v>
      </c>
      <c r="AN12" s="5" t="s">
        <v>92</v>
      </c>
      <c r="AO12" s="5">
        <f t="shared" ca="1" si="8"/>
        <v>0</v>
      </c>
      <c r="AP12" s="5">
        <f t="shared" ca="1" si="9"/>
        <v>0</v>
      </c>
      <c r="AQ12" s="5" t="s">
        <v>115</v>
      </c>
      <c r="AR12" s="5">
        <f t="shared" ca="1" si="10"/>
        <v>2</v>
      </c>
      <c r="AS12" s="5">
        <f t="shared" ca="1" si="11"/>
        <v>4</v>
      </c>
      <c r="AT12" s="5" t="s">
        <v>97</v>
      </c>
      <c r="AU12" s="5">
        <f t="shared" ca="1" si="12"/>
        <v>0</v>
      </c>
      <c r="AV12" s="5">
        <f t="shared" ca="1" si="13"/>
        <v>0</v>
      </c>
      <c r="AW12" s="5" t="s">
        <v>105</v>
      </c>
      <c r="AX12" s="5">
        <f t="shared" ca="1" si="14"/>
        <v>8</v>
      </c>
      <c r="AY12" s="5">
        <f t="shared" ca="1" si="15"/>
        <v>2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5</v>
      </c>
      <c r="BN12" s="9">
        <f t="shared" ca="1" si="0"/>
        <v>2</v>
      </c>
      <c r="BO12" s="10"/>
      <c r="BQ12" s="5">
        <v>12</v>
      </c>
      <c r="BR12" s="9">
        <f t="shared" ca="1" si="21"/>
        <v>8</v>
      </c>
      <c r="BS12" s="9">
        <f t="shared" ca="1" si="22"/>
        <v>4</v>
      </c>
      <c r="BT12" s="10"/>
      <c r="BU12" s="10"/>
      <c r="BV12" s="8"/>
      <c r="BW12" s="11">
        <f t="shared" ca="1" si="23"/>
        <v>0.66209341033006508</v>
      </c>
      <c r="BX12" s="12">
        <f t="shared" ca="1" si="24"/>
        <v>7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0.23961980354167578</v>
      </c>
      <c r="CE12" s="12">
        <f t="shared" ca="1" si="26"/>
        <v>14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0.44561062215069114</v>
      </c>
      <c r="CL12" s="12">
        <f t="shared" ca="1" si="28"/>
        <v>53</v>
      </c>
      <c r="CM12" s="5"/>
      <c r="CN12" s="5">
        <v>12</v>
      </c>
      <c r="CO12" s="5">
        <v>1</v>
      </c>
      <c r="CP12" s="5">
        <v>1</v>
      </c>
      <c r="CR12" s="11">
        <f t="shared" ca="1" si="29"/>
        <v>7.428793301964598E-2</v>
      </c>
      <c r="CS12" s="12">
        <f t="shared" ca="1" si="30"/>
        <v>67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0.93403349252319023</v>
      </c>
      <c r="BX13" s="12">
        <f t="shared" ca="1" si="24"/>
        <v>2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0.27004214443092733</v>
      </c>
      <c r="CE13" s="12">
        <f t="shared" ca="1" si="26"/>
        <v>13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0.4104839903229639</v>
      </c>
      <c r="CL13" s="12">
        <f t="shared" ca="1" si="28"/>
        <v>59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0.52128218555157924</v>
      </c>
      <c r="CS13" s="12">
        <f t="shared" ca="1" si="30"/>
        <v>38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3</v>
      </c>
      <c r="G14" s="31">
        <f ca="1">$BR4</f>
        <v>8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6</v>
      </c>
      <c r="O14" s="31">
        <f ca="1">$BR5</f>
        <v>7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4</v>
      </c>
      <c r="W14" s="31">
        <f ca="1">$BR6</f>
        <v>8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0.85550533007276142</v>
      </c>
      <c r="BX14" s="12">
        <f t="shared" ca="1" si="24"/>
        <v>4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0.9489379527096482</v>
      </c>
      <c r="CE14" s="12">
        <f t="shared" ca="1" si="26"/>
        <v>2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0.60536322197585601</v>
      </c>
      <c r="CL14" s="12">
        <f t="shared" ca="1" si="28"/>
        <v>39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0.26360322814719428</v>
      </c>
      <c r="CS14" s="12">
        <f t="shared" ca="1" si="30"/>
        <v>59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7</v>
      </c>
      <c r="G15" s="35">
        <f ca="1">$BS4</f>
        <v>7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9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0</v>
      </c>
      <c r="W15" s="35">
        <f ca="1">$BS6</f>
        <v>6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6.0146832990533694E-2</v>
      </c>
      <c r="BX15" s="12">
        <f t="shared" ca="1" si="24"/>
        <v>19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0.67860483945232464</v>
      </c>
      <c r="CE15" s="12">
        <f t="shared" ca="1" si="26"/>
        <v>7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0.32832252382838278</v>
      </c>
      <c r="CL15" s="12">
        <f t="shared" ca="1" si="28"/>
        <v>63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0.68254833513114943</v>
      </c>
      <c r="CS15" s="12">
        <f t="shared" ca="1" si="30"/>
        <v>26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1</v>
      </c>
      <c r="E16" s="38" t="str">
        <f>$AW4</f>
        <v>.</v>
      </c>
      <c r="F16" s="39">
        <f ca="1">$AX4</f>
        <v>1</v>
      </c>
      <c r="G16" s="40">
        <f ca="1">$AY4</f>
        <v>5</v>
      </c>
      <c r="H16" s="41"/>
      <c r="I16" s="42"/>
      <c r="J16" s="36"/>
      <c r="K16" s="37">
        <f ca="1">$AU5</f>
        <v>0</v>
      </c>
      <c r="L16" s="38">
        <f ca="1">$AV5</f>
        <v>1</v>
      </c>
      <c r="M16" s="38" t="str">
        <f>$AW5</f>
        <v>.</v>
      </c>
      <c r="N16" s="39">
        <f ca="1">$AX5</f>
        <v>6</v>
      </c>
      <c r="O16" s="40">
        <f ca="1">$AY5</f>
        <v>6</v>
      </c>
      <c r="P16" s="41"/>
      <c r="Q16" s="42"/>
      <c r="R16" s="36"/>
      <c r="S16" s="37">
        <f ca="1">$AU6</f>
        <v>0</v>
      </c>
      <c r="T16" s="38">
        <f ca="1">$AV6</f>
        <v>0</v>
      </c>
      <c r="U16" s="38" t="str">
        <f>$AW6</f>
        <v>.</v>
      </c>
      <c r="V16" s="39">
        <f ca="1">$AX6</f>
        <v>5</v>
      </c>
      <c r="W16" s="40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0.37075951909106231</v>
      </c>
      <c r="BX16" s="12">
        <f t="shared" ca="1" si="24"/>
        <v>12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0.4764003334901129</v>
      </c>
      <c r="CE16" s="12">
        <f t="shared" ca="1" si="26"/>
        <v>10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0.73752128496158242</v>
      </c>
      <c r="CL16" s="12">
        <f t="shared" ca="1" si="28"/>
        <v>27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0.72120447915296615</v>
      </c>
      <c r="CS16" s="12">
        <f t="shared" ca="1" si="30"/>
        <v>23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0.21449344577798968</v>
      </c>
      <c r="BX17" s="12">
        <f t="shared" ca="1" si="24"/>
        <v>16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0.55657052090848236</v>
      </c>
      <c r="CE17" s="12">
        <f t="shared" ca="1" si="26"/>
        <v>8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8.5241668333075005E-2</v>
      </c>
      <c r="CL17" s="12">
        <f t="shared" ca="1" si="28"/>
        <v>86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0.78028317830939442</v>
      </c>
      <c r="CS17" s="12">
        <f t="shared" ca="1" si="30"/>
        <v>16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125</v>
      </c>
      <c r="C18" s="50"/>
      <c r="D18" s="18"/>
      <c r="E18" s="17"/>
      <c r="F18" s="17"/>
      <c r="G18" s="17"/>
      <c r="H18" s="19"/>
      <c r="I18" s="49"/>
      <c r="J18" s="16" t="s">
        <v>126</v>
      </c>
      <c r="K18" s="17"/>
      <c r="L18" s="17"/>
      <c r="M18" s="17"/>
      <c r="N18" s="17"/>
      <c r="O18" s="17"/>
      <c r="P18" s="19"/>
      <c r="Q18" s="49"/>
      <c r="R18" s="16" t="s">
        <v>127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0.22515599173396161</v>
      </c>
      <c r="BX18" s="12">
        <f t="shared" ca="1" si="24"/>
        <v>15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0.22961897935507258</v>
      </c>
      <c r="CE18" s="12">
        <f t="shared" ca="1" si="26"/>
        <v>15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8.7810233128726711E-4</v>
      </c>
      <c r="CL18" s="12">
        <f t="shared" ca="1" si="28"/>
        <v>100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0.42182441665084136</v>
      </c>
      <c r="CS18" s="12">
        <f t="shared" ca="1" si="30"/>
        <v>44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0" t="str">
        <f ca="1">$AC7/100&amp;$AD7&amp;$AE7/100&amp;$AF7</f>
        <v>0.83＋0.04＝</v>
      </c>
      <c r="C19" s="71"/>
      <c r="D19" s="71"/>
      <c r="E19" s="71"/>
      <c r="F19" s="68">
        <f ca="1">$AG7/100</f>
        <v>0.87</v>
      </c>
      <c r="G19" s="69"/>
      <c r="H19" s="21"/>
      <c r="I19" s="20"/>
      <c r="J19" s="70" t="str">
        <f ca="1">$AC8/100&amp;$AD8&amp;$AE8/100&amp;$AF8</f>
        <v>0.62＋0.75＝</v>
      </c>
      <c r="K19" s="71"/>
      <c r="L19" s="71"/>
      <c r="M19" s="71"/>
      <c r="N19" s="68">
        <f ca="1">$AG8/100</f>
        <v>1.37</v>
      </c>
      <c r="O19" s="69"/>
      <c r="P19" s="22"/>
      <c r="Q19" s="20"/>
      <c r="R19" s="70" t="str">
        <f ca="1">$AC9/100&amp;$AD9&amp;$AE9/100&amp;$AF9</f>
        <v>0.56＋0.69＝</v>
      </c>
      <c r="S19" s="71"/>
      <c r="T19" s="71"/>
      <c r="U19" s="71"/>
      <c r="V19" s="68">
        <f ca="1">$AG9/100</f>
        <v>1.25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0.50156539725425831</v>
      </c>
      <c r="BX19" s="12">
        <f t="shared" ca="1" si="24"/>
        <v>9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3.0203007226966339E-2</v>
      </c>
      <c r="CE19" s="12">
        <f t="shared" ca="1" si="26"/>
        <v>20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0.63741892127164335</v>
      </c>
      <c r="CL19" s="12">
        <f t="shared" ca="1" si="28"/>
        <v>36</v>
      </c>
      <c r="CM19" s="5"/>
      <c r="CN19" s="5">
        <v>19</v>
      </c>
      <c r="CO19" s="5">
        <v>1</v>
      </c>
      <c r="CP19" s="5">
        <v>8</v>
      </c>
      <c r="CR19" s="11">
        <f t="shared" ca="1" si="29"/>
        <v>1.209781175337199E-2</v>
      </c>
      <c r="CS19" s="12">
        <f t="shared" ca="1" si="30"/>
        <v>71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0.24304565260034738</v>
      </c>
      <c r="BX20" s="12">
        <f t="shared" ca="1" si="24"/>
        <v>14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0.9450098711208702</v>
      </c>
      <c r="CE20" s="12">
        <f t="shared" ca="1" si="26"/>
        <v>3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0.56915475030308071</v>
      </c>
      <c r="CL20" s="12">
        <f t="shared" ca="1" si="28"/>
        <v>43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0.37880774643315285</v>
      </c>
      <c r="CS20" s="12">
        <f t="shared" ca="1" si="30"/>
        <v>51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8</v>
      </c>
      <c r="G21" s="31">
        <f ca="1">$BR7</f>
        <v>3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6</v>
      </c>
      <c r="O21" s="31">
        <f ca="1">$BR8</f>
        <v>2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5</v>
      </c>
      <c r="W21" s="31">
        <f ca="1">$BR9</f>
        <v>6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0.78070645680202233</v>
      </c>
      <c r="CL21" s="12">
        <f t="shared" ca="1" si="28"/>
        <v>22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0.64175051405695616</v>
      </c>
      <c r="CS21" s="12">
        <f t="shared" ca="1" si="30"/>
        <v>31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0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7</v>
      </c>
      <c r="O22" s="35">
        <f ca="1">$BS8</f>
        <v>5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6</v>
      </c>
      <c r="W22" s="35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0.27434488841968363</v>
      </c>
      <c r="CL22" s="12">
        <f t="shared" ca="1" si="28"/>
        <v>67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0.97323632434378382</v>
      </c>
      <c r="CS22" s="12">
        <f t="shared" ca="1" si="30"/>
        <v>2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0</v>
      </c>
      <c r="E23" s="38" t="str">
        <f>$AW7</f>
        <v>.</v>
      </c>
      <c r="F23" s="39">
        <f ca="1">$AX7</f>
        <v>8</v>
      </c>
      <c r="G23" s="40">
        <f ca="1">$AY7</f>
        <v>7</v>
      </c>
      <c r="H23" s="41"/>
      <c r="I23" s="42"/>
      <c r="J23" s="36"/>
      <c r="K23" s="37">
        <f ca="1">$AU8</f>
        <v>0</v>
      </c>
      <c r="L23" s="38">
        <f ca="1">$AV8</f>
        <v>1</v>
      </c>
      <c r="M23" s="38" t="str">
        <f>$AW8</f>
        <v>.</v>
      </c>
      <c r="N23" s="39">
        <f ca="1">$AX8</f>
        <v>3</v>
      </c>
      <c r="O23" s="40">
        <f ca="1">$AY8</f>
        <v>7</v>
      </c>
      <c r="P23" s="41"/>
      <c r="Q23" s="42"/>
      <c r="R23" s="36"/>
      <c r="S23" s="37">
        <f ca="1">$AU9</f>
        <v>0</v>
      </c>
      <c r="T23" s="38">
        <f ca="1">$AV9</f>
        <v>1</v>
      </c>
      <c r="U23" s="38" t="str">
        <f>$AW9</f>
        <v>.</v>
      </c>
      <c r="V23" s="39">
        <f ca="1">$AX9</f>
        <v>2</v>
      </c>
      <c r="W23" s="40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0.89477993258783672</v>
      </c>
      <c r="CL23" s="12">
        <f t="shared" ca="1" si="28"/>
        <v>9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0.89621090465228803</v>
      </c>
      <c r="CS23" s="12">
        <f t="shared" ca="1" si="30"/>
        <v>11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0.15711965350627</v>
      </c>
      <c r="CL24" s="12">
        <f t="shared" ca="1" si="28"/>
        <v>79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0.7457098654728197</v>
      </c>
      <c r="CS24" s="12">
        <f t="shared" ca="1" si="30"/>
        <v>19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128</v>
      </c>
      <c r="C25" s="50"/>
      <c r="D25" s="18"/>
      <c r="E25" s="17"/>
      <c r="F25" s="17"/>
      <c r="G25" s="17"/>
      <c r="H25" s="19"/>
      <c r="I25" s="49"/>
      <c r="J25" s="16" t="s">
        <v>129</v>
      </c>
      <c r="K25" s="17"/>
      <c r="L25" s="17"/>
      <c r="M25" s="17"/>
      <c r="N25" s="17"/>
      <c r="O25" s="17"/>
      <c r="P25" s="19"/>
      <c r="Q25" s="49"/>
      <c r="R25" s="16" t="s">
        <v>130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0.29375082559439814</v>
      </c>
      <c r="CL25" s="12">
        <f t="shared" ca="1" si="28"/>
        <v>65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0.51498512794054163</v>
      </c>
      <c r="CS25" s="12">
        <f t="shared" ca="1" si="30"/>
        <v>39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0" t="str">
        <f ca="1">$AC10/100&amp;$AD10&amp;$AE10/100&amp;$AF10</f>
        <v>0.77＋0.14＝</v>
      </c>
      <c r="C26" s="71"/>
      <c r="D26" s="71"/>
      <c r="E26" s="71"/>
      <c r="F26" s="68">
        <f ca="1">$AG10/100</f>
        <v>0.91</v>
      </c>
      <c r="G26" s="69"/>
      <c r="H26" s="21"/>
      <c r="I26" s="20"/>
      <c r="J26" s="70" t="str">
        <f ca="1">$AC11/100&amp;$AD11&amp;$AE11/100&amp;$AF11</f>
        <v>0.05＋0.15＝</v>
      </c>
      <c r="K26" s="71"/>
      <c r="L26" s="71"/>
      <c r="M26" s="71"/>
      <c r="N26" s="68">
        <f ca="1">$AG11/100</f>
        <v>0.2</v>
      </c>
      <c r="O26" s="69"/>
      <c r="P26" s="22"/>
      <c r="Q26" s="20"/>
      <c r="R26" s="70" t="str">
        <f ca="1">$AC12/100&amp;$AD12&amp;$AE12/100&amp;$AF12</f>
        <v>0.58＋0.24＝</v>
      </c>
      <c r="S26" s="71"/>
      <c r="T26" s="71"/>
      <c r="U26" s="71"/>
      <c r="V26" s="68">
        <f ca="1">$AG12/100</f>
        <v>0.82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0.25017676983037718</v>
      </c>
      <c r="CL26" s="12">
        <f t="shared" ca="1" si="28"/>
        <v>73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0.31930808908378261</v>
      </c>
      <c r="CS26" s="12">
        <f t="shared" ca="1" si="30"/>
        <v>53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0.95565897050277238</v>
      </c>
      <c r="CL27" s="12">
        <f t="shared" ca="1" si="28"/>
        <v>4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0.89670503702401749</v>
      </c>
      <c r="CS27" s="12">
        <f t="shared" ca="1" si="30"/>
        <v>10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7</v>
      </c>
      <c r="G28" s="31">
        <f ca="1">$BR10</f>
        <v>7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0</v>
      </c>
      <c r="O28" s="31">
        <f ca="1">$BR11</f>
        <v>5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5</v>
      </c>
      <c r="W28" s="31">
        <f ca="1">$BR12</f>
        <v>8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0.69051885933078061</v>
      </c>
      <c r="CL28" s="12">
        <f t="shared" ca="1" si="28"/>
        <v>32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0.53609523542656912</v>
      </c>
      <c r="CS28" s="12">
        <f t="shared" ca="1" si="30"/>
        <v>36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1</v>
      </c>
      <c r="G29" s="35">
        <f ca="1">$BS10</f>
        <v>4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1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2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0.56065919964770294</v>
      </c>
      <c r="CL29" s="12">
        <f t="shared" ca="1" si="28"/>
        <v>45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0.81578578580617589</v>
      </c>
      <c r="CS29" s="12">
        <f t="shared" ca="1" si="30"/>
        <v>15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0</v>
      </c>
      <c r="E30" s="38" t="str">
        <f>$AW10</f>
        <v>.</v>
      </c>
      <c r="F30" s="39">
        <f ca="1">$AX10</f>
        <v>9</v>
      </c>
      <c r="G30" s="40">
        <f ca="1">$AY10</f>
        <v>1</v>
      </c>
      <c r="H30" s="41"/>
      <c r="I30" s="42"/>
      <c r="J30" s="36"/>
      <c r="K30" s="37">
        <f ca="1">$AU11</f>
        <v>0</v>
      </c>
      <c r="L30" s="38">
        <f ca="1">$AV11</f>
        <v>0</v>
      </c>
      <c r="M30" s="38" t="str">
        <f>$AW11</f>
        <v>.</v>
      </c>
      <c r="N30" s="39">
        <f ca="1">$AX11</f>
        <v>2</v>
      </c>
      <c r="O30" s="40">
        <f ca="1">$AY11</f>
        <v>0</v>
      </c>
      <c r="P30" s="41"/>
      <c r="Q30" s="42"/>
      <c r="R30" s="36"/>
      <c r="S30" s="37">
        <f ca="1">$AU12</f>
        <v>0</v>
      </c>
      <c r="T30" s="38">
        <f ca="1">$AV12</f>
        <v>0</v>
      </c>
      <c r="U30" s="38" t="str">
        <f>$AW12</f>
        <v>.</v>
      </c>
      <c r="V30" s="39">
        <f ca="1">$AX12</f>
        <v>8</v>
      </c>
      <c r="W30" s="40">
        <f ca="1">$AY12</f>
        <v>2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7.6457392679361025E-3</v>
      </c>
      <c r="CL30" s="12">
        <f t="shared" ca="1" si="28"/>
        <v>95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0.55464296150129089</v>
      </c>
      <c r="CS30" s="12">
        <f t="shared" ca="1" si="30"/>
        <v>34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2.8175832257437694E-3</v>
      </c>
      <c r="CL31" s="12">
        <f t="shared" ca="1" si="28"/>
        <v>98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0.64688548102463994</v>
      </c>
      <c r="CS31" s="12">
        <f t="shared" ca="1" si="30"/>
        <v>30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5" t="str">
        <f>A1</f>
        <v>小数 たし算 小数第二位 (0.11)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0.46156196380506198</v>
      </c>
      <c r="CL32" s="12">
        <f t="shared" ca="1" si="28"/>
        <v>50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0.98329789562622982</v>
      </c>
      <c r="CS32" s="12">
        <f t="shared" ca="1" si="30"/>
        <v>1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0.80699374634848087</v>
      </c>
      <c r="CL33" s="12">
        <f t="shared" ca="1" si="28"/>
        <v>18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0.71072786253839759</v>
      </c>
      <c r="CS33" s="12">
        <f t="shared" ca="1" si="30"/>
        <v>24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0.69370845656035052</v>
      </c>
      <c r="CL34" s="12">
        <f t="shared" ca="1" si="28"/>
        <v>31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0.65687620477952424</v>
      </c>
      <c r="CS34" s="12">
        <f t="shared" ca="1" si="30"/>
        <v>29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0.28965315624538535</v>
      </c>
      <c r="CL35" s="12">
        <f t="shared" ca="1" si="28"/>
        <v>66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0.91080885114243071</v>
      </c>
      <c r="CS35" s="12">
        <f t="shared" ca="1" si="30"/>
        <v>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70" t="str">
        <f t="shared" ref="B36" ca="1" si="31">B5</f>
        <v>0.87＋0.27＝</v>
      </c>
      <c r="C36" s="71"/>
      <c r="D36" s="71"/>
      <c r="E36" s="71"/>
      <c r="F36" s="72">
        <f ca="1">F5</f>
        <v>1.1399999999999999</v>
      </c>
      <c r="G36" s="73"/>
      <c r="H36" s="57"/>
      <c r="I36" s="58"/>
      <c r="J36" s="70" t="str">
        <f t="shared" ref="J36" ca="1" si="32">J5</f>
        <v>0.75＋0.54＝</v>
      </c>
      <c r="K36" s="71"/>
      <c r="L36" s="71"/>
      <c r="M36" s="71"/>
      <c r="N36" s="72">
        <f ca="1">N5</f>
        <v>1.29</v>
      </c>
      <c r="O36" s="73"/>
      <c r="P36" s="27"/>
      <c r="Q36" s="24"/>
      <c r="R36" s="70" t="str">
        <f t="shared" ref="R36" ca="1" si="33">R5</f>
        <v>0.25＋0.27＝</v>
      </c>
      <c r="S36" s="71"/>
      <c r="T36" s="71"/>
      <c r="U36" s="71"/>
      <c r="V36" s="72">
        <f ca="1">V5</f>
        <v>0.52</v>
      </c>
      <c r="W36" s="73"/>
      <c r="X36" s="27"/>
      <c r="AC36" s="5" t="s">
        <v>131</v>
      </c>
      <c r="AD36" s="5" t="str">
        <f ca="1">IF(AND($AE36=0,$AF36=0),"OKA",IF($AF36=0,"OKB","NO"))</f>
        <v>NO</v>
      </c>
      <c r="AE36" s="59">
        <f ca="1">AX1</f>
        <v>1</v>
      </c>
      <c r="AF36" s="59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0.72438294618523613</v>
      </c>
      <c r="CL36" s="12">
        <f t="shared" ca="1" si="28"/>
        <v>28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0.73957346166250559</v>
      </c>
      <c r="CS36" s="12">
        <f t="shared" ca="1" si="30"/>
        <v>20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2</v>
      </c>
      <c r="AF37" s="59">
        <f t="shared" ca="1" si="35"/>
        <v>9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0.90568407552913766</v>
      </c>
      <c r="CL37" s="12">
        <f t="shared" ca="1" si="28"/>
        <v>8</v>
      </c>
      <c r="CM37" s="5"/>
      <c r="CN37" s="5">
        <v>37</v>
      </c>
      <c r="CO37" s="5">
        <v>3</v>
      </c>
      <c r="CP37" s="5">
        <v>6</v>
      </c>
      <c r="CR37" s="11">
        <f t="shared" ca="1" si="29"/>
        <v>9.1543220812397297E-2</v>
      </c>
      <c r="CS37" s="12">
        <f t="shared" ca="1" si="30"/>
        <v>66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0</v>
      </c>
      <c r="E38" s="30" t="str">
        <f t="shared" ca="1" si="36"/>
        <v>.</v>
      </c>
      <c r="F38" s="31">
        <f t="shared" ca="1" si="36"/>
        <v>8</v>
      </c>
      <c r="G38" s="31">
        <f t="shared" ca="1" si="36"/>
        <v>7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0</v>
      </c>
      <c r="M38" s="30" t="str">
        <f t="shared" ca="1" si="37"/>
        <v>.</v>
      </c>
      <c r="N38" s="31">
        <f t="shared" ca="1" si="37"/>
        <v>7</v>
      </c>
      <c r="O38" s="31">
        <f t="shared" ca="1" si="37"/>
        <v>5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0</v>
      </c>
      <c r="U38" s="30" t="str">
        <f t="shared" ca="1" si="38"/>
        <v>.</v>
      </c>
      <c r="V38" s="31">
        <f t="shared" ca="1" si="38"/>
        <v>2</v>
      </c>
      <c r="W38" s="31">
        <f t="shared" ca="1" si="38"/>
        <v>5</v>
      </c>
      <c r="X38" s="27"/>
      <c r="AB38" s="3" t="s">
        <v>132</v>
      </c>
      <c r="AC38" s="5" t="s">
        <v>49</v>
      </c>
      <c r="AD38" s="5" t="str">
        <f t="shared" ca="1" si="34"/>
        <v>NO</v>
      </c>
      <c r="AE38" s="59">
        <f t="shared" ca="1" si="35"/>
        <v>5</v>
      </c>
      <c r="AF38" s="59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0.11839331416804233</v>
      </c>
      <c r="CL38" s="12">
        <f t="shared" ca="1" si="28"/>
        <v>82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0.22016639226992696</v>
      </c>
      <c r="CS38" s="12">
        <f t="shared" ca="1" si="30"/>
        <v>62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0</v>
      </c>
      <c r="E39" s="34" t="str">
        <f t="shared" ca="1" si="36"/>
        <v>.</v>
      </c>
      <c r="F39" s="35">
        <f t="shared" ca="1" si="36"/>
        <v>2</v>
      </c>
      <c r="G39" s="35">
        <f t="shared" ca="1" si="36"/>
        <v>7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0</v>
      </c>
      <c r="M39" s="34" t="str">
        <f t="shared" ca="1" si="39"/>
        <v>.</v>
      </c>
      <c r="N39" s="35">
        <f t="shared" ca="1" si="39"/>
        <v>5</v>
      </c>
      <c r="O39" s="35">
        <f t="shared" ca="1" si="39"/>
        <v>4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0</v>
      </c>
      <c r="U39" s="34" t="str">
        <f t="shared" ca="1" si="40"/>
        <v>.</v>
      </c>
      <c r="V39" s="35">
        <f t="shared" ca="1" si="40"/>
        <v>2</v>
      </c>
      <c r="W39" s="35">
        <f t="shared" ca="1" si="40"/>
        <v>7</v>
      </c>
      <c r="X39" s="27"/>
      <c r="Z39" s="60"/>
      <c r="AB39" s="3" t="s">
        <v>51</v>
      </c>
      <c r="AC39" s="5" t="s">
        <v>38</v>
      </c>
      <c r="AD39" s="5" t="str">
        <f t="shared" ca="1" si="34"/>
        <v>NO</v>
      </c>
      <c r="AE39" s="59">
        <f t="shared" ca="1" si="35"/>
        <v>1</v>
      </c>
      <c r="AF39" s="59">
        <f t="shared" ca="1" si="35"/>
        <v>5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0.8423938016532736</v>
      </c>
      <c r="CL39" s="12">
        <f t="shared" ca="1" si="28"/>
        <v>13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0.72743226014622797</v>
      </c>
      <c r="CS39" s="12">
        <f t="shared" ca="1" si="30"/>
        <v>21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6"/>
        <v>1</v>
      </c>
      <c r="E40" s="63" t="str">
        <f t="shared" si="36"/>
        <v>.</v>
      </c>
      <c r="F40" s="64">
        <f t="shared" ca="1" si="36"/>
        <v>1</v>
      </c>
      <c r="G40" s="65">
        <f t="shared" ca="1" si="36"/>
        <v>4</v>
      </c>
      <c r="H40" s="27"/>
      <c r="I40" s="14"/>
      <c r="J40" s="61"/>
      <c r="K40" s="62">
        <f ca="1">K9</f>
        <v>0</v>
      </c>
      <c r="L40" s="63">
        <f t="shared" ca="1" si="39"/>
        <v>1</v>
      </c>
      <c r="M40" s="63" t="str">
        <f t="shared" si="39"/>
        <v>.</v>
      </c>
      <c r="N40" s="64">
        <f t="shared" ca="1" si="39"/>
        <v>2</v>
      </c>
      <c r="O40" s="65">
        <f t="shared" ca="1" si="39"/>
        <v>9</v>
      </c>
      <c r="P40" s="27"/>
      <c r="Q40" s="20"/>
      <c r="R40" s="61"/>
      <c r="S40" s="62">
        <f ca="1">S9</f>
        <v>0</v>
      </c>
      <c r="T40" s="63">
        <f t="shared" ca="1" si="40"/>
        <v>0</v>
      </c>
      <c r="U40" s="63" t="str">
        <f t="shared" si="40"/>
        <v>.</v>
      </c>
      <c r="V40" s="64">
        <f t="shared" ca="1" si="40"/>
        <v>5</v>
      </c>
      <c r="W40" s="65">
        <f t="shared" ca="1" si="40"/>
        <v>2</v>
      </c>
      <c r="X40" s="27"/>
      <c r="Z40" s="60"/>
      <c r="AB40" s="3" t="s">
        <v>52</v>
      </c>
      <c r="AC40" s="5" t="s">
        <v>39</v>
      </c>
      <c r="AD40" s="5" t="str">
        <f t="shared" ca="1" si="34"/>
        <v>NO</v>
      </c>
      <c r="AE40" s="59">
        <f t="shared" ca="1" si="35"/>
        <v>6</v>
      </c>
      <c r="AF40" s="59">
        <f t="shared" ca="1" si="35"/>
        <v>6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0.63924410336886717</v>
      </c>
      <c r="CL40" s="12">
        <f t="shared" ca="1" si="28"/>
        <v>35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0.66622573997250489</v>
      </c>
      <c r="CS40" s="12">
        <f t="shared" ca="1" si="30"/>
        <v>28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NO</v>
      </c>
      <c r="AE41" s="59">
        <f t="shared" ca="1" si="35"/>
        <v>5</v>
      </c>
      <c r="AF41" s="59">
        <f t="shared" ca="1" si="35"/>
        <v>4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0.1485422120943275</v>
      </c>
      <c r="CL41" s="12">
        <f t="shared" ca="1" si="28"/>
        <v>80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0.17829269926181279</v>
      </c>
      <c r="CS41" s="12">
        <f t="shared" ca="1" si="30"/>
        <v>64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9">
        <f t="shared" ca="1" si="35"/>
        <v>8</v>
      </c>
      <c r="AF42" s="59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4.4165575113035316E-2</v>
      </c>
      <c r="CL42" s="12">
        <f t="shared" ca="1" si="28"/>
        <v>89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0.37700732342548893</v>
      </c>
      <c r="CS42" s="12">
        <f t="shared" ca="1" si="30"/>
        <v>52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0" t="str">
        <f t="shared" ref="B43" ca="1" si="41">B12</f>
        <v>0.38＋0.77＝</v>
      </c>
      <c r="C43" s="71"/>
      <c r="D43" s="71"/>
      <c r="E43" s="71"/>
      <c r="F43" s="72">
        <f ca="1">F12</f>
        <v>1.1499999999999999</v>
      </c>
      <c r="G43" s="73"/>
      <c r="H43" s="27"/>
      <c r="I43" s="24"/>
      <c r="J43" s="70" t="str">
        <f t="shared" ref="J43" ca="1" si="42">J12</f>
        <v>0.67＋0.99＝</v>
      </c>
      <c r="K43" s="71"/>
      <c r="L43" s="71"/>
      <c r="M43" s="71"/>
      <c r="N43" s="72">
        <f ca="1">N12</f>
        <v>1.66</v>
      </c>
      <c r="O43" s="73"/>
      <c r="P43" s="27"/>
      <c r="Q43" s="24"/>
      <c r="R43" s="70" t="str">
        <f t="shared" ref="R43" ca="1" si="43">R12</f>
        <v>0.48＋0.06＝</v>
      </c>
      <c r="S43" s="71"/>
      <c r="T43" s="71"/>
      <c r="U43" s="71"/>
      <c r="V43" s="72">
        <f ca="1">V12</f>
        <v>0.54</v>
      </c>
      <c r="W43" s="73"/>
      <c r="X43" s="27"/>
      <c r="AC43" s="5" t="s">
        <v>42</v>
      </c>
      <c r="AD43" s="5" t="str">
        <f t="shared" ca="1" si="34"/>
        <v>NO</v>
      </c>
      <c r="AE43" s="59">
        <f t="shared" ca="1" si="35"/>
        <v>3</v>
      </c>
      <c r="AF43" s="59">
        <f t="shared" ca="1" si="35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1.9078877170539688E-3</v>
      </c>
      <c r="CL43" s="12">
        <f t="shared" ca="1" si="28"/>
        <v>99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0.5951187366706483</v>
      </c>
      <c r="CS43" s="12">
        <f t="shared" ca="1" si="30"/>
        <v>32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2</v>
      </c>
      <c r="AF44" s="59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6.3901665417407383E-3</v>
      </c>
      <c r="CL44" s="12">
        <f t="shared" ca="1" si="28"/>
        <v>97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0.40986720877112826</v>
      </c>
      <c r="CS44" s="12">
        <f t="shared" ca="1" si="30"/>
        <v>47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0</v>
      </c>
      <c r="E45" s="30" t="str">
        <f t="shared" ca="1" si="44"/>
        <v>.</v>
      </c>
      <c r="F45" s="31">
        <f t="shared" ca="1" si="44"/>
        <v>3</v>
      </c>
      <c r="G45" s="31">
        <f t="shared" ca="1" si="44"/>
        <v>8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0</v>
      </c>
      <c r="M45" s="30" t="str">
        <f t="shared" ca="1" si="45"/>
        <v>.</v>
      </c>
      <c r="N45" s="31">
        <f t="shared" ca="1" si="45"/>
        <v>6</v>
      </c>
      <c r="O45" s="31">
        <f t="shared" ca="1" si="45"/>
        <v>7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0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8</v>
      </c>
      <c r="X45" s="27"/>
      <c r="AC45" s="5" t="s">
        <v>44</v>
      </c>
      <c r="AD45" s="5" t="str">
        <f t="shared" ca="1" si="34"/>
        <v>NO</v>
      </c>
      <c r="AE45" s="59">
        <f t="shared" ca="1" si="35"/>
        <v>9</v>
      </c>
      <c r="AF45" s="59">
        <f t="shared" ca="1" si="35"/>
        <v>1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0.85765346083673255</v>
      </c>
      <c r="CL45" s="12">
        <f t="shared" ca="1" si="28"/>
        <v>12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0.92279459144364717</v>
      </c>
      <c r="CS45" s="12">
        <f t="shared" ca="1" si="30"/>
        <v>6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0</v>
      </c>
      <c r="E46" s="34" t="str">
        <f t="shared" ca="1" si="47"/>
        <v>.</v>
      </c>
      <c r="F46" s="35">
        <f t="shared" ca="1" si="47"/>
        <v>7</v>
      </c>
      <c r="G46" s="35">
        <f t="shared" ca="1" si="47"/>
        <v>7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0</v>
      </c>
      <c r="M46" s="34" t="str">
        <f t="shared" ca="1" si="48"/>
        <v>.</v>
      </c>
      <c r="N46" s="35">
        <f t="shared" ca="1" si="48"/>
        <v>9</v>
      </c>
      <c r="O46" s="35">
        <f t="shared" ca="1" si="48"/>
        <v>9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0</v>
      </c>
      <c r="U46" s="34" t="str">
        <f t="shared" ca="1" si="49"/>
        <v>.</v>
      </c>
      <c r="V46" s="35">
        <f t="shared" ca="1" si="49"/>
        <v>0</v>
      </c>
      <c r="W46" s="35">
        <f t="shared" ca="1" si="49"/>
        <v>6</v>
      </c>
      <c r="X46" s="27"/>
      <c r="AC46" s="3" t="s">
        <v>45</v>
      </c>
      <c r="AD46" s="5" t="str">
        <f t="shared" ca="1" si="34"/>
        <v>OKB</v>
      </c>
      <c r="AE46" s="59">
        <f t="shared" ca="1" si="35"/>
        <v>2</v>
      </c>
      <c r="AF46" s="59">
        <f t="shared" ca="1" si="35"/>
        <v>0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0.43402877465337641</v>
      </c>
      <c r="CL46" s="12">
        <f t="shared" ca="1" si="28"/>
        <v>55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0.58926367047479877</v>
      </c>
      <c r="CS46" s="12">
        <f t="shared" ca="1" si="30"/>
        <v>33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7"/>
        <v>1</v>
      </c>
      <c r="E47" s="63" t="str">
        <f t="shared" si="47"/>
        <v>.</v>
      </c>
      <c r="F47" s="64">
        <f t="shared" ca="1" si="47"/>
        <v>1</v>
      </c>
      <c r="G47" s="65">
        <f t="shared" ca="1" si="47"/>
        <v>5</v>
      </c>
      <c r="H47" s="27"/>
      <c r="I47" s="14"/>
      <c r="J47" s="61"/>
      <c r="K47" s="62">
        <f ca="1">K16</f>
        <v>0</v>
      </c>
      <c r="L47" s="63">
        <f t="shared" ca="1" si="48"/>
        <v>1</v>
      </c>
      <c r="M47" s="63" t="str">
        <f t="shared" si="48"/>
        <v>.</v>
      </c>
      <c r="N47" s="64">
        <f t="shared" ca="1" si="48"/>
        <v>6</v>
      </c>
      <c r="O47" s="65">
        <f t="shared" ca="1" si="48"/>
        <v>6</v>
      </c>
      <c r="P47" s="27"/>
      <c r="Q47" s="20"/>
      <c r="R47" s="61"/>
      <c r="S47" s="62">
        <f ca="1">S16</f>
        <v>0</v>
      </c>
      <c r="T47" s="63">
        <f t="shared" ca="1" si="49"/>
        <v>0</v>
      </c>
      <c r="U47" s="63" t="str">
        <f t="shared" si="49"/>
        <v>.</v>
      </c>
      <c r="V47" s="64">
        <f t="shared" ca="1" si="49"/>
        <v>5</v>
      </c>
      <c r="W47" s="65">
        <f t="shared" ca="1" si="49"/>
        <v>4</v>
      </c>
      <c r="X47" s="27"/>
      <c r="AC47" s="3" t="s">
        <v>46</v>
      </c>
      <c r="AD47" s="5" t="str">
        <f t="shared" ca="1" si="34"/>
        <v>NO</v>
      </c>
      <c r="AE47" s="59">
        <f t="shared" ca="1" si="35"/>
        <v>8</v>
      </c>
      <c r="AF47" s="59">
        <f t="shared" ca="1" si="35"/>
        <v>2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0.68038811830865908</v>
      </c>
      <c r="CL47" s="12">
        <f t="shared" ca="1" si="28"/>
        <v>33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0.76490700796811584</v>
      </c>
      <c r="CS47" s="12">
        <f t="shared" ca="1" si="30"/>
        <v>18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0.94351455978906584</v>
      </c>
      <c r="CL48" s="12">
        <f t="shared" ca="1" si="28"/>
        <v>5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0.40740434074912224</v>
      </c>
      <c r="CS48" s="12">
        <f t="shared" ca="1" si="30"/>
        <v>48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0.41529034788275199</v>
      </c>
      <c r="CL49" s="12">
        <f t="shared" ca="1" si="28"/>
        <v>58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0.40332042158373171</v>
      </c>
      <c r="CS49" s="12">
        <f t="shared" ca="1" si="30"/>
        <v>49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0" t="str">
        <f t="shared" ref="B50" ca="1" si="50">B19</f>
        <v>0.83＋0.04＝</v>
      </c>
      <c r="C50" s="71"/>
      <c r="D50" s="71"/>
      <c r="E50" s="71"/>
      <c r="F50" s="72">
        <f ca="1">F19</f>
        <v>0.87</v>
      </c>
      <c r="G50" s="73"/>
      <c r="H50" s="27"/>
      <c r="I50" s="24"/>
      <c r="J50" s="70" t="str">
        <f t="shared" ref="J50" ca="1" si="51">J19</f>
        <v>0.62＋0.75＝</v>
      </c>
      <c r="K50" s="71"/>
      <c r="L50" s="71"/>
      <c r="M50" s="71"/>
      <c r="N50" s="72">
        <f ca="1">N19</f>
        <v>1.37</v>
      </c>
      <c r="O50" s="73"/>
      <c r="P50" s="27"/>
      <c r="Q50" s="24"/>
      <c r="R50" s="70" t="str">
        <f t="shared" ref="R50" ca="1" si="52">R19</f>
        <v>0.56＋0.69＝</v>
      </c>
      <c r="S50" s="71"/>
      <c r="T50" s="71"/>
      <c r="U50" s="71"/>
      <c r="V50" s="72">
        <f ca="1">V19</f>
        <v>1.25</v>
      </c>
      <c r="W50" s="73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6.5771311206029859E-3</v>
      </c>
      <c r="CL50" s="12">
        <f t="shared" ca="1" si="28"/>
        <v>96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0.4211679877598794</v>
      </c>
      <c r="CS50" s="12">
        <f t="shared" ca="1" si="30"/>
        <v>45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5.5670553081345497E-2</v>
      </c>
      <c r="CL51" s="12">
        <f t="shared" ca="1" si="28"/>
        <v>88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0.76554578979493026</v>
      </c>
      <c r="CS51" s="12">
        <f t="shared" ca="1" si="30"/>
        <v>17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0</v>
      </c>
      <c r="E52" s="30" t="str">
        <f t="shared" ca="1" si="53"/>
        <v>.</v>
      </c>
      <c r="F52" s="31">
        <f t="shared" ca="1" si="53"/>
        <v>8</v>
      </c>
      <c r="G52" s="31">
        <f t="shared" ca="1" si="53"/>
        <v>3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0</v>
      </c>
      <c r="M52" s="30" t="str">
        <f t="shared" ca="1" si="54"/>
        <v>.</v>
      </c>
      <c r="N52" s="31">
        <f t="shared" ca="1" si="54"/>
        <v>6</v>
      </c>
      <c r="O52" s="31">
        <f t="shared" ca="1" si="54"/>
        <v>2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0</v>
      </c>
      <c r="U52" s="30" t="str">
        <f t="shared" ca="1" si="55"/>
        <v>.</v>
      </c>
      <c r="V52" s="31">
        <f t="shared" ca="1" si="55"/>
        <v>5</v>
      </c>
      <c r="W52" s="31">
        <f t="shared" ca="1" si="55"/>
        <v>6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0.92657336353051811</v>
      </c>
      <c r="CL52" s="12">
        <f t="shared" ca="1" si="28"/>
        <v>7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0.26851902877098632</v>
      </c>
      <c r="CS52" s="12">
        <f t="shared" ca="1" si="30"/>
        <v>56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0</v>
      </c>
      <c r="E53" s="34" t="str">
        <f t="shared" ca="1" si="56"/>
        <v>.</v>
      </c>
      <c r="F53" s="35">
        <f t="shared" ca="1" si="56"/>
        <v>0</v>
      </c>
      <c r="G53" s="35">
        <f t="shared" ca="1" si="56"/>
        <v>4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0</v>
      </c>
      <c r="M53" s="34" t="str">
        <f t="shared" ca="1" si="57"/>
        <v>.</v>
      </c>
      <c r="N53" s="35">
        <f t="shared" ca="1" si="57"/>
        <v>7</v>
      </c>
      <c r="O53" s="35">
        <f t="shared" ca="1" si="57"/>
        <v>5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0</v>
      </c>
      <c r="U53" s="34" t="str">
        <f t="shared" ca="1" si="58"/>
        <v>.</v>
      </c>
      <c r="V53" s="35">
        <f t="shared" ca="1" si="58"/>
        <v>6</v>
      </c>
      <c r="W53" s="35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0.80260810919145753</v>
      </c>
      <c r="CL53" s="12">
        <f t="shared" ca="1" si="28"/>
        <v>20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0.40093471448993989</v>
      </c>
      <c r="CS53" s="12">
        <f t="shared" ca="1" si="30"/>
        <v>50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56"/>
        <v>0</v>
      </c>
      <c r="E54" s="63" t="str">
        <f t="shared" si="56"/>
        <v>.</v>
      </c>
      <c r="F54" s="64">
        <f t="shared" ca="1" si="56"/>
        <v>8</v>
      </c>
      <c r="G54" s="65">
        <f t="shared" ca="1" si="56"/>
        <v>7</v>
      </c>
      <c r="H54" s="27"/>
      <c r="I54" s="14"/>
      <c r="J54" s="61"/>
      <c r="K54" s="62">
        <f ca="1">K23</f>
        <v>0</v>
      </c>
      <c r="L54" s="63">
        <f t="shared" ca="1" si="57"/>
        <v>1</v>
      </c>
      <c r="M54" s="63" t="str">
        <f t="shared" si="57"/>
        <v>.</v>
      </c>
      <c r="N54" s="64">
        <f t="shared" ca="1" si="57"/>
        <v>3</v>
      </c>
      <c r="O54" s="65">
        <f t="shared" ca="1" si="57"/>
        <v>7</v>
      </c>
      <c r="P54" s="27"/>
      <c r="Q54" s="20"/>
      <c r="R54" s="61"/>
      <c r="S54" s="62">
        <f ca="1">S23</f>
        <v>0</v>
      </c>
      <c r="T54" s="63">
        <f t="shared" ca="1" si="58"/>
        <v>1</v>
      </c>
      <c r="U54" s="63" t="str">
        <f t="shared" si="58"/>
        <v>.</v>
      </c>
      <c r="V54" s="64">
        <f t="shared" ca="1" si="58"/>
        <v>2</v>
      </c>
      <c r="W54" s="65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0.83074887047654156</v>
      </c>
      <c r="CL54" s="12">
        <f t="shared" ca="1" si="28"/>
        <v>14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0.53483831332496123</v>
      </c>
      <c r="CS54" s="12">
        <f t="shared" ca="1" si="30"/>
        <v>37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0.43753453968210643</v>
      </c>
      <c r="CL55" s="12">
        <f t="shared" ca="1" si="28"/>
        <v>54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0.69034462342235758</v>
      </c>
      <c r="CS55" s="12">
        <f t="shared" ca="1" si="30"/>
        <v>25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0.31005263693813412</v>
      </c>
      <c r="CL56" s="12">
        <f t="shared" ca="1" si="28"/>
        <v>64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0.10478541364613669</v>
      </c>
      <c r="CS56" s="12">
        <f t="shared" ca="1" si="30"/>
        <v>65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0" t="str">
        <f t="shared" ref="B57" ca="1" si="59">B26</f>
        <v>0.77＋0.14＝</v>
      </c>
      <c r="C57" s="71"/>
      <c r="D57" s="71"/>
      <c r="E57" s="71"/>
      <c r="F57" s="72">
        <f ca="1">F26</f>
        <v>0.91</v>
      </c>
      <c r="G57" s="73"/>
      <c r="H57" s="27"/>
      <c r="I57" s="24"/>
      <c r="J57" s="70" t="str">
        <f t="shared" ref="J57" ca="1" si="60">J26</f>
        <v>0.05＋0.15＝</v>
      </c>
      <c r="K57" s="71"/>
      <c r="L57" s="71"/>
      <c r="M57" s="71"/>
      <c r="N57" s="72">
        <f ca="1">N26</f>
        <v>0.2</v>
      </c>
      <c r="O57" s="73"/>
      <c r="P57" s="27"/>
      <c r="Q57" s="24"/>
      <c r="R57" s="70" t="str">
        <f t="shared" ref="R57" ca="1" si="61">R26</f>
        <v>0.58＋0.24＝</v>
      </c>
      <c r="S57" s="71"/>
      <c r="T57" s="71"/>
      <c r="U57" s="71"/>
      <c r="V57" s="72">
        <f ca="1">V26</f>
        <v>0.82</v>
      </c>
      <c r="W57" s="73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0.76345313784222146</v>
      </c>
      <c r="CL57" s="12">
        <f t="shared" ca="1" si="28"/>
        <v>25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0.27560284592305972</v>
      </c>
      <c r="CS57" s="12">
        <f t="shared" ca="1" si="30"/>
        <v>55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0.67946468525888237</v>
      </c>
      <c r="CL58" s="12">
        <f t="shared" ca="1" si="28"/>
        <v>34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0.55064064111743172</v>
      </c>
      <c r="CS58" s="12">
        <f t="shared" ca="1" si="30"/>
        <v>35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0</v>
      </c>
      <c r="E59" s="30" t="str">
        <f t="shared" ca="1" si="62"/>
        <v>.</v>
      </c>
      <c r="F59" s="31">
        <f t="shared" ca="1" si="62"/>
        <v>7</v>
      </c>
      <c r="G59" s="31">
        <f t="shared" ca="1" si="62"/>
        <v>7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0</v>
      </c>
      <c r="M59" s="30" t="str">
        <f t="shared" ca="1" si="63"/>
        <v>.</v>
      </c>
      <c r="N59" s="31">
        <f t="shared" ca="1" si="63"/>
        <v>0</v>
      </c>
      <c r="O59" s="31">
        <f t="shared" ca="1" si="63"/>
        <v>5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0</v>
      </c>
      <c r="U59" s="30" t="str">
        <f t="shared" ca="1" si="64"/>
        <v>.</v>
      </c>
      <c r="V59" s="31">
        <f t="shared" ca="1" si="64"/>
        <v>5</v>
      </c>
      <c r="W59" s="31">
        <f t="shared" ca="1" si="64"/>
        <v>8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0.56371542428171284</v>
      </c>
      <c r="CL59" s="12">
        <f t="shared" ca="1" si="28"/>
        <v>44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0.94510644067519356</v>
      </c>
      <c r="CS59" s="12">
        <f t="shared" ca="1" si="30"/>
        <v>4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0</v>
      </c>
      <c r="E60" s="34" t="str">
        <f t="shared" ca="1" si="65"/>
        <v>.</v>
      </c>
      <c r="F60" s="35">
        <f t="shared" ca="1" si="65"/>
        <v>1</v>
      </c>
      <c r="G60" s="35">
        <f t="shared" ca="1" si="65"/>
        <v>4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0</v>
      </c>
      <c r="M60" s="34" t="str">
        <f t="shared" ca="1" si="66"/>
        <v>.</v>
      </c>
      <c r="N60" s="35">
        <f t="shared" ca="1" si="66"/>
        <v>1</v>
      </c>
      <c r="O60" s="35">
        <f t="shared" ca="1" si="66"/>
        <v>5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0</v>
      </c>
      <c r="U60" s="34" t="str">
        <f t="shared" ca="1" si="67"/>
        <v>.</v>
      </c>
      <c r="V60" s="35">
        <f t="shared" ca="1" si="67"/>
        <v>2</v>
      </c>
      <c r="W60" s="35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0.88200234811759581</v>
      </c>
      <c r="CL60" s="12">
        <f t="shared" ca="1" si="28"/>
        <v>10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0.41590150016857586</v>
      </c>
      <c r="CS60" s="12">
        <f t="shared" ca="1" si="30"/>
        <v>46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65"/>
        <v>0</v>
      </c>
      <c r="E61" s="63" t="str">
        <f t="shared" si="65"/>
        <v>.</v>
      </c>
      <c r="F61" s="64">
        <f t="shared" ca="1" si="65"/>
        <v>9</v>
      </c>
      <c r="G61" s="65">
        <f t="shared" ca="1" si="65"/>
        <v>1</v>
      </c>
      <c r="H61" s="27"/>
      <c r="I61" s="14"/>
      <c r="J61" s="61"/>
      <c r="K61" s="62">
        <f ca="1">K30</f>
        <v>0</v>
      </c>
      <c r="L61" s="63">
        <f t="shared" ca="1" si="66"/>
        <v>0</v>
      </c>
      <c r="M61" s="63" t="str">
        <f t="shared" si="66"/>
        <v>.</v>
      </c>
      <c r="N61" s="64">
        <f t="shared" ca="1" si="66"/>
        <v>2</v>
      </c>
      <c r="O61" s="65">
        <f t="shared" ca="1" si="66"/>
        <v>0</v>
      </c>
      <c r="P61" s="27"/>
      <c r="Q61" s="20"/>
      <c r="R61" s="61"/>
      <c r="S61" s="62">
        <f ca="1">S30</f>
        <v>0</v>
      </c>
      <c r="T61" s="63">
        <f t="shared" ca="1" si="67"/>
        <v>0</v>
      </c>
      <c r="U61" s="63" t="str">
        <f t="shared" si="67"/>
        <v>.</v>
      </c>
      <c r="V61" s="64">
        <f t="shared" ca="1" si="67"/>
        <v>8</v>
      </c>
      <c r="W61" s="65">
        <f t="shared" ca="1" si="67"/>
        <v>2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4.2569109122445825E-2</v>
      </c>
      <c r="CL61" s="12">
        <f t="shared" ca="1" si="28"/>
        <v>91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0.92140632084688334</v>
      </c>
      <c r="CS61" s="12">
        <f t="shared" ca="1" si="30"/>
        <v>7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0.76510173603583265</v>
      </c>
      <c r="CL62" s="12">
        <f t="shared" ca="1" si="28"/>
        <v>24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0.8690825572569294</v>
      </c>
      <c r="CS62" s="12">
        <f t="shared" ca="1" si="30"/>
        <v>12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0.34608772064438464</v>
      </c>
      <c r="CL63" s="12">
        <f t="shared" ca="1" si="28"/>
        <v>61</v>
      </c>
      <c r="CN63" s="5">
        <v>63</v>
      </c>
      <c r="CO63" s="5">
        <v>6</v>
      </c>
      <c r="CP63" s="5">
        <v>2</v>
      </c>
      <c r="CR63" s="11">
        <f t="shared" ca="1" si="29"/>
        <v>0.90993103926459284</v>
      </c>
      <c r="CS63" s="12">
        <f t="shared" ca="1" si="30"/>
        <v>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0.80501073090634157</v>
      </c>
      <c r="CL64" s="12">
        <f t="shared" ca="1" si="28"/>
        <v>19</v>
      </c>
      <c r="CN64" s="5">
        <v>64</v>
      </c>
      <c r="CO64" s="5">
        <v>6</v>
      </c>
      <c r="CP64" s="5">
        <v>3</v>
      </c>
      <c r="CR64" s="11">
        <f t="shared" ca="1" si="29"/>
        <v>0.26811603447002019</v>
      </c>
      <c r="CS64" s="12">
        <f t="shared" ca="1" si="30"/>
        <v>57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4.0222897220441589E-2</v>
      </c>
      <c r="CL65" s="12">
        <f t="shared" ca="1" si="28"/>
        <v>92</v>
      </c>
      <c r="CN65" s="5">
        <v>65</v>
      </c>
      <c r="CO65" s="5">
        <v>6</v>
      </c>
      <c r="CP65" s="5">
        <v>4</v>
      </c>
      <c r="CR65" s="11">
        <f t="shared" ca="1" si="29"/>
        <v>0.67160012899396304</v>
      </c>
      <c r="CS65" s="12">
        <f t="shared" ca="1" si="30"/>
        <v>27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68">RAND()</f>
        <v>0.4856022201861061</v>
      </c>
      <c r="CL66" s="12">
        <f t="shared" ref="CL66:CL100" ca="1" si="69">RANK(CK66,$CK$1:$CK$100,)</f>
        <v>48</v>
      </c>
      <c r="CN66" s="5">
        <v>66</v>
      </c>
      <c r="CO66" s="5">
        <v>6</v>
      </c>
      <c r="CP66" s="5">
        <v>5</v>
      </c>
      <c r="CR66" s="11">
        <f t="shared" ref="CR66:CR72" ca="1" si="70">RAND()</f>
        <v>0.93506621487964936</v>
      </c>
      <c r="CS66" s="12">
        <f t="shared" ref="CS66:CS72" ca="1" si="71">RANK(CR66,$CR$1:$CR$100,)</f>
        <v>5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0.2263587581264247</v>
      </c>
      <c r="CL67" s="12">
        <f t="shared" ca="1" si="69"/>
        <v>75</v>
      </c>
      <c r="CN67" s="5">
        <v>67</v>
      </c>
      <c r="CO67" s="5">
        <v>6</v>
      </c>
      <c r="CP67" s="5">
        <v>6</v>
      </c>
      <c r="CR67" s="11">
        <f t="shared" ca="1" si="70"/>
        <v>0.85026470757963968</v>
      </c>
      <c r="CS67" s="12">
        <f t="shared" ca="1" si="71"/>
        <v>13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8.0311657866364072E-2</v>
      </c>
      <c r="CL68" s="12">
        <f t="shared" ca="1" si="69"/>
        <v>87</v>
      </c>
      <c r="CN68" s="5">
        <v>68</v>
      </c>
      <c r="CO68" s="5">
        <v>6</v>
      </c>
      <c r="CP68" s="5">
        <v>7</v>
      </c>
      <c r="CR68" s="11">
        <f t="shared" ca="1" si="70"/>
        <v>0.47162946883548829</v>
      </c>
      <c r="CS68" s="12">
        <f t="shared" ca="1" si="71"/>
        <v>42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0.99212413071910488</v>
      </c>
      <c r="CL69" s="12">
        <f t="shared" ca="1" si="69"/>
        <v>1</v>
      </c>
      <c r="CN69" s="5">
        <v>69</v>
      </c>
      <c r="CO69" s="5">
        <v>6</v>
      </c>
      <c r="CP69" s="5">
        <v>8</v>
      </c>
      <c r="CR69" s="11">
        <f t="shared" ca="1" si="70"/>
        <v>0.25104333400246959</v>
      </c>
      <c r="CS69" s="12">
        <f t="shared" ca="1" si="71"/>
        <v>60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0.58084948678979109</v>
      </c>
      <c r="CL70" s="12">
        <f t="shared" ca="1" si="69"/>
        <v>42</v>
      </c>
      <c r="CN70" s="5">
        <v>70</v>
      </c>
      <c r="CO70" s="5">
        <v>6</v>
      </c>
      <c r="CP70" s="5">
        <v>9</v>
      </c>
      <c r="CR70" s="11">
        <f t="shared" ca="1" si="70"/>
        <v>0.95261165754604471</v>
      </c>
      <c r="CS70" s="12">
        <f t="shared" ca="1" si="71"/>
        <v>3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8.578641497883388E-2</v>
      </c>
      <c r="CL71" s="12">
        <f t="shared" ca="1" si="69"/>
        <v>85</v>
      </c>
      <c r="CN71" s="5">
        <v>71</v>
      </c>
      <c r="CO71" s="5">
        <v>7</v>
      </c>
      <c r="CP71" s="5">
        <v>0</v>
      </c>
      <c r="CR71" s="11">
        <f t="shared" ca="1" si="70"/>
        <v>5.6069596420904588E-5</v>
      </c>
      <c r="CS71" s="12">
        <f t="shared" ca="1" si="71"/>
        <v>72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0.97935549796292176</v>
      </c>
      <c r="CL72" s="12">
        <f t="shared" ca="1" si="69"/>
        <v>3</v>
      </c>
      <c r="CN72" s="5">
        <v>72</v>
      </c>
      <c r="CO72" s="5">
        <v>7</v>
      </c>
      <c r="CP72" s="5">
        <v>1</v>
      </c>
      <c r="CR72" s="11">
        <f t="shared" ca="1" si="70"/>
        <v>7.0695988699990386E-2</v>
      </c>
      <c r="CS72" s="12">
        <f t="shared" ca="1" si="71"/>
        <v>68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0.18262771475795336</v>
      </c>
      <c r="CL73" s="12">
        <f t="shared" ca="1" si="69"/>
        <v>78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0.24564424294239073</v>
      </c>
      <c r="CL74" s="12">
        <f t="shared" ca="1" si="69"/>
        <v>74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0.51224680835734848</v>
      </c>
      <c r="CL75" s="12">
        <f t="shared" ca="1" si="69"/>
        <v>47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0.70720516424279645</v>
      </c>
      <c r="CL76" s="12">
        <f t="shared" ca="1" si="69"/>
        <v>29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0.8746485750359746</v>
      </c>
      <c r="CL77" s="12">
        <f t="shared" ca="1" si="69"/>
        <v>11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0.1005425745456705</v>
      </c>
      <c r="CL78" s="12">
        <f t="shared" ca="1" si="69"/>
        <v>84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1.2126543284966873E-2</v>
      </c>
      <c r="CL79" s="12">
        <f t="shared" ca="1" si="69"/>
        <v>93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0.32986354652963723</v>
      </c>
      <c r="CL80" s="12">
        <f t="shared" ca="1" si="69"/>
        <v>62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0.82429281529338327</v>
      </c>
      <c r="CL81" s="12">
        <f t="shared" ca="1" si="69"/>
        <v>16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68"/>
        <v>0.52523803371862254</v>
      </c>
      <c r="CL82" s="12">
        <f t="shared" ca="1" si="69"/>
        <v>46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68"/>
        <v>0.2600559415296646</v>
      </c>
      <c r="CL83" s="12">
        <f t="shared" ca="1" si="69"/>
        <v>71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68"/>
        <v>0.43376833820998717</v>
      </c>
      <c r="CL84" s="12">
        <f t="shared" ca="1" si="69"/>
        <v>56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68"/>
        <v>0.7894527080659095</v>
      </c>
      <c r="CL85" s="12">
        <f t="shared" ca="1" si="69"/>
        <v>21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68"/>
        <v>0.93289784402296927</v>
      </c>
      <c r="CL86" s="12">
        <f t="shared" ca="1" si="69"/>
        <v>6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68"/>
        <v>0.81879261020799554</v>
      </c>
      <c r="CL87" s="12">
        <f t="shared" ca="1" si="69"/>
        <v>17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68"/>
        <v>0.20003575433493015</v>
      </c>
      <c r="CL88" s="12">
        <f t="shared" ca="1" si="69"/>
        <v>77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68"/>
        <v>0.4759561637002846</v>
      </c>
      <c r="CL89" s="12">
        <f t="shared" ca="1" si="69"/>
        <v>49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68"/>
        <v>0.62192215152956498</v>
      </c>
      <c r="CL90" s="12">
        <f t="shared" ca="1" si="69"/>
        <v>37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68"/>
        <v>0.59823870567879989</v>
      </c>
      <c r="CL91" s="12">
        <f t="shared" ca="1" si="69"/>
        <v>40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68"/>
        <v>0.26811907563358439</v>
      </c>
      <c r="CL92" s="12">
        <f t="shared" ca="1" si="69"/>
        <v>69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68"/>
        <v>0.44781688689160859</v>
      </c>
      <c r="CL93" s="12">
        <f t="shared" ca="1" si="69"/>
        <v>52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68"/>
        <v>1.0920098585895932E-2</v>
      </c>
      <c r="CL94" s="12">
        <f t="shared" ca="1" si="69"/>
        <v>94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68"/>
        <v>0.35722706461754827</v>
      </c>
      <c r="CL95" s="12">
        <f t="shared" ca="1" si="69"/>
        <v>60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68"/>
        <v>0.44862053861458151</v>
      </c>
      <c r="CL96" s="12">
        <f t="shared" ca="1" si="69"/>
        <v>51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68"/>
        <v>4.3317330950319533E-2</v>
      </c>
      <c r="CL97" s="12">
        <f t="shared" ca="1" si="69"/>
        <v>90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68"/>
        <v>0.69705697518121867</v>
      </c>
      <c r="CL98" s="12">
        <f t="shared" ca="1" si="69"/>
        <v>30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68"/>
        <v>0.75568004394386656</v>
      </c>
      <c r="CL99" s="12">
        <f t="shared" ca="1" si="69"/>
        <v>26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68"/>
        <v>0.8291545815139113</v>
      </c>
      <c r="CL100" s="12">
        <f t="shared" ca="1" si="69"/>
        <v>15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Ex0x9QEm6J5YrHFFmJcvjMJxBDs94mYjqo2eJL3UbslPgAnWLjK1WW80cmrYStUqDLMs4X1tkUC9exAaXJumSw==" saltValue="HRVMqg40uC6w0lnTFRWJ5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352" priority="193">
      <formula>$AJ15="NO"</formula>
    </cfRule>
  </conditionalFormatting>
  <conditionalFormatting sqref="C7">
    <cfRule type="expression" dxfId="1351" priority="192">
      <formula>C7=0</formula>
    </cfRule>
  </conditionalFormatting>
  <conditionalFormatting sqref="C8">
    <cfRule type="expression" dxfId="1350" priority="191">
      <formula>C8=0</formula>
    </cfRule>
  </conditionalFormatting>
  <conditionalFormatting sqref="C9">
    <cfRule type="expression" dxfId="1349" priority="190">
      <formula>C9=0</formula>
    </cfRule>
  </conditionalFormatting>
  <conditionalFormatting sqref="B8">
    <cfRule type="expression" dxfId="1348" priority="189">
      <formula>B8=""</formula>
    </cfRule>
  </conditionalFormatting>
  <conditionalFormatting sqref="G7">
    <cfRule type="expression" dxfId="1347" priority="188">
      <formula>G7=0</formula>
    </cfRule>
  </conditionalFormatting>
  <conditionalFormatting sqref="G8">
    <cfRule type="expression" dxfId="1346" priority="187">
      <formula>G8=0</formula>
    </cfRule>
  </conditionalFormatting>
  <conditionalFormatting sqref="F7">
    <cfRule type="expression" dxfId="1345" priority="186">
      <formula>AND(F7=0,G7=0)</formula>
    </cfRule>
  </conditionalFormatting>
  <conditionalFormatting sqref="F8">
    <cfRule type="expression" dxfId="1344" priority="185">
      <formula>AND(F8=0,G8=0)</formula>
    </cfRule>
  </conditionalFormatting>
  <conditionalFormatting sqref="K7">
    <cfRule type="expression" dxfId="1343" priority="184">
      <formula>K7=0</formula>
    </cfRule>
  </conditionalFormatting>
  <conditionalFormatting sqref="K8">
    <cfRule type="expression" dxfId="1342" priority="183">
      <formula>K8=0</formula>
    </cfRule>
  </conditionalFormatting>
  <conditionalFormatting sqref="K9">
    <cfRule type="expression" dxfId="1341" priority="182">
      <formula>K9=0</formula>
    </cfRule>
  </conditionalFormatting>
  <conditionalFormatting sqref="J8">
    <cfRule type="expression" dxfId="1340" priority="181">
      <formula>J8=""</formula>
    </cfRule>
  </conditionalFormatting>
  <conditionalFormatting sqref="O7">
    <cfRule type="expression" dxfId="1339" priority="180">
      <formula>O7=0</formula>
    </cfRule>
  </conditionalFormatting>
  <conditionalFormatting sqref="O8">
    <cfRule type="expression" dxfId="1338" priority="179">
      <formula>O8=0</formula>
    </cfRule>
  </conditionalFormatting>
  <conditionalFormatting sqref="N7">
    <cfRule type="expression" dxfId="1337" priority="178">
      <formula>AND(N7=0,O7=0)</formula>
    </cfRule>
  </conditionalFormatting>
  <conditionalFormatting sqref="N8">
    <cfRule type="expression" dxfId="1336" priority="177">
      <formula>AND(N8=0,O8=0)</formula>
    </cfRule>
  </conditionalFormatting>
  <conditionalFormatting sqref="S7">
    <cfRule type="expression" dxfId="1335" priority="176">
      <formula>S7=0</formula>
    </cfRule>
  </conditionalFormatting>
  <conditionalFormatting sqref="S8">
    <cfRule type="expression" dxfId="1334" priority="175">
      <formula>S8=0</formula>
    </cfRule>
  </conditionalFormatting>
  <conditionalFormatting sqref="S9">
    <cfRule type="expression" dxfId="1333" priority="174">
      <formula>S9=0</formula>
    </cfRule>
  </conditionalFormatting>
  <conditionalFormatting sqref="R8">
    <cfRule type="expression" dxfId="1332" priority="173">
      <formula>R8=""</formula>
    </cfRule>
  </conditionalFormatting>
  <conditionalFormatting sqref="W7">
    <cfRule type="expression" dxfId="1331" priority="172">
      <formula>W7=0</formula>
    </cfRule>
  </conditionalFormatting>
  <conditionalFormatting sqref="W8">
    <cfRule type="expression" dxfId="1330" priority="171">
      <formula>W8=0</formula>
    </cfRule>
  </conditionalFormatting>
  <conditionalFormatting sqref="V7">
    <cfRule type="expression" dxfId="1329" priority="170">
      <formula>AND(V7=0,W7=0)</formula>
    </cfRule>
  </conditionalFormatting>
  <conditionalFormatting sqref="V8">
    <cfRule type="expression" dxfId="1328" priority="169">
      <formula>AND(V8=0,W8=0)</formula>
    </cfRule>
  </conditionalFormatting>
  <conditionalFormatting sqref="C14">
    <cfRule type="expression" dxfId="1327" priority="168">
      <formula>C14=0</formula>
    </cfRule>
  </conditionalFormatting>
  <conditionalFormatting sqref="C15">
    <cfRule type="expression" dxfId="1326" priority="167">
      <formula>C15=0</formula>
    </cfRule>
  </conditionalFormatting>
  <conditionalFormatting sqref="C16">
    <cfRule type="expression" dxfId="1325" priority="166">
      <formula>C16=0</formula>
    </cfRule>
  </conditionalFormatting>
  <conditionalFormatting sqref="B15">
    <cfRule type="expression" dxfId="1324" priority="165">
      <formula>B15=""</formula>
    </cfRule>
  </conditionalFormatting>
  <conditionalFormatting sqref="G14">
    <cfRule type="expression" dxfId="1323" priority="164">
      <formula>G14=0</formula>
    </cfRule>
  </conditionalFormatting>
  <conditionalFormatting sqref="G15">
    <cfRule type="expression" dxfId="1322" priority="163">
      <formula>G15=0</formula>
    </cfRule>
  </conditionalFormatting>
  <conditionalFormatting sqref="F14">
    <cfRule type="expression" dxfId="1321" priority="162">
      <formula>AND(F14=0,G14=0)</formula>
    </cfRule>
  </conditionalFormatting>
  <conditionalFormatting sqref="F15">
    <cfRule type="expression" dxfId="1320" priority="161">
      <formula>AND(F15=0,G15=0)</formula>
    </cfRule>
  </conditionalFormatting>
  <conditionalFormatting sqref="K14">
    <cfRule type="expression" dxfId="1319" priority="160">
      <formula>K14=0</formula>
    </cfRule>
  </conditionalFormatting>
  <conditionalFormatting sqref="K15">
    <cfRule type="expression" dxfId="1318" priority="159">
      <formula>K15=0</formula>
    </cfRule>
  </conditionalFormatting>
  <conditionalFormatting sqref="K16">
    <cfRule type="expression" dxfId="1317" priority="158">
      <formula>K16=0</formula>
    </cfRule>
  </conditionalFormatting>
  <conditionalFormatting sqref="J15">
    <cfRule type="expression" dxfId="1316" priority="157">
      <formula>J15=""</formula>
    </cfRule>
  </conditionalFormatting>
  <conditionalFormatting sqref="O14">
    <cfRule type="expression" dxfId="1315" priority="156">
      <formula>O14=0</formula>
    </cfRule>
  </conditionalFormatting>
  <conditionalFormatting sqref="O15">
    <cfRule type="expression" dxfId="1314" priority="155">
      <formula>O15=0</formula>
    </cfRule>
  </conditionalFormatting>
  <conditionalFormatting sqref="N14">
    <cfRule type="expression" dxfId="1313" priority="154">
      <formula>AND(N14=0,O14=0)</formula>
    </cfRule>
  </conditionalFormatting>
  <conditionalFormatting sqref="N15">
    <cfRule type="expression" dxfId="1312" priority="153">
      <formula>AND(N15=0,O15=0)</formula>
    </cfRule>
  </conditionalFormatting>
  <conditionalFormatting sqref="S14">
    <cfRule type="expression" dxfId="1311" priority="152">
      <formula>S14=0</formula>
    </cfRule>
  </conditionalFormatting>
  <conditionalFormatting sqref="S15">
    <cfRule type="expression" dxfId="1310" priority="151">
      <formula>S15=0</formula>
    </cfRule>
  </conditionalFormatting>
  <conditionalFormatting sqref="S16">
    <cfRule type="expression" dxfId="1309" priority="150">
      <formula>S16=0</formula>
    </cfRule>
  </conditionalFormatting>
  <conditionalFormatting sqref="R15">
    <cfRule type="expression" dxfId="1308" priority="149">
      <formula>R15=""</formula>
    </cfRule>
  </conditionalFormatting>
  <conditionalFormatting sqref="W14">
    <cfRule type="expression" dxfId="1307" priority="148">
      <formula>W14=0</formula>
    </cfRule>
  </conditionalFormatting>
  <conditionalFormatting sqref="W15">
    <cfRule type="expression" dxfId="1306" priority="147">
      <formula>W15=0</formula>
    </cfRule>
  </conditionalFormatting>
  <conditionalFormatting sqref="V14">
    <cfRule type="expression" dxfId="1305" priority="146">
      <formula>AND(V14=0,W14=0)</formula>
    </cfRule>
  </conditionalFormatting>
  <conditionalFormatting sqref="V15">
    <cfRule type="expression" dxfId="1304" priority="145">
      <formula>AND(V15=0,W15=0)</formula>
    </cfRule>
  </conditionalFormatting>
  <conditionalFormatting sqref="C21">
    <cfRule type="expression" dxfId="1303" priority="144">
      <formula>C21=0</formula>
    </cfRule>
  </conditionalFormatting>
  <conditionalFormatting sqref="C22">
    <cfRule type="expression" dxfId="1302" priority="143">
      <formula>C22=0</formula>
    </cfRule>
  </conditionalFormatting>
  <conditionalFormatting sqref="C23">
    <cfRule type="expression" dxfId="1301" priority="142">
      <formula>C23=0</formula>
    </cfRule>
  </conditionalFormatting>
  <conditionalFormatting sqref="B22">
    <cfRule type="expression" dxfId="1300" priority="141">
      <formula>B22=""</formula>
    </cfRule>
  </conditionalFormatting>
  <conditionalFormatting sqref="G21">
    <cfRule type="expression" dxfId="1299" priority="140">
      <formula>G21=0</formula>
    </cfRule>
  </conditionalFormatting>
  <conditionalFormatting sqref="G22">
    <cfRule type="expression" dxfId="1298" priority="139">
      <formula>G22=0</formula>
    </cfRule>
  </conditionalFormatting>
  <conditionalFormatting sqref="F21">
    <cfRule type="expression" dxfId="1297" priority="138">
      <formula>AND(F21=0,G21=0)</formula>
    </cfRule>
  </conditionalFormatting>
  <conditionalFormatting sqref="F22">
    <cfRule type="expression" dxfId="1296" priority="137">
      <formula>AND(F22=0,G22=0)</formula>
    </cfRule>
  </conditionalFormatting>
  <conditionalFormatting sqref="K21">
    <cfRule type="expression" dxfId="1295" priority="136">
      <formula>K21=0</formula>
    </cfRule>
  </conditionalFormatting>
  <conditionalFormatting sqref="K22">
    <cfRule type="expression" dxfId="1294" priority="135">
      <formula>K22=0</formula>
    </cfRule>
  </conditionalFormatting>
  <conditionalFormatting sqref="K23">
    <cfRule type="expression" dxfId="1293" priority="134">
      <formula>K23=0</formula>
    </cfRule>
  </conditionalFormatting>
  <conditionalFormatting sqref="J22">
    <cfRule type="expression" dxfId="1292" priority="133">
      <formula>J22=""</formula>
    </cfRule>
  </conditionalFormatting>
  <conditionalFormatting sqref="O21">
    <cfRule type="expression" dxfId="1291" priority="132">
      <formula>O21=0</formula>
    </cfRule>
  </conditionalFormatting>
  <conditionalFormatting sqref="O22">
    <cfRule type="expression" dxfId="1290" priority="131">
      <formula>O22=0</formula>
    </cfRule>
  </conditionalFormatting>
  <conditionalFormatting sqref="N21">
    <cfRule type="expression" dxfId="1289" priority="130">
      <formula>AND(N21=0,O21=0)</formula>
    </cfRule>
  </conditionalFormatting>
  <conditionalFormatting sqref="N22">
    <cfRule type="expression" dxfId="1288" priority="129">
      <formula>AND(N22=0,O22=0)</formula>
    </cfRule>
  </conditionalFormatting>
  <conditionalFormatting sqref="S21">
    <cfRule type="expression" dxfId="1287" priority="128">
      <formula>S21=0</formula>
    </cfRule>
  </conditionalFormatting>
  <conditionalFormatting sqref="S22">
    <cfRule type="expression" dxfId="1286" priority="127">
      <formula>S22=0</formula>
    </cfRule>
  </conditionalFormatting>
  <conditionalFormatting sqref="S23">
    <cfRule type="expression" dxfId="1285" priority="126">
      <formula>S23=0</formula>
    </cfRule>
  </conditionalFormatting>
  <conditionalFormatting sqref="R22">
    <cfRule type="expression" dxfId="1284" priority="125">
      <formula>R22=""</formula>
    </cfRule>
  </conditionalFormatting>
  <conditionalFormatting sqref="W21">
    <cfRule type="expression" dxfId="1283" priority="124">
      <formula>W21=0</formula>
    </cfRule>
  </conditionalFormatting>
  <conditionalFormatting sqref="W22">
    <cfRule type="expression" dxfId="1282" priority="123">
      <formula>W22=0</formula>
    </cfRule>
  </conditionalFormatting>
  <conditionalFormatting sqref="V21">
    <cfRule type="expression" dxfId="1281" priority="122">
      <formula>AND(V21=0,W21=0)</formula>
    </cfRule>
  </conditionalFormatting>
  <conditionalFormatting sqref="V22">
    <cfRule type="expression" dxfId="1280" priority="121">
      <formula>AND(V22=0,W22=0)</formula>
    </cfRule>
  </conditionalFormatting>
  <conditionalFormatting sqref="C28">
    <cfRule type="expression" dxfId="1279" priority="120">
      <formula>C28=0</formula>
    </cfRule>
  </conditionalFormatting>
  <conditionalFormatting sqref="C29">
    <cfRule type="expression" dxfId="1278" priority="119">
      <formula>C29=0</formula>
    </cfRule>
  </conditionalFormatting>
  <conditionalFormatting sqref="C30">
    <cfRule type="expression" dxfId="1277" priority="118">
      <formula>C30=0</formula>
    </cfRule>
  </conditionalFormatting>
  <conditionalFormatting sqref="B29">
    <cfRule type="expression" dxfId="1276" priority="117">
      <formula>B29=""</formula>
    </cfRule>
  </conditionalFormatting>
  <conditionalFormatting sqref="G28">
    <cfRule type="expression" dxfId="1275" priority="116">
      <formula>G28=0</formula>
    </cfRule>
  </conditionalFormatting>
  <conditionalFormatting sqref="G29">
    <cfRule type="expression" dxfId="1274" priority="115">
      <formula>G29=0</formula>
    </cfRule>
  </conditionalFormatting>
  <conditionalFormatting sqref="F28">
    <cfRule type="expression" dxfId="1273" priority="114">
      <formula>AND(F28=0,G28=0)</formula>
    </cfRule>
  </conditionalFormatting>
  <conditionalFormatting sqref="F29">
    <cfRule type="expression" dxfId="1272" priority="113">
      <formula>AND(F29=0,G29=0)</formula>
    </cfRule>
  </conditionalFormatting>
  <conditionalFormatting sqref="K28">
    <cfRule type="expression" dxfId="1271" priority="112">
      <formula>K28=0</formula>
    </cfRule>
  </conditionalFormatting>
  <conditionalFormatting sqref="K29">
    <cfRule type="expression" dxfId="1270" priority="111">
      <formula>K29=0</formula>
    </cfRule>
  </conditionalFormatting>
  <conditionalFormatting sqref="K30">
    <cfRule type="expression" dxfId="1269" priority="110">
      <formula>K30=0</formula>
    </cfRule>
  </conditionalFormatting>
  <conditionalFormatting sqref="J29">
    <cfRule type="expression" dxfId="1268" priority="109">
      <formula>J29=""</formula>
    </cfRule>
  </conditionalFormatting>
  <conditionalFormatting sqref="O28">
    <cfRule type="expression" dxfId="1267" priority="108">
      <formula>O28=0</formula>
    </cfRule>
  </conditionalFormatting>
  <conditionalFormatting sqref="O29">
    <cfRule type="expression" dxfId="1266" priority="107">
      <formula>O29=0</formula>
    </cfRule>
  </conditionalFormatting>
  <conditionalFormatting sqref="N28">
    <cfRule type="expression" dxfId="1265" priority="106">
      <formula>AND(N28=0,O28=0)</formula>
    </cfRule>
  </conditionalFormatting>
  <conditionalFormatting sqref="N29">
    <cfRule type="expression" dxfId="1264" priority="105">
      <formula>AND(N29=0,O29=0)</formula>
    </cfRule>
  </conditionalFormatting>
  <conditionalFormatting sqref="S28">
    <cfRule type="expression" dxfId="1263" priority="104">
      <formula>S28=0</formula>
    </cfRule>
  </conditionalFormatting>
  <conditionalFormatting sqref="S29">
    <cfRule type="expression" dxfId="1262" priority="103">
      <formula>S29=0</formula>
    </cfRule>
  </conditionalFormatting>
  <conditionalFormatting sqref="S30">
    <cfRule type="expression" dxfId="1261" priority="102">
      <formula>S30=0</formula>
    </cfRule>
  </conditionalFormatting>
  <conditionalFormatting sqref="R29">
    <cfRule type="expression" dxfId="1260" priority="101">
      <formula>R29=""</formula>
    </cfRule>
  </conditionalFormatting>
  <conditionalFormatting sqref="W28">
    <cfRule type="expression" dxfId="1259" priority="100">
      <formula>W28=0</formula>
    </cfRule>
  </conditionalFormatting>
  <conditionalFormatting sqref="W29">
    <cfRule type="expression" dxfId="1258" priority="99">
      <formula>W29=0</formula>
    </cfRule>
  </conditionalFormatting>
  <conditionalFormatting sqref="V28">
    <cfRule type="expression" dxfId="1257" priority="98">
      <formula>AND(V28=0,W28=0)</formula>
    </cfRule>
  </conditionalFormatting>
  <conditionalFormatting sqref="V29">
    <cfRule type="expression" dxfId="1256" priority="97">
      <formula>AND(V29=0,W29=0)</formula>
    </cfRule>
  </conditionalFormatting>
  <conditionalFormatting sqref="C38">
    <cfRule type="expression" dxfId="1255" priority="96">
      <formula>C38=0</formula>
    </cfRule>
  </conditionalFormatting>
  <conditionalFormatting sqref="C39">
    <cfRule type="expression" dxfId="1254" priority="95">
      <formula>C39=0</formula>
    </cfRule>
  </conditionalFormatting>
  <conditionalFormatting sqref="C40">
    <cfRule type="expression" dxfId="1253" priority="94">
      <formula>C40=0</formula>
    </cfRule>
  </conditionalFormatting>
  <conditionalFormatting sqref="B39">
    <cfRule type="expression" dxfId="1252" priority="93">
      <formula>B39=""</formula>
    </cfRule>
  </conditionalFormatting>
  <conditionalFormatting sqref="G38">
    <cfRule type="expression" dxfId="1251" priority="92">
      <formula>G38=0</formula>
    </cfRule>
  </conditionalFormatting>
  <conditionalFormatting sqref="G39">
    <cfRule type="expression" dxfId="1250" priority="91">
      <formula>G39=0</formula>
    </cfRule>
  </conditionalFormatting>
  <conditionalFormatting sqref="F38">
    <cfRule type="expression" dxfId="1249" priority="90">
      <formula>AND(F38=0,G38=0)</formula>
    </cfRule>
  </conditionalFormatting>
  <conditionalFormatting sqref="F39">
    <cfRule type="expression" dxfId="1248" priority="89">
      <formula>AND(F39=0,G39=0)</formula>
    </cfRule>
  </conditionalFormatting>
  <conditionalFormatting sqref="K38">
    <cfRule type="expression" dxfId="1247" priority="88">
      <formula>K38=0</formula>
    </cfRule>
  </conditionalFormatting>
  <conditionalFormatting sqref="K39">
    <cfRule type="expression" dxfId="1246" priority="87">
      <formula>K39=0</formula>
    </cfRule>
  </conditionalFormatting>
  <conditionalFormatting sqref="K40">
    <cfRule type="expression" dxfId="1245" priority="86">
      <formula>K40=0</formula>
    </cfRule>
  </conditionalFormatting>
  <conditionalFormatting sqref="J39">
    <cfRule type="expression" dxfId="1244" priority="85">
      <formula>J39=""</formula>
    </cfRule>
  </conditionalFormatting>
  <conditionalFormatting sqref="O38">
    <cfRule type="expression" dxfId="1243" priority="84">
      <formula>O38=0</formula>
    </cfRule>
  </conditionalFormatting>
  <conditionalFormatting sqref="O39">
    <cfRule type="expression" dxfId="1242" priority="83">
      <formula>O39=0</formula>
    </cfRule>
  </conditionalFormatting>
  <conditionalFormatting sqref="N38">
    <cfRule type="expression" dxfId="1241" priority="82">
      <formula>AND(N38=0,O38=0)</formula>
    </cfRule>
  </conditionalFormatting>
  <conditionalFormatting sqref="N39">
    <cfRule type="expression" dxfId="1240" priority="81">
      <formula>AND(N39=0,O39=0)</formula>
    </cfRule>
  </conditionalFormatting>
  <conditionalFormatting sqref="S38">
    <cfRule type="expression" dxfId="1239" priority="80">
      <formula>S38=0</formula>
    </cfRule>
  </conditionalFormatting>
  <conditionalFormatting sqref="S39">
    <cfRule type="expression" dxfId="1238" priority="79">
      <formula>S39=0</formula>
    </cfRule>
  </conditionalFormatting>
  <conditionalFormatting sqref="S40">
    <cfRule type="expression" dxfId="1237" priority="78">
      <formula>S40=0</formula>
    </cfRule>
  </conditionalFormatting>
  <conditionalFormatting sqref="R39">
    <cfRule type="expression" dxfId="1236" priority="77">
      <formula>R39=""</formula>
    </cfRule>
  </conditionalFormatting>
  <conditionalFormatting sqref="W38">
    <cfRule type="expression" dxfId="1235" priority="76">
      <formula>W38=0</formula>
    </cfRule>
  </conditionalFormatting>
  <conditionalFormatting sqref="W39">
    <cfRule type="expression" dxfId="1234" priority="75">
      <formula>W39=0</formula>
    </cfRule>
  </conditionalFormatting>
  <conditionalFormatting sqref="V38">
    <cfRule type="expression" dxfId="1233" priority="74">
      <formula>AND(V38=0,W38=0)</formula>
    </cfRule>
  </conditionalFormatting>
  <conditionalFormatting sqref="V39">
    <cfRule type="expression" dxfId="1232" priority="73">
      <formula>AND(V39=0,W39=0)</formula>
    </cfRule>
  </conditionalFormatting>
  <conditionalFormatting sqref="C45">
    <cfRule type="expression" dxfId="1231" priority="72">
      <formula>C45=0</formula>
    </cfRule>
  </conditionalFormatting>
  <conditionalFormatting sqref="C46">
    <cfRule type="expression" dxfId="1230" priority="71">
      <formula>C46=0</formula>
    </cfRule>
  </conditionalFormatting>
  <conditionalFormatting sqref="C47">
    <cfRule type="expression" dxfId="1229" priority="70">
      <formula>C47=0</formula>
    </cfRule>
  </conditionalFormatting>
  <conditionalFormatting sqref="B46">
    <cfRule type="expression" dxfId="1228" priority="69">
      <formula>B46=""</formula>
    </cfRule>
  </conditionalFormatting>
  <conditionalFormatting sqref="G45">
    <cfRule type="expression" dxfId="1227" priority="68">
      <formula>G45=0</formula>
    </cfRule>
  </conditionalFormatting>
  <conditionalFormatting sqref="G46">
    <cfRule type="expression" dxfId="1226" priority="67">
      <formula>G46=0</formula>
    </cfRule>
  </conditionalFormatting>
  <conditionalFormatting sqref="F45">
    <cfRule type="expression" dxfId="1225" priority="66">
      <formula>AND(F45=0,G45=0)</formula>
    </cfRule>
  </conditionalFormatting>
  <conditionalFormatting sqref="F46">
    <cfRule type="expression" dxfId="1224" priority="65">
      <formula>AND(F46=0,G46=0)</formula>
    </cfRule>
  </conditionalFormatting>
  <conditionalFormatting sqref="K45">
    <cfRule type="expression" dxfId="1223" priority="64">
      <formula>K45=0</formula>
    </cfRule>
  </conditionalFormatting>
  <conditionalFormatting sqref="K46">
    <cfRule type="expression" dxfId="1222" priority="63">
      <formula>K46=0</formula>
    </cfRule>
  </conditionalFormatting>
  <conditionalFormatting sqref="K47">
    <cfRule type="expression" dxfId="1221" priority="62">
      <formula>K47=0</formula>
    </cfRule>
  </conditionalFormatting>
  <conditionalFormatting sqref="J46">
    <cfRule type="expression" dxfId="1220" priority="61">
      <formula>J46=""</formula>
    </cfRule>
  </conditionalFormatting>
  <conditionalFormatting sqref="O45">
    <cfRule type="expression" dxfId="1219" priority="60">
      <formula>O45=0</formula>
    </cfRule>
  </conditionalFormatting>
  <conditionalFormatting sqref="O46">
    <cfRule type="expression" dxfId="1218" priority="59">
      <formula>O46=0</formula>
    </cfRule>
  </conditionalFormatting>
  <conditionalFormatting sqref="N45">
    <cfRule type="expression" dxfId="1217" priority="58">
      <formula>AND(N45=0,O45=0)</formula>
    </cfRule>
  </conditionalFormatting>
  <conditionalFormatting sqref="N46">
    <cfRule type="expression" dxfId="1216" priority="57">
      <formula>AND(N46=0,O46=0)</formula>
    </cfRule>
  </conditionalFormatting>
  <conditionalFormatting sqref="S45">
    <cfRule type="expression" dxfId="1215" priority="56">
      <formula>S45=0</formula>
    </cfRule>
  </conditionalFormatting>
  <conditionalFormatting sqref="S46">
    <cfRule type="expression" dxfId="1214" priority="55">
      <formula>S46=0</formula>
    </cfRule>
  </conditionalFormatting>
  <conditionalFormatting sqref="S47">
    <cfRule type="expression" dxfId="1213" priority="54">
      <formula>S47=0</formula>
    </cfRule>
  </conditionalFormatting>
  <conditionalFormatting sqref="R46">
    <cfRule type="expression" dxfId="1212" priority="53">
      <formula>R46=""</formula>
    </cfRule>
  </conditionalFormatting>
  <conditionalFormatting sqref="W45">
    <cfRule type="expression" dxfId="1211" priority="52">
      <formula>W45=0</formula>
    </cfRule>
  </conditionalFormatting>
  <conditionalFormatting sqref="W46">
    <cfRule type="expression" dxfId="1210" priority="51">
      <formula>W46=0</formula>
    </cfRule>
  </conditionalFormatting>
  <conditionalFormatting sqref="V45">
    <cfRule type="expression" dxfId="1209" priority="50">
      <formula>AND(V45=0,W45=0)</formula>
    </cfRule>
  </conditionalFormatting>
  <conditionalFormatting sqref="V46">
    <cfRule type="expression" dxfId="1208" priority="49">
      <formula>AND(V46=0,W46=0)</formula>
    </cfRule>
  </conditionalFormatting>
  <conditionalFormatting sqref="C52">
    <cfRule type="expression" dxfId="1207" priority="48">
      <formula>C52=0</formula>
    </cfRule>
  </conditionalFormatting>
  <conditionalFormatting sqref="C53">
    <cfRule type="expression" dxfId="1206" priority="47">
      <formula>C53=0</formula>
    </cfRule>
  </conditionalFormatting>
  <conditionalFormatting sqref="C54">
    <cfRule type="expression" dxfId="1205" priority="46">
      <formula>C54=0</formula>
    </cfRule>
  </conditionalFormatting>
  <conditionalFormatting sqref="B53">
    <cfRule type="expression" dxfId="1204" priority="45">
      <formula>B53=""</formula>
    </cfRule>
  </conditionalFormatting>
  <conditionalFormatting sqref="G52">
    <cfRule type="expression" dxfId="1203" priority="44">
      <formula>G52=0</formula>
    </cfRule>
  </conditionalFormatting>
  <conditionalFormatting sqref="G53">
    <cfRule type="expression" dxfId="1202" priority="43">
      <formula>G53=0</formula>
    </cfRule>
  </conditionalFormatting>
  <conditionalFormatting sqref="F52">
    <cfRule type="expression" dxfId="1201" priority="42">
      <formula>AND(F52=0,G52=0)</formula>
    </cfRule>
  </conditionalFormatting>
  <conditionalFormatting sqref="F53">
    <cfRule type="expression" dxfId="1200" priority="41">
      <formula>AND(F53=0,G53=0)</formula>
    </cfRule>
  </conditionalFormatting>
  <conditionalFormatting sqref="K52">
    <cfRule type="expression" dxfId="1199" priority="40">
      <formula>K52=0</formula>
    </cfRule>
  </conditionalFormatting>
  <conditionalFormatting sqref="K53">
    <cfRule type="expression" dxfId="1198" priority="39">
      <formula>K53=0</formula>
    </cfRule>
  </conditionalFormatting>
  <conditionalFormatting sqref="K54">
    <cfRule type="expression" dxfId="1197" priority="38">
      <formula>K54=0</formula>
    </cfRule>
  </conditionalFormatting>
  <conditionalFormatting sqref="J53">
    <cfRule type="expression" dxfId="1196" priority="37">
      <formula>J53=""</formula>
    </cfRule>
  </conditionalFormatting>
  <conditionalFormatting sqref="O52">
    <cfRule type="expression" dxfId="1195" priority="36">
      <formula>O52=0</formula>
    </cfRule>
  </conditionalFormatting>
  <conditionalFormatting sqref="O53">
    <cfRule type="expression" dxfId="1194" priority="35">
      <formula>O53=0</formula>
    </cfRule>
  </conditionalFormatting>
  <conditionalFormatting sqref="N52">
    <cfRule type="expression" dxfId="1193" priority="34">
      <formula>AND(N52=0,O52=0)</formula>
    </cfRule>
  </conditionalFormatting>
  <conditionalFormatting sqref="N53">
    <cfRule type="expression" dxfId="1192" priority="33">
      <formula>AND(N53=0,O53=0)</formula>
    </cfRule>
  </conditionalFormatting>
  <conditionalFormatting sqref="S52">
    <cfRule type="expression" dxfId="1191" priority="32">
      <formula>S52=0</formula>
    </cfRule>
  </conditionalFormatting>
  <conditionalFormatting sqref="S53">
    <cfRule type="expression" dxfId="1190" priority="31">
      <formula>S53=0</formula>
    </cfRule>
  </conditionalFormatting>
  <conditionalFormatting sqref="S54">
    <cfRule type="expression" dxfId="1189" priority="30">
      <formula>S54=0</formula>
    </cfRule>
  </conditionalFormatting>
  <conditionalFormatting sqref="R53">
    <cfRule type="expression" dxfId="1188" priority="29">
      <formula>R53=""</formula>
    </cfRule>
  </conditionalFormatting>
  <conditionalFormatting sqref="W52">
    <cfRule type="expression" dxfId="1187" priority="28">
      <formula>W52=0</formula>
    </cfRule>
  </conditionalFormatting>
  <conditionalFormatting sqref="W53">
    <cfRule type="expression" dxfId="1186" priority="27">
      <formula>W53=0</formula>
    </cfRule>
  </conditionalFormatting>
  <conditionalFormatting sqref="V52">
    <cfRule type="expression" dxfId="1185" priority="26">
      <formula>AND(V52=0,W52=0)</formula>
    </cfRule>
  </conditionalFormatting>
  <conditionalFormatting sqref="V53">
    <cfRule type="expression" dxfId="1184" priority="25">
      <formula>AND(V53=0,W53=0)</formula>
    </cfRule>
  </conditionalFormatting>
  <conditionalFormatting sqref="C59">
    <cfRule type="expression" dxfId="1183" priority="24">
      <formula>C59=0</formula>
    </cfRule>
  </conditionalFormatting>
  <conditionalFormatting sqref="C60">
    <cfRule type="expression" dxfId="1182" priority="23">
      <formula>C60=0</formula>
    </cfRule>
  </conditionalFormatting>
  <conditionalFormatting sqref="C61">
    <cfRule type="expression" dxfId="1181" priority="22">
      <formula>C61=0</formula>
    </cfRule>
  </conditionalFormatting>
  <conditionalFormatting sqref="B60">
    <cfRule type="expression" dxfId="1180" priority="21">
      <formula>B60=""</formula>
    </cfRule>
  </conditionalFormatting>
  <conditionalFormatting sqref="G59">
    <cfRule type="expression" dxfId="1179" priority="20">
      <formula>G59=0</formula>
    </cfRule>
  </conditionalFormatting>
  <conditionalFormatting sqref="G60">
    <cfRule type="expression" dxfId="1178" priority="19">
      <formula>G60=0</formula>
    </cfRule>
  </conditionalFormatting>
  <conditionalFormatting sqref="F59">
    <cfRule type="expression" dxfId="1177" priority="18">
      <formula>AND(F59=0,G59=0)</formula>
    </cfRule>
  </conditionalFormatting>
  <conditionalFormatting sqref="F60">
    <cfRule type="expression" dxfId="1176" priority="17">
      <formula>AND(F60=0,G60=0)</formula>
    </cfRule>
  </conditionalFormatting>
  <conditionalFormatting sqref="K59">
    <cfRule type="expression" dxfId="1175" priority="16">
      <formula>K59=0</formula>
    </cfRule>
  </conditionalFormatting>
  <conditionalFormatting sqref="K60">
    <cfRule type="expression" dxfId="1174" priority="15">
      <formula>K60=0</formula>
    </cfRule>
  </conditionalFormatting>
  <conditionalFormatting sqref="K61">
    <cfRule type="expression" dxfId="1173" priority="14">
      <formula>K61=0</formula>
    </cfRule>
  </conditionalFormatting>
  <conditionalFormatting sqref="J60">
    <cfRule type="expression" dxfId="1172" priority="13">
      <formula>J60=""</formula>
    </cfRule>
  </conditionalFormatting>
  <conditionalFormatting sqref="O59">
    <cfRule type="expression" dxfId="1171" priority="12">
      <formula>O59=0</formula>
    </cfRule>
  </conditionalFormatting>
  <conditionalFormatting sqref="O60">
    <cfRule type="expression" dxfId="1170" priority="11">
      <formula>O60=0</formula>
    </cfRule>
  </conditionalFormatting>
  <conditionalFormatting sqref="N59">
    <cfRule type="expression" dxfId="1169" priority="10">
      <formula>AND(N59=0,O59=0)</formula>
    </cfRule>
  </conditionalFormatting>
  <conditionalFormatting sqref="N60">
    <cfRule type="expression" dxfId="1168" priority="9">
      <formula>AND(N60=0,O60=0)</formula>
    </cfRule>
  </conditionalFormatting>
  <conditionalFormatting sqref="S59">
    <cfRule type="expression" dxfId="1167" priority="8">
      <formula>S59=0</formula>
    </cfRule>
  </conditionalFormatting>
  <conditionalFormatting sqref="S60">
    <cfRule type="expression" dxfId="1166" priority="7">
      <formula>S60=0</formula>
    </cfRule>
  </conditionalFormatting>
  <conditionalFormatting sqref="S61">
    <cfRule type="expression" dxfId="1165" priority="6">
      <formula>S61=0</formula>
    </cfRule>
  </conditionalFormatting>
  <conditionalFormatting sqref="R60">
    <cfRule type="expression" dxfId="1164" priority="5">
      <formula>R60=""</formula>
    </cfRule>
  </conditionalFormatting>
  <conditionalFormatting sqref="W59">
    <cfRule type="expression" dxfId="1163" priority="4">
      <formula>W59=0</formula>
    </cfRule>
  </conditionalFormatting>
  <conditionalFormatting sqref="W60">
    <cfRule type="expression" dxfId="1162" priority="3">
      <formula>W60=0</formula>
    </cfRule>
  </conditionalFormatting>
  <conditionalFormatting sqref="V59">
    <cfRule type="expression" dxfId="1161" priority="2">
      <formula>AND(V59=0,W59=0)</formula>
    </cfRule>
  </conditionalFormatting>
  <conditionalFormatting sqref="V60">
    <cfRule type="expression" dxfId="116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133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134</v>
      </c>
      <c r="AC1" s="5">
        <f ca="1">BC1*1000+BH1*100+BM1*10+BR1</f>
        <v>401</v>
      </c>
      <c r="AD1" s="5" t="s">
        <v>135</v>
      </c>
      <c r="AE1" s="5">
        <f ca="1">BD1*1000+BI1*100+BN1*10+BS1</f>
        <v>234</v>
      </c>
      <c r="AF1" s="5" t="s">
        <v>2</v>
      </c>
      <c r="AG1" s="5">
        <f ca="1">AC1+AE1</f>
        <v>635</v>
      </c>
      <c r="AI1" s="5">
        <f ca="1">BC1</f>
        <v>0</v>
      </c>
      <c r="AJ1" s="5">
        <f ca="1">BH1</f>
        <v>4</v>
      </c>
      <c r="AK1" s="5" t="s">
        <v>136</v>
      </c>
      <c r="AL1" s="5">
        <f ca="1">BM1</f>
        <v>0</v>
      </c>
      <c r="AM1" s="5">
        <f ca="1">BR1</f>
        <v>1</v>
      </c>
      <c r="AN1" s="5" t="s">
        <v>135</v>
      </c>
      <c r="AO1" s="5">
        <f ca="1">BD1</f>
        <v>0</v>
      </c>
      <c r="AP1" s="5">
        <f ca="1">BI1</f>
        <v>2</v>
      </c>
      <c r="AQ1" s="5" t="s">
        <v>3</v>
      </c>
      <c r="AR1" s="5">
        <f ca="1">BN1</f>
        <v>3</v>
      </c>
      <c r="AS1" s="5">
        <f ca="1">BS1</f>
        <v>4</v>
      </c>
      <c r="AT1" s="5" t="s">
        <v>137</v>
      </c>
      <c r="AU1" s="5">
        <f ca="1">MOD(ROUNDDOWN(AG1/1000,0),10)</f>
        <v>0</v>
      </c>
      <c r="AV1" s="5">
        <f ca="1">MOD(ROUNDDOWN(AG1/100,0),10)</f>
        <v>6</v>
      </c>
      <c r="AW1" s="5" t="s">
        <v>136</v>
      </c>
      <c r="AX1" s="5">
        <f ca="1">MOD(ROUNDDOWN(AG1/10,0),10)</f>
        <v>3</v>
      </c>
      <c r="AY1" s="5">
        <f ca="1">MOD(ROUNDDOWN(AG1/1,0),10)</f>
        <v>5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4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1</v>
      </c>
      <c r="BS1" s="9">
        <f ca="1">VLOOKUP($CS1,$CU$1:$CW$100,3,FALSE)</f>
        <v>4</v>
      </c>
      <c r="BT1" s="10"/>
      <c r="BU1" s="10"/>
      <c r="BV1" s="8"/>
      <c r="BW1" s="11">
        <f ca="1">RAND()</f>
        <v>5.9812666786028146E-2</v>
      </c>
      <c r="BX1" s="12">
        <f ca="1">RANK(BW1,$BW$1:$BW$100,)</f>
        <v>20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0.41363150810716376</v>
      </c>
      <c r="CE1" s="12">
        <f ca="1">RANK(CD1,$CD$1:$CD$100,)</f>
        <v>23</v>
      </c>
      <c r="CF1" s="5"/>
      <c r="CG1" s="5">
        <v>1</v>
      </c>
      <c r="CH1" s="5">
        <v>1</v>
      </c>
      <c r="CI1" s="5">
        <v>1</v>
      </c>
      <c r="CK1" s="11">
        <f ca="1">RAND()</f>
        <v>0.94228722159421563</v>
      </c>
      <c r="CL1" s="12">
        <f ca="1">RANK(CK1,$CK$1:$CK$100,)</f>
        <v>3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0.93965288403331548</v>
      </c>
      <c r="CS1" s="12">
        <f ca="1">RANK(CR1,$CR$1:$CR$100,)</f>
        <v>4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59</v>
      </c>
      <c r="AC2" s="5">
        <f t="shared" ref="AC2:AC12" ca="1" si="1">BC2*1000+BH2*100+BM2*10+BR2</f>
        <v>636</v>
      </c>
      <c r="AD2" s="5" t="s">
        <v>1</v>
      </c>
      <c r="AE2" s="5">
        <f t="shared" ref="AE2:AE12" ca="1" si="2">BD2*1000+BI2*100+BN2*10+BS2</f>
        <v>262</v>
      </c>
      <c r="AF2" s="5" t="s">
        <v>61</v>
      </c>
      <c r="AG2" s="5">
        <f t="shared" ref="AG2:AG12" ca="1" si="3">AC2+AE2</f>
        <v>898</v>
      </c>
      <c r="AI2" s="5">
        <f t="shared" ref="AI2:AI12" ca="1" si="4">BC2</f>
        <v>0</v>
      </c>
      <c r="AJ2" s="5">
        <f t="shared" ref="AJ2:AJ12" ca="1" si="5">BH2</f>
        <v>6</v>
      </c>
      <c r="AK2" s="5" t="s">
        <v>3</v>
      </c>
      <c r="AL2" s="5">
        <f t="shared" ref="AL2:AL12" ca="1" si="6">BM2</f>
        <v>3</v>
      </c>
      <c r="AM2" s="5">
        <f t="shared" ref="AM2:AM12" ca="1" si="7">BR2</f>
        <v>6</v>
      </c>
      <c r="AN2" s="5" t="s">
        <v>138</v>
      </c>
      <c r="AO2" s="5">
        <f t="shared" ref="AO2:AO12" ca="1" si="8">BD2</f>
        <v>0</v>
      </c>
      <c r="AP2" s="5">
        <f t="shared" ref="AP2:AP12" ca="1" si="9">BI2</f>
        <v>2</v>
      </c>
      <c r="AQ2" s="5" t="s">
        <v>136</v>
      </c>
      <c r="AR2" s="5">
        <f t="shared" ref="AR2:AR12" ca="1" si="10">BN2</f>
        <v>6</v>
      </c>
      <c r="AS2" s="5">
        <f t="shared" ref="AS2:AS12" ca="1" si="11">BS2</f>
        <v>2</v>
      </c>
      <c r="AT2" s="5" t="s">
        <v>2</v>
      </c>
      <c r="AU2" s="5">
        <f t="shared" ref="AU2:AU12" ca="1" si="12">MOD(ROUNDDOWN(AG2/1000,0),10)</f>
        <v>0</v>
      </c>
      <c r="AV2" s="5">
        <f t="shared" ref="AV2:AV12" ca="1" si="13">MOD(ROUNDDOWN(AG2/100,0),10)</f>
        <v>8</v>
      </c>
      <c r="AW2" s="5" t="s">
        <v>3</v>
      </c>
      <c r="AX2" s="5">
        <f t="shared" ref="AX2:AX12" ca="1" si="14">MOD(ROUNDDOWN(AG2/10,0),10)</f>
        <v>9</v>
      </c>
      <c r="AY2" s="5">
        <f t="shared" ref="AY2:AY12" ca="1" si="15">MOD(ROUNDDOWN(AG2/1,0),10)</f>
        <v>8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2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6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20" ca="1" si="23">RAND()</f>
        <v>0.40853386536639291</v>
      </c>
      <c r="BX2" s="12">
        <f t="shared" ref="BX2:BX20" ca="1" si="24">RANK(BW2,$BW$1:$BW$100,)</f>
        <v>9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0.13852919848738376</v>
      </c>
      <c r="CE2" s="12">
        <f t="shared" ref="CE2:CE36" ca="1" si="26">RANK(CD2,$CD$1:$CD$100,)</f>
        <v>32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0.30746523400918069</v>
      </c>
      <c r="CL2" s="12">
        <f t="shared" ref="CL2:CL46" ca="1" si="28">RANK(CK2,$CK$1:$CK$100,)</f>
        <v>31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7.4708019669412873E-2</v>
      </c>
      <c r="CS2" s="12">
        <f t="shared" ref="CS2:CS36" ca="1" si="30">RANK(CR2,$CR$1:$CR$100,)</f>
        <v>32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353</v>
      </c>
      <c r="AD3" s="5" t="s">
        <v>138</v>
      </c>
      <c r="AE3" s="5">
        <f t="shared" ca="1" si="2"/>
        <v>635</v>
      </c>
      <c r="AF3" s="5" t="s">
        <v>2</v>
      </c>
      <c r="AG3" s="5">
        <f t="shared" ca="1" si="3"/>
        <v>988</v>
      </c>
      <c r="AI3" s="5">
        <f t="shared" ca="1" si="4"/>
        <v>0</v>
      </c>
      <c r="AJ3" s="5">
        <f t="shared" ca="1" si="5"/>
        <v>3</v>
      </c>
      <c r="AK3" s="5" t="s">
        <v>3</v>
      </c>
      <c r="AL3" s="5">
        <f t="shared" ca="1" si="6"/>
        <v>5</v>
      </c>
      <c r="AM3" s="5">
        <f t="shared" ca="1" si="7"/>
        <v>3</v>
      </c>
      <c r="AN3" s="5" t="s">
        <v>138</v>
      </c>
      <c r="AO3" s="5">
        <f t="shared" ca="1" si="8"/>
        <v>0</v>
      </c>
      <c r="AP3" s="5">
        <f t="shared" ca="1" si="9"/>
        <v>6</v>
      </c>
      <c r="AQ3" s="5" t="s">
        <v>3</v>
      </c>
      <c r="AR3" s="5">
        <f t="shared" ca="1" si="10"/>
        <v>3</v>
      </c>
      <c r="AS3" s="5">
        <f t="shared" ca="1" si="11"/>
        <v>5</v>
      </c>
      <c r="AT3" s="5" t="s">
        <v>137</v>
      </c>
      <c r="AU3" s="5">
        <f t="shared" ca="1" si="12"/>
        <v>0</v>
      </c>
      <c r="AV3" s="5">
        <f t="shared" ca="1" si="13"/>
        <v>9</v>
      </c>
      <c r="AW3" s="5" t="s">
        <v>3</v>
      </c>
      <c r="AX3" s="5">
        <f t="shared" ca="1" si="14"/>
        <v>8</v>
      </c>
      <c r="AY3" s="5">
        <f t="shared" ca="1" si="15"/>
        <v>8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3</v>
      </c>
      <c r="BI3" s="7">
        <f t="shared" ca="1" si="19"/>
        <v>6</v>
      </c>
      <c r="BJ3" s="8"/>
      <c r="BL3" s="5">
        <v>3</v>
      </c>
      <c r="BM3" s="9">
        <f t="shared" ca="1" si="20"/>
        <v>5</v>
      </c>
      <c r="BN3" s="9">
        <f t="shared" ca="1" si="0"/>
        <v>3</v>
      </c>
      <c r="BO3" s="10"/>
      <c r="BQ3" s="5">
        <v>3</v>
      </c>
      <c r="BR3" s="9">
        <f t="shared" ca="1" si="21"/>
        <v>3</v>
      </c>
      <c r="BS3" s="9">
        <f t="shared" ca="1" si="22"/>
        <v>5</v>
      </c>
      <c r="BT3" s="10"/>
      <c r="BU3" s="10"/>
      <c r="BV3" s="8"/>
      <c r="BW3" s="11">
        <f t="shared" ca="1" si="23"/>
        <v>0.349490997233599</v>
      </c>
      <c r="BX3" s="12">
        <f t="shared" ca="1" si="24"/>
        <v>11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0.44458719987121786</v>
      </c>
      <c r="CE3" s="12">
        <f t="shared" ca="1" si="26"/>
        <v>21</v>
      </c>
      <c r="CF3" s="5"/>
      <c r="CG3" s="5">
        <v>3</v>
      </c>
      <c r="CH3" s="5">
        <v>1</v>
      </c>
      <c r="CI3" s="5">
        <v>3</v>
      </c>
      <c r="CK3" s="11">
        <f t="shared" ca="1" si="27"/>
        <v>0.11663732480228439</v>
      </c>
      <c r="CL3" s="12">
        <f t="shared" ca="1" si="28"/>
        <v>39</v>
      </c>
      <c r="CM3" s="5"/>
      <c r="CN3" s="5">
        <v>3</v>
      </c>
      <c r="CO3" s="5">
        <v>0</v>
      </c>
      <c r="CP3" s="5">
        <v>3</v>
      </c>
      <c r="CR3" s="11">
        <f t="shared" ca="1" si="29"/>
        <v>0.45521228021418314</v>
      </c>
      <c r="CS3" s="12">
        <f t="shared" ca="1" si="30"/>
        <v>20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134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216</v>
      </c>
      <c r="AD4" s="5" t="s">
        <v>138</v>
      </c>
      <c r="AE4" s="5">
        <f t="shared" ca="1" si="2"/>
        <v>713</v>
      </c>
      <c r="AF4" s="5" t="s">
        <v>137</v>
      </c>
      <c r="AG4" s="5">
        <f t="shared" ca="1" si="3"/>
        <v>929</v>
      </c>
      <c r="AI4" s="5">
        <f t="shared" ca="1" si="4"/>
        <v>0</v>
      </c>
      <c r="AJ4" s="5">
        <f t="shared" ca="1" si="5"/>
        <v>2</v>
      </c>
      <c r="AK4" s="5" t="s">
        <v>136</v>
      </c>
      <c r="AL4" s="5">
        <f t="shared" ca="1" si="6"/>
        <v>1</v>
      </c>
      <c r="AM4" s="5">
        <f t="shared" ca="1" si="7"/>
        <v>6</v>
      </c>
      <c r="AN4" s="5" t="s">
        <v>138</v>
      </c>
      <c r="AO4" s="5">
        <f t="shared" ca="1" si="8"/>
        <v>0</v>
      </c>
      <c r="AP4" s="5">
        <f t="shared" ca="1" si="9"/>
        <v>7</v>
      </c>
      <c r="AQ4" s="5" t="s">
        <v>3</v>
      </c>
      <c r="AR4" s="5">
        <f t="shared" ca="1" si="10"/>
        <v>1</v>
      </c>
      <c r="AS4" s="5">
        <f t="shared" ca="1" si="11"/>
        <v>3</v>
      </c>
      <c r="AT4" s="5" t="s">
        <v>2</v>
      </c>
      <c r="AU4" s="5">
        <f t="shared" ca="1" si="12"/>
        <v>0</v>
      </c>
      <c r="AV4" s="5">
        <f t="shared" ca="1" si="13"/>
        <v>9</v>
      </c>
      <c r="AW4" s="5" t="s">
        <v>3</v>
      </c>
      <c r="AX4" s="5">
        <f t="shared" ca="1" si="14"/>
        <v>2</v>
      </c>
      <c r="AY4" s="5">
        <f t="shared" ca="1" si="15"/>
        <v>9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2</v>
      </c>
      <c r="BI4" s="7">
        <f t="shared" ca="1" si="19"/>
        <v>7</v>
      </c>
      <c r="BJ4" s="8"/>
      <c r="BL4" s="5">
        <v>4</v>
      </c>
      <c r="BM4" s="9">
        <f t="shared" ca="1" si="20"/>
        <v>1</v>
      </c>
      <c r="BN4" s="9">
        <f t="shared" ca="1" si="0"/>
        <v>1</v>
      </c>
      <c r="BO4" s="10"/>
      <c r="BQ4" s="5">
        <v>4</v>
      </c>
      <c r="BR4" s="9">
        <f t="shared" ca="1" si="21"/>
        <v>6</v>
      </c>
      <c r="BS4" s="9">
        <f t="shared" ca="1" si="22"/>
        <v>3</v>
      </c>
      <c r="BT4" s="10"/>
      <c r="BU4" s="10"/>
      <c r="BV4" s="8"/>
      <c r="BW4" s="11">
        <f t="shared" ca="1" si="23"/>
        <v>0.54602826211473532</v>
      </c>
      <c r="BX4" s="12">
        <f t="shared" ca="1" si="24"/>
        <v>7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0.60979784452657582</v>
      </c>
      <c r="CE4" s="12">
        <f t="shared" ca="1" si="26"/>
        <v>15</v>
      </c>
      <c r="CF4" s="5"/>
      <c r="CG4" s="5">
        <v>4</v>
      </c>
      <c r="CH4" s="5">
        <v>1</v>
      </c>
      <c r="CI4" s="5">
        <v>4</v>
      </c>
      <c r="CK4" s="11">
        <f t="shared" ca="1" si="27"/>
        <v>0.79039178124067178</v>
      </c>
      <c r="CL4" s="12">
        <f t="shared" ca="1" si="28"/>
        <v>11</v>
      </c>
      <c r="CM4" s="5"/>
      <c r="CN4" s="5">
        <v>4</v>
      </c>
      <c r="CO4" s="5">
        <v>0</v>
      </c>
      <c r="CP4" s="5">
        <v>4</v>
      </c>
      <c r="CR4" s="11">
        <f t="shared" ca="1" si="29"/>
        <v>6.7209918960775106E-2</v>
      </c>
      <c r="CS4" s="12">
        <f t="shared" ca="1" si="30"/>
        <v>33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4.01＋2.34＝</v>
      </c>
      <c r="C5" s="84"/>
      <c r="D5" s="84"/>
      <c r="E5" s="84"/>
      <c r="F5" s="68">
        <f ca="1">$AG1/100</f>
        <v>6.35</v>
      </c>
      <c r="G5" s="69"/>
      <c r="H5" s="21"/>
      <c r="I5" s="20"/>
      <c r="J5" s="83" t="str">
        <f ca="1">$AC2/100&amp;$AD2&amp;$AE2/100&amp;$AF2</f>
        <v>6.36＋2.62＝</v>
      </c>
      <c r="K5" s="84"/>
      <c r="L5" s="84"/>
      <c r="M5" s="84"/>
      <c r="N5" s="68">
        <f ca="1">$AG2/100</f>
        <v>8.98</v>
      </c>
      <c r="O5" s="69"/>
      <c r="P5" s="22"/>
      <c r="Q5" s="20"/>
      <c r="R5" s="83" t="str">
        <f ca="1">$AC3/100&amp;$AD3&amp;$AE3/100&amp;$AF3</f>
        <v>3.53＋6.35＝</v>
      </c>
      <c r="S5" s="84"/>
      <c r="T5" s="84"/>
      <c r="U5" s="84"/>
      <c r="V5" s="68">
        <f ca="1">$AG3/100</f>
        <v>9.8800000000000008</v>
      </c>
      <c r="W5" s="69"/>
      <c r="X5" s="23"/>
      <c r="AB5" s="3" t="s">
        <v>15</v>
      </c>
      <c r="AC5" s="5">
        <f t="shared" ca="1" si="1"/>
        <v>515</v>
      </c>
      <c r="AD5" s="5" t="s">
        <v>1</v>
      </c>
      <c r="AE5" s="5">
        <f t="shared" ca="1" si="2"/>
        <v>443</v>
      </c>
      <c r="AF5" s="5" t="s">
        <v>137</v>
      </c>
      <c r="AG5" s="5">
        <f t="shared" ca="1" si="3"/>
        <v>958</v>
      </c>
      <c r="AI5" s="5">
        <f t="shared" ca="1" si="4"/>
        <v>0</v>
      </c>
      <c r="AJ5" s="5">
        <f t="shared" ca="1" si="5"/>
        <v>5</v>
      </c>
      <c r="AK5" s="5" t="s">
        <v>3</v>
      </c>
      <c r="AL5" s="5">
        <f t="shared" ca="1" si="6"/>
        <v>1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4</v>
      </c>
      <c r="AQ5" s="5" t="s">
        <v>3</v>
      </c>
      <c r="AR5" s="5">
        <f t="shared" ca="1" si="10"/>
        <v>4</v>
      </c>
      <c r="AS5" s="5">
        <f t="shared" ca="1" si="11"/>
        <v>3</v>
      </c>
      <c r="AT5" s="5" t="s">
        <v>2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5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5</v>
      </c>
      <c r="BI5" s="7">
        <f t="shared" ca="1" si="19"/>
        <v>4</v>
      </c>
      <c r="BJ5" s="8"/>
      <c r="BL5" s="5">
        <v>5</v>
      </c>
      <c r="BM5" s="9">
        <f t="shared" ca="1" si="20"/>
        <v>1</v>
      </c>
      <c r="BN5" s="9">
        <f t="shared" ca="1" si="0"/>
        <v>4</v>
      </c>
      <c r="BO5" s="10"/>
      <c r="BQ5" s="5">
        <v>5</v>
      </c>
      <c r="BR5" s="9">
        <f t="shared" ca="1" si="21"/>
        <v>5</v>
      </c>
      <c r="BS5" s="9">
        <f t="shared" ca="1" si="22"/>
        <v>3</v>
      </c>
      <c r="BT5" s="10"/>
      <c r="BU5" s="10"/>
      <c r="BV5" s="8"/>
      <c r="BW5" s="11">
        <f t="shared" ca="1" si="23"/>
        <v>0.87706803869094652</v>
      </c>
      <c r="BX5" s="12">
        <f t="shared" ca="1" si="24"/>
        <v>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0.22437413713868604</v>
      </c>
      <c r="CE5" s="12">
        <f t="shared" ca="1" si="26"/>
        <v>30</v>
      </c>
      <c r="CF5" s="5"/>
      <c r="CG5" s="5">
        <v>5</v>
      </c>
      <c r="CH5" s="5">
        <v>1</v>
      </c>
      <c r="CI5" s="5">
        <v>5</v>
      </c>
      <c r="CK5" s="11">
        <f t="shared" ca="1" si="27"/>
        <v>0.75567180716585858</v>
      </c>
      <c r="CL5" s="12">
        <f t="shared" ca="1" si="28"/>
        <v>14</v>
      </c>
      <c r="CM5" s="5"/>
      <c r="CN5" s="5">
        <v>5</v>
      </c>
      <c r="CO5" s="5">
        <v>0</v>
      </c>
      <c r="CP5" s="5">
        <v>5</v>
      </c>
      <c r="CR5" s="11">
        <f t="shared" ca="1" si="29"/>
        <v>0.22564041526811729</v>
      </c>
      <c r="CS5" s="12">
        <f t="shared" ca="1" si="30"/>
        <v>29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344</v>
      </c>
      <c r="AD6" s="5" t="s">
        <v>1</v>
      </c>
      <c r="AE6" s="5">
        <f t="shared" ca="1" si="2"/>
        <v>133</v>
      </c>
      <c r="AF6" s="5" t="s">
        <v>2</v>
      </c>
      <c r="AG6" s="5">
        <f t="shared" ca="1" si="3"/>
        <v>477</v>
      </c>
      <c r="AI6" s="5">
        <f t="shared" ca="1" si="4"/>
        <v>0</v>
      </c>
      <c r="AJ6" s="5">
        <f t="shared" ca="1" si="5"/>
        <v>3</v>
      </c>
      <c r="AK6" s="5" t="s">
        <v>136</v>
      </c>
      <c r="AL6" s="5">
        <f t="shared" ca="1" si="6"/>
        <v>4</v>
      </c>
      <c r="AM6" s="5">
        <f t="shared" ca="1" si="7"/>
        <v>4</v>
      </c>
      <c r="AN6" s="5" t="s">
        <v>1</v>
      </c>
      <c r="AO6" s="5">
        <f t="shared" ca="1" si="8"/>
        <v>0</v>
      </c>
      <c r="AP6" s="5">
        <f t="shared" ca="1" si="9"/>
        <v>1</v>
      </c>
      <c r="AQ6" s="5" t="s">
        <v>3</v>
      </c>
      <c r="AR6" s="5">
        <f t="shared" ca="1" si="10"/>
        <v>3</v>
      </c>
      <c r="AS6" s="5">
        <f t="shared" ca="1" si="11"/>
        <v>3</v>
      </c>
      <c r="AT6" s="5" t="s">
        <v>2</v>
      </c>
      <c r="AU6" s="5">
        <f t="shared" ca="1" si="12"/>
        <v>0</v>
      </c>
      <c r="AV6" s="5">
        <f t="shared" ca="1" si="13"/>
        <v>4</v>
      </c>
      <c r="AW6" s="5" t="s">
        <v>3</v>
      </c>
      <c r="AX6" s="5">
        <f t="shared" ca="1" si="14"/>
        <v>7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3</v>
      </c>
      <c r="BI6" s="7">
        <f t="shared" ca="1" si="19"/>
        <v>1</v>
      </c>
      <c r="BJ6" s="8"/>
      <c r="BL6" s="5">
        <v>6</v>
      </c>
      <c r="BM6" s="9">
        <f t="shared" ca="1" si="20"/>
        <v>4</v>
      </c>
      <c r="BN6" s="9">
        <f t="shared" ca="1" si="0"/>
        <v>3</v>
      </c>
      <c r="BO6" s="10"/>
      <c r="BQ6" s="5">
        <v>6</v>
      </c>
      <c r="BR6" s="9">
        <f t="shared" ca="1" si="21"/>
        <v>4</v>
      </c>
      <c r="BS6" s="9">
        <f t="shared" ca="1" si="22"/>
        <v>3</v>
      </c>
      <c r="BT6" s="10"/>
      <c r="BU6" s="10"/>
      <c r="BV6" s="8"/>
      <c r="BW6" s="11">
        <f t="shared" ca="1" si="23"/>
        <v>0.39707331819894265</v>
      </c>
      <c r="BX6" s="12">
        <f t="shared" ca="1" si="24"/>
        <v>10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0.5978583575605807</v>
      </c>
      <c r="CE6" s="12">
        <f t="shared" ca="1" si="26"/>
        <v>16</v>
      </c>
      <c r="CF6" s="5"/>
      <c r="CG6" s="5">
        <v>6</v>
      </c>
      <c r="CH6" s="5">
        <v>1</v>
      </c>
      <c r="CI6" s="5">
        <v>6</v>
      </c>
      <c r="CK6" s="11">
        <f t="shared" ca="1" si="27"/>
        <v>0.28110645121330191</v>
      </c>
      <c r="CL6" s="12">
        <f t="shared" ca="1" si="28"/>
        <v>34</v>
      </c>
      <c r="CM6" s="5"/>
      <c r="CN6" s="5">
        <v>6</v>
      </c>
      <c r="CO6" s="5">
        <v>0</v>
      </c>
      <c r="CP6" s="5">
        <v>6</v>
      </c>
      <c r="CR6" s="11">
        <f t="shared" ca="1" si="29"/>
        <v>0.30033593161087369</v>
      </c>
      <c r="CS6" s="12">
        <f t="shared" ca="1" si="30"/>
        <v>24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$BM1</f>
        <v>0</v>
      </c>
      <c r="G7" s="31">
        <f ca="1">$BR1</f>
        <v>1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3</v>
      </c>
      <c r="O7" s="31">
        <f ca="1">$BR2</f>
        <v>6</v>
      </c>
      <c r="P7" s="27"/>
      <c r="Q7" s="20"/>
      <c r="R7" s="28"/>
      <c r="S7" s="29">
        <f ca="1">$BC3</f>
        <v>0</v>
      </c>
      <c r="T7" s="30">
        <f ca="1">$BH3</f>
        <v>3</v>
      </c>
      <c r="U7" s="30" t="str">
        <f ca="1">IF(AND(V7=0,W7=0),"",".")</f>
        <v>.</v>
      </c>
      <c r="V7" s="31">
        <f ca="1">$BM3</f>
        <v>5</v>
      </c>
      <c r="W7" s="31">
        <f ca="1">$BR3</f>
        <v>3</v>
      </c>
      <c r="X7" s="27"/>
      <c r="AB7" s="3" t="s">
        <v>17</v>
      </c>
      <c r="AC7" s="5">
        <f t="shared" ca="1" si="1"/>
        <v>361</v>
      </c>
      <c r="AD7" s="5" t="s">
        <v>1</v>
      </c>
      <c r="AE7" s="5">
        <f t="shared" ca="1" si="2"/>
        <v>526</v>
      </c>
      <c r="AF7" s="5" t="s">
        <v>2</v>
      </c>
      <c r="AG7" s="5">
        <f t="shared" ca="1" si="3"/>
        <v>887</v>
      </c>
      <c r="AI7" s="5">
        <f t="shared" ca="1" si="4"/>
        <v>0</v>
      </c>
      <c r="AJ7" s="5">
        <f t="shared" ca="1" si="5"/>
        <v>3</v>
      </c>
      <c r="AK7" s="5" t="s">
        <v>136</v>
      </c>
      <c r="AL7" s="5">
        <f t="shared" ca="1" si="6"/>
        <v>6</v>
      </c>
      <c r="AM7" s="5">
        <f t="shared" ca="1" si="7"/>
        <v>1</v>
      </c>
      <c r="AN7" s="5" t="s">
        <v>138</v>
      </c>
      <c r="AO7" s="5">
        <f t="shared" ca="1" si="8"/>
        <v>0</v>
      </c>
      <c r="AP7" s="5">
        <f t="shared" ca="1" si="9"/>
        <v>5</v>
      </c>
      <c r="AQ7" s="5" t="s">
        <v>3</v>
      </c>
      <c r="AR7" s="5">
        <f t="shared" ca="1" si="10"/>
        <v>2</v>
      </c>
      <c r="AS7" s="5">
        <f t="shared" ca="1" si="11"/>
        <v>6</v>
      </c>
      <c r="AT7" s="5" t="s">
        <v>137</v>
      </c>
      <c r="AU7" s="5">
        <f t="shared" ca="1" si="12"/>
        <v>0</v>
      </c>
      <c r="AV7" s="5">
        <f t="shared" ca="1" si="13"/>
        <v>8</v>
      </c>
      <c r="AW7" s="5" t="s">
        <v>3</v>
      </c>
      <c r="AX7" s="5">
        <f t="shared" ca="1" si="14"/>
        <v>8</v>
      </c>
      <c r="AY7" s="5">
        <f t="shared" ca="1" si="15"/>
        <v>7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5</v>
      </c>
      <c r="BJ7" s="8"/>
      <c r="BL7" s="5">
        <v>7</v>
      </c>
      <c r="BM7" s="9">
        <f t="shared" ca="1" si="20"/>
        <v>6</v>
      </c>
      <c r="BN7" s="9">
        <f t="shared" ca="1" si="0"/>
        <v>2</v>
      </c>
      <c r="BO7" s="10"/>
      <c r="BQ7" s="5">
        <v>7</v>
      </c>
      <c r="BR7" s="9">
        <f t="shared" ca="1" si="21"/>
        <v>1</v>
      </c>
      <c r="BS7" s="9">
        <f t="shared" ca="1" si="22"/>
        <v>6</v>
      </c>
      <c r="BT7" s="10"/>
      <c r="BU7" s="10"/>
      <c r="BV7" s="8"/>
      <c r="BW7" s="11">
        <f t="shared" ca="1" si="23"/>
        <v>0.21523825745083036</v>
      </c>
      <c r="BX7" s="12">
        <f t="shared" ca="1" si="24"/>
        <v>14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0.46535466712985185</v>
      </c>
      <c r="CE7" s="12">
        <f t="shared" ca="1" si="26"/>
        <v>20</v>
      </c>
      <c r="CF7" s="5"/>
      <c r="CG7" s="5">
        <v>7</v>
      </c>
      <c r="CH7" s="5">
        <v>1</v>
      </c>
      <c r="CI7" s="5">
        <v>7</v>
      </c>
      <c r="CK7" s="11">
        <f t="shared" ca="1" si="27"/>
        <v>8.0705441001035827E-2</v>
      </c>
      <c r="CL7" s="12">
        <f t="shared" ca="1" si="28"/>
        <v>42</v>
      </c>
      <c r="CM7" s="5"/>
      <c r="CN7" s="5">
        <v>7</v>
      </c>
      <c r="CO7" s="5">
        <v>0</v>
      </c>
      <c r="CP7" s="5">
        <v>7</v>
      </c>
      <c r="CR7" s="11">
        <f t="shared" ca="1" si="29"/>
        <v>0.83209240250796312</v>
      </c>
      <c r="CS7" s="12">
        <f t="shared" ca="1" si="30"/>
        <v>6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2</v>
      </c>
      <c r="E8" s="34" t="str">
        <f ca="1">IF(AND(F8=0,G8=0),"",".")</f>
        <v>.</v>
      </c>
      <c r="F8" s="35">
        <f ca="1">$BN1</f>
        <v>3</v>
      </c>
      <c r="G8" s="35">
        <f ca="1">$BS1</f>
        <v>4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2</v>
      </c>
      <c r="M8" s="34" t="str">
        <f ca="1">IF(AND(N8=0,O8=0),"",".")</f>
        <v>.</v>
      </c>
      <c r="N8" s="35">
        <f ca="1">$BN2</f>
        <v>6</v>
      </c>
      <c r="O8" s="35">
        <f ca="1">$BS2</f>
        <v>2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6</v>
      </c>
      <c r="U8" s="34" t="str">
        <f ca="1">IF(AND(V8=0,W8=0),"",".")</f>
        <v>.</v>
      </c>
      <c r="V8" s="35">
        <f ca="1">$BN3</f>
        <v>3</v>
      </c>
      <c r="W8" s="35">
        <f ca="1">$BS3</f>
        <v>5</v>
      </c>
      <c r="X8" s="27"/>
      <c r="AB8" s="3" t="s">
        <v>18</v>
      </c>
      <c r="AC8" s="5">
        <f t="shared" ca="1" si="1"/>
        <v>704</v>
      </c>
      <c r="AD8" s="5" t="s">
        <v>138</v>
      </c>
      <c r="AE8" s="5">
        <f t="shared" ca="1" si="2"/>
        <v>241</v>
      </c>
      <c r="AF8" s="5" t="s">
        <v>137</v>
      </c>
      <c r="AG8" s="5">
        <f t="shared" ca="1" si="3"/>
        <v>945</v>
      </c>
      <c r="AI8" s="5">
        <f t="shared" ca="1" si="4"/>
        <v>0</v>
      </c>
      <c r="AJ8" s="5">
        <f t="shared" ca="1" si="5"/>
        <v>7</v>
      </c>
      <c r="AK8" s="5" t="s">
        <v>3</v>
      </c>
      <c r="AL8" s="5">
        <f t="shared" ca="1" si="6"/>
        <v>0</v>
      </c>
      <c r="AM8" s="5">
        <f t="shared" ca="1" si="7"/>
        <v>4</v>
      </c>
      <c r="AN8" s="5" t="s">
        <v>138</v>
      </c>
      <c r="AO8" s="5">
        <f t="shared" ca="1" si="8"/>
        <v>0</v>
      </c>
      <c r="AP8" s="5">
        <f t="shared" ca="1" si="9"/>
        <v>2</v>
      </c>
      <c r="AQ8" s="5" t="s">
        <v>3</v>
      </c>
      <c r="AR8" s="5">
        <f t="shared" ca="1" si="10"/>
        <v>4</v>
      </c>
      <c r="AS8" s="5">
        <f t="shared" ca="1" si="11"/>
        <v>1</v>
      </c>
      <c r="AT8" s="5" t="s">
        <v>2</v>
      </c>
      <c r="AU8" s="5">
        <f t="shared" ca="1" si="12"/>
        <v>0</v>
      </c>
      <c r="AV8" s="5">
        <f t="shared" ca="1" si="13"/>
        <v>9</v>
      </c>
      <c r="AW8" s="5" t="s">
        <v>136</v>
      </c>
      <c r="AX8" s="5">
        <f t="shared" ca="1" si="14"/>
        <v>4</v>
      </c>
      <c r="AY8" s="5">
        <f t="shared" ca="1" si="15"/>
        <v>5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7</v>
      </c>
      <c r="BI8" s="7">
        <f t="shared" ca="1" si="19"/>
        <v>2</v>
      </c>
      <c r="BJ8" s="8"/>
      <c r="BL8" s="5">
        <v>8</v>
      </c>
      <c r="BM8" s="9">
        <f t="shared" ca="1" si="20"/>
        <v>0</v>
      </c>
      <c r="BN8" s="9">
        <f t="shared" ca="1" si="0"/>
        <v>4</v>
      </c>
      <c r="BO8" s="10"/>
      <c r="BQ8" s="5">
        <v>8</v>
      </c>
      <c r="BR8" s="9">
        <f t="shared" ca="1" si="21"/>
        <v>4</v>
      </c>
      <c r="BS8" s="9">
        <f t="shared" ca="1" si="22"/>
        <v>1</v>
      </c>
      <c r="BT8" s="10"/>
      <c r="BU8" s="10"/>
      <c r="BV8" s="8"/>
      <c r="BW8" s="11">
        <f t="shared" ca="1" si="23"/>
        <v>0.57518276611806662</v>
      </c>
      <c r="BX8" s="12">
        <f t="shared" ca="1" si="24"/>
        <v>6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0.10127877013753572</v>
      </c>
      <c r="CE8" s="12">
        <f t="shared" ca="1" si="26"/>
        <v>35</v>
      </c>
      <c r="CF8" s="5"/>
      <c r="CG8" s="5">
        <v>8</v>
      </c>
      <c r="CH8" s="5">
        <v>1</v>
      </c>
      <c r="CI8" s="5">
        <v>8</v>
      </c>
      <c r="CK8" s="11">
        <f t="shared" ca="1" si="27"/>
        <v>0.92052035449696301</v>
      </c>
      <c r="CL8" s="12">
        <f t="shared" ca="1" si="28"/>
        <v>4</v>
      </c>
      <c r="CM8" s="5"/>
      <c r="CN8" s="5">
        <v>8</v>
      </c>
      <c r="CO8" s="5">
        <v>0</v>
      </c>
      <c r="CP8" s="5">
        <v>8</v>
      </c>
      <c r="CR8" s="11">
        <f t="shared" ca="1" si="29"/>
        <v>0.4349131834851081</v>
      </c>
      <c r="CS8" s="12">
        <f t="shared" ca="1" si="30"/>
        <v>22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6</v>
      </c>
      <c r="E9" s="38" t="str">
        <f>$AW1</f>
        <v>.</v>
      </c>
      <c r="F9" s="39">
        <f ca="1">$AX1</f>
        <v>3</v>
      </c>
      <c r="G9" s="40">
        <f ca="1">$AY1</f>
        <v>5</v>
      </c>
      <c r="H9" s="41"/>
      <c r="I9" s="42"/>
      <c r="J9" s="36"/>
      <c r="K9" s="37">
        <f ca="1">$AU2</f>
        <v>0</v>
      </c>
      <c r="L9" s="38">
        <f ca="1">$AV2</f>
        <v>8</v>
      </c>
      <c r="M9" s="38" t="str">
        <f>$AW2</f>
        <v>.</v>
      </c>
      <c r="N9" s="39">
        <f ca="1">$AX2</f>
        <v>9</v>
      </c>
      <c r="O9" s="40">
        <f ca="1">$AY2</f>
        <v>8</v>
      </c>
      <c r="P9" s="41"/>
      <c r="Q9" s="42"/>
      <c r="R9" s="36"/>
      <c r="S9" s="37">
        <f ca="1">$AU3</f>
        <v>0</v>
      </c>
      <c r="T9" s="38">
        <f ca="1">$AV3</f>
        <v>9</v>
      </c>
      <c r="U9" s="38" t="str">
        <f>$AW3</f>
        <v>.</v>
      </c>
      <c r="V9" s="39">
        <f ca="1">$AX3</f>
        <v>8</v>
      </c>
      <c r="W9" s="40">
        <f ca="1">$AY3</f>
        <v>8</v>
      </c>
      <c r="X9" s="43"/>
      <c r="AB9" s="3" t="s">
        <v>139</v>
      </c>
      <c r="AC9" s="5">
        <f t="shared" ca="1" si="1"/>
        <v>254</v>
      </c>
      <c r="AD9" s="5" t="s">
        <v>138</v>
      </c>
      <c r="AE9" s="5">
        <f t="shared" ca="1" si="2"/>
        <v>314</v>
      </c>
      <c r="AF9" s="5" t="s">
        <v>137</v>
      </c>
      <c r="AG9" s="5">
        <f t="shared" ca="1" si="3"/>
        <v>568</v>
      </c>
      <c r="AI9" s="5">
        <f t="shared" ca="1" si="4"/>
        <v>0</v>
      </c>
      <c r="AJ9" s="5">
        <f t="shared" ca="1" si="5"/>
        <v>2</v>
      </c>
      <c r="AK9" s="5" t="s">
        <v>136</v>
      </c>
      <c r="AL9" s="5">
        <f t="shared" ca="1" si="6"/>
        <v>5</v>
      </c>
      <c r="AM9" s="5">
        <f t="shared" ca="1" si="7"/>
        <v>4</v>
      </c>
      <c r="AN9" s="5" t="s">
        <v>138</v>
      </c>
      <c r="AO9" s="5">
        <f t="shared" ca="1" si="8"/>
        <v>0</v>
      </c>
      <c r="AP9" s="5">
        <f t="shared" ca="1" si="9"/>
        <v>3</v>
      </c>
      <c r="AQ9" s="5" t="s">
        <v>136</v>
      </c>
      <c r="AR9" s="5">
        <f t="shared" ca="1" si="10"/>
        <v>1</v>
      </c>
      <c r="AS9" s="5">
        <f t="shared" ca="1" si="11"/>
        <v>4</v>
      </c>
      <c r="AT9" s="5" t="s">
        <v>137</v>
      </c>
      <c r="AU9" s="5">
        <f t="shared" ca="1" si="12"/>
        <v>0</v>
      </c>
      <c r="AV9" s="5">
        <f t="shared" ca="1" si="13"/>
        <v>5</v>
      </c>
      <c r="AW9" s="5" t="s">
        <v>136</v>
      </c>
      <c r="AX9" s="5">
        <f t="shared" ca="1" si="14"/>
        <v>6</v>
      </c>
      <c r="AY9" s="5">
        <f t="shared" ca="1" si="15"/>
        <v>8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3</v>
      </c>
      <c r="BJ9" s="8"/>
      <c r="BL9" s="5">
        <v>9</v>
      </c>
      <c r="BM9" s="9">
        <f t="shared" ca="1" si="20"/>
        <v>5</v>
      </c>
      <c r="BN9" s="9">
        <f t="shared" ca="1" si="0"/>
        <v>1</v>
      </c>
      <c r="BO9" s="10"/>
      <c r="BQ9" s="5">
        <v>9</v>
      </c>
      <c r="BR9" s="9">
        <f t="shared" ca="1" si="21"/>
        <v>4</v>
      </c>
      <c r="BS9" s="9">
        <f t="shared" ca="1" si="22"/>
        <v>4</v>
      </c>
      <c r="BT9" s="10"/>
      <c r="BU9" s="10"/>
      <c r="BV9" s="8"/>
      <c r="BW9" s="11">
        <f t="shared" ca="1" si="23"/>
        <v>0.31729047362169993</v>
      </c>
      <c r="BX9" s="12">
        <f t="shared" ca="1" si="24"/>
        <v>13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0.66848903446292807</v>
      </c>
      <c r="CE9" s="12">
        <f t="shared" ca="1" si="26"/>
        <v>11</v>
      </c>
      <c r="CF9" s="5"/>
      <c r="CG9" s="5">
        <v>9</v>
      </c>
      <c r="CH9" s="5">
        <v>2</v>
      </c>
      <c r="CI9" s="5">
        <v>1</v>
      </c>
      <c r="CK9" s="11">
        <f t="shared" ca="1" si="27"/>
        <v>0.16286973597909926</v>
      </c>
      <c r="CL9" s="12">
        <f t="shared" ca="1" si="28"/>
        <v>37</v>
      </c>
      <c r="CM9" s="5"/>
      <c r="CN9" s="5">
        <v>9</v>
      </c>
      <c r="CO9" s="5">
        <v>0</v>
      </c>
      <c r="CP9" s="5">
        <v>9</v>
      </c>
      <c r="CR9" s="11">
        <f t="shared" ca="1" si="29"/>
        <v>0.29286337945651475</v>
      </c>
      <c r="CS9" s="12">
        <f t="shared" ca="1" si="30"/>
        <v>25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140</v>
      </c>
      <c r="AC10" s="5">
        <f t="shared" ca="1" si="1"/>
        <v>337</v>
      </c>
      <c r="AD10" s="5" t="s">
        <v>138</v>
      </c>
      <c r="AE10" s="5">
        <f t="shared" ca="1" si="2"/>
        <v>231</v>
      </c>
      <c r="AF10" s="5" t="s">
        <v>137</v>
      </c>
      <c r="AG10" s="5">
        <f t="shared" ca="1" si="3"/>
        <v>568</v>
      </c>
      <c r="AI10" s="5">
        <f t="shared" ca="1" si="4"/>
        <v>0</v>
      </c>
      <c r="AJ10" s="5">
        <f t="shared" ca="1" si="5"/>
        <v>3</v>
      </c>
      <c r="AK10" s="5" t="s">
        <v>136</v>
      </c>
      <c r="AL10" s="5">
        <f t="shared" ca="1" si="6"/>
        <v>3</v>
      </c>
      <c r="AM10" s="5">
        <f t="shared" ca="1" si="7"/>
        <v>7</v>
      </c>
      <c r="AN10" s="5" t="s">
        <v>138</v>
      </c>
      <c r="AO10" s="5">
        <f t="shared" ca="1" si="8"/>
        <v>0</v>
      </c>
      <c r="AP10" s="5">
        <f t="shared" ca="1" si="9"/>
        <v>2</v>
      </c>
      <c r="AQ10" s="5" t="s">
        <v>136</v>
      </c>
      <c r="AR10" s="5">
        <f t="shared" ca="1" si="10"/>
        <v>3</v>
      </c>
      <c r="AS10" s="5">
        <f t="shared" ca="1" si="11"/>
        <v>1</v>
      </c>
      <c r="AT10" s="5" t="s">
        <v>137</v>
      </c>
      <c r="AU10" s="5">
        <f t="shared" ca="1" si="12"/>
        <v>0</v>
      </c>
      <c r="AV10" s="5">
        <f t="shared" ca="1" si="13"/>
        <v>5</v>
      </c>
      <c r="AW10" s="5" t="s">
        <v>136</v>
      </c>
      <c r="AX10" s="5">
        <f t="shared" ca="1" si="14"/>
        <v>6</v>
      </c>
      <c r="AY10" s="5">
        <f t="shared" ca="1" si="15"/>
        <v>8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3</v>
      </c>
      <c r="BI10" s="7">
        <f t="shared" ca="1" si="19"/>
        <v>2</v>
      </c>
      <c r="BJ10" s="8"/>
      <c r="BL10" s="5">
        <v>10</v>
      </c>
      <c r="BM10" s="9">
        <f t="shared" ca="1" si="20"/>
        <v>3</v>
      </c>
      <c r="BN10" s="9">
        <f t="shared" ca="1" si="0"/>
        <v>3</v>
      </c>
      <c r="BO10" s="10"/>
      <c r="BQ10" s="5">
        <v>10</v>
      </c>
      <c r="BR10" s="9">
        <f t="shared" ca="1" si="21"/>
        <v>7</v>
      </c>
      <c r="BS10" s="9">
        <f t="shared" ca="1" si="22"/>
        <v>1</v>
      </c>
      <c r="BT10" s="10"/>
      <c r="BU10" s="10"/>
      <c r="BV10" s="8"/>
      <c r="BW10" s="11">
        <f t="shared" ca="1" si="23"/>
        <v>0.78199062407689768</v>
      </c>
      <c r="BX10" s="12">
        <f t="shared" ca="1" si="24"/>
        <v>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0.56047485701633049</v>
      </c>
      <c r="CE10" s="12">
        <f t="shared" ca="1" si="26"/>
        <v>17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0.4095222927878962</v>
      </c>
      <c r="CL10" s="12">
        <f t="shared" ca="1" si="28"/>
        <v>28</v>
      </c>
      <c r="CM10" s="5"/>
      <c r="CN10" s="5">
        <v>10</v>
      </c>
      <c r="CO10" s="5">
        <v>1</v>
      </c>
      <c r="CP10" s="5">
        <v>0</v>
      </c>
      <c r="CR10" s="11">
        <f t="shared" ca="1" si="29"/>
        <v>5.2123711878862888E-2</v>
      </c>
      <c r="CS10" s="12">
        <f t="shared" ca="1" si="30"/>
        <v>34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9"/>
      <c r="B11" s="16" t="s">
        <v>141</v>
      </c>
      <c r="C11" s="50"/>
      <c r="D11" s="18"/>
      <c r="E11" s="17"/>
      <c r="F11" s="17"/>
      <c r="G11" s="17"/>
      <c r="H11" s="19"/>
      <c r="I11" s="49"/>
      <c r="J11" s="16" t="s">
        <v>142</v>
      </c>
      <c r="K11" s="17"/>
      <c r="L11" s="17"/>
      <c r="M11" s="17"/>
      <c r="N11" s="17"/>
      <c r="O11" s="17"/>
      <c r="P11" s="19"/>
      <c r="Q11" s="49"/>
      <c r="R11" s="16" t="s">
        <v>143</v>
      </c>
      <c r="S11" s="17"/>
      <c r="T11" s="17"/>
      <c r="U11" s="17"/>
      <c r="V11" s="17"/>
      <c r="W11" s="17"/>
      <c r="X11" s="19"/>
      <c r="AB11" s="3" t="s">
        <v>144</v>
      </c>
      <c r="AC11" s="5">
        <f t="shared" ca="1" si="1"/>
        <v>102</v>
      </c>
      <c r="AD11" s="5" t="s">
        <v>138</v>
      </c>
      <c r="AE11" s="5">
        <f t="shared" ca="1" si="2"/>
        <v>895</v>
      </c>
      <c r="AF11" s="5" t="s">
        <v>137</v>
      </c>
      <c r="AG11" s="5">
        <f t="shared" ca="1" si="3"/>
        <v>997</v>
      </c>
      <c r="AI11" s="5">
        <f t="shared" ca="1" si="4"/>
        <v>0</v>
      </c>
      <c r="AJ11" s="5">
        <f t="shared" ca="1" si="5"/>
        <v>1</v>
      </c>
      <c r="AK11" s="5" t="s">
        <v>136</v>
      </c>
      <c r="AL11" s="5">
        <f t="shared" ca="1" si="6"/>
        <v>0</v>
      </c>
      <c r="AM11" s="5">
        <f t="shared" ca="1" si="7"/>
        <v>2</v>
      </c>
      <c r="AN11" s="5" t="s">
        <v>138</v>
      </c>
      <c r="AO11" s="5">
        <f t="shared" ca="1" si="8"/>
        <v>0</v>
      </c>
      <c r="AP11" s="5">
        <f t="shared" ca="1" si="9"/>
        <v>8</v>
      </c>
      <c r="AQ11" s="5" t="s">
        <v>136</v>
      </c>
      <c r="AR11" s="5">
        <f t="shared" ca="1" si="10"/>
        <v>9</v>
      </c>
      <c r="AS11" s="5">
        <f t="shared" ca="1" si="11"/>
        <v>5</v>
      </c>
      <c r="AT11" s="5" t="s">
        <v>137</v>
      </c>
      <c r="AU11" s="5">
        <f t="shared" ca="1" si="12"/>
        <v>0</v>
      </c>
      <c r="AV11" s="5">
        <f t="shared" ca="1" si="13"/>
        <v>9</v>
      </c>
      <c r="AW11" s="5" t="s">
        <v>136</v>
      </c>
      <c r="AX11" s="5">
        <f t="shared" ca="1" si="14"/>
        <v>9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1</v>
      </c>
      <c r="BI11" s="7">
        <f t="shared" ca="1" si="19"/>
        <v>8</v>
      </c>
      <c r="BJ11" s="8"/>
      <c r="BL11" s="5">
        <v>11</v>
      </c>
      <c r="BM11" s="9">
        <f t="shared" ca="1" si="20"/>
        <v>0</v>
      </c>
      <c r="BN11" s="9">
        <f t="shared" ca="1" si="0"/>
        <v>9</v>
      </c>
      <c r="BO11" s="10"/>
      <c r="BQ11" s="5">
        <v>11</v>
      </c>
      <c r="BR11" s="9">
        <f t="shared" ca="1" si="21"/>
        <v>2</v>
      </c>
      <c r="BS11" s="9">
        <f t="shared" ca="1" si="22"/>
        <v>5</v>
      </c>
      <c r="BT11" s="10"/>
      <c r="BU11" s="10"/>
      <c r="BV11" s="8"/>
      <c r="BW11" s="11">
        <f t="shared" ca="1" si="23"/>
        <v>9.2579999427346182E-2</v>
      </c>
      <c r="BX11" s="12">
        <f t="shared" ca="1" si="24"/>
        <v>19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0.71939375934360306</v>
      </c>
      <c r="CE11" s="12">
        <f t="shared" ca="1" si="26"/>
        <v>8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0.85350097421386795</v>
      </c>
      <c r="CL11" s="12">
        <f t="shared" ca="1" si="28"/>
        <v>9</v>
      </c>
      <c r="CM11" s="5"/>
      <c r="CN11" s="5">
        <v>11</v>
      </c>
      <c r="CO11" s="5">
        <v>1</v>
      </c>
      <c r="CP11" s="5">
        <v>1</v>
      </c>
      <c r="CR11" s="11">
        <f t="shared" ca="1" si="29"/>
        <v>0.64696999253514575</v>
      </c>
      <c r="CS11" s="12">
        <f t="shared" ca="1" si="30"/>
        <v>13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0" t="str">
        <f ca="1">$AC4/100&amp;$AD4&amp;$AE4/100&amp;$AF4</f>
        <v>2.16＋7.13＝</v>
      </c>
      <c r="C12" s="71"/>
      <c r="D12" s="71"/>
      <c r="E12" s="71"/>
      <c r="F12" s="68">
        <f ca="1">$AG4/100</f>
        <v>9.2899999999999991</v>
      </c>
      <c r="G12" s="69"/>
      <c r="H12" s="21"/>
      <c r="I12" s="20"/>
      <c r="J12" s="70" t="str">
        <f ca="1">$AC5/100&amp;$AD5&amp;$AE5/100&amp;$AF5</f>
        <v>5.15＋4.43＝</v>
      </c>
      <c r="K12" s="71"/>
      <c r="L12" s="71"/>
      <c r="M12" s="71"/>
      <c r="N12" s="68">
        <f ca="1">$AG5/100</f>
        <v>9.58</v>
      </c>
      <c r="O12" s="69"/>
      <c r="P12" s="22"/>
      <c r="Q12" s="20"/>
      <c r="R12" s="70" t="str">
        <f ca="1">$AC6/100&amp;$AD6&amp;$AE6/100&amp;$AF6</f>
        <v>3.44＋1.33＝</v>
      </c>
      <c r="S12" s="71"/>
      <c r="T12" s="71"/>
      <c r="U12" s="71"/>
      <c r="V12" s="68">
        <f ca="1">$AG6/100</f>
        <v>4.7699999999999996</v>
      </c>
      <c r="W12" s="69"/>
      <c r="X12" s="27"/>
      <c r="AB12" s="3" t="s">
        <v>25</v>
      </c>
      <c r="AC12" s="5">
        <f t="shared" ca="1" si="1"/>
        <v>304</v>
      </c>
      <c r="AD12" s="5" t="s">
        <v>1</v>
      </c>
      <c r="AE12" s="5">
        <f t="shared" ca="1" si="2"/>
        <v>372</v>
      </c>
      <c r="AF12" s="5" t="s">
        <v>2</v>
      </c>
      <c r="AG12" s="5">
        <f t="shared" ca="1" si="3"/>
        <v>676</v>
      </c>
      <c r="AI12" s="5">
        <f t="shared" ca="1" si="4"/>
        <v>0</v>
      </c>
      <c r="AJ12" s="5">
        <f t="shared" ca="1" si="5"/>
        <v>3</v>
      </c>
      <c r="AK12" s="5" t="s">
        <v>3</v>
      </c>
      <c r="AL12" s="5">
        <f t="shared" ca="1" si="6"/>
        <v>0</v>
      </c>
      <c r="AM12" s="5">
        <f t="shared" ca="1" si="7"/>
        <v>4</v>
      </c>
      <c r="AN12" s="5" t="s">
        <v>1</v>
      </c>
      <c r="AO12" s="5">
        <f t="shared" ca="1" si="8"/>
        <v>0</v>
      </c>
      <c r="AP12" s="5">
        <f t="shared" ca="1" si="9"/>
        <v>3</v>
      </c>
      <c r="AQ12" s="5" t="s">
        <v>3</v>
      </c>
      <c r="AR12" s="5">
        <f t="shared" ca="1" si="10"/>
        <v>7</v>
      </c>
      <c r="AS12" s="5">
        <f t="shared" ca="1" si="11"/>
        <v>2</v>
      </c>
      <c r="AT12" s="5" t="s">
        <v>2</v>
      </c>
      <c r="AU12" s="5">
        <f t="shared" ca="1" si="12"/>
        <v>0</v>
      </c>
      <c r="AV12" s="5">
        <f t="shared" ca="1" si="13"/>
        <v>6</v>
      </c>
      <c r="AW12" s="5" t="s">
        <v>3</v>
      </c>
      <c r="AX12" s="5">
        <f t="shared" ca="1" si="14"/>
        <v>7</v>
      </c>
      <c r="AY12" s="5">
        <f t="shared" ca="1" si="15"/>
        <v>6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3</v>
      </c>
      <c r="BI12" s="7">
        <f t="shared" ca="1" si="19"/>
        <v>3</v>
      </c>
      <c r="BJ12" s="8"/>
      <c r="BL12" s="5">
        <v>12</v>
      </c>
      <c r="BM12" s="9">
        <f t="shared" ca="1" si="20"/>
        <v>0</v>
      </c>
      <c r="BN12" s="9">
        <f t="shared" ca="1" si="0"/>
        <v>7</v>
      </c>
      <c r="BO12" s="10"/>
      <c r="BQ12" s="5">
        <v>12</v>
      </c>
      <c r="BR12" s="9">
        <f t="shared" ca="1" si="21"/>
        <v>4</v>
      </c>
      <c r="BS12" s="9">
        <f t="shared" ca="1" si="22"/>
        <v>2</v>
      </c>
      <c r="BT12" s="10"/>
      <c r="BU12" s="10"/>
      <c r="BV12" s="8"/>
      <c r="BW12" s="11">
        <f t="shared" ca="1" si="23"/>
        <v>0.32941216128421469</v>
      </c>
      <c r="BX12" s="12">
        <f t="shared" ca="1" si="24"/>
        <v>12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0.54673493491113301</v>
      </c>
      <c r="CE12" s="12">
        <f t="shared" ca="1" si="26"/>
        <v>18</v>
      </c>
      <c r="CF12" s="5"/>
      <c r="CG12" s="5">
        <v>12</v>
      </c>
      <c r="CH12" s="5">
        <v>2</v>
      </c>
      <c r="CI12" s="5">
        <v>4</v>
      </c>
      <c r="CK12" s="11">
        <f t="shared" ca="1" si="27"/>
        <v>0.88615772036955609</v>
      </c>
      <c r="CL12" s="12">
        <f t="shared" ca="1" si="28"/>
        <v>7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0.42876975228023984</v>
      </c>
      <c r="CS12" s="12">
        <f t="shared" ca="1" si="30"/>
        <v>23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0.17691482939781422</v>
      </c>
      <c r="BX13" s="12">
        <f t="shared" ca="1" si="24"/>
        <v>16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0.65851212405749482</v>
      </c>
      <c r="CE13" s="12">
        <f t="shared" ca="1" si="26"/>
        <v>14</v>
      </c>
      <c r="CF13" s="5"/>
      <c r="CG13" s="5">
        <v>13</v>
      </c>
      <c r="CH13" s="5">
        <v>2</v>
      </c>
      <c r="CI13" s="5">
        <v>5</v>
      </c>
      <c r="CK13" s="11">
        <f t="shared" ca="1" si="27"/>
        <v>0.78665140906602116</v>
      </c>
      <c r="CL13" s="12">
        <f t="shared" ca="1" si="28"/>
        <v>12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0.78645925068347455</v>
      </c>
      <c r="CS13" s="12">
        <f t="shared" ca="1" si="30"/>
        <v>8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2</v>
      </c>
      <c r="E14" s="30" t="str">
        <f ca="1">IF(AND(F14=0,G14=0),"",".")</f>
        <v>.</v>
      </c>
      <c r="F14" s="31">
        <f ca="1">$BM4</f>
        <v>1</v>
      </c>
      <c r="G14" s="31">
        <f ca="1">$BR4</f>
        <v>6</v>
      </c>
      <c r="H14" s="27"/>
      <c r="I14" s="20"/>
      <c r="J14" s="28"/>
      <c r="K14" s="29">
        <f ca="1">$BC5</f>
        <v>0</v>
      </c>
      <c r="L14" s="30">
        <f ca="1">$BH5</f>
        <v>5</v>
      </c>
      <c r="M14" s="30" t="str">
        <f ca="1">IF(AND(N14=0,O14=0),"",".")</f>
        <v>.</v>
      </c>
      <c r="N14" s="31">
        <f ca="1">$BM5</f>
        <v>1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4</v>
      </c>
      <c r="W14" s="31">
        <f ca="1">$BR6</f>
        <v>4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0.12845532030477869</v>
      </c>
      <c r="BX14" s="12">
        <f t="shared" ca="1" si="24"/>
        <v>18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0.40396074879714605</v>
      </c>
      <c r="CE14" s="12">
        <f t="shared" ca="1" si="26"/>
        <v>24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0.87143847317110734</v>
      </c>
      <c r="CL14" s="12">
        <f t="shared" ca="1" si="28"/>
        <v>8</v>
      </c>
      <c r="CM14" s="5"/>
      <c r="CN14" s="5">
        <v>14</v>
      </c>
      <c r="CO14" s="5">
        <v>1</v>
      </c>
      <c r="CP14" s="5">
        <v>4</v>
      </c>
      <c r="CR14" s="11">
        <f t="shared" ca="1" si="29"/>
        <v>0.23864884615631354</v>
      </c>
      <c r="CS14" s="12">
        <f t="shared" ca="1" si="30"/>
        <v>26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7</v>
      </c>
      <c r="E15" s="34" t="str">
        <f ca="1">IF(AND(F15=0,G15=0),"",".")</f>
        <v>.</v>
      </c>
      <c r="F15" s="35">
        <f ca="1">$BN4</f>
        <v>1</v>
      </c>
      <c r="G15" s="35">
        <f ca="1">$BS4</f>
        <v>3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4</v>
      </c>
      <c r="M15" s="34" t="str">
        <f ca="1">IF(AND(N15=0,O15=0),"",".")</f>
        <v>.</v>
      </c>
      <c r="N15" s="35">
        <f ca="1">$BN5</f>
        <v>4</v>
      </c>
      <c r="O15" s="35">
        <f ca="1">$BS5</f>
        <v>3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1</v>
      </c>
      <c r="U15" s="34" t="str">
        <f ca="1">IF(AND(V15=0,W15=0),"",".")</f>
        <v>.</v>
      </c>
      <c r="V15" s="35">
        <f ca="1">$BN6</f>
        <v>3</v>
      </c>
      <c r="W15" s="35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0.16435753538226749</v>
      </c>
      <c r="BX15" s="12">
        <f t="shared" ca="1" si="24"/>
        <v>17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0.3189191540727544</v>
      </c>
      <c r="CE15" s="12">
        <f t="shared" ca="1" si="26"/>
        <v>27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0.49956066950098654</v>
      </c>
      <c r="CL15" s="12">
        <f t="shared" ca="1" si="28"/>
        <v>23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0.45026557259049405</v>
      </c>
      <c r="CS15" s="12">
        <f t="shared" ca="1" si="30"/>
        <v>21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9</v>
      </c>
      <c r="E16" s="38" t="str">
        <f>$AW4</f>
        <v>.</v>
      </c>
      <c r="F16" s="39">
        <f ca="1">$AX4</f>
        <v>2</v>
      </c>
      <c r="G16" s="40">
        <f ca="1">$AY4</f>
        <v>9</v>
      </c>
      <c r="H16" s="41"/>
      <c r="I16" s="42"/>
      <c r="J16" s="36"/>
      <c r="K16" s="37">
        <f ca="1">$AU5</f>
        <v>0</v>
      </c>
      <c r="L16" s="38">
        <f ca="1">$AV5</f>
        <v>9</v>
      </c>
      <c r="M16" s="38" t="str">
        <f>$AW5</f>
        <v>.</v>
      </c>
      <c r="N16" s="39">
        <f ca="1">$AX5</f>
        <v>5</v>
      </c>
      <c r="O16" s="40">
        <f ca="1">$AY5</f>
        <v>8</v>
      </c>
      <c r="P16" s="41"/>
      <c r="Q16" s="42"/>
      <c r="R16" s="36"/>
      <c r="S16" s="37">
        <f ca="1">$AU6</f>
        <v>0</v>
      </c>
      <c r="T16" s="38">
        <f ca="1">$AV6</f>
        <v>4</v>
      </c>
      <c r="U16" s="38" t="str">
        <f>$AW6</f>
        <v>.</v>
      </c>
      <c r="V16" s="39">
        <f ca="1">$AX6</f>
        <v>7</v>
      </c>
      <c r="W16" s="40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0.49976319582448625</v>
      </c>
      <c r="BX16" s="12">
        <f t="shared" ca="1" si="24"/>
        <v>8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0.71903537785404015</v>
      </c>
      <c r="CE16" s="12">
        <f t="shared" ca="1" si="26"/>
        <v>9</v>
      </c>
      <c r="CF16" s="5"/>
      <c r="CG16" s="5">
        <v>16</v>
      </c>
      <c r="CH16" s="5">
        <v>3</v>
      </c>
      <c r="CI16" s="5">
        <v>1</v>
      </c>
      <c r="CK16" s="11">
        <f t="shared" ca="1" si="27"/>
        <v>0.22293070928718584</v>
      </c>
      <c r="CL16" s="12">
        <f t="shared" ca="1" si="28"/>
        <v>36</v>
      </c>
      <c r="CM16" s="5"/>
      <c r="CN16" s="5">
        <v>16</v>
      </c>
      <c r="CO16" s="5">
        <v>1</v>
      </c>
      <c r="CP16" s="5">
        <v>6</v>
      </c>
      <c r="CR16" s="11">
        <f t="shared" ca="1" si="29"/>
        <v>1.9899338092154162E-3</v>
      </c>
      <c r="CS16" s="12">
        <f t="shared" ca="1" si="30"/>
        <v>36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0.57972285932444512</v>
      </c>
      <c r="BX17" s="12">
        <f t="shared" ca="1" si="24"/>
        <v>5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0.37497663557284144</v>
      </c>
      <c r="CE17" s="12">
        <f t="shared" ca="1" si="26"/>
        <v>26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0.53210279974789143</v>
      </c>
      <c r="CL17" s="12">
        <f t="shared" ca="1" si="28"/>
        <v>22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0.23524879020188683</v>
      </c>
      <c r="CS17" s="12">
        <f t="shared" ca="1" si="30"/>
        <v>28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9"/>
      <c r="B18" s="16" t="s">
        <v>145</v>
      </c>
      <c r="C18" s="50"/>
      <c r="D18" s="18"/>
      <c r="E18" s="17"/>
      <c r="F18" s="17"/>
      <c r="G18" s="17"/>
      <c r="H18" s="19"/>
      <c r="I18" s="49"/>
      <c r="J18" s="16" t="s">
        <v>146</v>
      </c>
      <c r="K18" s="17"/>
      <c r="L18" s="17"/>
      <c r="M18" s="17"/>
      <c r="N18" s="17"/>
      <c r="O18" s="17"/>
      <c r="P18" s="19"/>
      <c r="Q18" s="49"/>
      <c r="R18" s="16" t="s">
        <v>147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0.74426620899274831</v>
      </c>
      <c r="BX18" s="12">
        <f t="shared" ca="1" si="24"/>
        <v>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0.18775132777021009</v>
      </c>
      <c r="CE18" s="12">
        <f t="shared" ca="1" si="26"/>
        <v>31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0.47188456212664709</v>
      </c>
      <c r="CL18" s="12">
        <f t="shared" ca="1" si="28"/>
        <v>25</v>
      </c>
      <c r="CM18" s="5"/>
      <c r="CN18" s="5">
        <v>18</v>
      </c>
      <c r="CO18" s="5">
        <v>1</v>
      </c>
      <c r="CP18" s="5">
        <v>8</v>
      </c>
      <c r="CR18" s="11">
        <f t="shared" ca="1" si="29"/>
        <v>0.64689135520539287</v>
      </c>
      <c r="CS18" s="12">
        <f t="shared" ca="1" si="30"/>
        <v>14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0" t="str">
        <f ca="1">$AC7/100&amp;$AD7&amp;$AE7/100&amp;$AF7</f>
        <v>3.61＋5.26＝</v>
      </c>
      <c r="C19" s="71"/>
      <c r="D19" s="71"/>
      <c r="E19" s="71"/>
      <c r="F19" s="68">
        <f ca="1">$AG7/100</f>
        <v>8.8699999999999992</v>
      </c>
      <c r="G19" s="69"/>
      <c r="H19" s="21"/>
      <c r="I19" s="20"/>
      <c r="J19" s="70" t="str">
        <f ca="1">$AC8/100&amp;$AD8&amp;$AE8/100&amp;$AF8</f>
        <v>7.04＋2.41＝</v>
      </c>
      <c r="K19" s="71"/>
      <c r="L19" s="71"/>
      <c r="M19" s="71"/>
      <c r="N19" s="68">
        <f ca="1">$AG8/100</f>
        <v>9.4499999999999993</v>
      </c>
      <c r="O19" s="69"/>
      <c r="P19" s="22"/>
      <c r="Q19" s="20"/>
      <c r="R19" s="70" t="str">
        <f ca="1">$AC9/100&amp;$AD9&amp;$AE9/100&amp;$AF9</f>
        <v>2.54＋3.14＝</v>
      </c>
      <c r="S19" s="71"/>
      <c r="T19" s="71"/>
      <c r="U19" s="71"/>
      <c r="V19" s="68">
        <f ca="1">$AG9/100</f>
        <v>5.68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0.7738440349320902</v>
      </c>
      <c r="BX19" s="12">
        <f t="shared" ca="1" si="24"/>
        <v>3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0.70946128113457485</v>
      </c>
      <c r="CE19" s="12">
        <f t="shared" ca="1" si="26"/>
        <v>10</v>
      </c>
      <c r="CF19" s="5"/>
      <c r="CG19" s="5">
        <v>19</v>
      </c>
      <c r="CH19" s="5">
        <v>3</v>
      </c>
      <c r="CI19" s="5">
        <v>4</v>
      </c>
      <c r="CK19" s="11">
        <f t="shared" ca="1" si="27"/>
        <v>0.5859922032506506</v>
      </c>
      <c r="CL19" s="12">
        <f t="shared" ca="1" si="28"/>
        <v>21</v>
      </c>
      <c r="CM19" s="5"/>
      <c r="CN19" s="5">
        <v>19</v>
      </c>
      <c r="CO19" s="5">
        <v>2</v>
      </c>
      <c r="CP19" s="5">
        <v>1</v>
      </c>
      <c r="CR19" s="11">
        <f t="shared" ca="1" si="29"/>
        <v>9.6002440714749726E-2</v>
      </c>
      <c r="CS19" s="12">
        <f t="shared" ca="1" si="30"/>
        <v>31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0.18128217131868385</v>
      </c>
      <c r="BX20" s="12">
        <f t="shared" ca="1" si="24"/>
        <v>15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0.13001799685651438</v>
      </c>
      <c r="CE20" s="12">
        <f t="shared" ca="1" si="26"/>
        <v>34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0.29842219572817785</v>
      </c>
      <c r="CL20" s="12">
        <f t="shared" ca="1" si="28"/>
        <v>32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0.23594092706985781</v>
      </c>
      <c r="CS20" s="12">
        <f t="shared" ca="1" si="30"/>
        <v>27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3</v>
      </c>
      <c r="E21" s="30" t="str">
        <f ca="1">IF(AND(F21=0,G21=0),"",".")</f>
        <v>.</v>
      </c>
      <c r="F21" s="31">
        <f ca="1">$BM7</f>
        <v>6</v>
      </c>
      <c r="G21" s="31">
        <f ca="1">$BR7</f>
        <v>1</v>
      </c>
      <c r="H21" s="27"/>
      <c r="I21" s="20"/>
      <c r="J21" s="28"/>
      <c r="K21" s="29">
        <f ca="1">$BC8</f>
        <v>0</v>
      </c>
      <c r="L21" s="30">
        <f ca="1">$BH8</f>
        <v>7</v>
      </c>
      <c r="M21" s="30" t="str">
        <f ca="1">IF(AND(N21=0,O21=0),"",".")</f>
        <v>.</v>
      </c>
      <c r="N21" s="31">
        <f ca="1">$BM8</f>
        <v>0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2</v>
      </c>
      <c r="U21" s="30" t="str">
        <f ca="1">IF(AND(V21=0,W21=0),"",".")</f>
        <v>.</v>
      </c>
      <c r="V21" s="31">
        <f ca="1">$BM9</f>
        <v>5</v>
      </c>
      <c r="W21" s="31">
        <f ca="1">$BR9</f>
        <v>4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0.75036664853783397</v>
      </c>
      <c r="CE21" s="12">
        <f t="shared" ca="1" si="26"/>
        <v>5</v>
      </c>
      <c r="CF21" s="5"/>
      <c r="CG21" s="5">
        <v>21</v>
      </c>
      <c r="CH21" s="5">
        <v>3</v>
      </c>
      <c r="CI21" s="5">
        <v>6</v>
      </c>
      <c r="CK21" s="11">
        <f t="shared" ca="1" si="27"/>
        <v>0.28659770570137599</v>
      </c>
      <c r="CL21" s="12">
        <f t="shared" ca="1" si="28"/>
        <v>33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0.49255067715161838</v>
      </c>
      <c r="CS21" s="12">
        <f t="shared" ca="1" si="30"/>
        <v>18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5</v>
      </c>
      <c r="E22" s="34" t="str">
        <f ca="1">IF(AND(F22=0,G22=0),"",".")</f>
        <v>.</v>
      </c>
      <c r="F22" s="35">
        <f ca="1">$BN7</f>
        <v>2</v>
      </c>
      <c r="G22" s="35">
        <f ca="1">$BS7</f>
        <v>6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2</v>
      </c>
      <c r="M22" s="34" t="str">
        <f ca="1">IF(AND(N22=0,O22=0),"",".")</f>
        <v>.</v>
      </c>
      <c r="N22" s="35">
        <f ca="1">$BN8</f>
        <v>4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3</v>
      </c>
      <c r="U22" s="34" t="str">
        <f ca="1">IF(AND(V22=0,W22=0),"",".")</f>
        <v>.</v>
      </c>
      <c r="V22" s="35">
        <f ca="1">$BN9</f>
        <v>1</v>
      </c>
      <c r="W22" s="35">
        <f ca="1">$BS9</f>
        <v>4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0.53462409507457376</v>
      </c>
      <c r="CE22" s="12">
        <f t="shared" ca="1" si="26"/>
        <v>19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0.74961606622555699</v>
      </c>
      <c r="CL22" s="12">
        <f t="shared" ca="1" si="28"/>
        <v>15</v>
      </c>
      <c r="CM22" s="5"/>
      <c r="CN22" s="5">
        <v>22</v>
      </c>
      <c r="CO22" s="5">
        <v>2</v>
      </c>
      <c r="CP22" s="5">
        <v>4</v>
      </c>
      <c r="CR22" s="11">
        <f t="shared" ca="1" si="29"/>
        <v>0.99865083708980684</v>
      </c>
      <c r="CS22" s="12">
        <f t="shared" ca="1" si="30"/>
        <v>1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8</v>
      </c>
      <c r="E23" s="38" t="str">
        <f>$AW7</f>
        <v>.</v>
      </c>
      <c r="F23" s="39">
        <f ca="1">$AX7</f>
        <v>8</v>
      </c>
      <c r="G23" s="40">
        <f ca="1">$AY7</f>
        <v>7</v>
      </c>
      <c r="H23" s="41"/>
      <c r="I23" s="42"/>
      <c r="J23" s="36"/>
      <c r="K23" s="37">
        <f ca="1">$AU8</f>
        <v>0</v>
      </c>
      <c r="L23" s="38">
        <f ca="1">$AV8</f>
        <v>9</v>
      </c>
      <c r="M23" s="38" t="str">
        <f>$AW8</f>
        <v>.</v>
      </c>
      <c r="N23" s="39">
        <f ca="1">$AX8</f>
        <v>4</v>
      </c>
      <c r="O23" s="40">
        <f ca="1">$AY8</f>
        <v>5</v>
      </c>
      <c r="P23" s="41"/>
      <c r="Q23" s="42"/>
      <c r="R23" s="36"/>
      <c r="S23" s="37">
        <f ca="1">$AU9</f>
        <v>0</v>
      </c>
      <c r="T23" s="38">
        <f ca="1">$AV9</f>
        <v>5</v>
      </c>
      <c r="U23" s="38" t="str">
        <f>$AW9</f>
        <v>.</v>
      </c>
      <c r="V23" s="39">
        <f ca="1">$AX9</f>
        <v>6</v>
      </c>
      <c r="W23" s="40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0.668355415932394</v>
      </c>
      <c r="CE23" s="12">
        <f t="shared" ca="1" si="26"/>
        <v>12</v>
      </c>
      <c r="CF23" s="5"/>
      <c r="CG23" s="5">
        <v>23</v>
      </c>
      <c r="CH23" s="5">
        <v>4</v>
      </c>
      <c r="CI23" s="5">
        <v>2</v>
      </c>
      <c r="CK23" s="11">
        <f t="shared" ca="1" si="27"/>
        <v>9.4632143661512624E-2</v>
      </c>
      <c r="CL23" s="12">
        <f t="shared" ca="1" si="28"/>
        <v>40</v>
      </c>
      <c r="CM23" s="5"/>
      <c r="CN23" s="5">
        <v>23</v>
      </c>
      <c r="CO23" s="5">
        <v>2</v>
      </c>
      <c r="CP23" s="5">
        <v>5</v>
      </c>
      <c r="CR23" s="11">
        <f t="shared" ca="1" si="29"/>
        <v>0.89923915495205742</v>
      </c>
      <c r="CS23" s="12">
        <f t="shared" ca="1" si="30"/>
        <v>5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0.79783334658377958</v>
      </c>
      <c r="CE24" s="12">
        <f t="shared" ca="1" si="26"/>
        <v>4</v>
      </c>
      <c r="CF24" s="5"/>
      <c r="CG24" s="5">
        <v>24</v>
      </c>
      <c r="CH24" s="5">
        <v>4</v>
      </c>
      <c r="CI24" s="5">
        <v>3</v>
      </c>
      <c r="CK24" s="11">
        <f t="shared" ca="1" si="27"/>
        <v>7.5759526791557952E-2</v>
      </c>
      <c r="CL24" s="12">
        <f t="shared" ca="1" si="28"/>
        <v>43</v>
      </c>
      <c r="CM24" s="5"/>
      <c r="CN24" s="5">
        <v>24</v>
      </c>
      <c r="CO24" s="5">
        <v>2</v>
      </c>
      <c r="CP24" s="5">
        <v>6</v>
      </c>
      <c r="CR24" s="11">
        <f t="shared" ca="1" si="29"/>
        <v>3.9893501477083149E-2</v>
      </c>
      <c r="CS24" s="12">
        <f t="shared" ca="1" si="30"/>
        <v>35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9"/>
      <c r="B25" s="16" t="s">
        <v>148</v>
      </c>
      <c r="C25" s="50"/>
      <c r="D25" s="18"/>
      <c r="E25" s="17"/>
      <c r="F25" s="17"/>
      <c r="G25" s="17"/>
      <c r="H25" s="19"/>
      <c r="I25" s="49"/>
      <c r="J25" s="16" t="s">
        <v>149</v>
      </c>
      <c r="K25" s="17"/>
      <c r="L25" s="17"/>
      <c r="M25" s="17"/>
      <c r="N25" s="17"/>
      <c r="O25" s="17"/>
      <c r="P25" s="19"/>
      <c r="Q25" s="49"/>
      <c r="R25" s="16" t="s">
        <v>150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0.89604729678778505</v>
      </c>
      <c r="CE25" s="12">
        <f t="shared" ca="1" si="26"/>
        <v>2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0.90096225365781213</v>
      </c>
      <c r="CL25" s="12">
        <f t="shared" ca="1" si="28"/>
        <v>6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0.80244654832854911</v>
      </c>
      <c r="CS25" s="12">
        <f t="shared" ca="1" si="30"/>
        <v>7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0" t="str">
        <f ca="1">$AC10/100&amp;$AD10&amp;$AE10/100&amp;$AF10</f>
        <v>3.37＋2.31＝</v>
      </c>
      <c r="C26" s="71"/>
      <c r="D26" s="71"/>
      <c r="E26" s="71"/>
      <c r="F26" s="68">
        <f ca="1">$AG10/100</f>
        <v>5.68</v>
      </c>
      <c r="G26" s="69"/>
      <c r="H26" s="21"/>
      <c r="I26" s="20"/>
      <c r="J26" s="70" t="str">
        <f ca="1">$AC11/100&amp;$AD11&amp;$AE11/100&amp;$AF11</f>
        <v>1.02＋8.95＝</v>
      </c>
      <c r="K26" s="71"/>
      <c r="L26" s="71"/>
      <c r="M26" s="71"/>
      <c r="N26" s="68">
        <f ca="1">$AG11/100</f>
        <v>9.9700000000000006</v>
      </c>
      <c r="O26" s="69"/>
      <c r="P26" s="22"/>
      <c r="Q26" s="20"/>
      <c r="R26" s="70" t="str">
        <f ca="1">$AC12/100&amp;$AD12&amp;$AE12/100&amp;$AF12</f>
        <v>3.04＋3.72＝</v>
      </c>
      <c r="S26" s="71"/>
      <c r="T26" s="71"/>
      <c r="U26" s="71"/>
      <c r="V26" s="68">
        <f ca="1">$AG12/100</f>
        <v>6.76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0.81770112407801576</v>
      </c>
      <c r="CE26" s="12">
        <f t="shared" ca="1" si="26"/>
        <v>3</v>
      </c>
      <c r="CF26" s="5"/>
      <c r="CG26" s="5">
        <v>26</v>
      </c>
      <c r="CH26" s="5">
        <v>4</v>
      </c>
      <c r="CI26" s="5">
        <v>5</v>
      </c>
      <c r="CK26" s="11">
        <f t="shared" ca="1" si="27"/>
        <v>2.1520294588391775E-2</v>
      </c>
      <c r="CL26" s="12">
        <f t="shared" ca="1" si="28"/>
        <v>45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0.97209119223472595</v>
      </c>
      <c r="CS26" s="12">
        <f t="shared" ca="1" si="30"/>
        <v>3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0.66398998862924064</v>
      </c>
      <c r="CE27" s="12">
        <f t="shared" ca="1" si="26"/>
        <v>13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0.90949273178710699</v>
      </c>
      <c r="CL27" s="12">
        <f t="shared" ca="1" si="28"/>
        <v>5</v>
      </c>
      <c r="CM27" s="5"/>
      <c r="CN27" s="5">
        <v>27</v>
      </c>
      <c r="CO27" s="5">
        <v>3</v>
      </c>
      <c r="CP27" s="5">
        <v>2</v>
      </c>
      <c r="CR27" s="11">
        <f t="shared" ca="1" si="29"/>
        <v>0.6361904635570792</v>
      </c>
      <c r="CS27" s="12">
        <f t="shared" ca="1" si="30"/>
        <v>15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3</v>
      </c>
      <c r="E28" s="30" t="str">
        <f ca="1">IF(AND(F28=0,G28=0),"",".")</f>
        <v>.</v>
      </c>
      <c r="F28" s="31">
        <f ca="1">$BM10</f>
        <v>3</v>
      </c>
      <c r="G28" s="31">
        <f ca="1">$BR10</f>
        <v>7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$BM11</f>
        <v>0</v>
      </c>
      <c r="O28" s="31">
        <f ca="1">$BR11</f>
        <v>2</v>
      </c>
      <c r="P28" s="27"/>
      <c r="Q28" s="20"/>
      <c r="R28" s="28"/>
      <c r="S28" s="29">
        <f ca="1">$BC12</f>
        <v>0</v>
      </c>
      <c r="T28" s="30">
        <f ca="1">$BH12</f>
        <v>3</v>
      </c>
      <c r="U28" s="30" t="str">
        <f ca="1">IF(AND(V28=0,W28=0),"",".")</f>
        <v>.</v>
      </c>
      <c r="V28" s="31">
        <f ca="1">$BM12</f>
        <v>0</v>
      </c>
      <c r="W28" s="31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0.74737000401098608</v>
      </c>
      <c r="CE28" s="12">
        <f t="shared" ca="1" si="26"/>
        <v>6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0.47079191517216012</v>
      </c>
      <c r="CL28" s="12">
        <f t="shared" ca="1" si="28"/>
        <v>26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0.72803243927655448</v>
      </c>
      <c r="CS28" s="12">
        <f t="shared" ca="1" si="30"/>
        <v>11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2</v>
      </c>
      <c r="E29" s="34" t="str">
        <f ca="1">IF(AND(F29=0,G29=0),"",".")</f>
        <v>.</v>
      </c>
      <c r="F29" s="35">
        <f ca="1">$BN10</f>
        <v>3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8</v>
      </c>
      <c r="M29" s="34" t="str">
        <f ca="1">IF(AND(N29=0,O29=0),"",".")</f>
        <v>.</v>
      </c>
      <c r="N29" s="35">
        <f ca="1">$BN11</f>
        <v>9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3</v>
      </c>
      <c r="U29" s="34" t="str">
        <f ca="1">IF(AND(V29=0,W29=0),"",".")</f>
        <v>.</v>
      </c>
      <c r="V29" s="35">
        <f ca="1">$BN12</f>
        <v>7</v>
      </c>
      <c r="W29" s="35">
        <f ca="1">$BS12</f>
        <v>2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0.91116016877845174</v>
      </c>
      <c r="CE29" s="12">
        <f t="shared" ca="1" si="26"/>
        <v>1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0.78483949828618416</v>
      </c>
      <c r="CL29" s="12">
        <f t="shared" ca="1" si="28"/>
        <v>13</v>
      </c>
      <c r="CM29" s="5"/>
      <c r="CN29" s="5">
        <v>29</v>
      </c>
      <c r="CO29" s="5">
        <v>3</v>
      </c>
      <c r="CP29" s="5">
        <v>4</v>
      </c>
      <c r="CR29" s="11">
        <f t="shared" ca="1" si="29"/>
        <v>0.75204588078070056</v>
      </c>
      <c r="CS29" s="12">
        <f t="shared" ca="1" si="30"/>
        <v>9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5</v>
      </c>
      <c r="E30" s="38" t="str">
        <f>$AW10</f>
        <v>.</v>
      </c>
      <c r="F30" s="39">
        <f ca="1">$AX10</f>
        <v>6</v>
      </c>
      <c r="G30" s="40">
        <f ca="1">$AY10</f>
        <v>8</v>
      </c>
      <c r="H30" s="41"/>
      <c r="I30" s="42"/>
      <c r="J30" s="36"/>
      <c r="K30" s="37">
        <f ca="1">$AU11</f>
        <v>0</v>
      </c>
      <c r="L30" s="38">
        <f ca="1">$AV11</f>
        <v>9</v>
      </c>
      <c r="M30" s="38" t="str">
        <f>$AW11</f>
        <v>.</v>
      </c>
      <c r="N30" s="39">
        <f ca="1">$AX11</f>
        <v>9</v>
      </c>
      <c r="O30" s="40">
        <f ca="1">$AY11</f>
        <v>7</v>
      </c>
      <c r="P30" s="41"/>
      <c r="Q30" s="42"/>
      <c r="R30" s="36"/>
      <c r="S30" s="37">
        <f ca="1">$AU12</f>
        <v>0</v>
      </c>
      <c r="T30" s="38">
        <f ca="1">$AV12</f>
        <v>6</v>
      </c>
      <c r="U30" s="38" t="str">
        <f>$AW12</f>
        <v>.</v>
      </c>
      <c r="V30" s="39">
        <f ca="1">$AX12</f>
        <v>7</v>
      </c>
      <c r="W30" s="40">
        <f ca="1">$AY12</f>
        <v>6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0.43364129206159419</v>
      </c>
      <c r="CE30" s="12">
        <f t="shared" ca="1" si="26"/>
        <v>22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0.4168762592022438</v>
      </c>
      <c r="CL30" s="12">
        <f t="shared" ca="1" si="28"/>
        <v>27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0.63249753924681407</v>
      </c>
      <c r="CS30" s="12">
        <f t="shared" ca="1" si="30"/>
        <v>16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0.74323526747956159</v>
      </c>
      <c r="CE31" s="12">
        <f t="shared" ca="1" si="26"/>
        <v>7</v>
      </c>
      <c r="CF31" s="5"/>
      <c r="CG31" s="5">
        <v>31</v>
      </c>
      <c r="CH31" s="5">
        <v>6</v>
      </c>
      <c r="CI31" s="5">
        <v>1</v>
      </c>
      <c r="CK31" s="11">
        <f t="shared" ca="1" si="27"/>
        <v>8.5454339878564656E-2</v>
      </c>
      <c r="CL31" s="12">
        <f t="shared" ca="1" si="28"/>
        <v>41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0.56934745585194746</v>
      </c>
      <c r="CS31" s="12">
        <f t="shared" ca="1" si="30"/>
        <v>17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5" t="str">
        <f>A1</f>
        <v>小数 たし算 小数第二位 (1.11) くり上がりなし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0.13793611463428312</v>
      </c>
      <c r="CE32" s="12">
        <f t="shared" ca="1" si="26"/>
        <v>33</v>
      </c>
      <c r="CF32" s="5"/>
      <c r="CG32" s="5">
        <v>32</v>
      </c>
      <c r="CH32" s="5">
        <v>6</v>
      </c>
      <c r="CI32" s="5">
        <v>2</v>
      </c>
      <c r="CK32" s="11">
        <f t="shared" ca="1" si="27"/>
        <v>0.81835319562541375</v>
      </c>
      <c r="CL32" s="12">
        <f t="shared" ca="1" si="28"/>
        <v>10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0.99702493501329781</v>
      </c>
      <c r="CS32" s="12">
        <f t="shared" ca="1" si="30"/>
        <v>2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4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9.6486500944909848E-2</v>
      </c>
      <c r="CE33" s="12">
        <f t="shared" ca="1" si="26"/>
        <v>36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0.39221111774302742</v>
      </c>
      <c r="CL33" s="12">
        <f t="shared" ca="1" si="28"/>
        <v>29</v>
      </c>
      <c r="CM33" s="5"/>
      <c r="CN33" s="5">
        <v>33</v>
      </c>
      <c r="CO33" s="5">
        <v>4</v>
      </c>
      <c r="CP33" s="5">
        <v>2</v>
      </c>
      <c r="CR33" s="11">
        <f t="shared" ca="1" si="29"/>
        <v>0.1812705972614318</v>
      </c>
      <c r="CS33" s="12">
        <f t="shared" ca="1" si="30"/>
        <v>30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0.26505451356073462</v>
      </c>
      <c r="CE34" s="12">
        <f t="shared" ca="1" si="26"/>
        <v>28</v>
      </c>
      <c r="CF34" s="5"/>
      <c r="CG34" s="5">
        <v>34</v>
      </c>
      <c r="CH34" s="5">
        <v>7</v>
      </c>
      <c r="CI34" s="5">
        <v>1</v>
      </c>
      <c r="CK34" s="11">
        <f t="shared" ca="1" si="27"/>
        <v>5.7034844122176853E-3</v>
      </c>
      <c r="CL34" s="12">
        <f t="shared" ca="1" si="28"/>
        <v>46</v>
      </c>
      <c r="CM34" s="5"/>
      <c r="CN34" s="5">
        <v>34</v>
      </c>
      <c r="CO34" s="5">
        <v>4</v>
      </c>
      <c r="CP34" s="5">
        <v>3</v>
      </c>
      <c r="CR34" s="11">
        <f t="shared" ca="1" si="29"/>
        <v>0.48578001345867405</v>
      </c>
      <c r="CS34" s="12">
        <f t="shared" ca="1" si="30"/>
        <v>19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0.39315590928083266</v>
      </c>
      <c r="CE35" s="12">
        <f t="shared" ca="1" si="26"/>
        <v>25</v>
      </c>
      <c r="CF35" s="5"/>
      <c r="CG35" s="5">
        <v>35</v>
      </c>
      <c r="CH35" s="5">
        <v>7</v>
      </c>
      <c r="CI35" s="5">
        <v>2</v>
      </c>
      <c r="CK35" s="11">
        <f t="shared" ca="1" si="27"/>
        <v>0.70641233661750291</v>
      </c>
      <c r="CL35" s="12">
        <f t="shared" ca="1" si="28"/>
        <v>17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0.74585823554502739</v>
      </c>
      <c r="CS35" s="12">
        <f t="shared" ca="1" si="30"/>
        <v>10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6"/>
      <c r="B36" s="70" t="str">
        <f t="shared" ref="B36" ca="1" si="31">B5</f>
        <v>4.01＋2.34＝</v>
      </c>
      <c r="C36" s="71"/>
      <c r="D36" s="71"/>
      <c r="E36" s="71"/>
      <c r="F36" s="72">
        <f ca="1">F5</f>
        <v>6.35</v>
      </c>
      <c r="G36" s="73"/>
      <c r="H36" s="57"/>
      <c r="I36" s="58"/>
      <c r="J36" s="70" t="str">
        <f t="shared" ref="J36" ca="1" si="32">J5</f>
        <v>6.36＋2.62＝</v>
      </c>
      <c r="K36" s="71"/>
      <c r="L36" s="71"/>
      <c r="M36" s="71"/>
      <c r="N36" s="72">
        <f ca="1">N5</f>
        <v>8.98</v>
      </c>
      <c r="O36" s="73"/>
      <c r="P36" s="27"/>
      <c r="Q36" s="24"/>
      <c r="R36" s="70" t="str">
        <f t="shared" ref="R36" ca="1" si="33">R5</f>
        <v>3.53＋6.35＝</v>
      </c>
      <c r="S36" s="71"/>
      <c r="T36" s="71"/>
      <c r="U36" s="71"/>
      <c r="V36" s="72">
        <f ca="1">V5</f>
        <v>9.8800000000000008</v>
      </c>
      <c r="W36" s="73"/>
      <c r="X36" s="27"/>
      <c r="AC36" s="5" t="s">
        <v>151</v>
      </c>
      <c r="AD36" s="5" t="str">
        <f ca="1">IF(AND($AE36=0,$AF36=0),"OKA",IF($AF36=0,"OKB","NO"))</f>
        <v>NO</v>
      </c>
      <c r="AE36" s="59">
        <f ca="1">AX1</f>
        <v>3</v>
      </c>
      <c r="AF36" s="59">
        <f ca="1">AY1</f>
        <v>5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0.24838117836744789</v>
      </c>
      <c r="CE36" s="12">
        <f t="shared" ca="1" si="26"/>
        <v>29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0.71187817917222718</v>
      </c>
      <c r="CL36" s="12">
        <f t="shared" ca="1" si="28"/>
        <v>16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0.64910758886842179</v>
      </c>
      <c r="CS36" s="12">
        <f t="shared" ca="1" si="30"/>
        <v>12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9</v>
      </c>
      <c r="AF37" s="59">
        <f t="shared" ca="1" si="35"/>
        <v>8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0.96493849955472066</v>
      </c>
      <c r="CL37" s="12">
        <f t="shared" ca="1" si="28"/>
        <v>1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4</v>
      </c>
      <c r="E38" s="30" t="str">
        <f t="shared" ca="1" si="36"/>
        <v>.</v>
      </c>
      <c r="F38" s="31">
        <f t="shared" ca="1" si="36"/>
        <v>0</v>
      </c>
      <c r="G38" s="31">
        <f t="shared" ca="1" si="36"/>
        <v>1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6</v>
      </c>
      <c r="M38" s="30" t="str">
        <f t="shared" ca="1" si="37"/>
        <v>.</v>
      </c>
      <c r="N38" s="31">
        <f t="shared" ca="1" si="37"/>
        <v>3</v>
      </c>
      <c r="O38" s="31">
        <f t="shared" ca="1" si="37"/>
        <v>6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3</v>
      </c>
      <c r="U38" s="30" t="str">
        <f t="shared" ca="1" si="38"/>
        <v>.</v>
      </c>
      <c r="V38" s="31">
        <f t="shared" ca="1" si="38"/>
        <v>5</v>
      </c>
      <c r="W38" s="31">
        <f t="shared" ca="1" si="38"/>
        <v>3</v>
      </c>
      <c r="X38" s="27"/>
      <c r="AB38" s="3" t="s">
        <v>152</v>
      </c>
      <c r="AC38" s="5" t="s">
        <v>153</v>
      </c>
      <c r="AD38" s="5" t="str">
        <f t="shared" ca="1" si="34"/>
        <v>NO</v>
      </c>
      <c r="AE38" s="59">
        <f t="shared" ca="1" si="35"/>
        <v>8</v>
      </c>
      <c r="AF38" s="59">
        <f t="shared" ca="1" si="35"/>
        <v>8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0.15478704786956732</v>
      </c>
      <c r="CL38" s="12">
        <f t="shared" ca="1" si="28"/>
        <v>38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2</v>
      </c>
      <c r="E39" s="34" t="str">
        <f t="shared" ca="1" si="36"/>
        <v>.</v>
      </c>
      <c r="F39" s="35">
        <f t="shared" ca="1" si="36"/>
        <v>3</v>
      </c>
      <c r="G39" s="35">
        <f t="shared" ca="1" si="36"/>
        <v>4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2</v>
      </c>
      <c r="M39" s="34" t="str">
        <f t="shared" ca="1" si="39"/>
        <v>.</v>
      </c>
      <c r="N39" s="35">
        <f t="shared" ca="1" si="39"/>
        <v>6</v>
      </c>
      <c r="O39" s="35">
        <f t="shared" ca="1" si="39"/>
        <v>2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6</v>
      </c>
      <c r="U39" s="34" t="str">
        <f t="shared" ca="1" si="40"/>
        <v>.</v>
      </c>
      <c r="V39" s="35">
        <f t="shared" ca="1" si="40"/>
        <v>3</v>
      </c>
      <c r="W39" s="35">
        <f t="shared" ca="1" si="40"/>
        <v>5</v>
      </c>
      <c r="X39" s="27"/>
      <c r="Z39" s="60"/>
      <c r="AB39" s="3" t="s">
        <v>154</v>
      </c>
      <c r="AC39" s="5" t="s">
        <v>38</v>
      </c>
      <c r="AD39" s="5" t="str">
        <f t="shared" ca="1" si="34"/>
        <v>NO</v>
      </c>
      <c r="AE39" s="59">
        <f t="shared" ca="1" si="35"/>
        <v>2</v>
      </c>
      <c r="AF39" s="59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0.60307036808278724</v>
      </c>
      <c r="CL39" s="12">
        <f t="shared" ca="1" si="28"/>
        <v>20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6"/>
        <v>6</v>
      </c>
      <c r="E40" s="63" t="str">
        <f t="shared" si="36"/>
        <v>.</v>
      </c>
      <c r="F40" s="64">
        <f t="shared" ca="1" si="36"/>
        <v>3</v>
      </c>
      <c r="G40" s="65">
        <f t="shared" ca="1" si="36"/>
        <v>5</v>
      </c>
      <c r="H40" s="27"/>
      <c r="I40" s="14"/>
      <c r="J40" s="61"/>
      <c r="K40" s="62">
        <f ca="1">K9</f>
        <v>0</v>
      </c>
      <c r="L40" s="63">
        <f t="shared" ca="1" si="39"/>
        <v>8</v>
      </c>
      <c r="M40" s="63" t="str">
        <f t="shared" si="39"/>
        <v>.</v>
      </c>
      <c r="N40" s="64">
        <f t="shared" ca="1" si="39"/>
        <v>9</v>
      </c>
      <c r="O40" s="65">
        <f t="shared" ca="1" si="39"/>
        <v>8</v>
      </c>
      <c r="P40" s="27"/>
      <c r="Q40" s="20"/>
      <c r="R40" s="61"/>
      <c r="S40" s="62">
        <f ca="1">S9</f>
        <v>0</v>
      </c>
      <c r="T40" s="63">
        <f t="shared" ca="1" si="40"/>
        <v>9</v>
      </c>
      <c r="U40" s="63" t="str">
        <f t="shared" si="40"/>
        <v>.</v>
      </c>
      <c r="V40" s="64">
        <f t="shared" ca="1" si="40"/>
        <v>8</v>
      </c>
      <c r="W40" s="65">
        <f t="shared" ca="1" si="40"/>
        <v>8</v>
      </c>
      <c r="X40" s="27"/>
      <c r="Z40" s="60"/>
      <c r="AB40" s="3" t="s">
        <v>155</v>
      </c>
      <c r="AC40" s="5" t="s">
        <v>39</v>
      </c>
      <c r="AD40" s="5" t="str">
        <f t="shared" ca="1" si="34"/>
        <v>NO</v>
      </c>
      <c r="AE40" s="59">
        <f t="shared" ca="1" si="35"/>
        <v>5</v>
      </c>
      <c r="AF40" s="59">
        <f t="shared" ca="1" si="35"/>
        <v>8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3.7666218979920174E-2</v>
      </c>
      <c r="CL40" s="12">
        <f t="shared" ca="1" si="28"/>
        <v>44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NO</v>
      </c>
      <c r="AE41" s="59">
        <f t="shared" ca="1" si="35"/>
        <v>7</v>
      </c>
      <c r="AF41" s="59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0.96227890370850833</v>
      </c>
      <c r="CL41" s="12">
        <f t="shared" ca="1" si="28"/>
        <v>2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9">
        <f t="shared" ca="1" si="35"/>
        <v>8</v>
      </c>
      <c r="AF42" s="59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0.34303010044429127</v>
      </c>
      <c r="CL42" s="12">
        <f t="shared" ca="1" si="28"/>
        <v>30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0" t="str">
        <f t="shared" ref="B43" ca="1" si="41">B12</f>
        <v>2.16＋7.13＝</v>
      </c>
      <c r="C43" s="71"/>
      <c r="D43" s="71"/>
      <c r="E43" s="71"/>
      <c r="F43" s="72">
        <f ca="1">F12</f>
        <v>9.2899999999999991</v>
      </c>
      <c r="G43" s="73"/>
      <c r="H43" s="27"/>
      <c r="I43" s="24"/>
      <c r="J43" s="70" t="str">
        <f t="shared" ref="J43" ca="1" si="42">J12</f>
        <v>5.15＋4.43＝</v>
      </c>
      <c r="K43" s="71"/>
      <c r="L43" s="71"/>
      <c r="M43" s="71"/>
      <c r="N43" s="72">
        <f ca="1">N12</f>
        <v>9.58</v>
      </c>
      <c r="O43" s="73"/>
      <c r="P43" s="27"/>
      <c r="Q43" s="24"/>
      <c r="R43" s="70" t="str">
        <f t="shared" ref="R43" ca="1" si="43">R12</f>
        <v>3.44＋1.33＝</v>
      </c>
      <c r="S43" s="71"/>
      <c r="T43" s="71"/>
      <c r="U43" s="71"/>
      <c r="V43" s="72">
        <f ca="1">V12</f>
        <v>4.7699999999999996</v>
      </c>
      <c r="W43" s="73"/>
      <c r="X43" s="27"/>
      <c r="AC43" s="5" t="s">
        <v>42</v>
      </c>
      <c r="AD43" s="5" t="str">
        <f t="shared" ca="1" si="34"/>
        <v>NO</v>
      </c>
      <c r="AE43" s="59">
        <f t="shared" ca="1" si="35"/>
        <v>4</v>
      </c>
      <c r="AF43" s="59">
        <f t="shared" ca="1" si="35"/>
        <v>5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0.70376303697215337</v>
      </c>
      <c r="CL43" s="12">
        <f t="shared" ca="1" si="28"/>
        <v>18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6</v>
      </c>
      <c r="AF44" s="59">
        <f t="shared" ca="1" si="35"/>
        <v>8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0.48131430913760898</v>
      </c>
      <c r="CL44" s="12">
        <f t="shared" ca="1" si="28"/>
        <v>24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2</v>
      </c>
      <c r="E45" s="30" t="str">
        <f t="shared" ca="1" si="44"/>
        <v>.</v>
      </c>
      <c r="F45" s="31">
        <f t="shared" ca="1" si="44"/>
        <v>1</v>
      </c>
      <c r="G45" s="31">
        <f t="shared" ca="1" si="44"/>
        <v>6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5</v>
      </c>
      <c r="M45" s="30" t="str">
        <f t="shared" ca="1" si="45"/>
        <v>.</v>
      </c>
      <c r="N45" s="31">
        <f t="shared" ca="1" si="45"/>
        <v>1</v>
      </c>
      <c r="O45" s="31">
        <f t="shared" ca="1" si="45"/>
        <v>5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3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4</v>
      </c>
      <c r="X45" s="27"/>
      <c r="AC45" s="5" t="s">
        <v>44</v>
      </c>
      <c r="AD45" s="5" t="str">
        <f t="shared" ca="1" si="34"/>
        <v>NO</v>
      </c>
      <c r="AE45" s="59">
        <f t="shared" ca="1" si="35"/>
        <v>6</v>
      </c>
      <c r="AF45" s="59">
        <f t="shared" ca="1" si="35"/>
        <v>8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0.64931907581353798</v>
      </c>
      <c r="CL45" s="12">
        <f t="shared" ca="1" si="28"/>
        <v>19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7</v>
      </c>
      <c r="E46" s="34" t="str">
        <f t="shared" ca="1" si="47"/>
        <v>.</v>
      </c>
      <c r="F46" s="35">
        <f t="shared" ca="1" si="47"/>
        <v>1</v>
      </c>
      <c r="G46" s="35">
        <f t="shared" ca="1" si="47"/>
        <v>3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4</v>
      </c>
      <c r="M46" s="34" t="str">
        <f t="shared" ca="1" si="48"/>
        <v>.</v>
      </c>
      <c r="N46" s="35">
        <f t="shared" ca="1" si="48"/>
        <v>4</v>
      </c>
      <c r="O46" s="35">
        <f t="shared" ca="1" si="48"/>
        <v>3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1</v>
      </c>
      <c r="U46" s="34" t="str">
        <f t="shared" ca="1" si="49"/>
        <v>.</v>
      </c>
      <c r="V46" s="35">
        <f t="shared" ca="1" si="49"/>
        <v>3</v>
      </c>
      <c r="W46" s="35">
        <f t="shared" ca="1" si="49"/>
        <v>3</v>
      </c>
      <c r="X46" s="27"/>
      <c r="AC46" s="3" t="s">
        <v>45</v>
      </c>
      <c r="AD46" s="5" t="str">
        <f t="shared" ca="1" si="34"/>
        <v>NO</v>
      </c>
      <c r="AE46" s="59">
        <f t="shared" ca="1" si="35"/>
        <v>9</v>
      </c>
      <c r="AF46" s="59">
        <f t="shared" ca="1" si="35"/>
        <v>7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0.22600283854984771</v>
      </c>
      <c r="CL46" s="12">
        <f t="shared" ca="1" si="28"/>
        <v>35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7"/>
        <v>9</v>
      </c>
      <c r="E47" s="63" t="str">
        <f t="shared" si="47"/>
        <v>.</v>
      </c>
      <c r="F47" s="64">
        <f t="shared" ca="1" si="47"/>
        <v>2</v>
      </c>
      <c r="G47" s="65">
        <f t="shared" ca="1" si="47"/>
        <v>9</v>
      </c>
      <c r="H47" s="27"/>
      <c r="I47" s="14"/>
      <c r="J47" s="61"/>
      <c r="K47" s="62">
        <f ca="1">K16</f>
        <v>0</v>
      </c>
      <c r="L47" s="63">
        <f t="shared" ca="1" si="48"/>
        <v>9</v>
      </c>
      <c r="M47" s="63" t="str">
        <f t="shared" si="48"/>
        <v>.</v>
      </c>
      <c r="N47" s="64">
        <f t="shared" ca="1" si="48"/>
        <v>5</v>
      </c>
      <c r="O47" s="65">
        <f t="shared" ca="1" si="48"/>
        <v>8</v>
      </c>
      <c r="P47" s="27"/>
      <c r="Q47" s="20"/>
      <c r="R47" s="61"/>
      <c r="S47" s="62">
        <f ca="1">S16</f>
        <v>0</v>
      </c>
      <c r="T47" s="63">
        <f t="shared" ca="1" si="49"/>
        <v>4</v>
      </c>
      <c r="U47" s="63" t="str">
        <f t="shared" si="49"/>
        <v>.</v>
      </c>
      <c r="V47" s="64">
        <f t="shared" ca="1" si="49"/>
        <v>7</v>
      </c>
      <c r="W47" s="65">
        <f t="shared" ca="1" si="49"/>
        <v>7</v>
      </c>
      <c r="X47" s="27"/>
      <c r="AC47" s="3" t="s">
        <v>46</v>
      </c>
      <c r="AD47" s="5" t="str">
        <f t="shared" ca="1" si="34"/>
        <v>NO</v>
      </c>
      <c r="AE47" s="59">
        <f t="shared" ca="1" si="35"/>
        <v>7</v>
      </c>
      <c r="AF47" s="59">
        <f t="shared" ca="1" si="35"/>
        <v>6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0" t="str">
        <f t="shared" ref="B50" ca="1" si="50">B19</f>
        <v>3.61＋5.26＝</v>
      </c>
      <c r="C50" s="71"/>
      <c r="D50" s="71"/>
      <c r="E50" s="71"/>
      <c r="F50" s="72">
        <f ca="1">F19</f>
        <v>8.8699999999999992</v>
      </c>
      <c r="G50" s="73"/>
      <c r="H50" s="27"/>
      <c r="I50" s="24"/>
      <c r="J50" s="70" t="str">
        <f t="shared" ref="J50" ca="1" si="51">J19</f>
        <v>7.04＋2.41＝</v>
      </c>
      <c r="K50" s="71"/>
      <c r="L50" s="71"/>
      <c r="M50" s="71"/>
      <c r="N50" s="72">
        <f ca="1">N19</f>
        <v>9.4499999999999993</v>
      </c>
      <c r="O50" s="73"/>
      <c r="P50" s="27"/>
      <c r="Q50" s="24"/>
      <c r="R50" s="70" t="str">
        <f t="shared" ref="R50" ca="1" si="52">R19</f>
        <v>2.54＋3.14＝</v>
      </c>
      <c r="S50" s="71"/>
      <c r="T50" s="71"/>
      <c r="U50" s="71"/>
      <c r="V50" s="72">
        <f ca="1">V19</f>
        <v>5.68</v>
      </c>
      <c r="W50" s="73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3</v>
      </c>
      <c r="E52" s="30" t="str">
        <f t="shared" ca="1" si="53"/>
        <v>.</v>
      </c>
      <c r="F52" s="31">
        <f t="shared" ca="1" si="53"/>
        <v>6</v>
      </c>
      <c r="G52" s="31">
        <f t="shared" ca="1" si="53"/>
        <v>1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7</v>
      </c>
      <c r="M52" s="30" t="str">
        <f t="shared" ca="1" si="54"/>
        <v>.</v>
      </c>
      <c r="N52" s="31">
        <f t="shared" ca="1" si="54"/>
        <v>0</v>
      </c>
      <c r="O52" s="31">
        <f t="shared" ca="1" si="54"/>
        <v>4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2</v>
      </c>
      <c r="U52" s="30" t="str">
        <f t="shared" ca="1" si="55"/>
        <v>.</v>
      </c>
      <c r="V52" s="31">
        <f t="shared" ca="1" si="55"/>
        <v>5</v>
      </c>
      <c r="W52" s="31">
        <f t="shared" ca="1" si="55"/>
        <v>4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5</v>
      </c>
      <c r="E53" s="34" t="str">
        <f t="shared" ca="1" si="56"/>
        <v>.</v>
      </c>
      <c r="F53" s="35">
        <f t="shared" ca="1" si="56"/>
        <v>2</v>
      </c>
      <c r="G53" s="35">
        <f t="shared" ca="1" si="56"/>
        <v>6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2</v>
      </c>
      <c r="M53" s="34" t="str">
        <f t="shared" ca="1" si="57"/>
        <v>.</v>
      </c>
      <c r="N53" s="35">
        <f t="shared" ca="1" si="57"/>
        <v>4</v>
      </c>
      <c r="O53" s="35">
        <f t="shared" ca="1" si="57"/>
        <v>1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3</v>
      </c>
      <c r="U53" s="34" t="str">
        <f t="shared" ca="1" si="58"/>
        <v>.</v>
      </c>
      <c r="V53" s="35">
        <f t="shared" ca="1" si="58"/>
        <v>1</v>
      </c>
      <c r="W53" s="35">
        <f t="shared" ca="1" si="58"/>
        <v>4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56"/>
        <v>8</v>
      </c>
      <c r="E54" s="63" t="str">
        <f t="shared" si="56"/>
        <v>.</v>
      </c>
      <c r="F54" s="64">
        <f t="shared" ca="1" si="56"/>
        <v>8</v>
      </c>
      <c r="G54" s="65">
        <f t="shared" ca="1" si="56"/>
        <v>7</v>
      </c>
      <c r="H54" s="27"/>
      <c r="I54" s="14"/>
      <c r="J54" s="61"/>
      <c r="K54" s="62">
        <f ca="1">K23</f>
        <v>0</v>
      </c>
      <c r="L54" s="63">
        <f t="shared" ca="1" si="57"/>
        <v>9</v>
      </c>
      <c r="M54" s="63" t="str">
        <f t="shared" si="57"/>
        <v>.</v>
      </c>
      <c r="N54" s="64">
        <f t="shared" ca="1" si="57"/>
        <v>4</v>
      </c>
      <c r="O54" s="65">
        <f t="shared" ca="1" si="57"/>
        <v>5</v>
      </c>
      <c r="P54" s="27"/>
      <c r="Q54" s="20"/>
      <c r="R54" s="61"/>
      <c r="S54" s="62">
        <f ca="1">S23</f>
        <v>0</v>
      </c>
      <c r="T54" s="63">
        <f t="shared" ca="1" si="58"/>
        <v>5</v>
      </c>
      <c r="U54" s="63" t="str">
        <f t="shared" si="58"/>
        <v>.</v>
      </c>
      <c r="V54" s="64">
        <f t="shared" ca="1" si="58"/>
        <v>6</v>
      </c>
      <c r="W54" s="65">
        <f t="shared" ca="1" si="58"/>
        <v>8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0" t="str">
        <f t="shared" ref="B57" ca="1" si="59">B26</f>
        <v>3.37＋2.31＝</v>
      </c>
      <c r="C57" s="71"/>
      <c r="D57" s="71"/>
      <c r="E57" s="71"/>
      <c r="F57" s="72">
        <f ca="1">F26</f>
        <v>5.68</v>
      </c>
      <c r="G57" s="73"/>
      <c r="H57" s="27"/>
      <c r="I57" s="24"/>
      <c r="J57" s="70" t="str">
        <f t="shared" ref="J57" ca="1" si="60">J26</f>
        <v>1.02＋8.95＝</v>
      </c>
      <c r="K57" s="71"/>
      <c r="L57" s="71"/>
      <c r="M57" s="71"/>
      <c r="N57" s="72">
        <f ca="1">N26</f>
        <v>9.9700000000000006</v>
      </c>
      <c r="O57" s="73"/>
      <c r="P57" s="27"/>
      <c r="Q57" s="24"/>
      <c r="R57" s="70" t="str">
        <f t="shared" ref="R57" ca="1" si="61">R26</f>
        <v>3.04＋3.72＝</v>
      </c>
      <c r="S57" s="71"/>
      <c r="T57" s="71"/>
      <c r="U57" s="71"/>
      <c r="V57" s="72">
        <f ca="1">V26</f>
        <v>6.76</v>
      </c>
      <c r="W57" s="73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3</v>
      </c>
      <c r="E59" s="30" t="str">
        <f t="shared" ca="1" si="62"/>
        <v>.</v>
      </c>
      <c r="F59" s="31">
        <f t="shared" ca="1" si="62"/>
        <v>3</v>
      </c>
      <c r="G59" s="31">
        <f t="shared" ca="1" si="62"/>
        <v>7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1</v>
      </c>
      <c r="M59" s="30" t="str">
        <f t="shared" ca="1" si="63"/>
        <v>.</v>
      </c>
      <c r="N59" s="31">
        <f t="shared" ca="1" si="63"/>
        <v>0</v>
      </c>
      <c r="O59" s="31">
        <f t="shared" ca="1" si="63"/>
        <v>2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3</v>
      </c>
      <c r="U59" s="30" t="str">
        <f t="shared" ca="1" si="64"/>
        <v>.</v>
      </c>
      <c r="V59" s="31">
        <f t="shared" ca="1" si="64"/>
        <v>0</v>
      </c>
      <c r="W59" s="31">
        <f t="shared" ca="1" si="64"/>
        <v>4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2</v>
      </c>
      <c r="E60" s="34" t="str">
        <f t="shared" ca="1" si="65"/>
        <v>.</v>
      </c>
      <c r="F60" s="35">
        <f t="shared" ca="1" si="65"/>
        <v>3</v>
      </c>
      <c r="G60" s="35">
        <f t="shared" ca="1" si="65"/>
        <v>1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8</v>
      </c>
      <c r="M60" s="34" t="str">
        <f t="shared" ca="1" si="66"/>
        <v>.</v>
      </c>
      <c r="N60" s="35">
        <f t="shared" ca="1" si="66"/>
        <v>9</v>
      </c>
      <c r="O60" s="35">
        <f t="shared" ca="1" si="66"/>
        <v>5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3</v>
      </c>
      <c r="U60" s="34" t="str">
        <f t="shared" ca="1" si="67"/>
        <v>.</v>
      </c>
      <c r="V60" s="35">
        <f t="shared" ca="1" si="67"/>
        <v>7</v>
      </c>
      <c r="W60" s="35">
        <f t="shared" ca="1" si="67"/>
        <v>2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65"/>
        <v>5</v>
      </c>
      <c r="E61" s="63" t="str">
        <f t="shared" si="65"/>
        <v>.</v>
      </c>
      <c r="F61" s="64">
        <f t="shared" ca="1" si="65"/>
        <v>6</v>
      </c>
      <c r="G61" s="65">
        <f t="shared" ca="1" si="65"/>
        <v>8</v>
      </c>
      <c r="H61" s="27"/>
      <c r="I61" s="14"/>
      <c r="J61" s="61"/>
      <c r="K61" s="62">
        <f ca="1">K30</f>
        <v>0</v>
      </c>
      <c r="L61" s="63">
        <f t="shared" ca="1" si="66"/>
        <v>9</v>
      </c>
      <c r="M61" s="63" t="str">
        <f t="shared" si="66"/>
        <v>.</v>
      </c>
      <c r="N61" s="64">
        <f t="shared" ca="1" si="66"/>
        <v>9</v>
      </c>
      <c r="O61" s="65">
        <f t="shared" ca="1" si="66"/>
        <v>7</v>
      </c>
      <c r="P61" s="27"/>
      <c r="Q61" s="20"/>
      <c r="R61" s="61"/>
      <c r="S61" s="62">
        <f ca="1">S30</f>
        <v>0</v>
      </c>
      <c r="T61" s="63">
        <f t="shared" ca="1" si="67"/>
        <v>6</v>
      </c>
      <c r="U61" s="63" t="str">
        <f t="shared" si="67"/>
        <v>.</v>
      </c>
      <c r="V61" s="64">
        <f t="shared" ca="1" si="67"/>
        <v>7</v>
      </c>
      <c r="W61" s="65">
        <f t="shared" ca="1" si="67"/>
        <v>6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CeQf+RQUDYrZmU+FGtr3zhfxFkAh1yVKeid7RTm7e2SUSG02By5p13Rfu/Nx+7Fo9lffJuZmO4zjbBMGzsBw3g==" saltValue="rHeOBTTrezeKqwML67Ubj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159" priority="193">
      <formula>$AJ15="NO"</formula>
    </cfRule>
  </conditionalFormatting>
  <conditionalFormatting sqref="C7">
    <cfRule type="expression" dxfId="1158" priority="192">
      <formula>C7=0</formula>
    </cfRule>
  </conditionalFormatting>
  <conditionalFormatting sqref="C8">
    <cfRule type="expression" dxfId="1157" priority="191">
      <formula>C8=0</formula>
    </cfRule>
  </conditionalFormatting>
  <conditionalFormatting sqref="C9">
    <cfRule type="expression" dxfId="1156" priority="190">
      <formula>C9=0</formula>
    </cfRule>
  </conditionalFormatting>
  <conditionalFormatting sqref="B8">
    <cfRule type="expression" dxfId="1155" priority="189">
      <formula>B8=""</formula>
    </cfRule>
  </conditionalFormatting>
  <conditionalFormatting sqref="G7">
    <cfRule type="expression" dxfId="1154" priority="188">
      <formula>G7=0</formula>
    </cfRule>
  </conditionalFormatting>
  <conditionalFormatting sqref="G8">
    <cfRule type="expression" dxfId="1153" priority="187">
      <formula>G8=0</formula>
    </cfRule>
  </conditionalFormatting>
  <conditionalFormatting sqref="F7">
    <cfRule type="expression" dxfId="1152" priority="186">
      <formula>AND(F7=0,G7=0)</formula>
    </cfRule>
  </conditionalFormatting>
  <conditionalFormatting sqref="F8">
    <cfRule type="expression" dxfId="1151" priority="185">
      <formula>AND(F8=0,G8=0)</formula>
    </cfRule>
  </conditionalFormatting>
  <conditionalFormatting sqref="K7">
    <cfRule type="expression" dxfId="1150" priority="184">
      <formula>K7=0</formula>
    </cfRule>
  </conditionalFormatting>
  <conditionalFormatting sqref="K8">
    <cfRule type="expression" dxfId="1149" priority="183">
      <formula>K8=0</formula>
    </cfRule>
  </conditionalFormatting>
  <conditionalFormatting sqref="K9">
    <cfRule type="expression" dxfId="1148" priority="182">
      <formula>K9=0</formula>
    </cfRule>
  </conditionalFormatting>
  <conditionalFormatting sqref="J8">
    <cfRule type="expression" dxfId="1147" priority="181">
      <formula>J8=""</formula>
    </cfRule>
  </conditionalFormatting>
  <conditionalFormatting sqref="O7">
    <cfRule type="expression" dxfId="1146" priority="180">
      <formula>O7=0</formula>
    </cfRule>
  </conditionalFormatting>
  <conditionalFormatting sqref="O8">
    <cfRule type="expression" dxfId="1145" priority="179">
      <formula>O8=0</formula>
    </cfRule>
  </conditionalFormatting>
  <conditionalFormatting sqref="N7">
    <cfRule type="expression" dxfId="1144" priority="178">
      <formula>AND(N7=0,O7=0)</formula>
    </cfRule>
  </conditionalFormatting>
  <conditionalFormatting sqref="N8">
    <cfRule type="expression" dxfId="1143" priority="177">
      <formula>AND(N8=0,O8=0)</formula>
    </cfRule>
  </conditionalFormatting>
  <conditionalFormatting sqref="S7">
    <cfRule type="expression" dxfId="1142" priority="176">
      <formula>S7=0</formula>
    </cfRule>
  </conditionalFormatting>
  <conditionalFormatting sqref="S8">
    <cfRule type="expression" dxfId="1141" priority="175">
      <formula>S8=0</formula>
    </cfRule>
  </conditionalFormatting>
  <conditionalFormatting sqref="S9">
    <cfRule type="expression" dxfId="1140" priority="174">
      <formula>S9=0</formula>
    </cfRule>
  </conditionalFormatting>
  <conditionalFormatting sqref="R8">
    <cfRule type="expression" dxfId="1139" priority="173">
      <formula>R8=""</formula>
    </cfRule>
  </conditionalFormatting>
  <conditionalFormatting sqref="W7">
    <cfRule type="expression" dxfId="1138" priority="172">
      <formula>W7=0</formula>
    </cfRule>
  </conditionalFormatting>
  <conditionalFormatting sqref="W8">
    <cfRule type="expression" dxfId="1137" priority="171">
      <formula>W8=0</formula>
    </cfRule>
  </conditionalFormatting>
  <conditionalFormatting sqref="V7">
    <cfRule type="expression" dxfId="1136" priority="170">
      <formula>AND(V7=0,W7=0)</formula>
    </cfRule>
  </conditionalFormatting>
  <conditionalFormatting sqref="V8">
    <cfRule type="expression" dxfId="1135" priority="169">
      <formula>AND(V8=0,W8=0)</formula>
    </cfRule>
  </conditionalFormatting>
  <conditionalFormatting sqref="C14">
    <cfRule type="expression" dxfId="1134" priority="168">
      <formula>C14=0</formula>
    </cfRule>
  </conditionalFormatting>
  <conditionalFormatting sqref="C15">
    <cfRule type="expression" dxfId="1133" priority="167">
      <formula>C15=0</formula>
    </cfRule>
  </conditionalFormatting>
  <conditionalFormatting sqref="C16">
    <cfRule type="expression" dxfId="1132" priority="166">
      <formula>C16=0</formula>
    </cfRule>
  </conditionalFormatting>
  <conditionalFormatting sqref="B15">
    <cfRule type="expression" dxfId="1131" priority="165">
      <formula>B15=""</formula>
    </cfRule>
  </conditionalFormatting>
  <conditionalFormatting sqref="G14">
    <cfRule type="expression" dxfId="1130" priority="164">
      <formula>G14=0</formula>
    </cfRule>
  </conditionalFormatting>
  <conditionalFormatting sqref="G15">
    <cfRule type="expression" dxfId="1129" priority="163">
      <formula>G15=0</formula>
    </cfRule>
  </conditionalFormatting>
  <conditionalFormatting sqref="F14">
    <cfRule type="expression" dxfId="1128" priority="162">
      <formula>AND(F14=0,G14=0)</formula>
    </cfRule>
  </conditionalFormatting>
  <conditionalFormatting sqref="F15">
    <cfRule type="expression" dxfId="1127" priority="161">
      <formula>AND(F15=0,G15=0)</formula>
    </cfRule>
  </conditionalFormatting>
  <conditionalFormatting sqref="K14">
    <cfRule type="expression" dxfId="1126" priority="160">
      <formula>K14=0</formula>
    </cfRule>
  </conditionalFormatting>
  <conditionalFormatting sqref="K15">
    <cfRule type="expression" dxfId="1125" priority="159">
      <formula>K15=0</formula>
    </cfRule>
  </conditionalFormatting>
  <conditionalFormatting sqref="K16">
    <cfRule type="expression" dxfId="1124" priority="158">
      <formula>K16=0</formula>
    </cfRule>
  </conditionalFormatting>
  <conditionalFormatting sqref="J15">
    <cfRule type="expression" dxfId="1123" priority="157">
      <formula>J15=""</formula>
    </cfRule>
  </conditionalFormatting>
  <conditionalFormatting sqref="O14">
    <cfRule type="expression" dxfId="1122" priority="156">
      <formula>O14=0</formula>
    </cfRule>
  </conditionalFormatting>
  <conditionalFormatting sqref="O15">
    <cfRule type="expression" dxfId="1121" priority="155">
      <formula>O15=0</formula>
    </cfRule>
  </conditionalFormatting>
  <conditionalFormatting sqref="N14">
    <cfRule type="expression" dxfId="1120" priority="154">
      <formula>AND(N14=0,O14=0)</formula>
    </cfRule>
  </conditionalFormatting>
  <conditionalFormatting sqref="N15">
    <cfRule type="expression" dxfId="1119" priority="153">
      <formula>AND(N15=0,O15=0)</formula>
    </cfRule>
  </conditionalFormatting>
  <conditionalFormatting sqref="S14">
    <cfRule type="expression" dxfId="1118" priority="152">
      <formula>S14=0</formula>
    </cfRule>
  </conditionalFormatting>
  <conditionalFormatting sqref="S15">
    <cfRule type="expression" dxfId="1117" priority="151">
      <formula>S15=0</formula>
    </cfRule>
  </conditionalFormatting>
  <conditionalFormatting sqref="S16">
    <cfRule type="expression" dxfId="1116" priority="150">
      <formula>S16=0</formula>
    </cfRule>
  </conditionalFormatting>
  <conditionalFormatting sqref="R15">
    <cfRule type="expression" dxfId="1115" priority="149">
      <formula>R15=""</formula>
    </cfRule>
  </conditionalFormatting>
  <conditionalFormatting sqref="W14">
    <cfRule type="expression" dxfId="1114" priority="148">
      <formula>W14=0</formula>
    </cfRule>
  </conditionalFormatting>
  <conditionalFormatting sqref="W15">
    <cfRule type="expression" dxfId="1113" priority="147">
      <formula>W15=0</formula>
    </cfRule>
  </conditionalFormatting>
  <conditionalFormatting sqref="V14">
    <cfRule type="expression" dxfId="1112" priority="146">
      <formula>AND(V14=0,W14=0)</formula>
    </cfRule>
  </conditionalFormatting>
  <conditionalFormatting sqref="V15">
    <cfRule type="expression" dxfId="1111" priority="145">
      <formula>AND(V15=0,W15=0)</formula>
    </cfRule>
  </conditionalFormatting>
  <conditionalFormatting sqref="C21">
    <cfRule type="expression" dxfId="1110" priority="144">
      <formula>C21=0</formula>
    </cfRule>
  </conditionalFormatting>
  <conditionalFormatting sqref="C22">
    <cfRule type="expression" dxfId="1109" priority="143">
      <formula>C22=0</formula>
    </cfRule>
  </conditionalFormatting>
  <conditionalFormatting sqref="C23">
    <cfRule type="expression" dxfId="1108" priority="142">
      <formula>C23=0</formula>
    </cfRule>
  </conditionalFormatting>
  <conditionalFormatting sqref="B22">
    <cfRule type="expression" dxfId="1107" priority="141">
      <formula>B22=""</formula>
    </cfRule>
  </conditionalFormatting>
  <conditionalFormatting sqref="G21">
    <cfRule type="expression" dxfId="1106" priority="140">
      <formula>G21=0</formula>
    </cfRule>
  </conditionalFormatting>
  <conditionalFormatting sqref="G22">
    <cfRule type="expression" dxfId="1105" priority="139">
      <formula>G22=0</formula>
    </cfRule>
  </conditionalFormatting>
  <conditionalFormatting sqref="F21">
    <cfRule type="expression" dxfId="1104" priority="138">
      <formula>AND(F21=0,G21=0)</formula>
    </cfRule>
  </conditionalFormatting>
  <conditionalFormatting sqref="F22">
    <cfRule type="expression" dxfId="1103" priority="137">
      <formula>AND(F22=0,G22=0)</formula>
    </cfRule>
  </conditionalFormatting>
  <conditionalFormatting sqref="K21">
    <cfRule type="expression" dxfId="1102" priority="136">
      <formula>K21=0</formula>
    </cfRule>
  </conditionalFormatting>
  <conditionalFormatting sqref="K22">
    <cfRule type="expression" dxfId="1101" priority="135">
      <formula>K22=0</formula>
    </cfRule>
  </conditionalFormatting>
  <conditionalFormatting sqref="K23">
    <cfRule type="expression" dxfId="1100" priority="134">
      <formula>K23=0</formula>
    </cfRule>
  </conditionalFormatting>
  <conditionalFormatting sqref="J22">
    <cfRule type="expression" dxfId="1099" priority="133">
      <formula>J22=""</formula>
    </cfRule>
  </conditionalFormatting>
  <conditionalFormatting sqref="O21">
    <cfRule type="expression" dxfId="1098" priority="132">
      <formula>O21=0</formula>
    </cfRule>
  </conditionalFormatting>
  <conditionalFormatting sqref="O22">
    <cfRule type="expression" dxfId="1097" priority="131">
      <formula>O22=0</formula>
    </cfRule>
  </conditionalFormatting>
  <conditionalFormatting sqref="N21">
    <cfRule type="expression" dxfId="1096" priority="130">
      <formula>AND(N21=0,O21=0)</formula>
    </cfRule>
  </conditionalFormatting>
  <conditionalFormatting sqref="N22">
    <cfRule type="expression" dxfId="1095" priority="129">
      <formula>AND(N22=0,O22=0)</formula>
    </cfRule>
  </conditionalFormatting>
  <conditionalFormatting sqref="S21">
    <cfRule type="expression" dxfId="1094" priority="128">
      <formula>S21=0</formula>
    </cfRule>
  </conditionalFormatting>
  <conditionalFormatting sqref="S22">
    <cfRule type="expression" dxfId="1093" priority="127">
      <formula>S22=0</formula>
    </cfRule>
  </conditionalFormatting>
  <conditionalFormatting sqref="S23">
    <cfRule type="expression" dxfId="1092" priority="126">
      <formula>S23=0</formula>
    </cfRule>
  </conditionalFormatting>
  <conditionalFormatting sqref="R22">
    <cfRule type="expression" dxfId="1091" priority="125">
      <formula>R22=""</formula>
    </cfRule>
  </conditionalFormatting>
  <conditionalFormatting sqref="W21">
    <cfRule type="expression" dxfId="1090" priority="124">
      <formula>W21=0</formula>
    </cfRule>
  </conditionalFormatting>
  <conditionalFormatting sqref="W22">
    <cfRule type="expression" dxfId="1089" priority="123">
      <formula>W22=0</formula>
    </cfRule>
  </conditionalFormatting>
  <conditionalFormatting sqref="V21">
    <cfRule type="expression" dxfId="1088" priority="122">
      <formula>AND(V21=0,W21=0)</formula>
    </cfRule>
  </conditionalFormatting>
  <conditionalFormatting sqref="V22">
    <cfRule type="expression" dxfId="1087" priority="121">
      <formula>AND(V22=0,W22=0)</formula>
    </cfRule>
  </conditionalFormatting>
  <conditionalFormatting sqref="C28">
    <cfRule type="expression" dxfId="1086" priority="120">
      <formula>C28=0</formula>
    </cfRule>
  </conditionalFormatting>
  <conditionalFormatting sqref="C29">
    <cfRule type="expression" dxfId="1085" priority="119">
      <formula>C29=0</formula>
    </cfRule>
  </conditionalFormatting>
  <conditionalFormatting sqref="C30">
    <cfRule type="expression" dxfId="1084" priority="118">
      <formula>C30=0</formula>
    </cfRule>
  </conditionalFormatting>
  <conditionalFormatting sqref="B29">
    <cfRule type="expression" dxfId="1083" priority="117">
      <formula>B29=""</formula>
    </cfRule>
  </conditionalFormatting>
  <conditionalFormatting sqref="G28">
    <cfRule type="expression" dxfId="1082" priority="116">
      <formula>G28=0</formula>
    </cfRule>
  </conditionalFormatting>
  <conditionalFormatting sqref="G29">
    <cfRule type="expression" dxfId="1081" priority="115">
      <formula>G29=0</formula>
    </cfRule>
  </conditionalFormatting>
  <conditionalFormatting sqref="F28">
    <cfRule type="expression" dxfId="1080" priority="114">
      <formula>AND(F28=0,G28=0)</formula>
    </cfRule>
  </conditionalFormatting>
  <conditionalFormatting sqref="F29">
    <cfRule type="expression" dxfId="1079" priority="113">
      <formula>AND(F29=0,G29=0)</formula>
    </cfRule>
  </conditionalFormatting>
  <conditionalFormatting sqref="K28">
    <cfRule type="expression" dxfId="1078" priority="112">
      <formula>K28=0</formula>
    </cfRule>
  </conditionalFormatting>
  <conditionalFormatting sqref="K29">
    <cfRule type="expression" dxfId="1077" priority="111">
      <formula>K29=0</formula>
    </cfRule>
  </conditionalFormatting>
  <conditionalFormatting sqref="K30">
    <cfRule type="expression" dxfId="1076" priority="110">
      <formula>K30=0</formula>
    </cfRule>
  </conditionalFormatting>
  <conditionalFormatting sqref="J29">
    <cfRule type="expression" dxfId="1075" priority="109">
      <formula>J29=""</formula>
    </cfRule>
  </conditionalFormatting>
  <conditionalFormatting sqref="O28">
    <cfRule type="expression" dxfId="1074" priority="108">
      <formula>O28=0</formula>
    </cfRule>
  </conditionalFormatting>
  <conditionalFormatting sqref="O29">
    <cfRule type="expression" dxfId="1073" priority="107">
      <formula>O29=0</formula>
    </cfRule>
  </conditionalFormatting>
  <conditionalFormatting sqref="N28">
    <cfRule type="expression" dxfId="1072" priority="106">
      <formula>AND(N28=0,O28=0)</formula>
    </cfRule>
  </conditionalFormatting>
  <conditionalFormatting sqref="N29">
    <cfRule type="expression" dxfId="1071" priority="105">
      <formula>AND(N29=0,O29=0)</formula>
    </cfRule>
  </conditionalFormatting>
  <conditionalFormatting sqref="S28">
    <cfRule type="expression" dxfId="1070" priority="104">
      <formula>S28=0</formula>
    </cfRule>
  </conditionalFormatting>
  <conditionalFormatting sqref="S29">
    <cfRule type="expression" dxfId="1069" priority="103">
      <formula>S29=0</formula>
    </cfRule>
  </conditionalFormatting>
  <conditionalFormatting sqref="S30">
    <cfRule type="expression" dxfId="1068" priority="102">
      <formula>S30=0</formula>
    </cfRule>
  </conditionalFormatting>
  <conditionalFormatting sqref="R29">
    <cfRule type="expression" dxfId="1067" priority="101">
      <formula>R29=""</formula>
    </cfRule>
  </conditionalFormatting>
  <conditionalFormatting sqref="W28">
    <cfRule type="expression" dxfId="1066" priority="100">
      <formula>W28=0</formula>
    </cfRule>
  </conditionalFormatting>
  <conditionalFormatting sqref="W29">
    <cfRule type="expression" dxfId="1065" priority="99">
      <formula>W29=0</formula>
    </cfRule>
  </conditionalFormatting>
  <conditionalFormatting sqref="V28">
    <cfRule type="expression" dxfId="1064" priority="98">
      <formula>AND(V28=0,W28=0)</formula>
    </cfRule>
  </conditionalFormatting>
  <conditionalFormatting sqref="V29">
    <cfRule type="expression" dxfId="1063" priority="97">
      <formula>AND(V29=0,W29=0)</formula>
    </cfRule>
  </conditionalFormatting>
  <conditionalFormatting sqref="C38">
    <cfRule type="expression" dxfId="1062" priority="96">
      <formula>C38=0</formula>
    </cfRule>
  </conditionalFormatting>
  <conditionalFormatting sqref="C39">
    <cfRule type="expression" dxfId="1061" priority="95">
      <formula>C39=0</formula>
    </cfRule>
  </conditionalFormatting>
  <conditionalFormatting sqref="C40">
    <cfRule type="expression" dxfId="1060" priority="94">
      <formula>C40=0</formula>
    </cfRule>
  </conditionalFormatting>
  <conditionalFormatting sqref="B39">
    <cfRule type="expression" dxfId="1059" priority="93">
      <formula>B39=""</formula>
    </cfRule>
  </conditionalFormatting>
  <conditionalFormatting sqref="G38">
    <cfRule type="expression" dxfId="1058" priority="92">
      <formula>G38=0</formula>
    </cfRule>
  </conditionalFormatting>
  <conditionalFormatting sqref="G39">
    <cfRule type="expression" dxfId="1057" priority="91">
      <formula>G39=0</formula>
    </cfRule>
  </conditionalFormatting>
  <conditionalFormatting sqref="F38">
    <cfRule type="expression" dxfId="1056" priority="90">
      <formula>AND(F38=0,G38=0)</formula>
    </cfRule>
  </conditionalFormatting>
  <conditionalFormatting sqref="F39">
    <cfRule type="expression" dxfId="1055" priority="89">
      <formula>AND(F39=0,G39=0)</formula>
    </cfRule>
  </conditionalFormatting>
  <conditionalFormatting sqref="K38">
    <cfRule type="expression" dxfId="1054" priority="88">
      <formula>K38=0</formula>
    </cfRule>
  </conditionalFormatting>
  <conditionalFormatting sqref="K39">
    <cfRule type="expression" dxfId="1053" priority="87">
      <formula>K39=0</formula>
    </cfRule>
  </conditionalFormatting>
  <conditionalFormatting sqref="K40">
    <cfRule type="expression" dxfId="1052" priority="86">
      <formula>K40=0</formula>
    </cfRule>
  </conditionalFormatting>
  <conditionalFormatting sqref="J39">
    <cfRule type="expression" dxfId="1051" priority="85">
      <formula>J39=""</formula>
    </cfRule>
  </conditionalFormatting>
  <conditionalFormatting sqref="O38">
    <cfRule type="expression" dxfId="1050" priority="84">
      <formula>O38=0</formula>
    </cfRule>
  </conditionalFormatting>
  <conditionalFormatting sqref="O39">
    <cfRule type="expression" dxfId="1049" priority="83">
      <formula>O39=0</formula>
    </cfRule>
  </conditionalFormatting>
  <conditionalFormatting sqref="N38">
    <cfRule type="expression" dxfId="1048" priority="82">
      <formula>AND(N38=0,O38=0)</formula>
    </cfRule>
  </conditionalFormatting>
  <conditionalFormatting sqref="N39">
    <cfRule type="expression" dxfId="1047" priority="81">
      <formula>AND(N39=0,O39=0)</formula>
    </cfRule>
  </conditionalFormatting>
  <conditionalFormatting sqref="S38">
    <cfRule type="expression" dxfId="1046" priority="80">
      <formula>S38=0</formula>
    </cfRule>
  </conditionalFormatting>
  <conditionalFormatting sqref="S39">
    <cfRule type="expression" dxfId="1045" priority="79">
      <formula>S39=0</formula>
    </cfRule>
  </conditionalFormatting>
  <conditionalFormatting sqref="S40">
    <cfRule type="expression" dxfId="1044" priority="78">
      <formula>S40=0</formula>
    </cfRule>
  </conditionalFormatting>
  <conditionalFormatting sqref="R39">
    <cfRule type="expression" dxfId="1043" priority="77">
      <formula>R39=""</formula>
    </cfRule>
  </conditionalFormatting>
  <conditionalFormatting sqref="W38">
    <cfRule type="expression" dxfId="1042" priority="76">
      <formula>W38=0</formula>
    </cfRule>
  </conditionalFormatting>
  <conditionalFormatting sqref="W39">
    <cfRule type="expression" dxfId="1041" priority="75">
      <formula>W39=0</formula>
    </cfRule>
  </conditionalFormatting>
  <conditionalFormatting sqref="V38">
    <cfRule type="expression" dxfId="1040" priority="74">
      <formula>AND(V38=0,W38=0)</formula>
    </cfRule>
  </conditionalFormatting>
  <conditionalFormatting sqref="V39">
    <cfRule type="expression" dxfId="1039" priority="73">
      <formula>AND(V39=0,W39=0)</formula>
    </cfRule>
  </conditionalFormatting>
  <conditionalFormatting sqref="C45">
    <cfRule type="expression" dxfId="1038" priority="72">
      <formula>C45=0</formula>
    </cfRule>
  </conditionalFormatting>
  <conditionalFormatting sqref="C46">
    <cfRule type="expression" dxfId="1037" priority="71">
      <formula>C46=0</formula>
    </cfRule>
  </conditionalFormatting>
  <conditionalFormatting sqref="C47">
    <cfRule type="expression" dxfId="1036" priority="70">
      <formula>C47=0</formula>
    </cfRule>
  </conditionalFormatting>
  <conditionalFormatting sqref="B46">
    <cfRule type="expression" dxfId="1035" priority="69">
      <formula>B46=""</formula>
    </cfRule>
  </conditionalFormatting>
  <conditionalFormatting sqref="G45">
    <cfRule type="expression" dxfId="1034" priority="68">
      <formula>G45=0</formula>
    </cfRule>
  </conditionalFormatting>
  <conditionalFormatting sqref="G46">
    <cfRule type="expression" dxfId="1033" priority="67">
      <formula>G46=0</formula>
    </cfRule>
  </conditionalFormatting>
  <conditionalFormatting sqref="F45">
    <cfRule type="expression" dxfId="1032" priority="66">
      <formula>AND(F45=0,G45=0)</formula>
    </cfRule>
  </conditionalFormatting>
  <conditionalFormatting sqref="F46">
    <cfRule type="expression" dxfId="1031" priority="65">
      <formula>AND(F46=0,G46=0)</formula>
    </cfRule>
  </conditionalFormatting>
  <conditionalFormatting sqref="K45">
    <cfRule type="expression" dxfId="1030" priority="64">
      <formula>K45=0</formula>
    </cfRule>
  </conditionalFormatting>
  <conditionalFormatting sqref="K46">
    <cfRule type="expression" dxfId="1029" priority="63">
      <formula>K46=0</formula>
    </cfRule>
  </conditionalFormatting>
  <conditionalFormatting sqref="K47">
    <cfRule type="expression" dxfId="1028" priority="62">
      <formula>K47=0</formula>
    </cfRule>
  </conditionalFormatting>
  <conditionalFormatting sqref="J46">
    <cfRule type="expression" dxfId="1027" priority="61">
      <formula>J46=""</formula>
    </cfRule>
  </conditionalFormatting>
  <conditionalFormatting sqref="O45">
    <cfRule type="expression" dxfId="1026" priority="60">
      <formula>O45=0</formula>
    </cfRule>
  </conditionalFormatting>
  <conditionalFormatting sqref="O46">
    <cfRule type="expression" dxfId="1025" priority="59">
      <formula>O46=0</formula>
    </cfRule>
  </conditionalFormatting>
  <conditionalFormatting sqref="N45">
    <cfRule type="expression" dxfId="1024" priority="58">
      <formula>AND(N45=0,O45=0)</formula>
    </cfRule>
  </conditionalFormatting>
  <conditionalFormatting sqref="N46">
    <cfRule type="expression" dxfId="1023" priority="57">
      <formula>AND(N46=0,O46=0)</formula>
    </cfRule>
  </conditionalFormatting>
  <conditionalFormatting sqref="S45">
    <cfRule type="expression" dxfId="1022" priority="56">
      <formula>S45=0</formula>
    </cfRule>
  </conditionalFormatting>
  <conditionalFormatting sqref="S46">
    <cfRule type="expression" dxfId="1021" priority="55">
      <formula>S46=0</formula>
    </cfRule>
  </conditionalFormatting>
  <conditionalFormatting sqref="S47">
    <cfRule type="expression" dxfId="1020" priority="54">
      <formula>S47=0</formula>
    </cfRule>
  </conditionalFormatting>
  <conditionalFormatting sqref="R46">
    <cfRule type="expression" dxfId="1019" priority="53">
      <formula>R46=""</formula>
    </cfRule>
  </conditionalFormatting>
  <conditionalFormatting sqref="W45">
    <cfRule type="expression" dxfId="1018" priority="52">
      <formula>W45=0</formula>
    </cfRule>
  </conditionalFormatting>
  <conditionalFormatting sqref="W46">
    <cfRule type="expression" dxfId="1017" priority="51">
      <formula>W46=0</formula>
    </cfRule>
  </conditionalFormatting>
  <conditionalFormatting sqref="V45">
    <cfRule type="expression" dxfId="1016" priority="50">
      <formula>AND(V45=0,W45=0)</formula>
    </cfRule>
  </conditionalFormatting>
  <conditionalFormatting sqref="V46">
    <cfRule type="expression" dxfId="1015" priority="49">
      <formula>AND(V46=0,W46=0)</formula>
    </cfRule>
  </conditionalFormatting>
  <conditionalFormatting sqref="C52">
    <cfRule type="expression" dxfId="1014" priority="48">
      <formula>C52=0</formula>
    </cfRule>
  </conditionalFormatting>
  <conditionalFormatting sqref="C53">
    <cfRule type="expression" dxfId="1013" priority="47">
      <formula>C53=0</formula>
    </cfRule>
  </conditionalFormatting>
  <conditionalFormatting sqref="C54">
    <cfRule type="expression" dxfId="1012" priority="46">
      <formula>C54=0</formula>
    </cfRule>
  </conditionalFormatting>
  <conditionalFormatting sqref="B53">
    <cfRule type="expression" dxfId="1011" priority="45">
      <formula>B53=""</formula>
    </cfRule>
  </conditionalFormatting>
  <conditionalFormatting sqref="G52">
    <cfRule type="expression" dxfId="1010" priority="44">
      <formula>G52=0</formula>
    </cfRule>
  </conditionalFormatting>
  <conditionalFormatting sqref="G53">
    <cfRule type="expression" dxfId="1009" priority="43">
      <formula>G53=0</formula>
    </cfRule>
  </conditionalFormatting>
  <conditionalFormatting sqref="F52">
    <cfRule type="expression" dxfId="1008" priority="42">
      <formula>AND(F52=0,G52=0)</formula>
    </cfRule>
  </conditionalFormatting>
  <conditionalFormatting sqref="F53">
    <cfRule type="expression" dxfId="1007" priority="41">
      <formula>AND(F53=0,G53=0)</formula>
    </cfRule>
  </conditionalFormatting>
  <conditionalFormatting sqref="K52">
    <cfRule type="expression" dxfId="1006" priority="40">
      <formula>K52=0</formula>
    </cfRule>
  </conditionalFormatting>
  <conditionalFormatting sqref="K53">
    <cfRule type="expression" dxfId="1005" priority="39">
      <formula>K53=0</formula>
    </cfRule>
  </conditionalFormatting>
  <conditionalFormatting sqref="K54">
    <cfRule type="expression" dxfId="1004" priority="38">
      <formula>K54=0</formula>
    </cfRule>
  </conditionalFormatting>
  <conditionalFormatting sqref="J53">
    <cfRule type="expression" dxfId="1003" priority="37">
      <formula>J53=""</formula>
    </cfRule>
  </conditionalFormatting>
  <conditionalFormatting sqref="O52">
    <cfRule type="expression" dxfId="1002" priority="36">
      <formula>O52=0</formula>
    </cfRule>
  </conditionalFormatting>
  <conditionalFormatting sqref="O53">
    <cfRule type="expression" dxfId="1001" priority="35">
      <formula>O53=0</formula>
    </cfRule>
  </conditionalFormatting>
  <conditionalFormatting sqref="N52">
    <cfRule type="expression" dxfId="1000" priority="34">
      <formula>AND(N52=0,O52=0)</formula>
    </cfRule>
  </conditionalFormatting>
  <conditionalFormatting sqref="N53">
    <cfRule type="expression" dxfId="999" priority="33">
      <formula>AND(N53=0,O53=0)</formula>
    </cfRule>
  </conditionalFormatting>
  <conditionalFormatting sqref="S52">
    <cfRule type="expression" dxfId="998" priority="32">
      <formula>S52=0</formula>
    </cfRule>
  </conditionalFormatting>
  <conditionalFormatting sqref="S53">
    <cfRule type="expression" dxfId="997" priority="31">
      <formula>S53=0</formula>
    </cfRule>
  </conditionalFormatting>
  <conditionalFormatting sqref="S54">
    <cfRule type="expression" dxfId="996" priority="30">
      <formula>S54=0</formula>
    </cfRule>
  </conditionalFormatting>
  <conditionalFormatting sqref="R53">
    <cfRule type="expression" dxfId="995" priority="29">
      <formula>R53=""</formula>
    </cfRule>
  </conditionalFormatting>
  <conditionalFormatting sqref="W52">
    <cfRule type="expression" dxfId="994" priority="28">
      <formula>W52=0</formula>
    </cfRule>
  </conditionalFormatting>
  <conditionalFormatting sqref="W53">
    <cfRule type="expression" dxfId="993" priority="27">
      <formula>W53=0</formula>
    </cfRule>
  </conditionalFormatting>
  <conditionalFormatting sqref="V52">
    <cfRule type="expression" dxfId="992" priority="26">
      <formula>AND(V52=0,W52=0)</formula>
    </cfRule>
  </conditionalFormatting>
  <conditionalFormatting sqref="V53">
    <cfRule type="expression" dxfId="991" priority="25">
      <formula>AND(V53=0,W53=0)</formula>
    </cfRule>
  </conditionalFormatting>
  <conditionalFormatting sqref="C59">
    <cfRule type="expression" dxfId="990" priority="24">
      <formula>C59=0</formula>
    </cfRule>
  </conditionalFormatting>
  <conditionalFormatting sqref="C60">
    <cfRule type="expression" dxfId="989" priority="23">
      <formula>C60=0</formula>
    </cfRule>
  </conditionalFormatting>
  <conditionalFormatting sqref="C61">
    <cfRule type="expression" dxfId="988" priority="22">
      <formula>C61=0</formula>
    </cfRule>
  </conditionalFormatting>
  <conditionalFormatting sqref="B60">
    <cfRule type="expression" dxfId="987" priority="21">
      <formula>B60=""</formula>
    </cfRule>
  </conditionalFormatting>
  <conditionalFormatting sqref="G59">
    <cfRule type="expression" dxfId="986" priority="20">
      <formula>G59=0</formula>
    </cfRule>
  </conditionalFormatting>
  <conditionalFormatting sqref="G60">
    <cfRule type="expression" dxfId="985" priority="19">
      <formula>G60=0</formula>
    </cfRule>
  </conditionalFormatting>
  <conditionalFormatting sqref="F59">
    <cfRule type="expression" dxfId="984" priority="18">
      <formula>AND(F59=0,G59=0)</formula>
    </cfRule>
  </conditionalFormatting>
  <conditionalFormatting sqref="F60">
    <cfRule type="expression" dxfId="983" priority="17">
      <formula>AND(F60=0,G60=0)</formula>
    </cfRule>
  </conditionalFormatting>
  <conditionalFormatting sqref="K59">
    <cfRule type="expression" dxfId="982" priority="16">
      <formula>K59=0</formula>
    </cfRule>
  </conditionalFormatting>
  <conditionalFormatting sqref="K60">
    <cfRule type="expression" dxfId="981" priority="15">
      <formula>K60=0</formula>
    </cfRule>
  </conditionalFormatting>
  <conditionalFormatting sqref="K61">
    <cfRule type="expression" dxfId="980" priority="14">
      <formula>K61=0</formula>
    </cfRule>
  </conditionalFormatting>
  <conditionalFormatting sqref="J60">
    <cfRule type="expression" dxfId="979" priority="13">
      <formula>J60=""</formula>
    </cfRule>
  </conditionalFormatting>
  <conditionalFormatting sqref="O59">
    <cfRule type="expression" dxfId="978" priority="12">
      <formula>O59=0</formula>
    </cfRule>
  </conditionalFormatting>
  <conditionalFormatting sqref="O60">
    <cfRule type="expression" dxfId="977" priority="11">
      <formula>O60=0</formula>
    </cfRule>
  </conditionalFormatting>
  <conditionalFormatting sqref="N59">
    <cfRule type="expression" dxfId="976" priority="10">
      <formula>AND(N59=0,O59=0)</formula>
    </cfRule>
  </conditionalFormatting>
  <conditionalFormatting sqref="N60">
    <cfRule type="expression" dxfId="975" priority="9">
      <formula>AND(N60=0,O60=0)</formula>
    </cfRule>
  </conditionalFormatting>
  <conditionalFormatting sqref="S59">
    <cfRule type="expression" dxfId="974" priority="8">
      <formula>S59=0</formula>
    </cfRule>
  </conditionalFormatting>
  <conditionalFormatting sqref="S60">
    <cfRule type="expression" dxfId="973" priority="7">
      <formula>S60=0</formula>
    </cfRule>
  </conditionalFormatting>
  <conditionalFormatting sqref="S61">
    <cfRule type="expression" dxfId="972" priority="6">
      <formula>S61=0</formula>
    </cfRule>
  </conditionalFormatting>
  <conditionalFormatting sqref="R60">
    <cfRule type="expression" dxfId="971" priority="5">
      <formula>R60=""</formula>
    </cfRule>
  </conditionalFormatting>
  <conditionalFormatting sqref="W59">
    <cfRule type="expression" dxfId="970" priority="4">
      <formula>W59=0</formula>
    </cfRule>
  </conditionalFormatting>
  <conditionalFormatting sqref="W60">
    <cfRule type="expression" dxfId="969" priority="3">
      <formula>W60=0</formula>
    </cfRule>
  </conditionalFormatting>
  <conditionalFormatting sqref="V59">
    <cfRule type="expression" dxfId="968" priority="2">
      <formula>AND(V59=0,W59=0)</formula>
    </cfRule>
  </conditionalFormatting>
  <conditionalFormatting sqref="V60">
    <cfRule type="expression" dxfId="967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156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157</v>
      </c>
      <c r="AC1" s="5">
        <f ca="1">BC1*1000+BH1*100+BM1*10+BR1</f>
        <v>591</v>
      </c>
      <c r="AD1" s="5" t="s">
        <v>1</v>
      </c>
      <c r="AE1" s="5">
        <f ca="1">BD1*1000+BI1*100+BN1*10+BS1</f>
        <v>669</v>
      </c>
      <c r="AF1" s="5" t="s">
        <v>73</v>
      </c>
      <c r="AG1" s="5">
        <f ca="1">AC1+AE1</f>
        <v>1260</v>
      </c>
      <c r="AI1" s="5">
        <f ca="1">BC1</f>
        <v>0</v>
      </c>
      <c r="AJ1" s="5">
        <f ca="1">BH1</f>
        <v>5</v>
      </c>
      <c r="AK1" s="5" t="s">
        <v>3</v>
      </c>
      <c r="AL1" s="5">
        <f ca="1">BM1</f>
        <v>9</v>
      </c>
      <c r="AM1" s="5">
        <f ca="1">BR1</f>
        <v>1</v>
      </c>
      <c r="AN1" s="5" t="s">
        <v>158</v>
      </c>
      <c r="AO1" s="5">
        <f ca="1">BD1</f>
        <v>0</v>
      </c>
      <c r="AP1" s="5">
        <f ca="1">BI1</f>
        <v>6</v>
      </c>
      <c r="AQ1" s="5" t="s">
        <v>3</v>
      </c>
      <c r="AR1" s="5">
        <f ca="1">BN1</f>
        <v>6</v>
      </c>
      <c r="AS1" s="5">
        <f ca="1">BS1</f>
        <v>9</v>
      </c>
      <c r="AT1" s="5" t="s">
        <v>159</v>
      </c>
      <c r="AU1" s="5">
        <f ca="1">MOD(ROUNDDOWN(AG1/1000,0),10)</f>
        <v>1</v>
      </c>
      <c r="AV1" s="5">
        <f ca="1">MOD(ROUNDDOWN(AG1/100,0),10)</f>
        <v>2</v>
      </c>
      <c r="AW1" s="5" t="s">
        <v>160</v>
      </c>
      <c r="AX1" s="5">
        <f ca="1">MOD(ROUNDDOWN(AG1/10,0),10)</f>
        <v>6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5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9</v>
      </c>
      <c r="BN1" s="9">
        <f t="shared" ref="BN1:BN12" ca="1" si="0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1</v>
      </c>
      <c r="BS1" s="9">
        <f ca="1">VLOOKUP($CS1,$CU$1:$CW$100,3,FALSE)</f>
        <v>9</v>
      </c>
      <c r="BT1" s="10"/>
      <c r="BU1" s="10"/>
      <c r="BV1" s="8"/>
      <c r="BW1" s="11">
        <f ca="1">RAND()</f>
        <v>9.0248766249939605E-2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 t="s">
        <v>161</v>
      </c>
      <c r="CD1" s="11">
        <f ca="1">RAND()</f>
        <v>0.59240902126792028</v>
      </c>
      <c r="CE1" s="12">
        <f ca="1">RANK(CD1,$CD$1:$CD$100,)</f>
        <v>42</v>
      </c>
      <c r="CF1" s="5"/>
      <c r="CG1" s="5">
        <v>1</v>
      </c>
      <c r="CH1" s="5">
        <v>1</v>
      </c>
      <c r="CI1" s="5">
        <v>1</v>
      </c>
      <c r="CK1" s="11">
        <f ca="1">RAND()</f>
        <v>3.3613128553953486E-2</v>
      </c>
      <c r="CL1" s="12">
        <f ca="1">RANK(CK1,$CK$1:$CK$100,)</f>
        <v>52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0.9894656624916508</v>
      </c>
      <c r="CS1" s="12">
        <f ca="1">RANK(CR1,$CR$1:$CR$100,)</f>
        <v>1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9</v>
      </c>
      <c r="AC2" s="5">
        <f t="shared" ref="AC2:AC12" ca="1" si="1">BC2*1000+BH2*100+BM2*10+BR2</f>
        <v>799</v>
      </c>
      <c r="AD2" s="5" t="s">
        <v>158</v>
      </c>
      <c r="AE2" s="5">
        <f t="shared" ref="AE2:AE12" ca="1" si="2">BD2*1000+BI2*100+BN2*10+BS2</f>
        <v>372</v>
      </c>
      <c r="AF2" s="5" t="s">
        <v>159</v>
      </c>
      <c r="AG2" s="5">
        <f t="shared" ref="AG2:AG12" ca="1" si="3">AC2+AE2</f>
        <v>1171</v>
      </c>
      <c r="AI2" s="5">
        <f t="shared" ref="AI2:AI12" ca="1" si="4">BC2</f>
        <v>0</v>
      </c>
      <c r="AJ2" s="5">
        <f t="shared" ref="AJ2:AJ12" ca="1" si="5">BH2</f>
        <v>7</v>
      </c>
      <c r="AK2" s="5" t="s">
        <v>65</v>
      </c>
      <c r="AL2" s="5">
        <f t="shared" ref="AL2:AL12" ca="1" si="6">BM2</f>
        <v>9</v>
      </c>
      <c r="AM2" s="5">
        <f t="shared" ref="AM2:AM12" ca="1" si="7">BR2</f>
        <v>9</v>
      </c>
      <c r="AN2" s="5" t="s">
        <v>79</v>
      </c>
      <c r="AO2" s="5">
        <f t="shared" ref="AO2:AO12" ca="1" si="8">BD2</f>
        <v>0</v>
      </c>
      <c r="AP2" s="5">
        <f t="shared" ref="AP2:AP12" ca="1" si="9">BI2</f>
        <v>3</v>
      </c>
      <c r="AQ2" s="5" t="s">
        <v>160</v>
      </c>
      <c r="AR2" s="5">
        <f t="shared" ref="AR2:AR12" ca="1" si="10">BN2</f>
        <v>7</v>
      </c>
      <c r="AS2" s="5">
        <f t="shared" ref="AS2:AS12" ca="1" si="11">BS2</f>
        <v>2</v>
      </c>
      <c r="AT2" s="5" t="s">
        <v>80</v>
      </c>
      <c r="AU2" s="5">
        <f t="shared" ref="AU2:AU12" ca="1" si="12">MOD(ROUNDDOWN(AG2/1000,0),10)</f>
        <v>1</v>
      </c>
      <c r="AV2" s="5">
        <f t="shared" ref="AV2:AV12" ca="1" si="13">MOD(ROUNDDOWN(AG2/100,0),10)</f>
        <v>1</v>
      </c>
      <c r="AW2" s="5" t="s">
        <v>102</v>
      </c>
      <c r="AX2" s="5">
        <f t="shared" ref="AX2:AX12" ca="1" si="14">MOD(ROUNDDOWN(AG2/10,0),10)</f>
        <v>7</v>
      </c>
      <c r="AY2" s="5">
        <f t="shared" ref="AY2:AY12" ca="1" si="15">MOD(ROUNDDOWN(AG2/1,0),10)</f>
        <v>1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7</v>
      </c>
      <c r="BI2" s="7">
        <f t="shared" ref="BI2:BI12" ca="1" si="19">VLOOKUP($CE2,$CG$1:$CI$100,3,FALSE)</f>
        <v>3</v>
      </c>
      <c r="BJ2" s="8"/>
      <c r="BL2" s="5">
        <v>2</v>
      </c>
      <c r="BM2" s="9">
        <f t="shared" ref="BM2:BM12" ca="1" si="20">VLOOKUP($CL2,$CN$1:$CP$100,2,FALSE)</f>
        <v>9</v>
      </c>
      <c r="BN2" s="9">
        <f t="shared" ca="1" si="0"/>
        <v>7</v>
      </c>
      <c r="BO2" s="10"/>
      <c r="BQ2" s="5">
        <v>2</v>
      </c>
      <c r="BR2" s="9">
        <f t="shared" ref="BR2:BR12" ca="1" si="21">VLOOKUP($CS2,$CU$1:$CW$100,2,FALSE)</f>
        <v>9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18" ca="1" si="23">RAND()</f>
        <v>0.24809795583070837</v>
      </c>
      <c r="BX2" s="12">
        <f t="shared" ref="BX2:BX18" ca="1" si="24">RANK(BW2,$BW$1:$BW$100,)</f>
        <v>12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0.37843991529553489</v>
      </c>
      <c r="CE2" s="12">
        <f t="shared" ref="CE2:CE65" ca="1" si="26">RANK(CD2,$CD$1:$CD$100,)</f>
        <v>57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2.325594320521307E-2</v>
      </c>
      <c r="CL2" s="12">
        <f t="shared" ref="CL2:CL55" ca="1" si="28">RANK(CK2,$CK$1:$CK$100,)</f>
        <v>53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0.12553053359345445</v>
      </c>
      <c r="CS2" s="12">
        <f t="shared" ref="CS2:CS45" ca="1" si="30">RANK(CR2,$CR$1:$CR$100,)</f>
        <v>38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162</v>
      </c>
      <c r="AC3" s="5">
        <f t="shared" ca="1" si="1"/>
        <v>435</v>
      </c>
      <c r="AD3" s="5" t="s">
        <v>101</v>
      </c>
      <c r="AE3" s="5">
        <f t="shared" ca="1" si="2"/>
        <v>777</v>
      </c>
      <c r="AF3" s="5" t="s">
        <v>159</v>
      </c>
      <c r="AG3" s="5">
        <f t="shared" ca="1" si="3"/>
        <v>1212</v>
      </c>
      <c r="AI3" s="5">
        <f t="shared" ca="1" si="4"/>
        <v>0</v>
      </c>
      <c r="AJ3" s="5">
        <f t="shared" ca="1" si="5"/>
        <v>4</v>
      </c>
      <c r="AK3" s="5" t="s">
        <v>3</v>
      </c>
      <c r="AL3" s="5">
        <f t="shared" ca="1" si="6"/>
        <v>3</v>
      </c>
      <c r="AM3" s="5">
        <f t="shared" ca="1" si="7"/>
        <v>5</v>
      </c>
      <c r="AN3" s="5" t="s">
        <v>158</v>
      </c>
      <c r="AO3" s="5">
        <f t="shared" ca="1" si="8"/>
        <v>0</v>
      </c>
      <c r="AP3" s="5">
        <f t="shared" ca="1" si="9"/>
        <v>7</v>
      </c>
      <c r="AQ3" s="5" t="s">
        <v>3</v>
      </c>
      <c r="AR3" s="5">
        <f t="shared" ca="1" si="10"/>
        <v>7</v>
      </c>
      <c r="AS3" s="5">
        <f t="shared" ca="1" si="11"/>
        <v>7</v>
      </c>
      <c r="AT3" s="5" t="s">
        <v>61</v>
      </c>
      <c r="AU3" s="5">
        <f t="shared" ca="1" si="12"/>
        <v>1</v>
      </c>
      <c r="AV3" s="5">
        <f t="shared" ca="1" si="13"/>
        <v>2</v>
      </c>
      <c r="AW3" s="5" t="s">
        <v>3</v>
      </c>
      <c r="AX3" s="5">
        <f t="shared" ca="1" si="14"/>
        <v>1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4</v>
      </c>
      <c r="BI3" s="7">
        <f t="shared" ca="1" si="19"/>
        <v>7</v>
      </c>
      <c r="BJ3" s="8"/>
      <c r="BL3" s="5">
        <v>3</v>
      </c>
      <c r="BM3" s="9">
        <f t="shared" ca="1" si="20"/>
        <v>3</v>
      </c>
      <c r="BN3" s="9">
        <f t="shared" ca="1" si="0"/>
        <v>7</v>
      </c>
      <c r="BO3" s="10"/>
      <c r="BQ3" s="5">
        <v>3</v>
      </c>
      <c r="BR3" s="9">
        <f t="shared" ca="1" si="21"/>
        <v>5</v>
      </c>
      <c r="BS3" s="9">
        <f t="shared" ca="1" si="22"/>
        <v>7</v>
      </c>
      <c r="BT3" s="10"/>
      <c r="BU3" s="10"/>
      <c r="BV3" s="8"/>
      <c r="BW3" s="11">
        <f t="shared" ca="1" si="23"/>
        <v>0.47927230908326279</v>
      </c>
      <c r="BX3" s="12">
        <f t="shared" ca="1" si="24"/>
        <v>8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0.66052193705090823</v>
      </c>
      <c r="CE3" s="12">
        <f t="shared" ca="1" si="26"/>
        <v>34</v>
      </c>
      <c r="CF3" s="5"/>
      <c r="CG3" s="5">
        <v>3</v>
      </c>
      <c r="CH3" s="5">
        <v>1</v>
      </c>
      <c r="CI3" s="5">
        <v>3</v>
      </c>
      <c r="CK3" s="11">
        <f t="shared" ca="1" si="27"/>
        <v>0.83773353666650696</v>
      </c>
      <c r="CL3" s="12">
        <f t="shared" ca="1" si="28"/>
        <v>8</v>
      </c>
      <c r="CM3" s="5"/>
      <c r="CN3" s="5">
        <v>3</v>
      </c>
      <c r="CO3" s="5">
        <v>1</v>
      </c>
      <c r="CP3" s="5">
        <v>9</v>
      </c>
      <c r="CR3" s="11">
        <f t="shared" ca="1" si="29"/>
        <v>0.7433194165338719</v>
      </c>
      <c r="CS3" s="12">
        <f t="shared" ca="1" si="30"/>
        <v>13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163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954</v>
      </c>
      <c r="AD4" s="5" t="s">
        <v>79</v>
      </c>
      <c r="AE4" s="5">
        <f t="shared" ca="1" si="2"/>
        <v>778</v>
      </c>
      <c r="AF4" s="5" t="s">
        <v>80</v>
      </c>
      <c r="AG4" s="5">
        <f t="shared" ca="1" si="3"/>
        <v>1732</v>
      </c>
      <c r="AI4" s="5">
        <f t="shared" ca="1" si="4"/>
        <v>0</v>
      </c>
      <c r="AJ4" s="5">
        <f t="shared" ca="1" si="5"/>
        <v>9</v>
      </c>
      <c r="AK4" s="5" t="s">
        <v>102</v>
      </c>
      <c r="AL4" s="5">
        <f t="shared" ca="1" si="6"/>
        <v>5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7</v>
      </c>
      <c r="AQ4" s="5" t="s">
        <v>160</v>
      </c>
      <c r="AR4" s="5">
        <f t="shared" ca="1" si="10"/>
        <v>7</v>
      </c>
      <c r="AS4" s="5">
        <f t="shared" ca="1" si="11"/>
        <v>8</v>
      </c>
      <c r="AT4" s="5" t="s">
        <v>61</v>
      </c>
      <c r="AU4" s="5">
        <f t="shared" ca="1" si="12"/>
        <v>1</v>
      </c>
      <c r="AV4" s="5">
        <f t="shared" ca="1" si="13"/>
        <v>7</v>
      </c>
      <c r="AW4" s="5" t="s">
        <v>102</v>
      </c>
      <c r="AX4" s="5">
        <f t="shared" ca="1" si="14"/>
        <v>3</v>
      </c>
      <c r="AY4" s="5">
        <f t="shared" ca="1" si="15"/>
        <v>2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9</v>
      </c>
      <c r="BI4" s="7">
        <f t="shared" ca="1" si="19"/>
        <v>7</v>
      </c>
      <c r="BJ4" s="8"/>
      <c r="BL4" s="5">
        <v>4</v>
      </c>
      <c r="BM4" s="9">
        <f t="shared" ca="1" si="20"/>
        <v>5</v>
      </c>
      <c r="BN4" s="9">
        <f t="shared" ca="1" si="0"/>
        <v>7</v>
      </c>
      <c r="BO4" s="10"/>
      <c r="BQ4" s="5">
        <v>4</v>
      </c>
      <c r="BR4" s="9">
        <f t="shared" ca="1" si="21"/>
        <v>4</v>
      </c>
      <c r="BS4" s="9">
        <f t="shared" ca="1" si="22"/>
        <v>8</v>
      </c>
      <c r="BT4" s="10"/>
      <c r="BU4" s="10"/>
      <c r="BV4" s="8"/>
      <c r="BW4" s="11">
        <f t="shared" ca="1" si="23"/>
        <v>0.79836956633995659</v>
      </c>
      <c r="BX4" s="12">
        <f t="shared" ca="1" si="24"/>
        <v>5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2.4678715931394257E-2</v>
      </c>
      <c r="CE4" s="12">
        <f t="shared" ca="1" si="26"/>
        <v>79</v>
      </c>
      <c r="CF4" s="5"/>
      <c r="CG4" s="5">
        <v>4</v>
      </c>
      <c r="CH4" s="5">
        <v>1</v>
      </c>
      <c r="CI4" s="5">
        <v>4</v>
      </c>
      <c r="CK4" s="11">
        <f t="shared" ca="1" si="27"/>
        <v>0.71079179049708641</v>
      </c>
      <c r="CL4" s="12">
        <f t="shared" ca="1" si="28"/>
        <v>19</v>
      </c>
      <c r="CM4" s="5"/>
      <c r="CN4" s="5">
        <v>4</v>
      </c>
      <c r="CO4" s="5">
        <v>2</v>
      </c>
      <c r="CP4" s="5">
        <v>7</v>
      </c>
      <c r="CR4" s="11">
        <f t="shared" ca="1" si="29"/>
        <v>0.84105522771342989</v>
      </c>
      <c r="CS4" s="12">
        <f t="shared" ca="1" si="30"/>
        <v>9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3" t="str">
        <f ca="1">$AC1/100&amp;$AD1&amp;$AE1/100&amp;$AF1</f>
        <v>5.91＋6.69＝</v>
      </c>
      <c r="C5" s="84"/>
      <c r="D5" s="84"/>
      <c r="E5" s="84"/>
      <c r="F5" s="68">
        <f ca="1">$AG1/100</f>
        <v>12.6</v>
      </c>
      <c r="G5" s="69"/>
      <c r="H5" s="21"/>
      <c r="I5" s="20"/>
      <c r="J5" s="83" t="str">
        <f ca="1">$AC2/100&amp;$AD2&amp;$AE2/100&amp;$AF2</f>
        <v>7.99＋3.72＝</v>
      </c>
      <c r="K5" s="84"/>
      <c r="L5" s="84"/>
      <c r="M5" s="84"/>
      <c r="N5" s="68">
        <f ca="1">$AG2/100</f>
        <v>11.71</v>
      </c>
      <c r="O5" s="69"/>
      <c r="P5" s="22"/>
      <c r="Q5" s="20"/>
      <c r="R5" s="83" t="str">
        <f ca="1">$AC3/100&amp;$AD3&amp;$AE3/100&amp;$AF3</f>
        <v>4.35＋7.77＝</v>
      </c>
      <c r="S5" s="84"/>
      <c r="T5" s="84"/>
      <c r="U5" s="84"/>
      <c r="V5" s="68">
        <f ca="1">$AG3/100</f>
        <v>12.12</v>
      </c>
      <c r="W5" s="69"/>
      <c r="X5" s="23"/>
      <c r="AB5" s="3" t="s">
        <v>164</v>
      </c>
      <c r="AC5" s="5">
        <f t="shared" ca="1" si="1"/>
        <v>473</v>
      </c>
      <c r="AD5" s="5" t="s">
        <v>1</v>
      </c>
      <c r="AE5" s="5">
        <f t="shared" ca="1" si="2"/>
        <v>968</v>
      </c>
      <c r="AF5" s="5" t="s">
        <v>2</v>
      </c>
      <c r="AG5" s="5">
        <f t="shared" ca="1" si="3"/>
        <v>1441</v>
      </c>
      <c r="AI5" s="5">
        <f t="shared" ca="1" si="4"/>
        <v>0</v>
      </c>
      <c r="AJ5" s="5">
        <f t="shared" ca="1" si="5"/>
        <v>4</v>
      </c>
      <c r="AK5" s="5" t="s">
        <v>3</v>
      </c>
      <c r="AL5" s="5">
        <f t="shared" ca="1" si="6"/>
        <v>7</v>
      </c>
      <c r="AM5" s="5">
        <f t="shared" ca="1" si="7"/>
        <v>3</v>
      </c>
      <c r="AN5" s="5" t="s">
        <v>79</v>
      </c>
      <c r="AO5" s="5">
        <f t="shared" ca="1" si="8"/>
        <v>0</v>
      </c>
      <c r="AP5" s="5">
        <f t="shared" ca="1" si="9"/>
        <v>9</v>
      </c>
      <c r="AQ5" s="5" t="s">
        <v>160</v>
      </c>
      <c r="AR5" s="5">
        <f t="shared" ca="1" si="10"/>
        <v>6</v>
      </c>
      <c r="AS5" s="5">
        <f t="shared" ca="1" si="11"/>
        <v>8</v>
      </c>
      <c r="AT5" s="5" t="s">
        <v>2</v>
      </c>
      <c r="AU5" s="5">
        <f t="shared" ca="1" si="12"/>
        <v>1</v>
      </c>
      <c r="AV5" s="5">
        <f t="shared" ca="1" si="13"/>
        <v>4</v>
      </c>
      <c r="AW5" s="5" t="s">
        <v>3</v>
      </c>
      <c r="AX5" s="5">
        <f t="shared" ca="1" si="14"/>
        <v>4</v>
      </c>
      <c r="AY5" s="5">
        <f t="shared" ca="1" si="15"/>
        <v>1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4</v>
      </c>
      <c r="BI5" s="7">
        <f t="shared" ca="1" si="19"/>
        <v>9</v>
      </c>
      <c r="BJ5" s="8"/>
      <c r="BL5" s="5">
        <v>5</v>
      </c>
      <c r="BM5" s="9">
        <f t="shared" ca="1" si="20"/>
        <v>7</v>
      </c>
      <c r="BN5" s="9">
        <f t="shared" ca="1" si="0"/>
        <v>6</v>
      </c>
      <c r="BO5" s="10"/>
      <c r="BQ5" s="5">
        <v>5</v>
      </c>
      <c r="BR5" s="9">
        <f t="shared" ca="1" si="21"/>
        <v>3</v>
      </c>
      <c r="BS5" s="9">
        <f t="shared" ca="1" si="22"/>
        <v>8</v>
      </c>
      <c r="BT5" s="10"/>
      <c r="BU5" s="10"/>
      <c r="BV5" s="8"/>
      <c r="BW5" s="11">
        <f t="shared" ca="1" si="23"/>
        <v>0.34339323470170569</v>
      </c>
      <c r="BX5" s="12">
        <f t="shared" ca="1" si="24"/>
        <v>11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0.64297463739611782</v>
      </c>
      <c r="CE5" s="12">
        <f t="shared" ca="1" si="26"/>
        <v>36</v>
      </c>
      <c r="CF5" s="5"/>
      <c r="CG5" s="5">
        <v>5</v>
      </c>
      <c r="CH5" s="5">
        <v>1</v>
      </c>
      <c r="CI5" s="5">
        <v>5</v>
      </c>
      <c r="CK5" s="11">
        <f t="shared" ca="1" si="27"/>
        <v>0.40192251984790894</v>
      </c>
      <c r="CL5" s="12">
        <f t="shared" ca="1" si="28"/>
        <v>33</v>
      </c>
      <c r="CM5" s="5"/>
      <c r="CN5" s="5">
        <v>5</v>
      </c>
      <c r="CO5" s="5">
        <v>2</v>
      </c>
      <c r="CP5" s="5">
        <v>8</v>
      </c>
      <c r="CR5" s="11">
        <f t="shared" ca="1" si="29"/>
        <v>0.93221708075765208</v>
      </c>
      <c r="CS5" s="12">
        <f t="shared" ca="1" si="30"/>
        <v>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165</v>
      </c>
      <c r="AC6" s="5">
        <f t="shared" ca="1" si="1"/>
        <v>374</v>
      </c>
      <c r="AD6" s="5" t="s">
        <v>1</v>
      </c>
      <c r="AE6" s="5">
        <f t="shared" ca="1" si="2"/>
        <v>956</v>
      </c>
      <c r="AF6" s="5" t="s">
        <v>2</v>
      </c>
      <c r="AG6" s="5">
        <f t="shared" ca="1" si="3"/>
        <v>1330</v>
      </c>
      <c r="AI6" s="5">
        <f t="shared" ca="1" si="4"/>
        <v>0</v>
      </c>
      <c r="AJ6" s="5">
        <f t="shared" ca="1" si="5"/>
        <v>3</v>
      </c>
      <c r="AK6" s="5" t="s">
        <v>3</v>
      </c>
      <c r="AL6" s="5">
        <f t="shared" ca="1" si="6"/>
        <v>7</v>
      </c>
      <c r="AM6" s="5">
        <f t="shared" ca="1" si="7"/>
        <v>4</v>
      </c>
      <c r="AN6" s="5" t="s">
        <v>1</v>
      </c>
      <c r="AO6" s="5">
        <f t="shared" ca="1" si="8"/>
        <v>0</v>
      </c>
      <c r="AP6" s="5">
        <f t="shared" ca="1" si="9"/>
        <v>9</v>
      </c>
      <c r="AQ6" s="5" t="s">
        <v>65</v>
      </c>
      <c r="AR6" s="5">
        <f t="shared" ca="1" si="10"/>
        <v>5</v>
      </c>
      <c r="AS6" s="5">
        <f t="shared" ca="1" si="11"/>
        <v>6</v>
      </c>
      <c r="AT6" s="5" t="s">
        <v>159</v>
      </c>
      <c r="AU6" s="5">
        <f t="shared" ca="1" si="12"/>
        <v>1</v>
      </c>
      <c r="AV6" s="5">
        <f t="shared" ca="1" si="13"/>
        <v>3</v>
      </c>
      <c r="AW6" s="5" t="s">
        <v>160</v>
      </c>
      <c r="AX6" s="5">
        <f t="shared" ca="1" si="14"/>
        <v>3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3</v>
      </c>
      <c r="BI6" s="7">
        <f t="shared" ca="1" si="19"/>
        <v>9</v>
      </c>
      <c r="BJ6" s="8"/>
      <c r="BL6" s="5">
        <v>6</v>
      </c>
      <c r="BM6" s="9">
        <f t="shared" ca="1" si="20"/>
        <v>7</v>
      </c>
      <c r="BN6" s="9">
        <f t="shared" ca="1" si="0"/>
        <v>5</v>
      </c>
      <c r="BO6" s="10"/>
      <c r="BQ6" s="5">
        <v>6</v>
      </c>
      <c r="BR6" s="9">
        <f t="shared" ca="1" si="21"/>
        <v>4</v>
      </c>
      <c r="BS6" s="9">
        <f t="shared" ca="1" si="22"/>
        <v>6</v>
      </c>
      <c r="BT6" s="10"/>
      <c r="BU6" s="10"/>
      <c r="BV6" s="8"/>
      <c r="BW6" s="11">
        <f t="shared" ca="1" si="23"/>
        <v>5.8943027633016287E-2</v>
      </c>
      <c r="BX6" s="12">
        <f t="shared" ca="1" si="24"/>
        <v>17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0.75143276503896517</v>
      </c>
      <c r="CE6" s="12">
        <f t="shared" ca="1" si="26"/>
        <v>27</v>
      </c>
      <c r="CF6" s="5"/>
      <c r="CG6" s="5">
        <v>6</v>
      </c>
      <c r="CH6" s="5">
        <v>1</v>
      </c>
      <c r="CI6" s="5">
        <v>6</v>
      </c>
      <c r="CK6" s="11">
        <f t="shared" ca="1" si="27"/>
        <v>0.4293161467369131</v>
      </c>
      <c r="CL6" s="12">
        <f t="shared" ca="1" si="28"/>
        <v>32</v>
      </c>
      <c r="CM6" s="5"/>
      <c r="CN6" s="5">
        <v>6</v>
      </c>
      <c r="CO6" s="5">
        <v>2</v>
      </c>
      <c r="CP6" s="5">
        <v>9</v>
      </c>
      <c r="CR6" s="11">
        <f t="shared" ca="1" si="29"/>
        <v>0.91734267278175086</v>
      </c>
      <c r="CS6" s="12">
        <f t="shared" ca="1" si="30"/>
        <v>7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5</v>
      </c>
      <c r="E7" s="30" t="str">
        <f ca="1">IF(AND(F7=0,G7=0),"",".")</f>
        <v>.</v>
      </c>
      <c r="F7" s="31">
        <f ca="1">$BM1</f>
        <v>9</v>
      </c>
      <c r="G7" s="31">
        <f ca="1">$BR1</f>
        <v>1</v>
      </c>
      <c r="H7" s="27"/>
      <c r="I7" s="20"/>
      <c r="J7" s="28"/>
      <c r="K7" s="29">
        <f ca="1">$BC2</f>
        <v>0</v>
      </c>
      <c r="L7" s="30">
        <f ca="1">$BH2</f>
        <v>7</v>
      </c>
      <c r="M7" s="30" t="str">
        <f ca="1">IF(AND(N7=0,O7=0),"",".")</f>
        <v>.</v>
      </c>
      <c r="N7" s="31">
        <f ca="1">$BM2</f>
        <v>9</v>
      </c>
      <c r="O7" s="31">
        <f ca="1">$BR2</f>
        <v>9</v>
      </c>
      <c r="P7" s="27"/>
      <c r="Q7" s="20"/>
      <c r="R7" s="28"/>
      <c r="S7" s="29">
        <f ca="1">$BC3</f>
        <v>0</v>
      </c>
      <c r="T7" s="30">
        <f ca="1">$BH3</f>
        <v>4</v>
      </c>
      <c r="U7" s="30" t="str">
        <f ca="1">IF(AND(V7=0,W7=0),"",".")</f>
        <v>.</v>
      </c>
      <c r="V7" s="31">
        <f ca="1">$BM3</f>
        <v>3</v>
      </c>
      <c r="W7" s="31">
        <f ca="1">$BR3</f>
        <v>5</v>
      </c>
      <c r="X7" s="27"/>
      <c r="AB7" s="3" t="s">
        <v>17</v>
      </c>
      <c r="AC7" s="5">
        <f t="shared" ca="1" si="1"/>
        <v>369</v>
      </c>
      <c r="AD7" s="5" t="s">
        <v>1</v>
      </c>
      <c r="AE7" s="5">
        <f t="shared" ca="1" si="2"/>
        <v>471</v>
      </c>
      <c r="AF7" s="5" t="s">
        <v>2</v>
      </c>
      <c r="AG7" s="5">
        <f t="shared" ca="1" si="3"/>
        <v>840</v>
      </c>
      <c r="AI7" s="5">
        <f t="shared" ca="1" si="4"/>
        <v>0</v>
      </c>
      <c r="AJ7" s="5">
        <f t="shared" ca="1" si="5"/>
        <v>3</v>
      </c>
      <c r="AK7" s="5" t="s">
        <v>160</v>
      </c>
      <c r="AL7" s="5">
        <f t="shared" ca="1" si="6"/>
        <v>6</v>
      </c>
      <c r="AM7" s="5">
        <f t="shared" ca="1" si="7"/>
        <v>9</v>
      </c>
      <c r="AN7" s="5" t="s">
        <v>1</v>
      </c>
      <c r="AO7" s="5">
        <f t="shared" ca="1" si="8"/>
        <v>0</v>
      </c>
      <c r="AP7" s="5">
        <f t="shared" ca="1" si="9"/>
        <v>4</v>
      </c>
      <c r="AQ7" s="5" t="s">
        <v>3</v>
      </c>
      <c r="AR7" s="5">
        <f t="shared" ca="1" si="10"/>
        <v>7</v>
      </c>
      <c r="AS7" s="5">
        <f t="shared" ca="1" si="11"/>
        <v>1</v>
      </c>
      <c r="AT7" s="5" t="s">
        <v>2</v>
      </c>
      <c r="AU7" s="5">
        <f t="shared" ca="1" si="12"/>
        <v>0</v>
      </c>
      <c r="AV7" s="5">
        <f t="shared" ca="1" si="13"/>
        <v>8</v>
      </c>
      <c r="AW7" s="5" t="s">
        <v>3</v>
      </c>
      <c r="AX7" s="5">
        <f t="shared" ca="1" si="14"/>
        <v>4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4</v>
      </c>
      <c r="BJ7" s="8"/>
      <c r="BL7" s="5">
        <v>7</v>
      </c>
      <c r="BM7" s="9">
        <f t="shared" ca="1" si="20"/>
        <v>6</v>
      </c>
      <c r="BN7" s="9">
        <f t="shared" ca="1" si="0"/>
        <v>7</v>
      </c>
      <c r="BO7" s="10"/>
      <c r="BQ7" s="5">
        <v>7</v>
      </c>
      <c r="BR7" s="9">
        <f t="shared" ca="1" si="21"/>
        <v>9</v>
      </c>
      <c r="BS7" s="9">
        <f t="shared" ca="1" si="22"/>
        <v>1</v>
      </c>
      <c r="BT7" s="10"/>
      <c r="BU7" s="10"/>
      <c r="BV7" s="8"/>
      <c r="BW7" s="11">
        <f t="shared" ca="1" si="23"/>
        <v>0.62626108380770751</v>
      </c>
      <c r="BX7" s="12">
        <f t="shared" ca="1" si="24"/>
        <v>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0.783820550329834</v>
      </c>
      <c r="CE7" s="12">
        <f t="shared" ca="1" si="26"/>
        <v>22</v>
      </c>
      <c r="CF7" s="5"/>
      <c r="CG7" s="5">
        <v>7</v>
      </c>
      <c r="CH7" s="5">
        <v>1</v>
      </c>
      <c r="CI7" s="5">
        <v>7</v>
      </c>
      <c r="CK7" s="11">
        <f t="shared" ca="1" si="27"/>
        <v>0.62997861243373876</v>
      </c>
      <c r="CL7" s="12">
        <f t="shared" ca="1" si="28"/>
        <v>26</v>
      </c>
      <c r="CM7" s="5"/>
      <c r="CN7" s="5">
        <v>7</v>
      </c>
      <c r="CO7" s="5">
        <v>3</v>
      </c>
      <c r="CP7" s="5">
        <v>6</v>
      </c>
      <c r="CR7" s="11">
        <f t="shared" ca="1" si="29"/>
        <v>0.19228987559136035</v>
      </c>
      <c r="CS7" s="12">
        <f t="shared" ca="1" si="30"/>
        <v>37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6</v>
      </c>
      <c r="E8" s="34" t="str">
        <f ca="1">IF(AND(F8=0,G8=0),"",".")</f>
        <v>.</v>
      </c>
      <c r="F8" s="35">
        <f ca="1">$BN1</f>
        <v>6</v>
      </c>
      <c r="G8" s="35">
        <f ca="1">$BS1</f>
        <v>9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3</v>
      </c>
      <c r="M8" s="34" t="str">
        <f ca="1">IF(AND(N8=0,O8=0),"",".")</f>
        <v>.</v>
      </c>
      <c r="N8" s="35">
        <f ca="1">$BN2</f>
        <v>7</v>
      </c>
      <c r="O8" s="35">
        <f ca="1">$BS2</f>
        <v>2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7</v>
      </c>
      <c r="U8" s="34" t="str">
        <f ca="1">IF(AND(V8=0,W8=0),"",".")</f>
        <v>.</v>
      </c>
      <c r="V8" s="35">
        <f ca="1">$BN3</f>
        <v>7</v>
      </c>
      <c r="W8" s="35">
        <f ca="1">$BS3</f>
        <v>7</v>
      </c>
      <c r="X8" s="27"/>
      <c r="AB8" s="3" t="s">
        <v>166</v>
      </c>
      <c r="AC8" s="5">
        <f t="shared" ca="1" si="1"/>
        <v>534</v>
      </c>
      <c r="AD8" s="5" t="s">
        <v>158</v>
      </c>
      <c r="AE8" s="5">
        <f t="shared" ca="1" si="2"/>
        <v>997</v>
      </c>
      <c r="AF8" s="5" t="s">
        <v>167</v>
      </c>
      <c r="AG8" s="5">
        <f t="shared" ca="1" si="3"/>
        <v>1531</v>
      </c>
      <c r="AI8" s="5">
        <f t="shared" ca="1" si="4"/>
        <v>0</v>
      </c>
      <c r="AJ8" s="5">
        <f t="shared" ca="1" si="5"/>
        <v>5</v>
      </c>
      <c r="AK8" s="5" t="s">
        <v>160</v>
      </c>
      <c r="AL8" s="5">
        <f t="shared" ca="1" si="6"/>
        <v>3</v>
      </c>
      <c r="AM8" s="5">
        <f t="shared" ca="1" si="7"/>
        <v>4</v>
      </c>
      <c r="AN8" s="5" t="s">
        <v>168</v>
      </c>
      <c r="AO8" s="5">
        <f t="shared" ca="1" si="8"/>
        <v>0</v>
      </c>
      <c r="AP8" s="5">
        <f t="shared" ca="1" si="9"/>
        <v>9</v>
      </c>
      <c r="AQ8" s="5" t="s">
        <v>3</v>
      </c>
      <c r="AR8" s="5">
        <f t="shared" ca="1" si="10"/>
        <v>9</v>
      </c>
      <c r="AS8" s="5">
        <f t="shared" ca="1" si="11"/>
        <v>7</v>
      </c>
      <c r="AT8" s="5" t="s">
        <v>167</v>
      </c>
      <c r="AU8" s="5">
        <f t="shared" ca="1" si="12"/>
        <v>1</v>
      </c>
      <c r="AV8" s="5">
        <f t="shared" ca="1" si="13"/>
        <v>5</v>
      </c>
      <c r="AW8" s="5" t="s">
        <v>3</v>
      </c>
      <c r="AX8" s="5">
        <f t="shared" ca="1" si="14"/>
        <v>3</v>
      </c>
      <c r="AY8" s="5">
        <f t="shared" ca="1" si="15"/>
        <v>1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5</v>
      </c>
      <c r="BI8" s="7">
        <f t="shared" ca="1" si="19"/>
        <v>9</v>
      </c>
      <c r="BJ8" s="8"/>
      <c r="BL8" s="5">
        <v>8</v>
      </c>
      <c r="BM8" s="9">
        <f t="shared" ca="1" si="20"/>
        <v>3</v>
      </c>
      <c r="BN8" s="9">
        <f t="shared" ca="1" si="0"/>
        <v>9</v>
      </c>
      <c r="BO8" s="10"/>
      <c r="BQ8" s="5">
        <v>8</v>
      </c>
      <c r="BR8" s="9">
        <f t="shared" ca="1" si="21"/>
        <v>4</v>
      </c>
      <c r="BS8" s="9">
        <f t="shared" ca="1" si="22"/>
        <v>7</v>
      </c>
      <c r="BT8" s="10"/>
      <c r="BU8" s="10"/>
      <c r="BV8" s="8"/>
      <c r="BW8" s="11">
        <f t="shared" ca="1" si="23"/>
        <v>0.42741911602939431</v>
      </c>
      <c r="BX8" s="12">
        <f t="shared" ca="1" si="24"/>
        <v>10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0.56660888226196959</v>
      </c>
      <c r="CE8" s="12">
        <f t="shared" ca="1" si="26"/>
        <v>45</v>
      </c>
      <c r="CF8" s="5"/>
      <c r="CG8" s="5">
        <v>8</v>
      </c>
      <c r="CH8" s="5">
        <v>1</v>
      </c>
      <c r="CI8" s="5">
        <v>8</v>
      </c>
      <c r="CK8" s="11">
        <f t="shared" ca="1" si="27"/>
        <v>0.80647316789785672</v>
      </c>
      <c r="CL8" s="12">
        <f t="shared" ca="1" si="28"/>
        <v>10</v>
      </c>
      <c r="CM8" s="5"/>
      <c r="CN8" s="5">
        <v>8</v>
      </c>
      <c r="CO8" s="5">
        <v>3</v>
      </c>
      <c r="CP8" s="5">
        <v>7</v>
      </c>
      <c r="CR8" s="11">
        <f t="shared" ca="1" si="29"/>
        <v>0.86740194737925658</v>
      </c>
      <c r="CS8" s="12">
        <f t="shared" ca="1" si="30"/>
        <v>8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36"/>
      <c r="C9" s="37">
        <f ca="1">$AU1</f>
        <v>1</v>
      </c>
      <c r="D9" s="38">
        <f ca="1">$AV1</f>
        <v>2</v>
      </c>
      <c r="E9" s="38" t="str">
        <f>$AW1</f>
        <v>.</v>
      </c>
      <c r="F9" s="39">
        <f ca="1">$AX1</f>
        <v>6</v>
      </c>
      <c r="G9" s="40">
        <f ca="1">$AY1</f>
        <v>0</v>
      </c>
      <c r="H9" s="41"/>
      <c r="I9" s="42"/>
      <c r="J9" s="36"/>
      <c r="K9" s="37">
        <f ca="1">$AU2</f>
        <v>1</v>
      </c>
      <c r="L9" s="38">
        <f ca="1">$AV2</f>
        <v>1</v>
      </c>
      <c r="M9" s="38" t="str">
        <f>$AW2</f>
        <v>.</v>
      </c>
      <c r="N9" s="39">
        <f ca="1">$AX2</f>
        <v>7</v>
      </c>
      <c r="O9" s="40">
        <f ca="1">$AY2</f>
        <v>1</v>
      </c>
      <c r="P9" s="41"/>
      <c r="Q9" s="42"/>
      <c r="R9" s="36"/>
      <c r="S9" s="37">
        <f ca="1">$AU3</f>
        <v>1</v>
      </c>
      <c r="T9" s="38">
        <f ca="1">$AV3</f>
        <v>2</v>
      </c>
      <c r="U9" s="38" t="str">
        <f>$AW3</f>
        <v>.</v>
      </c>
      <c r="V9" s="39">
        <f ca="1">$AX3</f>
        <v>1</v>
      </c>
      <c r="W9" s="40">
        <f ca="1">$AY3</f>
        <v>2</v>
      </c>
      <c r="X9" s="43"/>
      <c r="AB9" s="3" t="s">
        <v>77</v>
      </c>
      <c r="AC9" s="5">
        <f t="shared" ca="1" si="1"/>
        <v>763</v>
      </c>
      <c r="AD9" s="5" t="s">
        <v>158</v>
      </c>
      <c r="AE9" s="5">
        <f t="shared" ca="1" si="2"/>
        <v>299</v>
      </c>
      <c r="AF9" s="5" t="s">
        <v>159</v>
      </c>
      <c r="AG9" s="5">
        <f t="shared" ca="1" si="3"/>
        <v>1062</v>
      </c>
      <c r="AI9" s="5">
        <f t="shared" ca="1" si="4"/>
        <v>0</v>
      </c>
      <c r="AJ9" s="5">
        <f t="shared" ca="1" si="5"/>
        <v>7</v>
      </c>
      <c r="AK9" s="5" t="s">
        <v>3</v>
      </c>
      <c r="AL9" s="5">
        <f t="shared" ca="1" si="6"/>
        <v>6</v>
      </c>
      <c r="AM9" s="5">
        <f t="shared" ca="1" si="7"/>
        <v>3</v>
      </c>
      <c r="AN9" s="5" t="s">
        <v>158</v>
      </c>
      <c r="AO9" s="5">
        <f t="shared" ca="1" si="8"/>
        <v>0</v>
      </c>
      <c r="AP9" s="5">
        <f t="shared" ca="1" si="9"/>
        <v>2</v>
      </c>
      <c r="AQ9" s="5" t="s">
        <v>3</v>
      </c>
      <c r="AR9" s="5">
        <f t="shared" ca="1" si="10"/>
        <v>9</v>
      </c>
      <c r="AS9" s="5">
        <f t="shared" ca="1" si="11"/>
        <v>9</v>
      </c>
      <c r="AT9" s="5" t="s">
        <v>2</v>
      </c>
      <c r="AU9" s="5">
        <f t="shared" ca="1" si="12"/>
        <v>1</v>
      </c>
      <c r="AV9" s="5">
        <f t="shared" ca="1" si="13"/>
        <v>0</v>
      </c>
      <c r="AW9" s="5" t="s">
        <v>3</v>
      </c>
      <c r="AX9" s="5">
        <f t="shared" ca="1" si="14"/>
        <v>6</v>
      </c>
      <c r="AY9" s="5">
        <f t="shared" ca="1" si="15"/>
        <v>2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7</v>
      </c>
      <c r="BI9" s="7">
        <f t="shared" ca="1" si="19"/>
        <v>2</v>
      </c>
      <c r="BJ9" s="8"/>
      <c r="BL9" s="5">
        <v>9</v>
      </c>
      <c r="BM9" s="9">
        <f t="shared" ca="1" si="20"/>
        <v>6</v>
      </c>
      <c r="BN9" s="9">
        <f t="shared" ca="1" si="0"/>
        <v>9</v>
      </c>
      <c r="BO9" s="10"/>
      <c r="BQ9" s="5">
        <v>9</v>
      </c>
      <c r="BR9" s="9">
        <f t="shared" ca="1" si="21"/>
        <v>3</v>
      </c>
      <c r="BS9" s="9">
        <f t="shared" ca="1" si="22"/>
        <v>9</v>
      </c>
      <c r="BT9" s="10"/>
      <c r="BU9" s="10"/>
      <c r="BV9" s="8"/>
      <c r="BW9" s="11">
        <f t="shared" ca="1" si="23"/>
        <v>0.11679933344659987</v>
      </c>
      <c r="BX9" s="12">
        <f t="shared" ca="1" si="24"/>
        <v>14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0.38187600509780895</v>
      </c>
      <c r="CE9" s="12">
        <f t="shared" ca="1" si="26"/>
        <v>56</v>
      </c>
      <c r="CF9" s="5"/>
      <c r="CG9" s="5">
        <v>9</v>
      </c>
      <c r="CH9" s="5">
        <v>1</v>
      </c>
      <c r="CI9" s="5">
        <v>9</v>
      </c>
      <c r="CK9" s="11">
        <f t="shared" ca="1" si="27"/>
        <v>0.58197426392389573</v>
      </c>
      <c r="CL9" s="12">
        <f t="shared" ca="1" si="28"/>
        <v>28</v>
      </c>
      <c r="CM9" s="5"/>
      <c r="CN9" s="5">
        <v>9</v>
      </c>
      <c r="CO9" s="5">
        <v>3</v>
      </c>
      <c r="CP9" s="5">
        <v>8</v>
      </c>
      <c r="CR9" s="11">
        <f t="shared" ca="1" si="29"/>
        <v>0.93027581716588226</v>
      </c>
      <c r="CS9" s="12">
        <f t="shared" ca="1" si="30"/>
        <v>6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195</v>
      </c>
      <c r="AD10" s="5" t="s">
        <v>79</v>
      </c>
      <c r="AE10" s="5">
        <f t="shared" ca="1" si="2"/>
        <v>555</v>
      </c>
      <c r="AF10" s="5" t="s">
        <v>80</v>
      </c>
      <c r="AG10" s="5">
        <f t="shared" ca="1" si="3"/>
        <v>750</v>
      </c>
      <c r="AI10" s="5">
        <f t="shared" ca="1" si="4"/>
        <v>0</v>
      </c>
      <c r="AJ10" s="5">
        <f t="shared" ca="1" si="5"/>
        <v>1</v>
      </c>
      <c r="AK10" s="5" t="s">
        <v>160</v>
      </c>
      <c r="AL10" s="5">
        <f t="shared" ca="1" si="6"/>
        <v>9</v>
      </c>
      <c r="AM10" s="5">
        <f t="shared" ca="1" si="7"/>
        <v>5</v>
      </c>
      <c r="AN10" s="5" t="s">
        <v>79</v>
      </c>
      <c r="AO10" s="5">
        <f t="shared" ca="1" si="8"/>
        <v>0</v>
      </c>
      <c r="AP10" s="5">
        <f t="shared" ca="1" si="9"/>
        <v>5</v>
      </c>
      <c r="AQ10" s="5" t="s">
        <v>3</v>
      </c>
      <c r="AR10" s="5">
        <f t="shared" ca="1" si="10"/>
        <v>5</v>
      </c>
      <c r="AS10" s="5">
        <f t="shared" ca="1" si="11"/>
        <v>5</v>
      </c>
      <c r="AT10" s="5" t="s">
        <v>159</v>
      </c>
      <c r="AU10" s="5">
        <f t="shared" ca="1" si="12"/>
        <v>0</v>
      </c>
      <c r="AV10" s="5">
        <f t="shared" ca="1" si="13"/>
        <v>7</v>
      </c>
      <c r="AW10" s="5" t="s">
        <v>3</v>
      </c>
      <c r="AX10" s="5">
        <f t="shared" ca="1" si="14"/>
        <v>5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5</v>
      </c>
      <c r="BJ10" s="8"/>
      <c r="BL10" s="5">
        <v>10</v>
      </c>
      <c r="BM10" s="9">
        <f t="shared" ca="1" si="20"/>
        <v>9</v>
      </c>
      <c r="BN10" s="9">
        <f t="shared" ca="1" si="0"/>
        <v>5</v>
      </c>
      <c r="BO10" s="10"/>
      <c r="BQ10" s="5">
        <v>10</v>
      </c>
      <c r="BR10" s="9">
        <f t="shared" ca="1" si="21"/>
        <v>5</v>
      </c>
      <c r="BS10" s="9">
        <f t="shared" ca="1" si="22"/>
        <v>5</v>
      </c>
      <c r="BT10" s="10"/>
      <c r="BU10" s="10"/>
      <c r="BV10" s="8"/>
      <c r="BW10" s="11">
        <f t="shared" ca="1" si="23"/>
        <v>0.80170765850321635</v>
      </c>
      <c r="BX10" s="12">
        <f t="shared" ca="1" si="24"/>
        <v>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0.91333910282234376</v>
      </c>
      <c r="CE10" s="12">
        <f t="shared" ca="1" si="26"/>
        <v>5</v>
      </c>
      <c r="CF10" s="5"/>
      <c r="CG10" s="5">
        <v>10</v>
      </c>
      <c r="CH10" s="5">
        <v>2</v>
      </c>
      <c r="CI10" s="5">
        <v>1</v>
      </c>
      <c r="CK10" s="11">
        <f t="shared" ca="1" si="27"/>
        <v>4.4765906875808836E-2</v>
      </c>
      <c r="CL10" s="12">
        <f t="shared" ca="1" si="28"/>
        <v>51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0.80358127098447241</v>
      </c>
      <c r="CS10" s="12">
        <f t="shared" ca="1" si="30"/>
        <v>11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9"/>
      <c r="B11" s="16" t="s">
        <v>169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170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858</v>
      </c>
      <c r="AD11" s="5" t="s">
        <v>1</v>
      </c>
      <c r="AE11" s="5">
        <f t="shared" ca="1" si="2"/>
        <v>142</v>
      </c>
      <c r="AF11" s="5" t="s">
        <v>2</v>
      </c>
      <c r="AG11" s="5">
        <f t="shared" ca="1" si="3"/>
        <v>1000</v>
      </c>
      <c r="AI11" s="5">
        <f t="shared" ca="1" si="4"/>
        <v>0</v>
      </c>
      <c r="AJ11" s="5">
        <f t="shared" ca="1" si="5"/>
        <v>8</v>
      </c>
      <c r="AK11" s="5" t="s">
        <v>3</v>
      </c>
      <c r="AL11" s="5">
        <f t="shared" ca="1" si="6"/>
        <v>5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1</v>
      </c>
      <c r="AQ11" s="5" t="s">
        <v>160</v>
      </c>
      <c r="AR11" s="5">
        <f t="shared" ca="1" si="10"/>
        <v>4</v>
      </c>
      <c r="AS11" s="5">
        <f t="shared" ca="1" si="11"/>
        <v>2</v>
      </c>
      <c r="AT11" s="5" t="s">
        <v>159</v>
      </c>
      <c r="AU11" s="5">
        <f t="shared" ca="1" si="12"/>
        <v>1</v>
      </c>
      <c r="AV11" s="5">
        <f t="shared" ca="1" si="13"/>
        <v>0</v>
      </c>
      <c r="AW11" s="5" t="s">
        <v>3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8</v>
      </c>
      <c r="BI11" s="7">
        <f t="shared" ca="1" si="19"/>
        <v>1</v>
      </c>
      <c r="BJ11" s="8"/>
      <c r="BL11" s="5">
        <v>11</v>
      </c>
      <c r="BM11" s="9">
        <f t="shared" ca="1" si="20"/>
        <v>5</v>
      </c>
      <c r="BN11" s="9">
        <f t="shared" ca="1" si="0"/>
        <v>4</v>
      </c>
      <c r="BO11" s="10"/>
      <c r="BQ11" s="5">
        <v>11</v>
      </c>
      <c r="BR11" s="9">
        <f t="shared" ca="1" si="21"/>
        <v>8</v>
      </c>
      <c r="BS11" s="9">
        <f t="shared" ca="1" si="22"/>
        <v>2</v>
      </c>
      <c r="BT11" s="10"/>
      <c r="BU11" s="10"/>
      <c r="BV11" s="8"/>
      <c r="BW11" s="11">
        <f t="shared" ca="1" si="23"/>
        <v>0.15650151899588916</v>
      </c>
      <c r="BX11" s="12">
        <f t="shared" ca="1" si="24"/>
        <v>13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0.29945700401315989</v>
      </c>
      <c r="CE11" s="12">
        <f t="shared" ca="1" si="26"/>
        <v>64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0.74864641759894013</v>
      </c>
      <c r="CL11" s="12">
        <f t="shared" ca="1" si="28"/>
        <v>16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0.37313503625079614</v>
      </c>
      <c r="CS11" s="12">
        <f t="shared" ca="1" si="30"/>
        <v>29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0" t="str">
        <f ca="1">$AC4/100&amp;$AD4&amp;$AE4/100&amp;$AF4</f>
        <v>9.54＋7.78＝</v>
      </c>
      <c r="C12" s="71"/>
      <c r="D12" s="71"/>
      <c r="E12" s="71"/>
      <c r="F12" s="68">
        <f ca="1">$AG4/100</f>
        <v>17.32</v>
      </c>
      <c r="G12" s="69"/>
      <c r="H12" s="21"/>
      <c r="I12" s="20"/>
      <c r="J12" s="70" t="str">
        <f ca="1">$AC5/100&amp;$AD5&amp;$AE5/100&amp;$AF5</f>
        <v>4.73＋9.68＝</v>
      </c>
      <c r="K12" s="71"/>
      <c r="L12" s="71"/>
      <c r="M12" s="71"/>
      <c r="N12" s="68">
        <f ca="1">$AG5/100</f>
        <v>14.41</v>
      </c>
      <c r="O12" s="69"/>
      <c r="P12" s="22"/>
      <c r="Q12" s="20"/>
      <c r="R12" s="70" t="str">
        <f ca="1">$AC6/100&amp;$AD6&amp;$AE6/100&amp;$AF6</f>
        <v>3.74＋9.56＝</v>
      </c>
      <c r="S12" s="71"/>
      <c r="T12" s="71"/>
      <c r="U12" s="71"/>
      <c r="V12" s="68">
        <f ca="1">$AG6/100</f>
        <v>13.3</v>
      </c>
      <c r="W12" s="69"/>
      <c r="X12" s="27"/>
      <c r="AB12" s="3" t="s">
        <v>171</v>
      </c>
      <c r="AC12" s="5">
        <f t="shared" ca="1" si="1"/>
        <v>785</v>
      </c>
      <c r="AD12" s="5" t="s">
        <v>158</v>
      </c>
      <c r="AE12" s="5">
        <f t="shared" ca="1" si="2"/>
        <v>896</v>
      </c>
      <c r="AF12" s="5" t="s">
        <v>2</v>
      </c>
      <c r="AG12" s="5">
        <f t="shared" ca="1" si="3"/>
        <v>1681</v>
      </c>
      <c r="AI12" s="5">
        <f t="shared" ca="1" si="4"/>
        <v>0</v>
      </c>
      <c r="AJ12" s="5">
        <f t="shared" ca="1" si="5"/>
        <v>7</v>
      </c>
      <c r="AK12" s="5" t="s">
        <v>65</v>
      </c>
      <c r="AL12" s="5">
        <f t="shared" ca="1" si="6"/>
        <v>8</v>
      </c>
      <c r="AM12" s="5">
        <f t="shared" ca="1" si="7"/>
        <v>5</v>
      </c>
      <c r="AN12" s="5" t="s">
        <v>158</v>
      </c>
      <c r="AO12" s="5">
        <f t="shared" ca="1" si="8"/>
        <v>0</v>
      </c>
      <c r="AP12" s="5">
        <f t="shared" ca="1" si="9"/>
        <v>8</v>
      </c>
      <c r="AQ12" s="5" t="s">
        <v>3</v>
      </c>
      <c r="AR12" s="5">
        <f t="shared" ca="1" si="10"/>
        <v>9</v>
      </c>
      <c r="AS12" s="5">
        <f t="shared" ca="1" si="11"/>
        <v>6</v>
      </c>
      <c r="AT12" s="5" t="s">
        <v>80</v>
      </c>
      <c r="AU12" s="5">
        <f t="shared" ca="1" si="12"/>
        <v>1</v>
      </c>
      <c r="AV12" s="5">
        <f t="shared" ca="1" si="13"/>
        <v>6</v>
      </c>
      <c r="AW12" s="5" t="s">
        <v>65</v>
      </c>
      <c r="AX12" s="5">
        <f t="shared" ca="1" si="14"/>
        <v>8</v>
      </c>
      <c r="AY12" s="5">
        <f t="shared" ca="1" si="15"/>
        <v>1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7</v>
      </c>
      <c r="BI12" s="7">
        <f t="shared" ca="1" si="19"/>
        <v>8</v>
      </c>
      <c r="BJ12" s="8"/>
      <c r="BL12" s="5">
        <v>12</v>
      </c>
      <c r="BM12" s="9">
        <f t="shared" ca="1" si="20"/>
        <v>8</v>
      </c>
      <c r="BN12" s="9">
        <f t="shared" ca="1" si="0"/>
        <v>9</v>
      </c>
      <c r="BO12" s="10"/>
      <c r="BQ12" s="5">
        <v>12</v>
      </c>
      <c r="BR12" s="9">
        <f t="shared" ca="1" si="21"/>
        <v>5</v>
      </c>
      <c r="BS12" s="9">
        <f t="shared" ca="1" si="22"/>
        <v>6</v>
      </c>
      <c r="BT12" s="10"/>
      <c r="BU12" s="10"/>
      <c r="BV12" s="8"/>
      <c r="BW12" s="11">
        <f t="shared" ca="1" si="23"/>
        <v>0.86190199260428924</v>
      </c>
      <c r="BX12" s="12">
        <f t="shared" ca="1" si="24"/>
        <v>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0.33878368959507243</v>
      </c>
      <c r="CE12" s="12">
        <f t="shared" ca="1" si="26"/>
        <v>62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0.20571309356078882</v>
      </c>
      <c r="CL12" s="12">
        <f t="shared" ca="1" si="28"/>
        <v>45</v>
      </c>
      <c r="CM12" s="5"/>
      <c r="CN12" s="5">
        <v>12</v>
      </c>
      <c r="CO12" s="5">
        <v>4</v>
      </c>
      <c r="CP12" s="5">
        <v>6</v>
      </c>
      <c r="CR12" s="11">
        <f t="shared" ca="1" si="29"/>
        <v>0.75132522221147091</v>
      </c>
      <c r="CS12" s="12">
        <f t="shared" ca="1" si="30"/>
        <v>12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6.9956540776972886E-2</v>
      </c>
      <c r="BX13" s="12">
        <f t="shared" ca="1" si="24"/>
        <v>16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0.34292763654694625</v>
      </c>
      <c r="CE13" s="12">
        <f t="shared" ca="1" si="26"/>
        <v>61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0.80640848112842867</v>
      </c>
      <c r="CL13" s="12">
        <f t="shared" ca="1" si="28"/>
        <v>11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0.609321890443833</v>
      </c>
      <c r="CS13" s="12">
        <f t="shared" ca="1" si="30"/>
        <v>20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9</v>
      </c>
      <c r="E14" s="30" t="str">
        <f ca="1">IF(AND(F14=0,G14=0),"",".")</f>
        <v>.</v>
      </c>
      <c r="F14" s="31">
        <f ca="1">$BM4</f>
        <v>5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4</v>
      </c>
      <c r="M14" s="30" t="str">
        <f ca="1">IF(AND(N14=0,O14=0),"",".")</f>
        <v>.</v>
      </c>
      <c r="N14" s="31">
        <f ca="1">$BM5</f>
        <v>7</v>
      </c>
      <c r="O14" s="31">
        <f ca="1">$BR5</f>
        <v>3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7</v>
      </c>
      <c r="W14" s="31">
        <f ca="1">$BR6</f>
        <v>4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0.91232192124274625</v>
      </c>
      <c r="BX14" s="12">
        <f t="shared" ca="1" si="24"/>
        <v>1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0.72614296631265096</v>
      </c>
      <c r="CE14" s="12">
        <f t="shared" ca="1" si="26"/>
        <v>31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0.70938236577607783</v>
      </c>
      <c r="CL14" s="12">
        <f t="shared" ca="1" si="28"/>
        <v>20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0.38126484976752173</v>
      </c>
      <c r="CS14" s="12">
        <f t="shared" ca="1" si="30"/>
        <v>28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7</v>
      </c>
      <c r="E15" s="34" t="str">
        <f ca="1">IF(AND(F15=0,G15=0),"",".")</f>
        <v>.</v>
      </c>
      <c r="F15" s="35">
        <f ca="1">$BN4</f>
        <v>7</v>
      </c>
      <c r="G15" s="35">
        <f ca="1">$BS4</f>
        <v>8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9</v>
      </c>
      <c r="M15" s="34" t="str">
        <f ca="1">IF(AND(N15=0,O15=0),"",".")</f>
        <v>.</v>
      </c>
      <c r="N15" s="35">
        <f ca="1">$BN5</f>
        <v>6</v>
      </c>
      <c r="O15" s="35">
        <f ca="1">$BS5</f>
        <v>8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9</v>
      </c>
      <c r="U15" s="34" t="str">
        <f ca="1">IF(AND(V15=0,W15=0),"",".")</f>
        <v>.</v>
      </c>
      <c r="V15" s="35">
        <f ca="1">$BN6</f>
        <v>5</v>
      </c>
      <c r="W15" s="35">
        <f ca="1">$BS6</f>
        <v>6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2.0033749762498609E-2</v>
      </c>
      <c r="BX15" s="12">
        <f t="shared" ca="1" si="24"/>
        <v>18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0.28614704955081482</v>
      </c>
      <c r="CE15" s="12">
        <f t="shared" ca="1" si="26"/>
        <v>66</v>
      </c>
      <c r="CF15" s="5"/>
      <c r="CG15" s="5">
        <v>15</v>
      </c>
      <c r="CH15" s="5">
        <v>2</v>
      </c>
      <c r="CI15" s="5">
        <v>6</v>
      </c>
      <c r="CK15" s="11">
        <f t="shared" ca="1" si="27"/>
        <v>5.040882361637733E-2</v>
      </c>
      <c r="CL15" s="12">
        <f t="shared" ca="1" si="28"/>
        <v>50</v>
      </c>
      <c r="CM15" s="5"/>
      <c r="CN15" s="5">
        <v>15</v>
      </c>
      <c r="CO15" s="5">
        <v>4</v>
      </c>
      <c r="CP15" s="5">
        <v>9</v>
      </c>
      <c r="CR15" s="11">
        <f t="shared" ca="1" si="29"/>
        <v>0.32849437522122915</v>
      </c>
      <c r="CS15" s="12">
        <f t="shared" ca="1" si="30"/>
        <v>31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36"/>
      <c r="C16" s="37">
        <f ca="1">$AU4</f>
        <v>1</v>
      </c>
      <c r="D16" s="38">
        <f ca="1">$AV4</f>
        <v>7</v>
      </c>
      <c r="E16" s="38" t="str">
        <f>$AW4</f>
        <v>.</v>
      </c>
      <c r="F16" s="39">
        <f ca="1">$AX4</f>
        <v>3</v>
      </c>
      <c r="G16" s="40">
        <f ca="1">$AY4</f>
        <v>2</v>
      </c>
      <c r="H16" s="41"/>
      <c r="I16" s="42"/>
      <c r="J16" s="36"/>
      <c r="K16" s="37">
        <f ca="1">$AU5</f>
        <v>1</v>
      </c>
      <c r="L16" s="38">
        <f ca="1">$AV5</f>
        <v>4</v>
      </c>
      <c r="M16" s="38" t="str">
        <f>$AW5</f>
        <v>.</v>
      </c>
      <c r="N16" s="39">
        <f ca="1">$AX5</f>
        <v>4</v>
      </c>
      <c r="O16" s="40">
        <f ca="1">$AY5</f>
        <v>1</v>
      </c>
      <c r="P16" s="41"/>
      <c r="Q16" s="42"/>
      <c r="R16" s="36"/>
      <c r="S16" s="37">
        <f ca="1">$AU6</f>
        <v>1</v>
      </c>
      <c r="T16" s="38">
        <f ca="1">$AV6</f>
        <v>3</v>
      </c>
      <c r="U16" s="38" t="str">
        <f>$AW6</f>
        <v>.</v>
      </c>
      <c r="V16" s="39">
        <f ca="1">$AX6</f>
        <v>3</v>
      </c>
      <c r="W16" s="40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0.90606285199998371</v>
      </c>
      <c r="BX16" s="12">
        <f t="shared" ca="1" si="24"/>
        <v>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0.84730062048899213</v>
      </c>
      <c r="CE16" s="12">
        <f t="shared" ca="1" si="26"/>
        <v>14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0.2135220585158486</v>
      </c>
      <c r="CL16" s="12">
        <f t="shared" ca="1" si="28"/>
        <v>44</v>
      </c>
      <c r="CM16" s="5"/>
      <c r="CN16" s="5">
        <v>16</v>
      </c>
      <c r="CO16" s="5">
        <v>5</v>
      </c>
      <c r="CP16" s="5">
        <v>4</v>
      </c>
      <c r="CR16" s="11">
        <f t="shared" ca="1" si="29"/>
        <v>7.0812529366503063E-2</v>
      </c>
      <c r="CS16" s="12">
        <f t="shared" ca="1" si="30"/>
        <v>42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0.46762266280993148</v>
      </c>
      <c r="BX17" s="12">
        <f t="shared" ca="1" si="24"/>
        <v>9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8.6857667474033229E-2</v>
      </c>
      <c r="CE17" s="12">
        <f t="shared" ca="1" si="26"/>
        <v>74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0.22876781515857125</v>
      </c>
      <c r="CL17" s="12">
        <f t="shared" ca="1" si="28"/>
        <v>43</v>
      </c>
      <c r="CM17" s="5"/>
      <c r="CN17" s="5">
        <v>17</v>
      </c>
      <c r="CO17" s="5">
        <v>5</v>
      </c>
      <c r="CP17" s="5">
        <v>5</v>
      </c>
      <c r="CR17" s="11">
        <f t="shared" ca="1" si="29"/>
        <v>9.7922978926541449E-2</v>
      </c>
      <c r="CS17" s="12">
        <f t="shared" ca="1" si="30"/>
        <v>41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0.49800437863649605</v>
      </c>
      <c r="BX18" s="12">
        <f t="shared" ca="1" si="24"/>
        <v>7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0.40243195286876066</v>
      </c>
      <c r="CE18" s="12">
        <f t="shared" ca="1" si="26"/>
        <v>55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0.15828107430511562</v>
      </c>
      <c r="CL18" s="12">
        <f t="shared" ca="1" si="28"/>
        <v>47</v>
      </c>
      <c r="CM18" s="5"/>
      <c r="CN18" s="5">
        <v>18</v>
      </c>
      <c r="CO18" s="5">
        <v>5</v>
      </c>
      <c r="CP18" s="5">
        <v>6</v>
      </c>
      <c r="CR18" s="11">
        <f t="shared" ca="1" si="29"/>
        <v>0.60466367158724887</v>
      </c>
      <c r="CS18" s="12">
        <f t="shared" ca="1" si="30"/>
        <v>22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0" t="str">
        <f ca="1">$AC7/100&amp;$AD7&amp;$AE7/100&amp;$AF7</f>
        <v>3.69＋4.71＝</v>
      </c>
      <c r="C19" s="71"/>
      <c r="D19" s="71"/>
      <c r="E19" s="71"/>
      <c r="F19" s="68">
        <f ca="1">$AG7/100</f>
        <v>8.4</v>
      </c>
      <c r="G19" s="69"/>
      <c r="H19" s="21"/>
      <c r="I19" s="20"/>
      <c r="J19" s="70" t="str">
        <f ca="1">$AC8/100&amp;$AD8&amp;$AE8/100&amp;$AF8</f>
        <v>5.34＋9.97＝</v>
      </c>
      <c r="K19" s="71"/>
      <c r="L19" s="71"/>
      <c r="M19" s="71"/>
      <c r="N19" s="68">
        <f ca="1">$AG8/100</f>
        <v>15.31</v>
      </c>
      <c r="O19" s="69"/>
      <c r="P19" s="22"/>
      <c r="Q19" s="20"/>
      <c r="R19" s="70" t="str">
        <f ca="1">$AC9/100&amp;$AD9&amp;$AE9/100&amp;$AF9</f>
        <v>7.63＋2.99＝</v>
      </c>
      <c r="S19" s="71"/>
      <c r="T19" s="71"/>
      <c r="U19" s="71"/>
      <c r="V19" s="68">
        <f ca="1">$AG9/100</f>
        <v>10.62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0.79406013831971922</v>
      </c>
      <c r="CE19" s="12">
        <f t="shared" ca="1" si="26"/>
        <v>20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0.75153378103195101</v>
      </c>
      <c r="CL19" s="12">
        <f t="shared" ca="1" si="28"/>
        <v>15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0.19347168539043724</v>
      </c>
      <c r="CS19" s="12">
        <f t="shared" ca="1" si="30"/>
        <v>36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0.13303722679098617</v>
      </c>
      <c r="CE20" s="12">
        <f t="shared" ca="1" si="26"/>
        <v>70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0.44725947354168483</v>
      </c>
      <c r="CL20" s="12">
        <f t="shared" ca="1" si="28"/>
        <v>31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0.72308078632171358</v>
      </c>
      <c r="CS20" s="12">
        <f t="shared" ca="1" si="30"/>
        <v>14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3</v>
      </c>
      <c r="E21" s="30" t="str">
        <f ca="1">IF(AND(F21=0,G21=0),"",".")</f>
        <v>.</v>
      </c>
      <c r="F21" s="31">
        <f ca="1">$BM7</f>
        <v>6</v>
      </c>
      <c r="G21" s="31">
        <f ca="1">$BR7</f>
        <v>9</v>
      </c>
      <c r="H21" s="27"/>
      <c r="I21" s="20"/>
      <c r="J21" s="28"/>
      <c r="K21" s="29">
        <f ca="1">$BC8</f>
        <v>0</v>
      </c>
      <c r="L21" s="30">
        <f ca="1">$BH8</f>
        <v>5</v>
      </c>
      <c r="M21" s="30" t="str">
        <f ca="1">IF(AND(N21=0,O21=0),"",".")</f>
        <v>.</v>
      </c>
      <c r="N21" s="31">
        <f ca="1">$BM8</f>
        <v>3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7</v>
      </c>
      <c r="U21" s="30" t="str">
        <f ca="1">IF(AND(V21=0,W21=0),"",".")</f>
        <v>.</v>
      </c>
      <c r="V21" s="31">
        <f ca="1">$BM9</f>
        <v>6</v>
      </c>
      <c r="W21" s="31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0.45881699425877298</v>
      </c>
      <c r="CE21" s="12">
        <f t="shared" ca="1" si="26"/>
        <v>51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0.67933024771772843</v>
      </c>
      <c r="CL21" s="12">
        <f t="shared" ca="1" si="28"/>
        <v>21</v>
      </c>
      <c r="CM21" s="5"/>
      <c r="CN21" s="5">
        <v>21</v>
      </c>
      <c r="CO21" s="5">
        <v>5</v>
      </c>
      <c r="CP21" s="5">
        <v>9</v>
      </c>
      <c r="CR21" s="11">
        <f t="shared" ca="1" si="29"/>
        <v>0.10111862137173722</v>
      </c>
      <c r="CS21" s="12">
        <f t="shared" ca="1" si="30"/>
        <v>40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4</v>
      </c>
      <c r="E22" s="34" t="str">
        <f ca="1">IF(AND(F22=0,G22=0),"",".")</f>
        <v>.</v>
      </c>
      <c r="F22" s="35">
        <f ca="1">$BN7</f>
        <v>7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9</v>
      </c>
      <c r="M22" s="34" t="str">
        <f ca="1">IF(AND(N22=0,O22=0),"",".")</f>
        <v>.</v>
      </c>
      <c r="N22" s="35">
        <f ca="1">$BN8</f>
        <v>9</v>
      </c>
      <c r="O22" s="35">
        <f ca="1">$BS8</f>
        <v>7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2</v>
      </c>
      <c r="U22" s="34" t="str">
        <f ca="1">IF(AND(V22=0,W22=0),"",".")</f>
        <v>.</v>
      </c>
      <c r="V22" s="35">
        <f ca="1">$BN9</f>
        <v>9</v>
      </c>
      <c r="W22" s="35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0.56142535392348691</v>
      </c>
      <c r="CE22" s="12">
        <f t="shared" ca="1" si="26"/>
        <v>46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0.75438188952890695</v>
      </c>
      <c r="CL22" s="12">
        <f t="shared" ca="1" si="28"/>
        <v>14</v>
      </c>
      <c r="CM22" s="5"/>
      <c r="CN22" s="5">
        <v>22</v>
      </c>
      <c r="CO22" s="5">
        <v>6</v>
      </c>
      <c r="CP22" s="5">
        <v>3</v>
      </c>
      <c r="CR22" s="11">
        <f t="shared" ca="1" si="29"/>
        <v>0.6051304915122192</v>
      </c>
      <c r="CS22" s="12">
        <f t="shared" ca="1" si="30"/>
        <v>21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8</v>
      </c>
      <c r="E23" s="38" t="str">
        <f>$AW7</f>
        <v>.</v>
      </c>
      <c r="F23" s="39">
        <f ca="1">$AX7</f>
        <v>4</v>
      </c>
      <c r="G23" s="40">
        <f ca="1">$AY7</f>
        <v>0</v>
      </c>
      <c r="H23" s="41"/>
      <c r="I23" s="42"/>
      <c r="J23" s="36"/>
      <c r="K23" s="37">
        <f ca="1">$AU8</f>
        <v>1</v>
      </c>
      <c r="L23" s="38">
        <f ca="1">$AV8</f>
        <v>5</v>
      </c>
      <c r="M23" s="38" t="str">
        <f>$AW8</f>
        <v>.</v>
      </c>
      <c r="N23" s="39">
        <f ca="1">$AX8</f>
        <v>3</v>
      </c>
      <c r="O23" s="40">
        <f ca="1">$AY8</f>
        <v>1</v>
      </c>
      <c r="P23" s="41"/>
      <c r="Q23" s="42"/>
      <c r="R23" s="36"/>
      <c r="S23" s="37">
        <f ca="1">$AU9</f>
        <v>1</v>
      </c>
      <c r="T23" s="38">
        <f ca="1">$AV9</f>
        <v>0</v>
      </c>
      <c r="U23" s="38" t="str">
        <f>$AW9</f>
        <v>.</v>
      </c>
      <c r="V23" s="39">
        <f ca="1">$AX9</f>
        <v>6</v>
      </c>
      <c r="W23" s="40">
        <f ca="1">$AY9</f>
        <v>2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0.72929196447783917</v>
      </c>
      <c r="CE23" s="12">
        <f t="shared" ca="1" si="26"/>
        <v>30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0.50680162711264132</v>
      </c>
      <c r="CL23" s="12">
        <f t="shared" ca="1" si="28"/>
        <v>29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0.97682230269524728</v>
      </c>
      <c r="CS23" s="12">
        <f t="shared" ca="1" si="30"/>
        <v>2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0.79776557976882734</v>
      </c>
      <c r="CE24" s="12">
        <f t="shared" ca="1" si="26"/>
        <v>19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0.3757470913909865</v>
      </c>
      <c r="CL24" s="12">
        <f t="shared" ca="1" si="28"/>
        <v>36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0.96796727011468242</v>
      </c>
      <c r="CS24" s="12">
        <f t="shared" ca="1" si="30"/>
        <v>3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9"/>
      <c r="B25" s="16" t="s">
        <v>32</v>
      </c>
      <c r="C25" s="50"/>
      <c r="D25" s="18"/>
      <c r="E25" s="17"/>
      <c r="F25" s="17"/>
      <c r="G25" s="17"/>
      <c r="H25" s="19"/>
      <c r="I25" s="49"/>
      <c r="J25" s="16" t="s">
        <v>172</v>
      </c>
      <c r="K25" s="17"/>
      <c r="L25" s="17"/>
      <c r="M25" s="17"/>
      <c r="N25" s="17"/>
      <c r="O25" s="17"/>
      <c r="P25" s="19"/>
      <c r="Q25" s="49"/>
      <c r="R25" s="16" t="s">
        <v>34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0.9114905277092612</v>
      </c>
      <c r="CE25" s="12">
        <f t="shared" ca="1" si="26"/>
        <v>6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0.88740377664377657</v>
      </c>
      <c r="CL25" s="12">
        <f t="shared" ca="1" si="28"/>
        <v>5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0.49387489028447107</v>
      </c>
      <c r="CS25" s="12">
        <f t="shared" ca="1" si="30"/>
        <v>23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0" t="str">
        <f ca="1">$AC10/100&amp;$AD10&amp;$AE10/100&amp;$AF10</f>
        <v>1.95＋5.55＝</v>
      </c>
      <c r="C26" s="71"/>
      <c r="D26" s="71"/>
      <c r="E26" s="71"/>
      <c r="F26" s="68">
        <f ca="1">$AG10/100</f>
        <v>7.5</v>
      </c>
      <c r="G26" s="69"/>
      <c r="H26" s="21"/>
      <c r="I26" s="20"/>
      <c r="J26" s="70" t="str">
        <f ca="1">$AC11/100&amp;$AD11&amp;$AE11/100&amp;$AF11</f>
        <v>8.58＋1.42＝</v>
      </c>
      <c r="K26" s="71"/>
      <c r="L26" s="71"/>
      <c r="M26" s="71"/>
      <c r="N26" s="68">
        <f ca="1">$AG11/100</f>
        <v>10</v>
      </c>
      <c r="O26" s="69"/>
      <c r="P26" s="22"/>
      <c r="Q26" s="20"/>
      <c r="R26" s="70" t="str">
        <f ca="1">$AC12/100&amp;$AD12&amp;$AE12/100&amp;$AF12</f>
        <v>7.85＋8.96＝</v>
      </c>
      <c r="S26" s="71"/>
      <c r="T26" s="71"/>
      <c r="U26" s="71"/>
      <c r="V26" s="68">
        <f ca="1">$AG12/100</f>
        <v>16.809999999999999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0.78111670311743386</v>
      </c>
      <c r="CE26" s="12">
        <f t="shared" ca="1" si="26"/>
        <v>23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0.67734432407061018</v>
      </c>
      <c r="CL26" s="12">
        <f t="shared" ca="1" si="28"/>
        <v>22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0.42551353945671511</v>
      </c>
      <c r="CS26" s="12">
        <f t="shared" ca="1" si="30"/>
        <v>26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0.61586122325884518</v>
      </c>
      <c r="CE27" s="12">
        <f t="shared" ca="1" si="26"/>
        <v>41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0.39167213934301948</v>
      </c>
      <c r="CL27" s="12">
        <f t="shared" ca="1" si="28"/>
        <v>34</v>
      </c>
      <c r="CM27" s="5"/>
      <c r="CN27" s="5">
        <v>27</v>
      </c>
      <c r="CO27" s="5">
        <v>6</v>
      </c>
      <c r="CP27" s="5">
        <v>8</v>
      </c>
      <c r="CR27" s="11">
        <f t="shared" ca="1" si="29"/>
        <v>6.0827419080051737E-3</v>
      </c>
      <c r="CS27" s="12">
        <f t="shared" ca="1" si="30"/>
        <v>45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1</v>
      </c>
      <c r="E28" s="30" t="str">
        <f ca="1">IF(AND(F28=0,G28=0),"",".")</f>
        <v>.</v>
      </c>
      <c r="F28" s="31">
        <f ca="1">$BM10</f>
        <v>9</v>
      </c>
      <c r="G28" s="31">
        <f ca="1">$BR10</f>
        <v>5</v>
      </c>
      <c r="H28" s="27"/>
      <c r="I28" s="20"/>
      <c r="J28" s="28"/>
      <c r="K28" s="29">
        <f ca="1">$BC11</f>
        <v>0</v>
      </c>
      <c r="L28" s="30">
        <f ca="1">$BH11</f>
        <v>8</v>
      </c>
      <c r="M28" s="30" t="str">
        <f ca="1">IF(AND(N28=0,O28=0),"",".")</f>
        <v>.</v>
      </c>
      <c r="N28" s="31">
        <f ca="1">$BM11</f>
        <v>5</v>
      </c>
      <c r="O28" s="31">
        <f ca="1">$BR11</f>
        <v>8</v>
      </c>
      <c r="P28" s="27"/>
      <c r="Q28" s="20"/>
      <c r="R28" s="28"/>
      <c r="S28" s="29">
        <f ca="1">$BC12</f>
        <v>0</v>
      </c>
      <c r="T28" s="30">
        <f ca="1">$BH12</f>
        <v>7</v>
      </c>
      <c r="U28" s="30" t="str">
        <f ca="1">IF(AND(V28=0,W28=0),"",".")</f>
        <v>.</v>
      </c>
      <c r="V28" s="31">
        <f ca="1">$BM12</f>
        <v>8</v>
      </c>
      <c r="W28" s="31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0.69937158889988926</v>
      </c>
      <c r="CE28" s="12">
        <f t="shared" ca="1" si="26"/>
        <v>32</v>
      </c>
      <c r="CF28" s="5"/>
      <c r="CG28" s="5">
        <v>28</v>
      </c>
      <c r="CH28" s="5">
        <v>4</v>
      </c>
      <c r="CI28" s="5">
        <v>1</v>
      </c>
      <c r="CK28" s="11">
        <f t="shared" ca="1" si="27"/>
        <v>1.3304544956044828E-2</v>
      </c>
      <c r="CL28" s="12">
        <f t="shared" ca="1" si="28"/>
        <v>54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0.6461744554481702</v>
      </c>
      <c r="CS28" s="12">
        <f t="shared" ca="1" si="30"/>
        <v>19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5</v>
      </c>
      <c r="E29" s="34" t="str">
        <f ca="1">IF(AND(F29=0,G29=0),"",".")</f>
        <v>.</v>
      </c>
      <c r="F29" s="35">
        <f ca="1">$BN10</f>
        <v>5</v>
      </c>
      <c r="G29" s="35">
        <f ca="1">$BS10</f>
        <v>5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4</v>
      </c>
      <c r="O29" s="35">
        <f ca="1">$BS11</f>
        <v>2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8</v>
      </c>
      <c r="U29" s="34" t="str">
        <f ca="1">IF(AND(V29=0,W29=0),"",".")</f>
        <v>.</v>
      </c>
      <c r="V29" s="35">
        <f ca="1">$BN12</f>
        <v>9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0.74655800941593164</v>
      </c>
      <c r="CE29" s="12">
        <f t="shared" ca="1" si="26"/>
        <v>28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0.94009132382553695</v>
      </c>
      <c r="CL29" s="12">
        <f t="shared" ca="1" si="28"/>
        <v>3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0.6570762019593912</v>
      </c>
      <c r="CS29" s="12">
        <f t="shared" ca="1" si="30"/>
        <v>18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7</v>
      </c>
      <c r="E30" s="38" t="str">
        <f>$AW10</f>
        <v>.</v>
      </c>
      <c r="F30" s="39">
        <f ca="1">$AX10</f>
        <v>5</v>
      </c>
      <c r="G30" s="40">
        <f ca="1">$AY10</f>
        <v>0</v>
      </c>
      <c r="H30" s="41"/>
      <c r="I30" s="42"/>
      <c r="J30" s="36"/>
      <c r="K30" s="37">
        <f ca="1">$AU11</f>
        <v>1</v>
      </c>
      <c r="L30" s="38">
        <f ca="1">$AV11</f>
        <v>0</v>
      </c>
      <c r="M30" s="38" t="str">
        <f>$AW11</f>
        <v>.</v>
      </c>
      <c r="N30" s="39">
        <f ca="1">$AX11</f>
        <v>0</v>
      </c>
      <c r="O30" s="40">
        <f ca="1">$AY11</f>
        <v>0</v>
      </c>
      <c r="P30" s="41"/>
      <c r="Q30" s="42"/>
      <c r="R30" s="36"/>
      <c r="S30" s="37">
        <f ca="1">$AU12</f>
        <v>1</v>
      </c>
      <c r="T30" s="38">
        <f ca="1">$AV12</f>
        <v>6</v>
      </c>
      <c r="U30" s="38" t="str">
        <f>$AW12</f>
        <v>.</v>
      </c>
      <c r="V30" s="39">
        <f ca="1">$AX12</f>
        <v>8</v>
      </c>
      <c r="W30" s="40">
        <f ca="1">$AY12</f>
        <v>1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0.13255045813469024</v>
      </c>
      <c r="CE30" s="12">
        <f t="shared" ca="1" si="26"/>
        <v>71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0.38687037630121013</v>
      </c>
      <c r="CL30" s="12">
        <f t="shared" ca="1" si="28"/>
        <v>35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0.43074082564848493</v>
      </c>
      <c r="CS30" s="12">
        <f t="shared" ca="1" si="30"/>
        <v>25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0.57679412534258123</v>
      </c>
      <c r="CE31" s="12">
        <f t="shared" ca="1" si="26"/>
        <v>44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0.23512626435479156</v>
      </c>
      <c r="CL31" s="12">
        <f t="shared" ca="1" si="28"/>
        <v>42</v>
      </c>
      <c r="CM31" s="5"/>
      <c r="CN31" s="5">
        <v>31</v>
      </c>
      <c r="CO31" s="5">
        <v>7</v>
      </c>
      <c r="CP31" s="5">
        <v>4</v>
      </c>
      <c r="CR31" s="11">
        <f t="shared" ca="1" si="29"/>
        <v>1.7215498199543044E-2</v>
      </c>
      <c r="CS31" s="12">
        <f t="shared" ca="1" si="30"/>
        <v>44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85" t="str">
        <f>A1</f>
        <v>小数 たし算 小数第二位 (1.11)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1.9550617993602248E-3</v>
      </c>
      <c r="CE32" s="12">
        <f t="shared" ca="1" si="26"/>
        <v>81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0.64793807902888478</v>
      </c>
      <c r="CL32" s="12">
        <f t="shared" ca="1" si="28"/>
        <v>23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0.69805537494924885</v>
      </c>
      <c r="CS32" s="12">
        <f t="shared" ca="1" si="30"/>
        <v>17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0.63489483688088844</v>
      </c>
      <c r="CE33" s="12">
        <f t="shared" ca="1" si="26"/>
        <v>37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0.84389159100422695</v>
      </c>
      <c r="CL33" s="12">
        <f t="shared" ca="1" si="28"/>
        <v>7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0.72095601575860868</v>
      </c>
      <c r="CS33" s="12">
        <f t="shared" ca="1" si="30"/>
        <v>15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0.61710132453202349</v>
      </c>
      <c r="CE34" s="12">
        <f t="shared" ca="1" si="26"/>
        <v>40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0.95010340301338614</v>
      </c>
      <c r="CL34" s="12">
        <f t="shared" ca="1" si="28"/>
        <v>2</v>
      </c>
      <c r="CM34" s="5"/>
      <c r="CN34" s="5">
        <v>34</v>
      </c>
      <c r="CO34" s="5">
        <v>7</v>
      </c>
      <c r="CP34" s="5">
        <v>7</v>
      </c>
      <c r="CR34" s="11">
        <f t="shared" ca="1" si="29"/>
        <v>0.70551667801585038</v>
      </c>
      <c r="CS34" s="12">
        <f t="shared" ca="1" si="30"/>
        <v>16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0.94293907655190534</v>
      </c>
      <c r="CE35" s="12">
        <f t="shared" ca="1" si="26"/>
        <v>3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0.26015330194696584</v>
      </c>
      <c r="CL35" s="12">
        <f t="shared" ca="1" si="28"/>
        <v>41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0.10887239552861061</v>
      </c>
      <c r="CS35" s="12">
        <f t="shared" ca="1" si="30"/>
        <v>39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6"/>
      <c r="B36" s="70" t="str">
        <f t="shared" ref="B36" ca="1" si="31">B5</f>
        <v>5.91＋6.69＝</v>
      </c>
      <c r="C36" s="71"/>
      <c r="D36" s="71"/>
      <c r="E36" s="71"/>
      <c r="F36" s="72">
        <f ca="1">F5</f>
        <v>12.6</v>
      </c>
      <c r="G36" s="73"/>
      <c r="H36" s="57"/>
      <c r="I36" s="58"/>
      <c r="J36" s="70" t="str">
        <f t="shared" ref="J36" ca="1" si="32">J5</f>
        <v>7.99＋3.72＝</v>
      </c>
      <c r="K36" s="71"/>
      <c r="L36" s="71"/>
      <c r="M36" s="71"/>
      <c r="N36" s="72">
        <f ca="1">N5</f>
        <v>11.71</v>
      </c>
      <c r="O36" s="73"/>
      <c r="P36" s="27"/>
      <c r="Q36" s="24"/>
      <c r="R36" s="70" t="str">
        <f t="shared" ref="R36" ca="1" si="33">R5</f>
        <v>4.35＋7.77＝</v>
      </c>
      <c r="S36" s="71"/>
      <c r="T36" s="71"/>
      <c r="U36" s="71"/>
      <c r="V36" s="72">
        <f ca="1">V5</f>
        <v>12.12</v>
      </c>
      <c r="W36" s="73"/>
      <c r="X36" s="27"/>
      <c r="AC36" s="5" t="s">
        <v>173</v>
      </c>
      <c r="AD36" s="5" t="str">
        <f ca="1">IF(AND($AE36=0,$AF36=0),"OKA",IF($AF36=0,"OKB","NO"))</f>
        <v>OKB</v>
      </c>
      <c r="AE36" s="59">
        <f ca="1">AX1</f>
        <v>6</v>
      </c>
      <c r="AF36" s="59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0.53688248953475004</v>
      </c>
      <c r="CE36" s="12">
        <f t="shared" ca="1" si="26"/>
        <v>48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0.95784792391359241</v>
      </c>
      <c r="CL36" s="12">
        <f t="shared" ca="1" si="28"/>
        <v>1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0.37283257913685652</v>
      </c>
      <c r="CS36" s="12">
        <f t="shared" ca="1" si="30"/>
        <v>30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7</v>
      </c>
      <c r="AF37" s="59">
        <f t="shared" ca="1" si="35"/>
        <v>1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0.86975883249976049</v>
      </c>
      <c r="CE37" s="12">
        <f t="shared" ca="1" si="26"/>
        <v>11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0.80973289628593925</v>
      </c>
      <c r="CL37" s="12">
        <f t="shared" ca="1" si="28"/>
        <v>9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0.23768745209342623</v>
      </c>
      <c r="CS37" s="12">
        <f t="shared" ca="1" si="30"/>
        <v>35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5</v>
      </c>
      <c r="E38" s="30" t="str">
        <f t="shared" ca="1" si="36"/>
        <v>.</v>
      </c>
      <c r="F38" s="31">
        <f t="shared" ca="1" si="36"/>
        <v>9</v>
      </c>
      <c r="G38" s="31">
        <f t="shared" ca="1" si="36"/>
        <v>1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7</v>
      </c>
      <c r="M38" s="30" t="str">
        <f t="shared" ca="1" si="37"/>
        <v>.</v>
      </c>
      <c r="N38" s="31">
        <f t="shared" ca="1" si="37"/>
        <v>9</v>
      </c>
      <c r="O38" s="31">
        <f t="shared" ca="1" si="37"/>
        <v>9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4</v>
      </c>
      <c r="U38" s="30" t="str">
        <f t="shared" ca="1" si="38"/>
        <v>.</v>
      </c>
      <c r="V38" s="31">
        <f t="shared" ca="1" si="38"/>
        <v>3</v>
      </c>
      <c r="W38" s="31">
        <f t="shared" ca="1" si="38"/>
        <v>5</v>
      </c>
      <c r="X38" s="27"/>
      <c r="AB38" s="3" t="s">
        <v>174</v>
      </c>
      <c r="AC38" s="5" t="s">
        <v>49</v>
      </c>
      <c r="AD38" s="5" t="str">
        <f t="shared" ca="1" si="34"/>
        <v>NO</v>
      </c>
      <c r="AE38" s="59">
        <f t="shared" ca="1" si="35"/>
        <v>1</v>
      </c>
      <c r="AF38" s="59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0.30876740503824496</v>
      </c>
      <c r="CE38" s="12">
        <f t="shared" ca="1" si="26"/>
        <v>63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0.37547624908926902</v>
      </c>
      <c r="CL38" s="12">
        <f t="shared" ca="1" si="28"/>
        <v>38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0.32316048187471302</v>
      </c>
      <c r="CS38" s="12">
        <f t="shared" ca="1" si="30"/>
        <v>32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6</v>
      </c>
      <c r="E39" s="34" t="str">
        <f t="shared" ca="1" si="36"/>
        <v>.</v>
      </c>
      <c r="F39" s="35">
        <f t="shared" ca="1" si="36"/>
        <v>6</v>
      </c>
      <c r="G39" s="35">
        <f t="shared" ca="1" si="36"/>
        <v>9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3</v>
      </c>
      <c r="M39" s="34" t="str">
        <f t="shared" ca="1" si="39"/>
        <v>.</v>
      </c>
      <c r="N39" s="35">
        <f t="shared" ca="1" si="39"/>
        <v>7</v>
      </c>
      <c r="O39" s="35">
        <f t="shared" ca="1" si="39"/>
        <v>2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7</v>
      </c>
      <c r="U39" s="34" t="str">
        <f t="shared" ca="1" si="40"/>
        <v>.</v>
      </c>
      <c r="V39" s="35">
        <f t="shared" ca="1" si="40"/>
        <v>7</v>
      </c>
      <c r="W39" s="35">
        <f t="shared" ca="1" si="40"/>
        <v>7</v>
      </c>
      <c r="X39" s="27"/>
      <c r="Z39" s="60"/>
      <c r="AB39" s="3" t="s">
        <v>51</v>
      </c>
      <c r="AC39" s="5" t="s">
        <v>38</v>
      </c>
      <c r="AD39" s="5" t="str">
        <f t="shared" ca="1" si="34"/>
        <v>NO</v>
      </c>
      <c r="AE39" s="59">
        <f t="shared" ca="1" si="35"/>
        <v>3</v>
      </c>
      <c r="AF39" s="59">
        <f t="shared" ca="1" si="35"/>
        <v>2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0.29461433268969517</v>
      </c>
      <c r="CE39" s="12">
        <f t="shared" ca="1" si="26"/>
        <v>65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0.78904205041820874</v>
      </c>
      <c r="CL39" s="12">
        <f t="shared" ca="1" si="28"/>
        <v>13</v>
      </c>
      <c r="CM39" s="5"/>
      <c r="CN39" s="5">
        <v>39</v>
      </c>
      <c r="CO39" s="5">
        <v>8</v>
      </c>
      <c r="CP39" s="5">
        <v>3</v>
      </c>
      <c r="CR39" s="11">
        <f t="shared" ca="1" si="29"/>
        <v>5.5969943834493829E-2</v>
      </c>
      <c r="CS39" s="12">
        <f t="shared" ca="1" si="30"/>
        <v>43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1"/>
      <c r="C40" s="62">
        <f ca="1">C9</f>
        <v>1</v>
      </c>
      <c r="D40" s="63">
        <f t="shared" ca="1" si="36"/>
        <v>2</v>
      </c>
      <c r="E40" s="63" t="str">
        <f t="shared" si="36"/>
        <v>.</v>
      </c>
      <c r="F40" s="64">
        <f t="shared" ca="1" si="36"/>
        <v>6</v>
      </c>
      <c r="G40" s="65">
        <f t="shared" ca="1" si="36"/>
        <v>0</v>
      </c>
      <c r="H40" s="27"/>
      <c r="I40" s="14"/>
      <c r="J40" s="61"/>
      <c r="K40" s="62">
        <f ca="1">K9</f>
        <v>1</v>
      </c>
      <c r="L40" s="63">
        <f t="shared" ca="1" si="39"/>
        <v>1</v>
      </c>
      <c r="M40" s="63" t="str">
        <f t="shared" si="39"/>
        <v>.</v>
      </c>
      <c r="N40" s="64">
        <f t="shared" ca="1" si="39"/>
        <v>7</v>
      </c>
      <c r="O40" s="65">
        <f t="shared" ca="1" si="39"/>
        <v>1</v>
      </c>
      <c r="P40" s="27"/>
      <c r="Q40" s="20"/>
      <c r="R40" s="61"/>
      <c r="S40" s="62">
        <f ca="1">S9</f>
        <v>1</v>
      </c>
      <c r="T40" s="63">
        <f t="shared" ca="1" si="40"/>
        <v>2</v>
      </c>
      <c r="U40" s="63" t="str">
        <f t="shared" si="40"/>
        <v>.</v>
      </c>
      <c r="V40" s="64">
        <f t="shared" ca="1" si="40"/>
        <v>1</v>
      </c>
      <c r="W40" s="65">
        <f t="shared" ca="1" si="40"/>
        <v>2</v>
      </c>
      <c r="X40" s="27"/>
      <c r="Z40" s="60"/>
      <c r="AB40" s="3" t="s">
        <v>52</v>
      </c>
      <c r="AC40" s="5" t="s">
        <v>39</v>
      </c>
      <c r="AD40" s="5" t="str">
        <f t="shared" ca="1" si="34"/>
        <v>NO</v>
      </c>
      <c r="AE40" s="59">
        <f t="shared" ca="1" si="35"/>
        <v>4</v>
      </c>
      <c r="AF40" s="59">
        <f t="shared" ca="1" si="35"/>
        <v>1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0.74472922148041132</v>
      </c>
      <c r="CE40" s="12">
        <f t="shared" ca="1" si="26"/>
        <v>29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0.87961103525482742</v>
      </c>
      <c r="CL40" s="12">
        <f t="shared" ca="1" si="28"/>
        <v>6</v>
      </c>
      <c r="CM40" s="5"/>
      <c r="CN40" s="5">
        <v>40</v>
      </c>
      <c r="CO40" s="5">
        <v>8</v>
      </c>
      <c r="CP40" s="5">
        <v>4</v>
      </c>
      <c r="CR40" s="11">
        <f t="shared" ca="1" si="29"/>
        <v>0.41889022230820161</v>
      </c>
      <c r="CS40" s="12">
        <f t="shared" ca="1" si="30"/>
        <v>27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OKB</v>
      </c>
      <c r="AE41" s="59">
        <f t="shared" ca="1" si="35"/>
        <v>3</v>
      </c>
      <c r="AF41" s="59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0.99369703373420948</v>
      </c>
      <c r="CE41" s="12">
        <f t="shared" ca="1" si="26"/>
        <v>1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0.14643243252451066</v>
      </c>
      <c r="CL41" s="12">
        <f t="shared" ca="1" si="28"/>
        <v>48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0.4338923043368581</v>
      </c>
      <c r="CS41" s="12">
        <f t="shared" ca="1" si="30"/>
        <v>24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OKB</v>
      </c>
      <c r="AE42" s="59">
        <f t="shared" ca="1" si="35"/>
        <v>4</v>
      </c>
      <c r="AF42" s="59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1.5767939750521487E-2</v>
      </c>
      <c r="CE42" s="12">
        <f t="shared" ca="1" si="26"/>
        <v>80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0.71894835663542489</v>
      </c>
      <c r="CL42" s="12">
        <f t="shared" ca="1" si="28"/>
        <v>18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0.24970307268300795</v>
      </c>
      <c r="CS42" s="12">
        <f t="shared" ca="1" si="30"/>
        <v>34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0" t="str">
        <f t="shared" ref="B43" ca="1" si="41">B12</f>
        <v>9.54＋7.78＝</v>
      </c>
      <c r="C43" s="71"/>
      <c r="D43" s="71"/>
      <c r="E43" s="71"/>
      <c r="F43" s="72">
        <f ca="1">F12</f>
        <v>17.32</v>
      </c>
      <c r="G43" s="73"/>
      <c r="H43" s="27"/>
      <c r="I43" s="24"/>
      <c r="J43" s="70" t="str">
        <f t="shared" ref="J43" ca="1" si="42">J12</f>
        <v>4.73＋9.68＝</v>
      </c>
      <c r="K43" s="71"/>
      <c r="L43" s="71"/>
      <c r="M43" s="71"/>
      <c r="N43" s="72">
        <f ca="1">N12</f>
        <v>14.41</v>
      </c>
      <c r="O43" s="73"/>
      <c r="P43" s="27"/>
      <c r="Q43" s="24"/>
      <c r="R43" s="70" t="str">
        <f t="shared" ref="R43" ca="1" si="43">R12</f>
        <v>3.74＋9.56＝</v>
      </c>
      <c r="S43" s="71"/>
      <c r="T43" s="71"/>
      <c r="U43" s="71"/>
      <c r="V43" s="72">
        <f ca="1">V12</f>
        <v>13.3</v>
      </c>
      <c r="W43" s="73"/>
      <c r="X43" s="27"/>
      <c r="AC43" s="5" t="s">
        <v>42</v>
      </c>
      <c r="AD43" s="5" t="str">
        <f t="shared" ca="1" si="34"/>
        <v>NO</v>
      </c>
      <c r="AE43" s="59">
        <f t="shared" ca="1" si="35"/>
        <v>3</v>
      </c>
      <c r="AF43" s="59">
        <f t="shared" ca="1" si="35"/>
        <v>1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0.11036287187405491</v>
      </c>
      <c r="CE43" s="12">
        <f t="shared" ca="1" si="26"/>
        <v>72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0.2935744038530177</v>
      </c>
      <c r="CL43" s="12">
        <f t="shared" ca="1" si="28"/>
        <v>39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0.94457578718674762</v>
      </c>
      <c r="CS43" s="12">
        <f t="shared" ca="1" si="30"/>
        <v>4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6</v>
      </c>
      <c r="AF44" s="59">
        <f t="shared" ca="1" si="35"/>
        <v>2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0.61740074180237803</v>
      </c>
      <c r="CE44" s="12">
        <f t="shared" ca="1" si="26"/>
        <v>39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0.63678758815099168</v>
      </c>
      <c r="CL44" s="12">
        <f t="shared" ca="1" si="28"/>
        <v>25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0.30532749919910518</v>
      </c>
      <c r="CS44" s="12">
        <f t="shared" ca="1" si="30"/>
        <v>33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9</v>
      </c>
      <c r="E45" s="30" t="str">
        <f t="shared" ca="1" si="44"/>
        <v>.</v>
      </c>
      <c r="F45" s="31">
        <f t="shared" ca="1" si="44"/>
        <v>5</v>
      </c>
      <c r="G45" s="31">
        <f t="shared" ca="1" si="44"/>
        <v>4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4</v>
      </c>
      <c r="M45" s="30" t="str">
        <f t="shared" ca="1" si="45"/>
        <v>.</v>
      </c>
      <c r="N45" s="31">
        <f t="shared" ca="1" si="45"/>
        <v>7</v>
      </c>
      <c r="O45" s="31">
        <f t="shared" ca="1" si="45"/>
        <v>3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3</v>
      </c>
      <c r="U45" s="30" t="str">
        <f t="shared" ca="1" si="46"/>
        <v>.</v>
      </c>
      <c r="V45" s="31">
        <f t="shared" ca="1" si="46"/>
        <v>7</v>
      </c>
      <c r="W45" s="31">
        <f t="shared" ca="1" si="46"/>
        <v>4</v>
      </c>
      <c r="X45" s="27"/>
      <c r="AC45" s="5" t="s">
        <v>44</v>
      </c>
      <c r="AD45" s="5" t="str">
        <f t="shared" ca="1" si="34"/>
        <v>OKB</v>
      </c>
      <c r="AE45" s="59">
        <f t="shared" ca="1" si="35"/>
        <v>5</v>
      </c>
      <c r="AF45" s="59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0.13716735548371473</v>
      </c>
      <c r="CE45" s="12">
        <f t="shared" ca="1" si="26"/>
        <v>69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0.61746629831056288</v>
      </c>
      <c r="CL45" s="12">
        <f t="shared" ca="1" si="28"/>
        <v>27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0.81739505751915653</v>
      </c>
      <c r="CS45" s="12">
        <f t="shared" ca="1" si="30"/>
        <v>10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7</v>
      </c>
      <c r="E46" s="34" t="str">
        <f t="shared" ca="1" si="47"/>
        <v>.</v>
      </c>
      <c r="F46" s="35">
        <f t="shared" ca="1" si="47"/>
        <v>7</v>
      </c>
      <c r="G46" s="35">
        <f t="shared" ca="1" si="47"/>
        <v>8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9</v>
      </c>
      <c r="M46" s="34" t="str">
        <f t="shared" ca="1" si="48"/>
        <v>.</v>
      </c>
      <c r="N46" s="35">
        <f t="shared" ca="1" si="48"/>
        <v>6</v>
      </c>
      <c r="O46" s="35">
        <f t="shared" ca="1" si="48"/>
        <v>8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9</v>
      </c>
      <c r="U46" s="34" t="str">
        <f t="shared" ca="1" si="49"/>
        <v>.</v>
      </c>
      <c r="V46" s="35">
        <f t="shared" ca="1" si="49"/>
        <v>5</v>
      </c>
      <c r="W46" s="35">
        <f t="shared" ca="1" si="49"/>
        <v>6</v>
      </c>
      <c r="X46" s="27"/>
      <c r="AC46" s="3" t="s">
        <v>45</v>
      </c>
      <c r="AD46" s="5" t="str">
        <f t="shared" ca="1" si="34"/>
        <v>OKA</v>
      </c>
      <c r="AE46" s="59">
        <f t="shared" ca="1" si="35"/>
        <v>0</v>
      </c>
      <c r="AF46" s="59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0.85185494924056726</v>
      </c>
      <c r="CE46" s="12">
        <f t="shared" ca="1" si="26"/>
        <v>13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0.19226685191126425</v>
      </c>
      <c r="CL46" s="12">
        <f t="shared" ca="1" si="28"/>
        <v>46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61"/>
      <c r="C47" s="62">
        <f ca="1">C16</f>
        <v>1</v>
      </c>
      <c r="D47" s="63">
        <f t="shared" ca="1" si="47"/>
        <v>7</v>
      </c>
      <c r="E47" s="63" t="str">
        <f t="shared" si="47"/>
        <v>.</v>
      </c>
      <c r="F47" s="64">
        <f t="shared" ca="1" si="47"/>
        <v>3</v>
      </c>
      <c r="G47" s="65">
        <f t="shared" ca="1" si="47"/>
        <v>2</v>
      </c>
      <c r="H47" s="27"/>
      <c r="I47" s="14"/>
      <c r="J47" s="61"/>
      <c r="K47" s="62">
        <f ca="1">K16</f>
        <v>1</v>
      </c>
      <c r="L47" s="63">
        <f t="shared" ca="1" si="48"/>
        <v>4</v>
      </c>
      <c r="M47" s="63" t="str">
        <f t="shared" si="48"/>
        <v>.</v>
      </c>
      <c r="N47" s="64">
        <f t="shared" ca="1" si="48"/>
        <v>4</v>
      </c>
      <c r="O47" s="65">
        <f t="shared" ca="1" si="48"/>
        <v>1</v>
      </c>
      <c r="P47" s="27"/>
      <c r="Q47" s="20"/>
      <c r="R47" s="61"/>
      <c r="S47" s="62">
        <f ca="1">S16</f>
        <v>1</v>
      </c>
      <c r="T47" s="63">
        <f t="shared" ca="1" si="49"/>
        <v>3</v>
      </c>
      <c r="U47" s="63" t="str">
        <f t="shared" si="49"/>
        <v>.</v>
      </c>
      <c r="V47" s="64">
        <f t="shared" ca="1" si="49"/>
        <v>3</v>
      </c>
      <c r="W47" s="65">
        <f t="shared" ca="1" si="49"/>
        <v>0</v>
      </c>
      <c r="X47" s="27"/>
      <c r="AC47" s="3" t="s">
        <v>46</v>
      </c>
      <c r="AD47" s="5" t="str">
        <f t="shared" ca="1" si="34"/>
        <v>NO</v>
      </c>
      <c r="AE47" s="59">
        <f t="shared" ca="1" si="35"/>
        <v>8</v>
      </c>
      <c r="AF47" s="59">
        <f t="shared" ca="1" si="35"/>
        <v>1</v>
      </c>
      <c r="BW47" s="11"/>
      <c r="BX47" s="12"/>
      <c r="BY47" s="12"/>
      <c r="BZ47" s="5"/>
      <c r="CA47" s="5"/>
      <c r="CB47" s="5"/>
      <c r="CC47" s="5"/>
      <c r="CD47" s="11">
        <f t="shared" ca="1" si="25"/>
        <v>0.59039011851194478</v>
      </c>
      <c r="CE47" s="12">
        <f t="shared" ca="1" si="26"/>
        <v>43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0.6434887309557511</v>
      </c>
      <c r="CL47" s="12">
        <f t="shared" ca="1" si="28"/>
        <v>24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0.43983777009185709</v>
      </c>
      <c r="CE48" s="12">
        <f t="shared" ca="1" si="26"/>
        <v>53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0.37559967760491586</v>
      </c>
      <c r="CL48" s="12">
        <f t="shared" ca="1" si="28"/>
        <v>37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0.76719108035875638</v>
      </c>
      <c r="CE49" s="12">
        <f t="shared" ca="1" si="26"/>
        <v>24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0.71896842506500602</v>
      </c>
      <c r="CL49" s="12">
        <f t="shared" ca="1" si="28"/>
        <v>17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70" t="str">
        <f t="shared" ref="B50" ca="1" si="50">B19</f>
        <v>3.69＋4.71＝</v>
      </c>
      <c r="C50" s="71"/>
      <c r="D50" s="71"/>
      <c r="E50" s="71"/>
      <c r="F50" s="72">
        <f ca="1">F19</f>
        <v>8.4</v>
      </c>
      <c r="G50" s="73"/>
      <c r="H50" s="27"/>
      <c r="I50" s="24"/>
      <c r="J50" s="70" t="str">
        <f t="shared" ref="J50" ca="1" si="51">J19</f>
        <v>5.34＋9.97＝</v>
      </c>
      <c r="K50" s="71"/>
      <c r="L50" s="71"/>
      <c r="M50" s="71"/>
      <c r="N50" s="72">
        <f ca="1">N19</f>
        <v>15.31</v>
      </c>
      <c r="O50" s="73"/>
      <c r="P50" s="27"/>
      <c r="Q50" s="24"/>
      <c r="R50" s="70" t="str">
        <f t="shared" ref="R50" ca="1" si="52">R19</f>
        <v>7.63＋2.99＝</v>
      </c>
      <c r="S50" s="71"/>
      <c r="T50" s="71"/>
      <c r="U50" s="71"/>
      <c r="V50" s="72">
        <f ca="1">V19</f>
        <v>10.62</v>
      </c>
      <c r="W50" s="73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0.85365126453750928</v>
      </c>
      <c r="CE50" s="12">
        <f t="shared" ca="1" si="26"/>
        <v>12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0.89149319496263146</v>
      </c>
      <c r="CL50" s="12">
        <f t="shared" ca="1" si="28"/>
        <v>4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4.4536105095822509E-2</v>
      </c>
      <c r="CE51" s="12">
        <f t="shared" ca="1" si="26"/>
        <v>78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0.79910675679824705</v>
      </c>
      <c r="CL51" s="12">
        <f t="shared" ca="1" si="28"/>
        <v>12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3</v>
      </c>
      <c r="E52" s="30" t="str">
        <f t="shared" ca="1" si="53"/>
        <v>.</v>
      </c>
      <c r="F52" s="31">
        <f t="shared" ca="1" si="53"/>
        <v>6</v>
      </c>
      <c r="G52" s="31">
        <f t="shared" ca="1" si="53"/>
        <v>9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5</v>
      </c>
      <c r="M52" s="30" t="str">
        <f t="shared" ca="1" si="54"/>
        <v>.</v>
      </c>
      <c r="N52" s="31">
        <f t="shared" ca="1" si="54"/>
        <v>3</v>
      </c>
      <c r="O52" s="31">
        <f t="shared" ca="1" si="54"/>
        <v>4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7</v>
      </c>
      <c r="U52" s="30" t="str">
        <f t="shared" ca="1" si="55"/>
        <v>.</v>
      </c>
      <c r="V52" s="31">
        <f t="shared" ca="1" si="55"/>
        <v>6</v>
      </c>
      <c r="W52" s="3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0.88577872213752784</v>
      </c>
      <c r="CE52" s="12">
        <f t="shared" ca="1" si="26"/>
        <v>8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0.26196957462730808</v>
      </c>
      <c r="CL52" s="12">
        <f t="shared" ca="1" si="28"/>
        <v>40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4</v>
      </c>
      <c r="E53" s="34" t="str">
        <f t="shared" ca="1" si="56"/>
        <v>.</v>
      </c>
      <c r="F53" s="35">
        <f t="shared" ca="1" si="56"/>
        <v>7</v>
      </c>
      <c r="G53" s="35">
        <f t="shared" ca="1" si="56"/>
        <v>1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9</v>
      </c>
      <c r="M53" s="34" t="str">
        <f t="shared" ca="1" si="57"/>
        <v>.</v>
      </c>
      <c r="N53" s="35">
        <f t="shared" ca="1" si="57"/>
        <v>9</v>
      </c>
      <c r="O53" s="35">
        <f t="shared" ca="1" si="57"/>
        <v>7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2</v>
      </c>
      <c r="U53" s="34" t="str">
        <f t="shared" ca="1" si="58"/>
        <v>.</v>
      </c>
      <c r="V53" s="35">
        <f t="shared" ca="1" si="58"/>
        <v>9</v>
      </c>
      <c r="W53" s="35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0.68171404421618254</v>
      </c>
      <c r="CE53" s="12">
        <f t="shared" ca="1" si="26"/>
        <v>33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0.13694530651650039</v>
      </c>
      <c r="CL53" s="12">
        <f t="shared" ca="1" si="28"/>
        <v>49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0</v>
      </c>
      <c r="D54" s="63">
        <f t="shared" ca="1" si="56"/>
        <v>8</v>
      </c>
      <c r="E54" s="63" t="str">
        <f t="shared" si="56"/>
        <v>.</v>
      </c>
      <c r="F54" s="64">
        <f t="shared" ca="1" si="56"/>
        <v>4</v>
      </c>
      <c r="G54" s="65">
        <f t="shared" ca="1" si="56"/>
        <v>0</v>
      </c>
      <c r="H54" s="27"/>
      <c r="I54" s="14"/>
      <c r="J54" s="61"/>
      <c r="K54" s="62">
        <f ca="1">K23</f>
        <v>1</v>
      </c>
      <c r="L54" s="63">
        <f t="shared" ca="1" si="57"/>
        <v>5</v>
      </c>
      <c r="M54" s="63" t="str">
        <f t="shared" si="57"/>
        <v>.</v>
      </c>
      <c r="N54" s="64">
        <f t="shared" ca="1" si="57"/>
        <v>3</v>
      </c>
      <c r="O54" s="65">
        <f t="shared" ca="1" si="57"/>
        <v>1</v>
      </c>
      <c r="P54" s="27"/>
      <c r="Q54" s="20"/>
      <c r="R54" s="61"/>
      <c r="S54" s="62">
        <f ca="1">S23</f>
        <v>1</v>
      </c>
      <c r="T54" s="63">
        <f t="shared" ca="1" si="58"/>
        <v>0</v>
      </c>
      <c r="U54" s="63" t="str">
        <f t="shared" si="58"/>
        <v>.</v>
      </c>
      <c r="V54" s="64">
        <f t="shared" ca="1" si="58"/>
        <v>6</v>
      </c>
      <c r="W54" s="65">
        <f t="shared" ca="1" si="58"/>
        <v>2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0.6550722947728318</v>
      </c>
      <c r="CE54" s="12">
        <f t="shared" ca="1" si="26"/>
        <v>35</v>
      </c>
      <c r="CF54" s="5"/>
      <c r="CG54" s="5">
        <v>54</v>
      </c>
      <c r="CH54" s="5">
        <v>6</v>
      </c>
      <c r="CI54" s="5">
        <v>9</v>
      </c>
      <c r="CK54" s="11">
        <f t="shared" ca="1" si="27"/>
        <v>1.2996941824155117E-2</v>
      </c>
      <c r="CL54" s="12">
        <f t="shared" ca="1" si="28"/>
        <v>55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0.94007970939646179</v>
      </c>
      <c r="CE55" s="12">
        <f t="shared" ca="1" si="26"/>
        <v>4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0.4810017519548393</v>
      </c>
      <c r="CL55" s="12">
        <f t="shared" ca="1" si="28"/>
        <v>30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0.55576958296433121</v>
      </c>
      <c r="CE56" s="12">
        <f t="shared" ca="1" si="26"/>
        <v>47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0" t="str">
        <f t="shared" ref="B57" ca="1" si="59">B26</f>
        <v>1.95＋5.55＝</v>
      </c>
      <c r="C57" s="71"/>
      <c r="D57" s="71"/>
      <c r="E57" s="71"/>
      <c r="F57" s="72">
        <f ca="1">F26</f>
        <v>7.5</v>
      </c>
      <c r="G57" s="73"/>
      <c r="H57" s="27"/>
      <c r="I57" s="24"/>
      <c r="J57" s="70" t="str">
        <f t="shared" ref="J57" ca="1" si="60">J26</f>
        <v>8.58＋1.42＝</v>
      </c>
      <c r="K57" s="71"/>
      <c r="L57" s="71"/>
      <c r="M57" s="71"/>
      <c r="N57" s="72">
        <f ca="1">N26</f>
        <v>10</v>
      </c>
      <c r="O57" s="73"/>
      <c r="P57" s="27"/>
      <c r="Q57" s="24"/>
      <c r="R57" s="70" t="str">
        <f t="shared" ref="R57" ca="1" si="61">R26</f>
        <v>7.85＋8.96＝</v>
      </c>
      <c r="S57" s="71"/>
      <c r="T57" s="71"/>
      <c r="U57" s="71"/>
      <c r="V57" s="72">
        <f ca="1">V26</f>
        <v>16.809999999999999</v>
      </c>
      <c r="W57" s="73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0.52067091170904445</v>
      </c>
      <c r="CE57" s="12">
        <f t="shared" ca="1" si="26"/>
        <v>49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0.98822455913702933</v>
      </c>
      <c r="CE58" s="12">
        <f t="shared" ca="1" si="26"/>
        <v>2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1</v>
      </c>
      <c r="E59" s="30" t="str">
        <f t="shared" ca="1" si="62"/>
        <v>.</v>
      </c>
      <c r="F59" s="31">
        <f t="shared" ca="1" si="62"/>
        <v>9</v>
      </c>
      <c r="G59" s="31">
        <f t="shared" ca="1" si="62"/>
        <v>5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8</v>
      </c>
      <c r="M59" s="30" t="str">
        <f t="shared" ca="1" si="63"/>
        <v>.</v>
      </c>
      <c r="N59" s="31">
        <f t="shared" ca="1" si="63"/>
        <v>5</v>
      </c>
      <c r="O59" s="31">
        <f t="shared" ca="1" si="63"/>
        <v>8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7</v>
      </c>
      <c r="U59" s="30" t="str">
        <f t="shared" ca="1" si="64"/>
        <v>.</v>
      </c>
      <c r="V59" s="31">
        <f t="shared" ca="1" si="64"/>
        <v>8</v>
      </c>
      <c r="W59" s="31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0.84421233438519394</v>
      </c>
      <c r="CE59" s="12">
        <f t="shared" ca="1" si="26"/>
        <v>15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5</v>
      </c>
      <c r="E60" s="34" t="str">
        <f t="shared" ca="1" si="65"/>
        <v>.</v>
      </c>
      <c r="F60" s="35">
        <f t="shared" ca="1" si="65"/>
        <v>5</v>
      </c>
      <c r="G60" s="35">
        <f t="shared" ca="1" si="65"/>
        <v>5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1</v>
      </c>
      <c r="M60" s="34" t="str">
        <f t="shared" ca="1" si="66"/>
        <v>.</v>
      </c>
      <c r="N60" s="35">
        <f t="shared" ca="1" si="66"/>
        <v>4</v>
      </c>
      <c r="O60" s="35">
        <f t="shared" ca="1" si="66"/>
        <v>2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8</v>
      </c>
      <c r="U60" s="34" t="str">
        <f t="shared" ca="1" si="67"/>
        <v>.</v>
      </c>
      <c r="V60" s="35">
        <f t="shared" ca="1" si="67"/>
        <v>9</v>
      </c>
      <c r="W60" s="35">
        <f t="shared" ca="1" si="67"/>
        <v>6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6.7661120479043824E-2</v>
      </c>
      <c r="CE60" s="12">
        <f t="shared" ca="1" si="26"/>
        <v>76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0</v>
      </c>
      <c r="D61" s="63">
        <f t="shared" ca="1" si="65"/>
        <v>7</v>
      </c>
      <c r="E61" s="63" t="str">
        <f t="shared" si="65"/>
        <v>.</v>
      </c>
      <c r="F61" s="64">
        <f t="shared" ca="1" si="65"/>
        <v>5</v>
      </c>
      <c r="G61" s="65">
        <f t="shared" ca="1" si="65"/>
        <v>0</v>
      </c>
      <c r="H61" s="27"/>
      <c r="I61" s="14"/>
      <c r="J61" s="61"/>
      <c r="K61" s="62">
        <f ca="1">K30</f>
        <v>1</v>
      </c>
      <c r="L61" s="63">
        <f t="shared" ca="1" si="66"/>
        <v>0</v>
      </c>
      <c r="M61" s="63" t="str">
        <f t="shared" si="66"/>
        <v>.</v>
      </c>
      <c r="N61" s="64">
        <f t="shared" ca="1" si="66"/>
        <v>0</v>
      </c>
      <c r="O61" s="65">
        <f t="shared" ca="1" si="66"/>
        <v>0</v>
      </c>
      <c r="P61" s="27"/>
      <c r="Q61" s="20"/>
      <c r="R61" s="61"/>
      <c r="S61" s="62">
        <f ca="1">S30</f>
        <v>1</v>
      </c>
      <c r="T61" s="63">
        <f t="shared" ca="1" si="67"/>
        <v>6</v>
      </c>
      <c r="U61" s="63" t="str">
        <f t="shared" si="67"/>
        <v>.</v>
      </c>
      <c r="V61" s="64">
        <f t="shared" ca="1" si="67"/>
        <v>8</v>
      </c>
      <c r="W61" s="65">
        <f t="shared" ca="1" si="67"/>
        <v>1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0.75667842457269685</v>
      </c>
      <c r="CE61" s="12">
        <f t="shared" ca="1" si="26"/>
        <v>25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8.0743730125146018E-2</v>
      </c>
      <c r="CE62" s="12">
        <f t="shared" ca="1" si="26"/>
        <v>75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0.44799115064350514</v>
      </c>
      <c r="CE63" s="12">
        <f t="shared" ca="1" si="26"/>
        <v>52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0.8990630024060311</v>
      </c>
      <c r="CE64" s="12">
        <f t="shared" ca="1" si="26"/>
        <v>7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0.50186259516105303</v>
      </c>
      <c r="CE65" s="12">
        <f t="shared" ca="1" si="26"/>
        <v>50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9.8151206376450251E-2</v>
      </c>
      <c r="CE66" s="12">
        <f t="shared" ref="CE66:CE81" ca="1" si="69">RANK(CD66,$CD$1:$CD$100,)</f>
        <v>73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6.5974354165863169E-2</v>
      </c>
      <c r="CE67" s="12">
        <f t="shared" ca="1" si="69"/>
        <v>77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0.75487368307036284</v>
      </c>
      <c r="CE68" s="12">
        <f t="shared" ca="1" si="69"/>
        <v>26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0.81112681150291677</v>
      </c>
      <c r="CE69" s="12">
        <f t="shared" ca="1" si="69"/>
        <v>16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0.80180776966850698</v>
      </c>
      <c r="CE70" s="12">
        <f t="shared" ca="1" si="69"/>
        <v>17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0.88537019152614616</v>
      </c>
      <c r="CE71" s="12">
        <f t="shared" ca="1" si="69"/>
        <v>9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0.43920526267010118</v>
      </c>
      <c r="CE72" s="12">
        <f t="shared" ca="1" si="69"/>
        <v>54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0.36475048424031298</v>
      </c>
      <c r="CE73" s="12">
        <f t="shared" ca="1" si="69"/>
        <v>59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0.36829809930151292</v>
      </c>
      <c r="CE74" s="12">
        <f t="shared" ca="1" si="69"/>
        <v>58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0.78516608773024121</v>
      </c>
      <c r="CE75" s="12">
        <f t="shared" ca="1" si="69"/>
        <v>21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0.88143897918714453</v>
      </c>
      <c r="CE76" s="12">
        <f t="shared" ca="1" si="69"/>
        <v>10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0.6190996444911393</v>
      </c>
      <c r="CE77" s="12">
        <f t="shared" ca="1" si="69"/>
        <v>38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0.22519074596239763</v>
      </c>
      <c r="CE78" s="12">
        <f t="shared" ca="1" si="69"/>
        <v>68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0.36451218852980727</v>
      </c>
      <c r="CE79" s="12">
        <f t="shared" ca="1" si="69"/>
        <v>60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0.2596798149986157</v>
      </c>
      <c r="CE80" s="12">
        <f t="shared" ca="1" si="69"/>
        <v>67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0.80014750999499129</v>
      </c>
      <c r="CE81" s="12">
        <f t="shared" ca="1" si="69"/>
        <v>18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AoQpqfx/Rzxff+3eFGcfr/X0yPLoUX1tmVki/lAvBRF3o5ffg7PQzEfwJzFj0NzuWhY5K83dvyvW3Xfd6P32vg==" saltValue="98r99vpiVOM+mkk+Kp7elg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966" priority="193">
      <formula>$AJ15="NO"</formula>
    </cfRule>
  </conditionalFormatting>
  <conditionalFormatting sqref="C7">
    <cfRule type="expression" dxfId="965" priority="192">
      <formula>C7=0</formula>
    </cfRule>
  </conditionalFormatting>
  <conditionalFormatting sqref="C8">
    <cfRule type="expression" dxfId="964" priority="191">
      <formula>C8=0</formula>
    </cfRule>
  </conditionalFormatting>
  <conditionalFormatting sqref="C9">
    <cfRule type="expression" dxfId="963" priority="190">
      <formula>C9=0</formula>
    </cfRule>
  </conditionalFormatting>
  <conditionalFormatting sqref="B8">
    <cfRule type="expression" dxfId="962" priority="189">
      <formula>B8=""</formula>
    </cfRule>
  </conditionalFormatting>
  <conditionalFormatting sqref="G7">
    <cfRule type="expression" dxfId="961" priority="188">
      <formula>G7=0</formula>
    </cfRule>
  </conditionalFormatting>
  <conditionalFormatting sqref="G8">
    <cfRule type="expression" dxfId="960" priority="187">
      <formula>G8=0</formula>
    </cfRule>
  </conditionalFormatting>
  <conditionalFormatting sqref="F7">
    <cfRule type="expression" dxfId="959" priority="186">
      <formula>AND(F7=0,G7=0)</formula>
    </cfRule>
  </conditionalFormatting>
  <conditionalFormatting sqref="F8">
    <cfRule type="expression" dxfId="958" priority="185">
      <formula>AND(F8=0,G8=0)</formula>
    </cfRule>
  </conditionalFormatting>
  <conditionalFormatting sqref="K7">
    <cfRule type="expression" dxfId="957" priority="184">
      <formula>K7=0</formula>
    </cfRule>
  </conditionalFormatting>
  <conditionalFormatting sqref="K8">
    <cfRule type="expression" dxfId="956" priority="183">
      <formula>K8=0</formula>
    </cfRule>
  </conditionalFormatting>
  <conditionalFormatting sqref="K9">
    <cfRule type="expression" dxfId="955" priority="182">
      <formula>K9=0</formula>
    </cfRule>
  </conditionalFormatting>
  <conditionalFormatting sqref="J8">
    <cfRule type="expression" dxfId="954" priority="181">
      <formula>J8=""</formula>
    </cfRule>
  </conditionalFormatting>
  <conditionalFormatting sqref="O7">
    <cfRule type="expression" dxfId="953" priority="180">
      <formula>O7=0</formula>
    </cfRule>
  </conditionalFormatting>
  <conditionalFormatting sqref="O8">
    <cfRule type="expression" dxfId="952" priority="179">
      <formula>O8=0</formula>
    </cfRule>
  </conditionalFormatting>
  <conditionalFormatting sqref="N7">
    <cfRule type="expression" dxfId="951" priority="178">
      <formula>AND(N7=0,O7=0)</formula>
    </cfRule>
  </conditionalFormatting>
  <conditionalFormatting sqref="N8">
    <cfRule type="expression" dxfId="950" priority="177">
      <formula>AND(N8=0,O8=0)</formula>
    </cfRule>
  </conditionalFormatting>
  <conditionalFormatting sqref="S7">
    <cfRule type="expression" dxfId="949" priority="176">
      <formula>S7=0</formula>
    </cfRule>
  </conditionalFormatting>
  <conditionalFormatting sqref="S8">
    <cfRule type="expression" dxfId="948" priority="175">
      <formula>S8=0</formula>
    </cfRule>
  </conditionalFormatting>
  <conditionalFormatting sqref="S9">
    <cfRule type="expression" dxfId="947" priority="174">
      <formula>S9=0</formula>
    </cfRule>
  </conditionalFormatting>
  <conditionalFormatting sqref="R8">
    <cfRule type="expression" dxfId="946" priority="173">
      <formula>R8=""</formula>
    </cfRule>
  </conditionalFormatting>
  <conditionalFormatting sqref="W7">
    <cfRule type="expression" dxfId="945" priority="172">
      <formula>W7=0</formula>
    </cfRule>
  </conditionalFormatting>
  <conditionalFormatting sqref="W8">
    <cfRule type="expression" dxfId="944" priority="171">
      <formula>W8=0</formula>
    </cfRule>
  </conditionalFormatting>
  <conditionalFormatting sqref="V7">
    <cfRule type="expression" dxfId="943" priority="170">
      <formula>AND(V7=0,W7=0)</formula>
    </cfRule>
  </conditionalFormatting>
  <conditionalFormatting sqref="V8">
    <cfRule type="expression" dxfId="942" priority="169">
      <formula>AND(V8=0,W8=0)</formula>
    </cfRule>
  </conditionalFormatting>
  <conditionalFormatting sqref="C14">
    <cfRule type="expression" dxfId="941" priority="168">
      <formula>C14=0</formula>
    </cfRule>
  </conditionalFormatting>
  <conditionalFormatting sqref="C15">
    <cfRule type="expression" dxfId="940" priority="167">
      <formula>C15=0</formula>
    </cfRule>
  </conditionalFormatting>
  <conditionalFormatting sqref="C16">
    <cfRule type="expression" dxfId="939" priority="166">
      <formula>C16=0</formula>
    </cfRule>
  </conditionalFormatting>
  <conditionalFormatting sqref="B15">
    <cfRule type="expression" dxfId="938" priority="165">
      <formula>B15=""</formula>
    </cfRule>
  </conditionalFormatting>
  <conditionalFormatting sqref="G14">
    <cfRule type="expression" dxfId="937" priority="164">
      <formula>G14=0</formula>
    </cfRule>
  </conditionalFormatting>
  <conditionalFormatting sqref="G15">
    <cfRule type="expression" dxfId="936" priority="163">
      <formula>G15=0</formula>
    </cfRule>
  </conditionalFormatting>
  <conditionalFormatting sqref="F14">
    <cfRule type="expression" dxfId="935" priority="162">
      <formula>AND(F14=0,G14=0)</formula>
    </cfRule>
  </conditionalFormatting>
  <conditionalFormatting sqref="F15">
    <cfRule type="expression" dxfId="934" priority="161">
      <formula>AND(F15=0,G15=0)</formula>
    </cfRule>
  </conditionalFormatting>
  <conditionalFormatting sqref="K14">
    <cfRule type="expression" dxfId="933" priority="160">
      <formula>K14=0</formula>
    </cfRule>
  </conditionalFormatting>
  <conditionalFormatting sqref="K15">
    <cfRule type="expression" dxfId="932" priority="159">
      <formula>K15=0</formula>
    </cfRule>
  </conditionalFormatting>
  <conditionalFormatting sqref="K16">
    <cfRule type="expression" dxfId="931" priority="158">
      <formula>K16=0</formula>
    </cfRule>
  </conditionalFormatting>
  <conditionalFormatting sqref="J15">
    <cfRule type="expression" dxfId="930" priority="157">
      <formula>J15=""</formula>
    </cfRule>
  </conditionalFormatting>
  <conditionalFormatting sqref="O14">
    <cfRule type="expression" dxfId="929" priority="156">
      <formula>O14=0</formula>
    </cfRule>
  </conditionalFormatting>
  <conditionalFormatting sqref="O15">
    <cfRule type="expression" dxfId="928" priority="155">
      <formula>O15=0</formula>
    </cfRule>
  </conditionalFormatting>
  <conditionalFormatting sqref="N14">
    <cfRule type="expression" dxfId="927" priority="154">
      <formula>AND(N14=0,O14=0)</formula>
    </cfRule>
  </conditionalFormatting>
  <conditionalFormatting sqref="N15">
    <cfRule type="expression" dxfId="926" priority="153">
      <formula>AND(N15=0,O15=0)</formula>
    </cfRule>
  </conditionalFormatting>
  <conditionalFormatting sqref="S14">
    <cfRule type="expression" dxfId="925" priority="152">
      <formula>S14=0</formula>
    </cfRule>
  </conditionalFormatting>
  <conditionalFormatting sqref="S15">
    <cfRule type="expression" dxfId="924" priority="151">
      <formula>S15=0</formula>
    </cfRule>
  </conditionalFormatting>
  <conditionalFormatting sqref="S16">
    <cfRule type="expression" dxfId="923" priority="150">
      <formula>S16=0</formula>
    </cfRule>
  </conditionalFormatting>
  <conditionalFormatting sqref="R15">
    <cfRule type="expression" dxfId="922" priority="149">
      <formula>R15=""</formula>
    </cfRule>
  </conditionalFormatting>
  <conditionalFormatting sqref="W14">
    <cfRule type="expression" dxfId="921" priority="148">
      <formula>W14=0</formula>
    </cfRule>
  </conditionalFormatting>
  <conditionalFormatting sqref="W15">
    <cfRule type="expression" dxfId="920" priority="147">
      <formula>W15=0</formula>
    </cfRule>
  </conditionalFormatting>
  <conditionalFormatting sqref="V14">
    <cfRule type="expression" dxfId="919" priority="146">
      <formula>AND(V14=0,W14=0)</formula>
    </cfRule>
  </conditionalFormatting>
  <conditionalFormatting sqref="V15">
    <cfRule type="expression" dxfId="918" priority="145">
      <formula>AND(V15=0,W15=0)</formula>
    </cfRule>
  </conditionalFormatting>
  <conditionalFormatting sqref="C21">
    <cfRule type="expression" dxfId="917" priority="144">
      <formula>C21=0</formula>
    </cfRule>
  </conditionalFormatting>
  <conditionalFormatting sqref="C22">
    <cfRule type="expression" dxfId="916" priority="143">
      <formula>C22=0</formula>
    </cfRule>
  </conditionalFormatting>
  <conditionalFormatting sqref="C23">
    <cfRule type="expression" dxfId="915" priority="142">
      <formula>C23=0</formula>
    </cfRule>
  </conditionalFormatting>
  <conditionalFormatting sqref="B22">
    <cfRule type="expression" dxfId="914" priority="141">
      <formula>B22=""</formula>
    </cfRule>
  </conditionalFormatting>
  <conditionalFormatting sqref="G21">
    <cfRule type="expression" dxfId="913" priority="140">
      <formula>G21=0</formula>
    </cfRule>
  </conditionalFormatting>
  <conditionalFormatting sqref="G22">
    <cfRule type="expression" dxfId="912" priority="139">
      <formula>G22=0</formula>
    </cfRule>
  </conditionalFormatting>
  <conditionalFormatting sqref="F21">
    <cfRule type="expression" dxfId="911" priority="138">
      <formula>AND(F21=0,G21=0)</formula>
    </cfRule>
  </conditionalFormatting>
  <conditionalFormatting sqref="F22">
    <cfRule type="expression" dxfId="910" priority="137">
      <formula>AND(F22=0,G22=0)</formula>
    </cfRule>
  </conditionalFormatting>
  <conditionalFormatting sqref="K21">
    <cfRule type="expression" dxfId="909" priority="136">
      <formula>K21=0</formula>
    </cfRule>
  </conditionalFormatting>
  <conditionalFormatting sqref="K22">
    <cfRule type="expression" dxfId="908" priority="135">
      <formula>K22=0</formula>
    </cfRule>
  </conditionalFormatting>
  <conditionalFormatting sqref="K23">
    <cfRule type="expression" dxfId="907" priority="134">
      <formula>K23=0</formula>
    </cfRule>
  </conditionalFormatting>
  <conditionalFormatting sqref="J22">
    <cfRule type="expression" dxfId="906" priority="133">
      <formula>J22=""</formula>
    </cfRule>
  </conditionalFormatting>
  <conditionalFormatting sqref="O21">
    <cfRule type="expression" dxfId="905" priority="132">
      <formula>O21=0</formula>
    </cfRule>
  </conditionalFormatting>
  <conditionalFormatting sqref="O22">
    <cfRule type="expression" dxfId="904" priority="131">
      <formula>O22=0</formula>
    </cfRule>
  </conditionalFormatting>
  <conditionalFormatting sqref="N21">
    <cfRule type="expression" dxfId="903" priority="130">
      <formula>AND(N21=0,O21=0)</formula>
    </cfRule>
  </conditionalFormatting>
  <conditionalFormatting sqref="N22">
    <cfRule type="expression" dxfId="902" priority="129">
      <formula>AND(N22=0,O22=0)</formula>
    </cfRule>
  </conditionalFormatting>
  <conditionalFormatting sqref="S21">
    <cfRule type="expression" dxfId="901" priority="128">
      <formula>S21=0</formula>
    </cfRule>
  </conditionalFormatting>
  <conditionalFormatting sqref="S22">
    <cfRule type="expression" dxfId="900" priority="127">
      <formula>S22=0</formula>
    </cfRule>
  </conditionalFormatting>
  <conditionalFormatting sqref="S23">
    <cfRule type="expression" dxfId="899" priority="126">
      <formula>S23=0</formula>
    </cfRule>
  </conditionalFormatting>
  <conditionalFormatting sqref="R22">
    <cfRule type="expression" dxfId="898" priority="125">
      <formula>R22=""</formula>
    </cfRule>
  </conditionalFormatting>
  <conditionalFormatting sqref="W21">
    <cfRule type="expression" dxfId="897" priority="124">
      <formula>W21=0</formula>
    </cfRule>
  </conditionalFormatting>
  <conditionalFormatting sqref="W22">
    <cfRule type="expression" dxfId="896" priority="123">
      <formula>W22=0</formula>
    </cfRule>
  </conditionalFormatting>
  <conditionalFormatting sqref="V21">
    <cfRule type="expression" dxfId="895" priority="122">
      <formula>AND(V21=0,W21=0)</formula>
    </cfRule>
  </conditionalFormatting>
  <conditionalFormatting sqref="V22">
    <cfRule type="expression" dxfId="894" priority="121">
      <formula>AND(V22=0,W22=0)</formula>
    </cfRule>
  </conditionalFormatting>
  <conditionalFormatting sqref="C28">
    <cfRule type="expression" dxfId="893" priority="120">
      <formula>C28=0</formula>
    </cfRule>
  </conditionalFormatting>
  <conditionalFormatting sqref="C29">
    <cfRule type="expression" dxfId="892" priority="119">
      <formula>C29=0</formula>
    </cfRule>
  </conditionalFormatting>
  <conditionalFormatting sqref="C30">
    <cfRule type="expression" dxfId="891" priority="118">
      <formula>C30=0</formula>
    </cfRule>
  </conditionalFormatting>
  <conditionalFormatting sqref="B29">
    <cfRule type="expression" dxfId="890" priority="117">
      <formula>B29=""</formula>
    </cfRule>
  </conditionalFormatting>
  <conditionalFormatting sqref="G28">
    <cfRule type="expression" dxfId="889" priority="116">
      <formula>G28=0</formula>
    </cfRule>
  </conditionalFormatting>
  <conditionalFormatting sqref="G29">
    <cfRule type="expression" dxfId="888" priority="115">
      <formula>G29=0</formula>
    </cfRule>
  </conditionalFormatting>
  <conditionalFormatting sqref="F28">
    <cfRule type="expression" dxfId="887" priority="114">
      <formula>AND(F28=0,G28=0)</formula>
    </cfRule>
  </conditionalFormatting>
  <conditionalFormatting sqref="F29">
    <cfRule type="expression" dxfId="886" priority="113">
      <formula>AND(F29=0,G29=0)</formula>
    </cfRule>
  </conditionalFormatting>
  <conditionalFormatting sqref="K28">
    <cfRule type="expression" dxfId="885" priority="112">
      <formula>K28=0</formula>
    </cfRule>
  </conditionalFormatting>
  <conditionalFormatting sqref="K29">
    <cfRule type="expression" dxfId="884" priority="111">
      <formula>K29=0</formula>
    </cfRule>
  </conditionalFormatting>
  <conditionalFormatting sqref="K30">
    <cfRule type="expression" dxfId="883" priority="110">
      <formula>K30=0</formula>
    </cfRule>
  </conditionalFormatting>
  <conditionalFormatting sqref="J29">
    <cfRule type="expression" dxfId="882" priority="109">
      <formula>J29=""</formula>
    </cfRule>
  </conditionalFormatting>
  <conditionalFormatting sqref="O28">
    <cfRule type="expression" dxfId="881" priority="108">
      <formula>O28=0</formula>
    </cfRule>
  </conditionalFormatting>
  <conditionalFormatting sqref="O29">
    <cfRule type="expression" dxfId="880" priority="107">
      <formula>O29=0</formula>
    </cfRule>
  </conditionalFormatting>
  <conditionalFormatting sqref="N28">
    <cfRule type="expression" dxfId="879" priority="106">
      <formula>AND(N28=0,O28=0)</formula>
    </cfRule>
  </conditionalFormatting>
  <conditionalFormatting sqref="N29">
    <cfRule type="expression" dxfId="878" priority="105">
      <formula>AND(N29=0,O29=0)</formula>
    </cfRule>
  </conditionalFormatting>
  <conditionalFormatting sqref="S28">
    <cfRule type="expression" dxfId="877" priority="104">
      <formula>S28=0</formula>
    </cfRule>
  </conditionalFormatting>
  <conditionalFormatting sqref="S29">
    <cfRule type="expression" dxfId="876" priority="103">
      <formula>S29=0</formula>
    </cfRule>
  </conditionalFormatting>
  <conditionalFormatting sqref="S30">
    <cfRule type="expression" dxfId="875" priority="102">
      <formula>S30=0</formula>
    </cfRule>
  </conditionalFormatting>
  <conditionalFormatting sqref="R29">
    <cfRule type="expression" dxfId="874" priority="101">
      <formula>R29=""</formula>
    </cfRule>
  </conditionalFormatting>
  <conditionalFormatting sqref="W28">
    <cfRule type="expression" dxfId="873" priority="100">
      <formula>W28=0</formula>
    </cfRule>
  </conditionalFormatting>
  <conditionalFormatting sqref="W29">
    <cfRule type="expression" dxfId="872" priority="99">
      <formula>W29=0</formula>
    </cfRule>
  </conditionalFormatting>
  <conditionalFormatting sqref="V28">
    <cfRule type="expression" dxfId="871" priority="98">
      <formula>AND(V28=0,W28=0)</formula>
    </cfRule>
  </conditionalFormatting>
  <conditionalFormatting sqref="V29">
    <cfRule type="expression" dxfId="870" priority="97">
      <formula>AND(V29=0,W29=0)</formula>
    </cfRule>
  </conditionalFormatting>
  <conditionalFormatting sqref="C38">
    <cfRule type="expression" dxfId="869" priority="96">
      <formula>C38=0</formula>
    </cfRule>
  </conditionalFormatting>
  <conditionalFormatting sqref="C39">
    <cfRule type="expression" dxfId="868" priority="95">
      <formula>C39=0</formula>
    </cfRule>
  </conditionalFormatting>
  <conditionalFormatting sqref="C40">
    <cfRule type="expression" dxfId="867" priority="94">
      <formula>C40=0</formula>
    </cfRule>
  </conditionalFormatting>
  <conditionalFormatting sqref="B39">
    <cfRule type="expression" dxfId="866" priority="93">
      <formula>B39=""</formula>
    </cfRule>
  </conditionalFormatting>
  <conditionalFormatting sqref="G38">
    <cfRule type="expression" dxfId="865" priority="92">
      <formula>G38=0</formula>
    </cfRule>
  </conditionalFormatting>
  <conditionalFormatting sqref="G39">
    <cfRule type="expression" dxfId="864" priority="91">
      <formula>G39=0</formula>
    </cfRule>
  </conditionalFormatting>
  <conditionalFormatting sqref="F38">
    <cfRule type="expression" dxfId="863" priority="90">
      <formula>AND(F38=0,G38=0)</formula>
    </cfRule>
  </conditionalFormatting>
  <conditionalFormatting sqref="F39">
    <cfRule type="expression" dxfId="862" priority="89">
      <formula>AND(F39=0,G39=0)</formula>
    </cfRule>
  </conditionalFormatting>
  <conditionalFormatting sqref="K38">
    <cfRule type="expression" dxfId="861" priority="88">
      <formula>K38=0</formula>
    </cfRule>
  </conditionalFormatting>
  <conditionalFormatting sqref="K39">
    <cfRule type="expression" dxfId="860" priority="87">
      <formula>K39=0</formula>
    </cfRule>
  </conditionalFormatting>
  <conditionalFormatting sqref="K40">
    <cfRule type="expression" dxfId="859" priority="86">
      <formula>K40=0</formula>
    </cfRule>
  </conditionalFormatting>
  <conditionalFormatting sqref="J39">
    <cfRule type="expression" dxfId="858" priority="85">
      <formula>J39=""</formula>
    </cfRule>
  </conditionalFormatting>
  <conditionalFormatting sqref="O38">
    <cfRule type="expression" dxfId="857" priority="84">
      <formula>O38=0</formula>
    </cfRule>
  </conditionalFormatting>
  <conditionalFormatting sqref="O39">
    <cfRule type="expression" dxfId="856" priority="83">
      <formula>O39=0</formula>
    </cfRule>
  </conditionalFormatting>
  <conditionalFormatting sqref="N38">
    <cfRule type="expression" dxfId="855" priority="82">
      <formula>AND(N38=0,O38=0)</formula>
    </cfRule>
  </conditionalFormatting>
  <conditionalFormatting sqref="N39">
    <cfRule type="expression" dxfId="854" priority="81">
      <formula>AND(N39=0,O39=0)</formula>
    </cfRule>
  </conditionalFormatting>
  <conditionalFormatting sqref="S38">
    <cfRule type="expression" dxfId="853" priority="80">
      <formula>S38=0</formula>
    </cfRule>
  </conditionalFormatting>
  <conditionalFormatting sqref="S39">
    <cfRule type="expression" dxfId="852" priority="79">
      <formula>S39=0</formula>
    </cfRule>
  </conditionalFormatting>
  <conditionalFormatting sqref="S40">
    <cfRule type="expression" dxfId="851" priority="78">
      <formula>S40=0</formula>
    </cfRule>
  </conditionalFormatting>
  <conditionalFormatting sqref="R39">
    <cfRule type="expression" dxfId="850" priority="77">
      <formula>R39=""</formula>
    </cfRule>
  </conditionalFormatting>
  <conditionalFormatting sqref="W38">
    <cfRule type="expression" dxfId="849" priority="76">
      <formula>W38=0</formula>
    </cfRule>
  </conditionalFormatting>
  <conditionalFormatting sqref="W39">
    <cfRule type="expression" dxfId="848" priority="75">
      <formula>W39=0</formula>
    </cfRule>
  </conditionalFormatting>
  <conditionalFormatting sqref="V38">
    <cfRule type="expression" dxfId="847" priority="74">
      <formula>AND(V38=0,W38=0)</formula>
    </cfRule>
  </conditionalFormatting>
  <conditionalFormatting sqref="V39">
    <cfRule type="expression" dxfId="846" priority="73">
      <formula>AND(V39=0,W39=0)</formula>
    </cfRule>
  </conditionalFormatting>
  <conditionalFormatting sqref="C45">
    <cfRule type="expression" dxfId="845" priority="72">
      <formula>C45=0</formula>
    </cfRule>
  </conditionalFormatting>
  <conditionalFormatting sqref="C46">
    <cfRule type="expression" dxfId="844" priority="71">
      <formula>C46=0</formula>
    </cfRule>
  </conditionalFormatting>
  <conditionalFormatting sqref="C47">
    <cfRule type="expression" dxfId="843" priority="70">
      <formula>C47=0</formula>
    </cfRule>
  </conditionalFormatting>
  <conditionalFormatting sqref="B46">
    <cfRule type="expression" dxfId="842" priority="69">
      <formula>B46=""</formula>
    </cfRule>
  </conditionalFormatting>
  <conditionalFormatting sqref="G45">
    <cfRule type="expression" dxfId="841" priority="68">
      <formula>G45=0</formula>
    </cfRule>
  </conditionalFormatting>
  <conditionalFormatting sqref="G46">
    <cfRule type="expression" dxfId="840" priority="67">
      <formula>G46=0</formula>
    </cfRule>
  </conditionalFormatting>
  <conditionalFormatting sqref="F45">
    <cfRule type="expression" dxfId="839" priority="66">
      <formula>AND(F45=0,G45=0)</formula>
    </cfRule>
  </conditionalFormatting>
  <conditionalFormatting sqref="F46">
    <cfRule type="expression" dxfId="838" priority="65">
      <formula>AND(F46=0,G46=0)</formula>
    </cfRule>
  </conditionalFormatting>
  <conditionalFormatting sqref="K45">
    <cfRule type="expression" dxfId="837" priority="64">
      <formula>K45=0</formula>
    </cfRule>
  </conditionalFormatting>
  <conditionalFormatting sqref="K46">
    <cfRule type="expression" dxfId="836" priority="63">
      <formula>K46=0</formula>
    </cfRule>
  </conditionalFormatting>
  <conditionalFormatting sqref="K47">
    <cfRule type="expression" dxfId="835" priority="62">
      <formula>K47=0</formula>
    </cfRule>
  </conditionalFormatting>
  <conditionalFormatting sqref="J46">
    <cfRule type="expression" dxfId="834" priority="61">
      <formula>J46=""</formula>
    </cfRule>
  </conditionalFormatting>
  <conditionalFormatting sqref="O45">
    <cfRule type="expression" dxfId="833" priority="60">
      <formula>O45=0</formula>
    </cfRule>
  </conditionalFormatting>
  <conditionalFormatting sqref="O46">
    <cfRule type="expression" dxfId="832" priority="59">
      <formula>O46=0</formula>
    </cfRule>
  </conditionalFormatting>
  <conditionalFormatting sqref="N45">
    <cfRule type="expression" dxfId="831" priority="58">
      <formula>AND(N45=0,O45=0)</formula>
    </cfRule>
  </conditionalFormatting>
  <conditionalFormatting sqref="N46">
    <cfRule type="expression" dxfId="830" priority="57">
      <formula>AND(N46=0,O46=0)</formula>
    </cfRule>
  </conditionalFormatting>
  <conditionalFormatting sqref="S45">
    <cfRule type="expression" dxfId="829" priority="56">
      <formula>S45=0</formula>
    </cfRule>
  </conditionalFormatting>
  <conditionalFormatting sqref="S46">
    <cfRule type="expression" dxfId="828" priority="55">
      <formula>S46=0</formula>
    </cfRule>
  </conditionalFormatting>
  <conditionalFormatting sqref="S47">
    <cfRule type="expression" dxfId="827" priority="54">
      <formula>S47=0</formula>
    </cfRule>
  </conditionalFormatting>
  <conditionalFormatting sqref="R46">
    <cfRule type="expression" dxfId="826" priority="53">
      <formula>R46=""</formula>
    </cfRule>
  </conditionalFormatting>
  <conditionalFormatting sqref="W45">
    <cfRule type="expression" dxfId="825" priority="52">
      <formula>W45=0</formula>
    </cfRule>
  </conditionalFormatting>
  <conditionalFormatting sqref="W46">
    <cfRule type="expression" dxfId="824" priority="51">
      <formula>W46=0</formula>
    </cfRule>
  </conditionalFormatting>
  <conditionalFormatting sqref="V45">
    <cfRule type="expression" dxfId="823" priority="50">
      <formula>AND(V45=0,W45=0)</formula>
    </cfRule>
  </conditionalFormatting>
  <conditionalFormatting sqref="V46">
    <cfRule type="expression" dxfId="822" priority="49">
      <formula>AND(V46=0,W46=0)</formula>
    </cfRule>
  </conditionalFormatting>
  <conditionalFormatting sqref="C52">
    <cfRule type="expression" dxfId="821" priority="48">
      <formula>C52=0</formula>
    </cfRule>
  </conditionalFormatting>
  <conditionalFormatting sqref="C53">
    <cfRule type="expression" dxfId="820" priority="47">
      <formula>C53=0</formula>
    </cfRule>
  </conditionalFormatting>
  <conditionalFormatting sqref="C54">
    <cfRule type="expression" dxfId="819" priority="46">
      <formula>C54=0</formula>
    </cfRule>
  </conditionalFormatting>
  <conditionalFormatting sqref="B53">
    <cfRule type="expression" dxfId="818" priority="45">
      <formula>B53=""</formula>
    </cfRule>
  </conditionalFormatting>
  <conditionalFormatting sqref="G52">
    <cfRule type="expression" dxfId="817" priority="44">
      <formula>G52=0</formula>
    </cfRule>
  </conditionalFormatting>
  <conditionalFormatting sqref="G53">
    <cfRule type="expression" dxfId="816" priority="43">
      <formula>G53=0</formula>
    </cfRule>
  </conditionalFormatting>
  <conditionalFormatting sqref="F52">
    <cfRule type="expression" dxfId="815" priority="42">
      <formula>AND(F52=0,G52=0)</formula>
    </cfRule>
  </conditionalFormatting>
  <conditionalFormatting sqref="F53">
    <cfRule type="expression" dxfId="814" priority="41">
      <formula>AND(F53=0,G53=0)</formula>
    </cfRule>
  </conditionalFormatting>
  <conditionalFormatting sqref="K52">
    <cfRule type="expression" dxfId="813" priority="40">
      <formula>K52=0</formula>
    </cfRule>
  </conditionalFormatting>
  <conditionalFormatting sqref="K53">
    <cfRule type="expression" dxfId="812" priority="39">
      <formula>K53=0</formula>
    </cfRule>
  </conditionalFormatting>
  <conditionalFormatting sqref="K54">
    <cfRule type="expression" dxfId="811" priority="38">
      <formula>K54=0</formula>
    </cfRule>
  </conditionalFormatting>
  <conditionalFormatting sqref="J53">
    <cfRule type="expression" dxfId="810" priority="37">
      <formula>J53=""</formula>
    </cfRule>
  </conditionalFormatting>
  <conditionalFormatting sqref="O52">
    <cfRule type="expression" dxfId="809" priority="36">
      <formula>O52=0</formula>
    </cfRule>
  </conditionalFormatting>
  <conditionalFormatting sqref="O53">
    <cfRule type="expression" dxfId="808" priority="35">
      <formula>O53=0</formula>
    </cfRule>
  </conditionalFormatting>
  <conditionalFormatting sqref="N52">
    <cfRule type="expression" dxfId="807" priority="34">
      <formula>AND(N52=0,O52=0)</formula>
    </cfRule>
  </conditionalFormatting>
  <conditionalFormatting sqref="N53">
    <cfRule type="expression" dxfId="806" priority="33">
      <formula>AND(N53=0,O53=0)</formula>
    </cfRule>
  </conditionalFormatting>
  <conditionalFormatting sqref="S52">
    <cfRule type="expression" dxfId="805" priority="32">
      <formula>S52=0</formula>
    </cfRule>
  </conditionalFormatting>
  <conditionalFormatting sqref="S53">
    <cfRule type="expression" dxfId="804" priority="31">
      <formula>S53=0</formula>
    </cfRule>
  </conditionalFormatting>
  <conditionalFormatting sqref="S54">
    <cfRule type="expression" dxfId="803" priority="30">
      <formula>S54=0</formula>
    </cfRule>
  </conditionalFormatting>
  <conditionalFormatting sqref="R53">
    <cfRule type="expression" dxfId="802" priority="29">
      <formula>R53=""</formula>
    </cfRule>
  </conditionalFormatting>
  <conditionalFormatting sqref="W52">
    <cfRule type="expression" dxfId="801" priority="28">
      <formula>W52=0</formula>
    </cfRule>
  </conditionalFormatting>
  <conditionalFormatting sqref="W53">
    <cfRule type="expression" dxfId="800" priority="27">
      <formula>W53=0</formula>
    </cfRule>
  </conditionalFormatting>
  <conditionalFormatting sqref="V52">
    <cfRule type="expression" dxfId="799" priority="26">
      <formula>AND(V52=0,W52=0)</formula>
    </cfRule>
  </conditionalFormatting>
  <conditionalFormatting sqref="V53">
    <cfRule type="expression" dxfId="798" priority="25">
      <formula>AND(V53=0,W53=0)</formula>
    </cfRule>
  </conditionalFormatting>
  <conditionalFormatting sqref="C59">
    <cfRule type="expression" dxfId="797" priority="24">
      <formula>C59=0</formula>
    </cfRule>
  </conditionalFormatting>
  <conditionalFormatting sqref="C60">
    <cfRule type="expression" dxfId="796" priority="23">
      <formula>C60=0</formula>
    </cfRule>
  </conditionalFormatting>
  <conditionalFormatting sqref="C61">
    <cfRule type="expression" dxfId="795" priority="22">
      <formula>C61=0</formula>
    </cfRule>
  </conditionalFormatting>
  <conditionalFormatting sqref="B60">
    <cfRule type="expression" dxfId="794" priority="21">
      <formula>B60=""</formula>
    </cfRule>
  </conditionalFormatting>
  <conditionalFormatting sqref="G59">
    <cfRule type="expression" dxfId="793" priority="20">
      <formula>G59=0</formula>
    </cfRule>
  </conditionalFormatting>
  <conditionalFormatting sqref="G60">
    <cfRule type="expression" dxfId="792" priority="19">
      <formula>G60=0</formula>
    </cfRule>
  </conditionalFormatting>
  <conditionalFormatting sqref="F59">
    <cfRule type="expression" dxfId="791" priority="18">
      <formula>AND(F59=0,G59=0)</formula>
    </cfRule>
  </conditionalFormatting>
  <conditionalFormatting sqref="F60">
    <cfRule type="expression" dxfId="790" priority="17">
      <formula>AND(F60=0,G60=0)</formula>
    </cfRule>
  </conditionalFormatting>
  <conditionalFormatting sqref="K59">
    <cfRule type="expression" dxfId="789" priority="16">
      <formula>K59=0</formula>
    </cfRule>
  </conditionalFormatting>
  <conditionalFormatting sqref="K60">
    <cfRule type="expression" dxfId="788" priority="15">
      <formula>K60=0</formula>
    </cfRule>
  </conditionalFormatting>
  <conditionalFormatting sqref="K61">
    <cfRule type="expression" dxfId="787" priority="14">
      <formula>K61=0</formula>
    </cfRule>
  </conditionalFormatting>
  <conditionalFormatting sqref="J60">
    <cfRule type="expression" dxfId="786" priority="13">
      <formula>J60=""</formula>
    </cfRule>
  </conditionalFormatting>
  <conditionalFormatting sqref="O59">
    <cfRule type="expression" dxfId="785" priority="12">
      <formula>O59=0</formula>
    </cfRule>
  </conditionalFormatting>
  <conditionalFormatting sqref="O60">
    <cfRule type="expression" dxfId="784" priority="11">
      <formula>O60=0</formula>
    </cfRule>
  </conditionalFormatting>
  <conditionalFormatting sqref="N59">
    <cfRule type="expression" dxfId="783" priority="10">
      <formula>AND(N59=0,O59=0)</formula>
    </cfRule>
  </conditionalFormatting>
  <conditionalFormatting sqref="N60">
    <cfRule type="expression" dxfId="782" priority="9">
      <formula>AND(N60=0,O60=0)</formula>
    </cfRule>
  </conditionalFormatting>
  <conditionalFormatting sqref="S59">
    <cfRule type="expression" dxfId="781" priority="8">
      <formula>S59=0</formula>
    </cfRule>
  </conditionalFormatting>
  <conditionalFormatting sqref="S60">
    <cfRule type="expression" dxfId="780" priority="7">
      <formula>S60=0</formula>
    </cfRule>
  </conditionalFormatting>
  <conditionalFormatting sqref="S61">
    <cfRule type="expression" dxfId="779" priority="6">
      <formula>S61=0</formula>
    </cfRule>
  </conditionalFormatting>
  <conditionalFormatting sqref="R60">
    <cfRule type="expression" dxfId="778" priority="5">
      <formula>R60=""</formula>
    </cfRule>
  </conditionalFormatting>
  <conditionalFormatting sqref="W59">
    <cfRule type="expression" dxfId="777" priority="4">
      <formula>W59=0</formula>
    </cfRule>
  </conditionalFormatting>
  <conditionalFormatting sqref="W60">
    <cfRule type="expression" dxfId="776" priority="3">
      <formula>W60=0</formula>
    </cfRule>
  </conditionalFormatting>
  <conditionalFormatting sqref="V59">
    <cfRule type="expression" dxfId="775" priority="2">
      <formula>AND(V59=0,W59=0)</formula>
    </cfRule>
  </conditionalFormatting>
  <conditionalFormatting sqref="V60">
    <cfRule type="expression" dxfId="774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175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0</v>
      </c>
      <c r="AC1" s="5">
        <f ca="1">BC1*1000+BH1*100+BM1*10+BR1</f>
        <v>952</v>
      </c>
      <c r="AD1" s="5" t="s">
        <v>1</v>
      </c>
      <c r="AE1" s="5">
        <f ca="1">BD1*1000+BI1*100+BN1*10+BS1</f>
        <v>748</v>
      </c>
      <c r="AF1" s="5" t="s">
        <v>2</v>
      </c>
      <c r="AG1" s="5">
        <f ca="1">AC1+AE1</f>
        <v>1700</v>
      </c>
      <c r="AI1" s="5">
        <f ca="1">BC1</f>
        <v>0</v>
      </c>
      <c r="AJ1" s="5">
        <f ca="1">BH1</f>
        <v>9</v>
      </c>
      <c r="AK1" s="5" t="s">
        <v>3</v>
      </c>
      <c r="AL1" s="5">
        <f ca="1">BM1</f>
        <v>5</v>
      </c>
      <c r="AM1" s="5">
        <f ca="1">BR1</f>
        <v>2</v>
      </c>
      <c r="AN1" s="5" t="s">
        <v>1</v>
      </c>
      <c r="AO1" s="5">
        <f ca="1">BD1</f>
        <v>0</v>
      </c>
      <c r="AP1" s="5">
        <f ca="1">BI1</f>
        <v>7</v>
      </c>
      <c r="AQ1" s="5" t="s">
        <v>3</v>
      </c>
      <c r="AR1" s="5">
        <f ca="1">BN1</f>
        <v>4</v>
      </c>
      <c r="AS1" s="5">
        <f ca="1">BS1</f>
        <v>8</v>
      </c>
      <c r="AT1" s="5" t="s">
        <v>137</v>
      </c>
      <c r="AU1" s="5">
        <f ca="1">MOD(ROUNDDOWN(AG1/1000,0),10)</f>
        <v>1</v>
      </c>
      <c r="AV1" s="5">
        <f ca="1">MOD(ROUNDDOWN(AG1/100,0),10)</f>
        <v>7</v>
      </c>
      <c r="AW1" s="5" t="s">
        <v>136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9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5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ca="1">VLOOKUP($CS1,$CU$1:$CW$100,2,FALSE)</f>
        <v>2</v>
      </c>
      <c r="BS1" s="9">
        <f ca="1">VLOOKUP($CS1,$CU$1:$CW$100,3,FALSE)</f>
        <v>8</v>
      </c>
      <c r="BT1" s="10"/>
      <c r="BU1" s="10"/>
      <c r="BV1" s="8"/>
      <c r="BW1" s="11">
        <f ca="1">RAND()</f>
        <v>0.68177116627949474</v>
      </c>
      <c r="BX1" s="12">
        <f ca="1">RANK(BW1,$BW$1:$BW$100,)</f>
        <v>4</v>
      </c>
      <c r="BY1" s="12"/>
      <c r="BZ1" s="5">
        <v>1</v>
      </c>
      <c r="CA1" s="5">
        <v>0</v>
      </c>
      <c r="CB1" s="5">
        <v>0</v>
      </c>
      <c r="CC1" s="5" t="s">
        <v>176</v>
      </c>
      <c r="CD1" s="11">
        <f ca="1">RAND()</f>
        <v>3.6001133553201892E-2</v>
      </c>
      <c r="CE1" s="12">
        <f ca="1">RANK(CD1,$CD$1:$CD$100,)</f>
        <v>79</v>
      </c>
      <c r="CF1" s="5"/>
      <c r="CG1" s="5">
        <v>1</v>
      </c>
      <c r="CH1" s="5">
        <v>1</v>
      </c>
      <c r="CI1" s="5">
        <v>1</v>
      </c>
      <c r="CK1" s="11">
        <f ca="1">RAND()</f>
        <v>0.79130690095224032</v>
      </c>
      <c r="CL1" s="12">
        <f ca="1">RANK(CK1,$CK$1:$CK$100,)</f>
        <v>5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0.97756856889202426</v>
      </c>
      <c r="CS1" s="12">
        <f ca="1">RANK(CR1,$CR$1:$CR$100,)</f>
        <v>2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B2" s="3" t="s">
        <v>177</v>
      </c>
      <c r="AC2" s="5">
        <f t="shared" ref="AC2:AC12" ca="1" si="1">BC2*1000+BH2*100+BM2*10+BR2</f>
        <v>912</v>
      </c>
      <c r="AD2" s="5" t="s">
        <v>138</v>
      </c>
      <c r="AE2" s="5">
        <f t="shared" ref="AE2:AE12" ca="1" si="2">BD2*1000+BI2*100+BN2*10+BS2</f>
        <v>188</v>
      </c>
      <c r="AF2" s="5" t="s">
        <v>178</v>
      </c>
      <c r="AG2" s="5">
        <f t="shared" ref="AG2:AG12" ca="1" si="3">AC2+AE2</f>
        <v>1100</v>
      </c>
      <c r="AI2" s="5">
        <f t="shared" ref="AI2:AI12" ca="1" si="4">BC2</f>
        <v>0</v>
      </c>
      <c r="AJ2" s="5">
        <f t="shared" ref="AJ2:AJ12" ca="1" si="5">BH2</f>
        <v>9</v>
      </c>
      <c r="AK2" s="5" t="s">
        <v>136</v>
      </c>
      <c r="AL2" s="5">
        <f t="shared" ref="AL2:AL12" ca="1" si="6">BM2</f>
        <v>1</v>
      </c>
      <c r="AM2" s="5">
        <f t="shared" ref="AM2:AM12" ca="1" si="7">BR2</f>
        <v>2</v>
      </c>
      <c r="AN2" s="5" t="s">
        <v>179</v>
      </c>
      <c r="AO2" s="5">
        <f t="shared" ref="AO2:AO12" ca="1" si="8">BD2</f>
        <v>0</v>
      </c>
      <c r="AP2" s="5">
        <f t="shared" ref="AP2:AP12" ca="1" si="9">BI2</f>
        <v>1</v>
      </c>
      <c r="AQ2" s="5" t="s">
        <v>180</v>
      </c>
      <c r="AR2" s="5">
        <f t="shared" ref="AR2:AR12" ca="1" si="10">BN2</f>
        <v>8</v>
      </c>
      <c r="AS2" s="5">
        <f t="shared" ref="AS2:AS12" ca="1" si="11">BS2</f>
        <v>8</v>
      </c>
      <c r="AT2" s="5" t="s">
        <v>137</v>
      </c>
      <c r="AU2" s="5">
        <f t="shared" ref="AU2:AU12" ca="1" si="12">MOD(ROUNDDOWN(AG2/1000,0),10)</f>
        <v>1</v>
      </c>
      <c r="AV2" s="5">
        <f t="shared" ref="AV2:AV12" ca="1" si="13">MOD(ROUNDDOWN(AG2/100,0),10)</f>
        <v>1</v>
      </c>
      <c r="AW2" s="5" t="s">
        <v>63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9</v>
      </c>
      <c r="BI2" s="7">
        <f t="shared" ref="BI2:BI12" ca="1" si="19">VLOOKUP($CE2,$CG$1:$CI$100,3,FALSE)</f>
        <v>1</v>
      </c>
      <c r="BJ2" s="8"/>
      <c r="BL2" s="5">
        <v>2</v>
      </c>
      <c r="BM2" s="9">
        <f t="shared" ref="BM2:BM12" ca="1" si="20">VLOOKUP($CL2,$CN$1:$CP$100,2,FALSE)</f>
        <v>1</v>
      </c>
      <c r="BN2" s="9">
        <f t="shared" ca="1" si="0"/>
        <v>8</v>
      </c>
      <c r="BO2" s="10"/>
      <c r="BQ2" s="5">
        <v>2</v>
      </c>
      <c r="BR2" s="9">
        <f t="shared" ref="BR2:BR12" ca="1" si="21">VLOOKUP($CS2,$CU$1:$CW$100,2,FALSE)</f>
        <v>2</v>
      </c>
      <c r="BS2" s="9">
        <f t="shared" ref="BS2:BS12" ca="1" si="22">VLOOKUP($CS2,$CU$1:$CW$100,3,FALSE)</f>
        <v>8</v>
      </c>
      <c r="BT2" s="10"/>
      <c r="BU2" s="10"/>
      <c r="BV2" s="8"/>
      <c r="BW2" s="11">
        <f t="shared" ref="BW2:BW18" ca="1" si="23">RAND()</f>
        <v>0.92121677421711279</v>
      </c>
      <c r="BX2" s="12">
        <f t="shared" ref="BX2:BX18" ca="1" si="24">RANK(BW2,$BW$1:$BW$100,)</f>
        <v>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0.12250209974520931</v>
      </c>
      <c r="CE2" s="12">
        <f t="shared" ref="CE2:CE65" ca="1" si="26">RANK(CD2,$CD$1:$CD$100,)</f>
        <v>73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0.29911949682255723</v>
      </c>
      <c r="CL2" s="12">
        <f t="shared" ref="CL2:CL18" ca="1" si="28">RANK(CK2,$CK$1:$CK$100,)</f>
        <v>11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0.3877248765888287</v>
      </c>
      <c r="CS2" s="12">
        <f t="shared" ref="CS2:CS18" ca="1" si="30">RANK(CR2,$CR$1:$CR$100,)</f>
        <v>11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181</v>
      </c>
      <c r="AC3" s="5">
        <f t="shared" ca="1" si="1"/>
        <v>457</v>
      </c>
      <c r="AD3" s="5" t="s">
        <v>179</v>
      </c>
      <c r="AE3" s="5">
        <f t="shared" ca="1" si="2"/>
        <v>843</v>
      </c>
      <c r="AF3" s="5" t="s">
        <v>182</v>
      </c>
      <c r="AG3" s="5">
        <f t="shared" ca="1" si="3"/>
        <v>1300</v>
      </c>
      <c r="AI3" s="5">
        <f t="shared" ca="1" si="4"/>
        <v>0</v>
      </c>
      <c r="AJ3" s="5">
        <f t="shared" ca="1" si="5"/>
        <v>4</v>
      </c>
      <c r="AK3" s="5" t="s">
        <v>180</v>
      </c>
      <c r="AL3" s="5">
        <f t="shared" ca="1" si="6"/>
        <v>5</v>
      </c>
      <c r="AM3" s="5">
        <f t="shared" ca="1" si="7"/>
        <v>7</v>
      </c>
      <c r="AN3" s="5" t="s">
        <v>138</v>
      </c>
      <c r="AO3" s="5">
        <f t="shared" ca="1" si="8"/>
        <v>0</v>
      </c>
      <c r="AP3" s="5">
        <f t="shared" ca="1" si="9"/>
        <v>8</v>
      </c>
      <c r="AQ3" s="5" t="s">
        <v>180</v>
      </c>
      <c r="AR3" s="5">
        <f t="shared" ca="1" si="10"/>
        <v>4</v>
      </c>
      <c r="AS3" s="5">
        <f t="shared" ca="1" si="11"/>
        <v>3</v>
      </c>
      <c r="AT3" s="5" t="s">
        <v>182</v>
      </c>
      <c r="AU3" s="5">
        <f t="shared" ca="1" si="12"/>
        <v>1</v>
      </c>
      <c r="AV3" s="5">
        <f t="shared" ca="1" si="13"/>
        <v>3</v>
      </c>
      <c r="AW3" s="5" t="s">
        <v>63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4</v>
      </c>
      <c r="BI3" s="7">
        <f t="shared" ca="1" si="19"/>
        <v>8</v>
      </c>
      <c r="BJ3" s="8"/>
      <c r="BL3" s="5">
        <v>3</v>
      </c>
      <c r="BM3" s="9">
        <f t="shared" ca="1" si="20"/>
        <v>5</v>
      </c>
      <c r="BN3" s="9">
        <f t="shared" ca="1" si="0"/>
        <v>4</v>
      </c>
      <c r="BO3" s="10"/>
      <c r="BQ3" s="5">
        <v>3</v>
      </c>
      <c r="BR3" s="9">
        <f t="shared" ca="1" si="21"/>
        <v>7</v>
      </c>
      <c r="BS3" s="9">
        <f t="shared" ca="1" si="22"/>
        <v>3</v>
      </c>
      <c r="BT3" s="10"/>
      <c r="BU3" s="10"/>
      <c r="BV3" s="8"/>
      <c r="BW3" s="11">
        <f t="shared" ca="1" si="23"/>
        <v>0.21861353612479095</v>
      </c>
      <c r="BX3" s="12">
        <f t="shared" ca="1" si="24"/>
        <v>15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0.59846700154075916</v>
      </c>
      <c r="CE3" s="12">
        <f t="shared" ca="1" si="26"/>
        <v>35</v>
      </c>
      <c r="CF3" s="5"/>
      <c r="CG3" s="5">
        <v>3</v>
      </c>
      <c r="CH3" s="5">
        <v>1</v>
      </c>
      <c r="CI3" s="5">
        <v>3</v>
      </c>
      <c r="CK3" s="11">
        <f t="shared" ca="1" si="27"/>
        <v>0.18732418469364531</v>
      </c>
      <c r="CL3" s="12">
        <f t="shared" ca="1" si="28"/>
        <v>14</v>
      </c>
      <c r="CM3" s="5"/>
      <c r="CN3" s="5">
        <v>3</v>
      </c>
      <c r="CO3" s="5">
        <v>2</v>
      </c>
      <c r="CP3" s="5">
        <v>7</v>
      </c>
      <c r="CR3" s="11">
        <f t="shared" ca="1" si="29"/>
        <v>0.17991926012757775</v>
      </c>
      <c r="CS3" s="12">
        <f t="shared" ca="1" si="30"/>
        <v>16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134</v>
      </c>
      <c r="C4" s="17"/>
      <c r="D4" s="18"/>
      <c r="E4" s="17"/>
      <c r="F4" s="17"/>
      <c r="G4" s="17"/>
      <c r="H4" s="19"/>
      <c r="I4" s="15"/>
      <c r="J4" s="16" t="s">
        <v>183</v>
      </c>
      <c r="K4" s="17"/>
      <c r="L4" s="17"/>
      <c r="M4" s="17"/>
      <c r="N4" s="17"/>
      <c r="O4" s="17"/>
      <c r="P4" s="19"/>
      <c r="Q4" s="15"/>
      <c r="R4" s="16" t="s">
        <v>184</v>
      </c>
      <c r="S4" s="17"/>
      <c r="T4" s="17"/>
      <c r="U4" s="17"/>
      <c r="V4" s="17"/>
      <c r="W4" s="17"/>
      <c r="X4" s="19"/>
      <c r="AB4" s="3" t="s">
        <v>185</v>
      </c>
      <c r="AC4" s="5">
        <f t="shared" ca="1" si="1"/>
        <v>176</v>
      </c>
      <c r="AD4" s="5" t="s">
        <v>179</v>
      </c>
      <c r="AE4" s="5">
        <f t="shared" ca="1" si="2"/>
        <v>224</v>
      </c>
      <c r="AF4" s="5" t="s">
        <v>182</v>
      </c>
      <c r="AG4" s="5">
        <f t="shared" ca="1" si="3"/>
        <v>400</v>
      </c>
      <c r="AI4" s="5">
        <f t="shared" ca="1" si="4"/>
        <v>0</v>
      </c>
      <c r="AJ4" s="5">
        <f t="shared" ca="1" si="5"/>
        <v>1</v>
      </c>
      <c r="AK4" s="5" t="s">
        <v>63</v>
      </c>
      <c r="AL4" s="5">
        <f t="shared" ca="1" si="6"/>
        <v>7</v>
      </c>
      <c r="AM4" s="5">
        <f t="shared" ca="1" si="7"/>
        <v>6</v>
      </c>
      <c r="AN4" s="5" t="s">
        <v>138</v>
      </c>
      <c r="AO4" s="5">
        <f t="shared" ca="1" si="8"/>
        <v>0</v>
      </c>
      <c r="AP4" s="5">
        <f t="shared" ca="1" si="9"/>
        <v>2</v>
      </c>
      <c r="AQ4" s="5" t="s">
        <v>136</v>
      </c>
      <c r="AR4" s="5">
        <f t="shared" ca="1" si="10"/>
        <v>2</v>
      </c>
      <c r="AS4" s="5">
        <f t="shared" ca="1" si="11"/>
        <v>4</v>
      </c>
      <c r="AT4" s="5" t="s">
        <v>178</v>
      </c>
      <c r="AU4" s="5">
        <f t="shared" ca="1" si="12"/>
        <v>0</v>
      </c>
      <c r="AV4" s="5">
        <f t="shared" ca="1" si="13"/>
        <v>4</v>
      </c>
      <c r="AW4" s="5" t="s">
        <v>102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1</v>
      </c>
      <c r="BI4" s="7">
        <f t="shared" ca="1" si="19"/>
        <v>2</v>
      </c>
      <c r="BJ4" s="8"/>
      <c r="BL4" s="5">
        <v>4</v>
      </c>
      <c r="BM4" s="9">
        <f t="shared" ca="1" si="20"/>
        <v>7</v>
      </c>
      <c r="BN4" s="9">
        <f t="shared" ca="1" si="0"/>
        <v>2</v>
      </c>
      <c r="BO4" s="10"/>
      <c r="BQ4" s="5">
        <v>4</v>
      </c>
      <c r="BR4" s="9">
        <f t="shared" ca="1" si="21"/>
        <v>6</v>
      </c>
      <c r="BS4" s="9">
        <f t="shared" ca="1" si="22"/>
        <v>4</v>
      </c>
      <c r="BT4" s="10"/>
      <c r="BU4" s="10"/>
      <c r="BV4" s="8"/>
      <c r="BW4" s="11">
        <f t="shared" ca="1" si="23"/>
        <v>0.5003366839357003</v>
      </c>
      <c r="BX4" s="12">
        <f t="shared" ca="1" si="24"/>
        <v>7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0.9941833013444713</v>
      </c>
      <c r="CE4" s="12">
        <f t="shared" ca="1" si="26"/>
        <v>2</v>
      </c>
      <c r="CF4" s="5"/>
      <c r="CG4" s="5">
        <v>4</v>
      </c>
      <c r="CH4" s="5">
        <v>1</v>
      </c>
      <c r="CI4" s="5">
        <v>4</v>
      </c>
      <c r="CK4" s="11">
        <f t="shared" ca="1" si="27"/>
        <v>0.16456192293201377</v>
      </c>
      <c r="CL4" s="12">
        <f t="shared" ca="1" si="28"/>
        <v>16</v>
      </c>
      <c r="CM4" s="5"/>
      <c r="CN4" s="5">
        <v>4</v>
      </c>
      <c r="CO4" s="5">
        <v>4</v>
      </c>
      <c r="CP4" s="5">
        <v>5</v>
      </c>
      <c r="CR4" s="11">
        <f t="shared" ca="1" si="29"/>
        <v>0.27434405735859602</v>
      </c>
      <c r="CS4" s="12">
        <f t="shared" ca="1" si="30"/>
        <v>15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3" t="str">
        <f ca="1">$AC1/100&amp;$AD1&amp;$AE1/100&amp;$AF1</f>
        <v>9.52＋7.48＝</v>
      </c>
      <c r="C5" s="84"/>
      <c r="D5" s="84"/>
      <c r="E5" s="84"/>
      <c r="F5" s="68">
        <f ca="1">$AG1/100</f>
        <v>17</v>
      </c>
      <c r="G5" s="69"/>
      <c r="H5" s="21"/>
      <c r="I5" s="20"/>
      <c r="J5" s="83" t="str">
        <f ca="1">$AC2/100&amp;$AD2&amp;$AE2/100&amp;$AF2</f>
        <v>9.12＋1.88＝</v>
      </c>
      <c r="K5" s="84"/>
      <c r="L5" s="84"/>
      <c r="M5" s="84"/>
      <c r="N5" s="68">
        <f ca="1">$AG2/100</f>
        <v>11</v>
      </c>
      <c r="O5" s="69"/>
      <c r="P5" s="22"/>
      <c r="Q5" s="20"/>
      <c r="R5" s="83" t="str">
        <f ca="1">$AC3/100&amp;$AD3&amp;$AE3/100&amp;$AF3</f>
        <v>4.57＋8.43＝</v>
      </c>
      <c r="S5" s="84"/>
      <c r="T5" s="84"/>
      <c r="U5" s="84"/>
      <c r="V5" s="68">
        <f ca="1">$AG3/100</f>
        <v>13</v>
      </c>
      <c r="W5" s="69"/>
      <c r="X5" s="23"/>
      <c r="AB5" s="3" t="s">
        <v>186</v>
      </c>
      <c r="AC5" s="5">
        <f t="shared" ca="1" si="1"/>
        <v>125</v>
      </c>
      <c r="AD5" s="5" t="s">
        <v>138</v>
      </c>
      <c r="AE5" s="5">
        <f t="shared" ca="1" si="2"/>
        <v>375</v>
      </c>
      <c r="AF5" s="5" t="s">
        <v>137</v>
      </c>
      <c r="AG5" s="5">
        <f t="shared" ca="1" si="3"/>
        <v>500</v>
      </c>
      <c r="AI5" s="5">
        <f t="shared" ca="1" si="4"/>
        <v>0</v>
      </c>
      <c r="AJ5" s="5">
        <f t="shared" ca="1" si="5"/>
        <v>1</v>
      </c>
      <c r="AK5" s="5" t="s">
        <v>136</v>
      </c>
      <c r="AL5" s="5">
        <f t="shared" ca="1" si="6"/>
        <v>2</v>
      </c>
      <c r="AM5" s="5">
        <f t="shared" ca="1" si="7"/>
        <v>5</v>
      </c>
      <c r="AN5" s="5" t="s">
        <v>101</v>
      </c>
      <c r="AO5" s="5">
        <f t="shared" ca="1" si="8"/>
        <v>0</v>
      </c>
      <c r="AP5" s="5">
        <f t="shared" ca="1" si="9"/>
        <v>3</v>
      </c>
      <c r="AQ5" s="5" t="s">
        <v>102</v>
      </c>
      <c r="AR5" s="5">
        <f t="shared" ca="1" si="10"/>
        <v>7</v>
      </c>
      <c r="AS5" s="5">
        <f t="shared" ca="1" si="11"/>
        <v>5</v>
      </c>
      <c r="AT5" s="5" t="s">
        <v>137</v>
      </c>
      <c r="AU5" s="5">
        <f t="shared" ca="1" si="12"/>
        <v>0</v>
      </c>
      <c r="AV5" s="5">
        <f t="shared" ca="1" si="13"/>
        <v>5</v>
      </c>
      <c r="AW5" s="5" t="s">
        <v>102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1</v>
      </c>
      <c r="BI5" s="7">
        <f t="shared" ca="1" si="19"/>
        <v>3</v>
      </c>
      <c r="BJ5" s="8"/>
      <c r="BL5" s="5">
        <v>5</v>
      </c>
      <c r="BM5" s="9">
        <f t="shared" ca="1" si="20"/>
        <v>2</v>
      </c>
      <c r="BN5" s="9">
        <f t="shared" ca="1" si="0"/>
        <v>7</v>
      </c>
      <c r="BO5" s="10"/>
      <c r="BQ5" s="5">
        <v>5</v>
      </c>
      <c r="BR5" s="9">
        <f t="shared" ca="1" si="21"/>
        <v>5</v>
      </c>
      <c r="BS5" s="9">
        <f t="shared" ca="1" si="22"/>
        <v>5</v>
      </c>
      <c r="BT5" s="10"/>
      <c r="BU5" s="10"/>
      <c r="BV5" s="8"/>
      <c r="BW5" s="11">
        <f t="shared" ca="1" si="23"/>
        <v>0.95382651800027429</v>
      </c>
      <c r="BX5" s="12">
        <f t="shared" ca="1" si="24"/>
        <v>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0.97216987688558931</v>
      </c>
      <c r="CE5" s="12">
        <f t="shared" ca="1" si="26"/>
        <v>3</v>
      </c>
      <c r="CF5" s="5"/>
      <c r="CG5" s="5">
        <v>5</v>
      </c>
      <c r="CH5" s="5">
        <v>1</v>
      </c>
      <c r="CI5" s="5">
        <v>5</v>
      </c>
      <c r="CK5" s="11">
        <f t="shared" ca="1" si="27"/>
        <v>0.26474220863773434</v>
      </c>
      <c r="CL5" s="12">
        <f t="shared" ca="1" si="28"/>
        <v>12</v>
      </c>
      <c r="CM5" s="5"/>
      <c r="CN5" s="5">
        <v>5</v>
      </c>
      <c r="CO5" s="5">
        <v>5</v>
      </c>
      <c r="CP5" s="5">
        <v>4</v>
      </c>
      <c r="CR5" s="11">
        <f t="shared" ca="1" si="29"/>
        <v>0.29469351698117396</v>
      </c>
      <c r="CS5" s="12">
        <f t="shared" ca="1" si="30"/>
        <v>14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187</v>
      </c>
      <c r="AC6" s="5">
        <f t="shared" ca="1" si="1"/>
        <v>544</v>
      </c>
      <c r="AD6" s="5" t="s">
        <v>101</v>
      </c>
      <c r="AE6" s="5">
        <f t="shared" ca="1" si="2"/>
        <v>156</v>
      </c>
      <c r="AF6" s="5" t="s">
        <v>137</v>
      </c>
      <c r="AG6" s="5">
        <f t="shared" ca="1" si="3"/>
        <v>700</v>
      </c>
      <c r="AI6" s="5">
        <f t="shared" ca="1" si="4"/>
        <v>0</v>
      </c>
      <c r="AJ6" s="5">
        <f t="shared" ca="1" si="5"/>
        <v>5</v>
      </c>
      <c r="AK6" s="5" t="s">
        <v>136</v>
      </c>
      <c r="AL6" s="5">
        <f t="shared" ca="1" si="6"/>
        <v>4</v>
      </c>
      <c r="AM6" s="5">
        <f t="shared" ca="1" si="7"/>
        <v>4</v>
      </c>
      <c r="AN6" s="5" t="s">
        <v>138</v>
      </c>
      <c r="AO6" s="5">
        <f t="shared" ca="1" si="8"/>
        <v>0</v>
      </c>
      <c r="AP6" s="5">
        <f t="shared" ca="1" si="9"/>
        <v>1</v>
      </c>
      <c r="AQ6" s="5" t="s">
        <v>136</v>
      </c>
      <c r="AR6" s="5">
        <f t="shared" ca="1" si="10"/>
        <v>5</v>
      </c>
      <c r="AS6" s="5">
        <f t="shared" ca="1" si="11"/>
        <v>6</v>
      </c>
      <c r="AT6" s="5" t="s">
        <v>137</v>
      </c>
      <c r="AU6" s="5">
        <f t="shared" ca="1" si="12"/>
        <v>0</v>
      </c>
      <c r="AV6" s="5">
        <f t="shared" ca="1" si="13"/>
        <v>7</v>
      </c>
      <c r="AW6" s="5" t="s">
        <v>102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5</v>
      </c>
      <c r="BI6" s="7">
        <f t="shared" ca="1" si="19"/>
        <v>1</v>
      </c>
      <c r="BJ6" s="8"/>
      <c r="BL6" s="5">
        <v>6</v>
      </c>
      <c r="BM6" s="9">
        <f t="shared" ca="1" si="20"/>
        <v>4</v>
      </c>
      <c r="BN6" s="9">
        <f t="shared" ca="1" si="0"/>
        <v>5</v>
      </c>
      <c r="BO6" s="10"/>
      <c r="BQ6" s="5">
        <v>6</v>
      </c>
      <c r="BR6" s="9">
        <f t="shared" ca="1" si="21"/>
        <v>4</v>
      </c>
      <c r="BS6" s="9">
        <f t="shared" ca="1" si="22"/>
        <v>6</v>
      </c>
      <c r="BT6" s="10"/>
      <c r="BU6" s="10"/>
      <c r="BV6" s="8"/>
      <c r="BW6" s="11">
        <f t="shared" ca="1" si="23"/>
        <v>0.44725901869445994</v>
      </c>
      <c r="BX6" s="12">
        <f t="shared" ca="1" si="24"/>
        <v>8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0.59814097641228947</v>
      </c>
      <c r="CE6" s="12">
        <f t="shared" ca="1" si="26"/>
        <v>37</v>
      </c>
      <c r="CF6" s="5"/>
      <c r="CG6" s="5">
        <v>6</v>
      </c>
      <c r="CH6" s="5">
        <v>1</v>
      </c>
      <c r="CI6" s="5">
        <v>6</v>
      </c>
      <c r="CK6" s="11">
        <f t="shared" ca="1" si="27"/>
        <v>0.23239126163853963</v>
      </c>
      <c r="CL6" s="12">
        <f t="shared" ca="1" si="28"/>
        <v>13</v>
      </c>
      <c r="CM6" s="5"/>
      <c r="CN6" s="5">
        <v>6</v>
      </c>
      <c r="CO6" s="5">
        <v>6</v>
      </c>
      <c r="CP6" s="5">
        <v>3</v>
      </c>
      <c r="CR6" s="11">
        <f t="shared" ca="1" si="29"/>
        <v>0.91934154466466489</v>
      </c>
      <c r="CS6" s="12">
        <f t="shared" ca="1" si="30"/>
        <v>4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9</v>
      </c>
      <c r="E7" s="30" t="str">
        <f ca="1">IF(AND(F7=0,G7=0),"",".")</f>
        <v>.</v>
      </c>
      <c r="F7" s="31">
        <f ca="1">$BM1</f>
        <v>5</v>
      </c>
      <c r="G7" s="31">
        <f ca="1">$BR1</f>
        <v>2</v>
      </c>
      <c r="H7" s="27"/>
      <c r="I7" s="20"/>
      <c r="J7" s="28"/>
      <c r="K7" s="29">
        <f ca="1">$BC2</f>
        <v>0</v>
      </c>
      <c r="L7" s="30">
        <f ca="1">$BH2</f>
        <v>9</v>
      </c>
      <c r="M7" s="30" t="str">
        <f ca="1">IF(AND(N7=0,O7=0),"",".")</f>
        <v>.</v>
      </c>
      <c r="N7" s="31">
        <f ca="1">$BM2</f>
        <v>1</v>
      </c>
      <c r="O7" s="31">
        <f ca="1">$BR2</f>
        <v>2</v>
      </c>
      <c r="P7" s="27"/>
      <c r="Q7" s="20"/>
      <c r="R7" s="28"/>
      <c r="S7" s="29">
        <f ca="1">$BC3</f>
        <v>0</v>
      </c>
      <c r="T7" s="30">
        <f ca="1">$BH3</f>
        <v>4</v>
      </c>
      <c r="U7" s="30" t="str">
        <f ca="1">IF(AND(V7=0,W7=0),"",".")</f>
        <v>.</v>
      </c>
      <c r="V7" s="31">
        <f ca="1">$BM3</f>
        <v>5</v>
      </c>
      <c r="W7" s="31">
        <f ca="1">$BR3</f>
        <v>7</v>
      </c>
      <c r="X7" s="27"/>
      <c r="AB7" s="3" t="s">
        <v>188</v>
      </c>
      <c r="AC7" s="5">
        <f t="shared" ca="1" si="1"/>
        <v>378</v>
      </c>
      <c r="AD7" s="5" t="s">
        <v>1</v>
      </c>
      <c r="AE7" s="5">
        <f t="shared" ca="1" si="2"/>
        <v>722</v>
      </c>
      <c r="AF7" s="5" t="s">
        <v>2</v>
      </c>
      <c r="AG7" s="5">
        <f t="shared" ca="1" si="3"/>
        <v>1100</v>
      </c>
      <c r="AI7" s="5">
        <f t="shared" ca="1" si="4"/>
        <v>0</v>
      </c>
      <c r="AJ7" s="5">
        <f t="shared" ca="1" si="5"/>
        <v>3</v>
      </c>
      <c r="AK7" s="5" t="s">
        <v>136</v>
      </c>
      <c r="AL7" s="5">
        <f t="shared" ca="1" si="6"/>
        <v>7</v>
      </c>
      <c r="AM7" s="5">
        <f t="shared" ca="1" si="7"/>
        <v>8</v>
      </c>
      <c r="AN7" s="5" t="s">
        <v>138</v>
      </c>
      <c r="AO7" s="5">
        <f t="shared" ca="1" si="8"/>
        <v>0</v>
      </c>
      <c r="AP7" s="5">
        <f t="shared" ca="1" si="9"/>
        <v>7</v>
      </c>
      <c r="AQ7" s="5" t="s">
        <v>189</v>
      </c>
      <c r="AR7" s="5">
        <f t="shared" ca="1" si="10"/>
        <v>2</v>
      </c>
      <c r="AS7" s="5">
        <f t="shared" ca="1" si="11"/>
        <v>2</v>
      </c>
      <c r="AT7" s="5" t="s">
        <v>2</v>
      </c>
      <c r="AU7" s="5">
        <f t="shared" ca="1" si="12"/>
        <v>1</v>
      </c>
      <c r="AV7" s="5">
        <f t="shared" ca="1" si="13"/>
        <v>1</v>
      </c>
      <c r="AW7" s="5" t="s">
        <v>3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7</v>
      </c>
      <c r="BJ7" s="8"/>
      <c r="BL7" s="5">
        <v>7</v>
      </c>
      <c r="BM7" s="9">
        <f t="shared" ca="1" si="20"/>
        <v>7</v>
      </c>
      <c r="BN7" s="9">
        <f t="shared" ca="1" si="0"/>
        <v>2</v>
      </c>
      <c r="BO7" s="10"/>
      <c r="BQ7" s="5">
        <v>7</v>
      </c>
      <c r="BR7" s="9">
        <f t="shared" ca="1" si="21"/>
        <v>8</v>
      </c>
      <c r="BS7" s="9">
        <f t="shared" ca="1" si="22"/>
        <v>2</v>
      </c>
      <c r="BT7" s="10"/>
      <c r="BU7" s="10"/>
      <c r="BV7" s="8"/>
      <c r="BW7" s="11">
        <f t="shared" ca="1" si="23"/>
        <v>5.0558058848103826E-2</v>
      </c>
      <c r="BX7" s="12">
        <f t="shared" ca="1" si="24"/>
        <v>17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0.67736664809085101</v>
      </c>
      <c r="CE7" s="12">
        <f t="shared" ca="1" si="26"/>
        <v>25</v>
      </c>
      <c r="CF7" s="5"/>
      <c r="CG7" s="5">
        <v>7</v>
      </c>
      <c r="CH7" s="5">
        <v>1</v>
      </c>
      <c r="CI7" s="5">
        <v>7</v>
      </c>
      <c r="CK7" s="11">
        <f t="shared" ca="1" si="27"/>
        <v>0.73946459966222455</v>
      </c>
      <c r="CL7" s="12">
        <f t="shared" ca="1" si="28"/>
        <v>7</v>
      </c>
      <c r="CM7" s="5"/>
      <c r="CN7" s="5">
        <v>7</v>
      </c>
      <c r="CO7" s="5">
        <v>7</v>
      </c>
      <c r="CP7" s="5">
        <v>2</v>
      </c>
      <c r="CR7" s="11">
        <f t="shared" ca="1" si="29"/>
        <v>0.54656557815258666</v>
      </c>
      <c r="CS7" s="12">
        <f t="shared" ca="1" si="30"/>
        <v>8</v>
      </c>
      <c r="CT7" s="5"/>
      <c r="CU7" s="5">
        <v>7</v>
      </c>
      <c r="CV7" s="5">
        <v>7</v>
      </c>
      <c r="CW7" s="5">
        <v>3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7</v>
      </c>
      <c r="E8" s="34" t="str">
        <f ca="1">IF(AND(F8=0,G8=0),"",".")</f>
        <v>.</v>
      </c>
      <c r="F8" s="35">
        <f ca="1">$BN1</f>
        <v>4</v>
      </c>
      <c r="G8" s="35">
        <f ca="1">$BS1</f>
        <v>8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1</v>
      </c>
      <c r="M8" s="34" t="str">
        <f ca="1">IF(AND(N8=0,O8=0),"",".")</f>
        <v>.</v>
      </c>
      <c r="N8" s="35">
        <f ca="1">$BN2</f>
        <v>8</v>
      </c>
      <c r="O8" s="35">
        <f ca="1">$BS2</f>
        <v>8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8</v>
      </c>
      <c r="U8" s="34" t="str">
        <f ca="1">IF(AND(V8=0,W8=0),"",".")</f>
        <v>.</v>
      </c>
      <c r="V8" s="35">
        <f ca="1">$BN3</f>
        <v>4</v>
      </c>
      <c r="W8" s="35">
        <f ca="1">$BS3</f>
        <v>3</v>
      </c>
      <c r="X8" s="27"/>
      <c r="AB8" s="3" t="s">
        <v>190</v>
      </c>
      <c r="AC8" s="5">
        <f t="shared" ca="1" si="1"/>
        <v>319</v>
      </c>
      <c r="AD8" s="5" t="s">
        <v>1</v>
      </c>
      <c r="AE8" s="5">
        <f t="shared" ca="1" si="2"/>
        <v>981</v>
      </c>
      <c r="AF8" s="5" t="s">
        <v>137</v>
      </c>
      <c r="AG8" s="5">
        <f t="shared" ca="1" si="3"/>
        <v>1300</v>
      </c>
      <c r="AI8" s="5">
        <f t="shared" ca="1" si="4"/>
        <v>0</v>
      </c>
      <c r="AJ8" s="5">
        <f t="shared" ca="1" si="5"/>
        <v>3</v>
      </c>
      <c r="AK8" s="5" t="s">
        <v>3</v>
      </c>
      <c r="AL8" s="5">
        <f t="shared" ca="1" si="6"/>
        <v>1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9</v>
      </c>
      <c r="AQ8" s="5" t="s">
        <v>3</v>
      </c>
      <c r="AR8" s="5">
        <f t="shared" ca="1" si="10"/>
        <v>8</v>
      </c>
      <c r="AS8" s="5">
        <f t="shared" ca="1" si="11"/>
        <v>1</v>
      </c>
      <c r="AT8" s="5" t="s">
        <v>2</v>
      </c>
      <c r="AU8" s="5">
        <f t="shared" ca="1" si="12"/>
        <v>1</v>
      </c>
      <c r="AV8" s="5">
        <f t="shared" ca="1" si="13"/>
        <v>3</v>
      </c>
      <c r="AW8" s="5" t="s">
        <v>3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3</v>
      </c>
      <c r="BI8" s="7">
        <f t="shared" ca="1" si="19"/>
        <v>9</v>
      </c>
      <c r="BJ8" s="8"/>
      <c r="BL8" s="5">
        <v>8</v>
      </c>
      <c r="BM8" s="9">
        <f t="shared" ca="1" si="20"/>
        <v>1</v>
      </c>
      <c r="BN8" s="9">
        <f t="shared" ca="1" si="0"/>
        <v>8</v>
      </c>
      <c r="BO8" s="10"/>
      <c r="BQ8" s="5">
        <v>8</v>
      </c>
      <c r="BR8" s="9">
        <f t="shared" ca="1" si="21"/>
        <v>9</v>
      </c>
      <c r="BS8" s="9">
        <f t="shared" ca="1" si="22"/>
        <v>1</v>
      </c>
      <c r="BT8" s="10"/>
      <c r="BU8" s="10"/>
      <c r="BV8" s="8"/>
      <c r="BW8" s="11">
        <f t="shared" ca="1" si="23"/>
        <v>0.28140379235984136</v>
      </c>
      <c r="BX8" s="12">
        <f t="shared" ca="1" si="24"/>
        <v>12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0.65482693445637141</v>
      </c>
      <c r="CE8" s="12">
        <f t="shared" ca="1" si="26"/>
        <v>27</v>
      </c>
      <c r="CF8" s="5"/>
      <c r="CG8" s="5">
        <v>8</v>
      </c>
      <c r="CH8" s="5">
        <v>1</v>
      </c>
      <c r="CI8" s="5">
        <v>8</v>
      </c>
      <c r="CK8" s="11">
        <f t="shared" ca="1" si="27"/>
        <v>0.92254792999654489</v>
      </c>
      <c r="CL8" s="12">
        <f t="shared" ca="1" si="28"/>
        <v>2</v>
      </c>
      <c r="CM8" s="5"/>
      <c r="CN8" s="5">
        <v>8</v>
      </c>
      <c r="CO8" s="5">
        <v>8</v>
      </c>
      <c r="CP8" s="5">
        <v>1</v>
      </c>
      <c r="CR8" s="11">
        <f t="shared" ca="1" si="29"/>
        <v>0.52898338617510143</v>
      </c>
      <c r="CS8" s="12">
        <f t="shared" ca="1" si="30"/>
        <v>9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36"/>
      <c r="C9" s="37">
        <f ca="1">$AU1</f>
        <v>1</v>
      </c>
      <c r="D9" s="38">
        <f ca="1">$AV1</f>
        <v>7</v>
      </c>
      <c r="E9" s="38" t="str">
        <f>$AW1</f>
        <v>.</v>
      </c>
      <c r="F9" s="39">
        <f ca="1">$AX1</f>
        <v>0</v>
      </c>
      <c r="G9" s="40">
        <f ca="1">$AY1</f>
        <v>0</v>
      </c>
      <c r="H9" s="41"/>
      <c r="I9" s="42"/>
      <c r="J9" s="36"/>
      <c r="K9" s="37">
        <f ca="1">$AU2</f>
        <v>1</v>
      </c>
      <c r="L9" s="38">
        <f ca="1">$AV2</f>
        <v>1</v>
      </c>
      <c r="M9" s="38" t="str">
        <f>$AW2</f>
        <v>.</v>
      </c>
      <c r="N9" s="39">
        <f ca="1">$AX2</f>
        <v>0</v>
      </c>
      <c r="O9" s="40">
        <f ca="1">$AY2</f>
        <v>0</v>
      </c>
      <c r="P9" s="41"/>
      <c r="Q9" s="42"/>
      <c r="R9" s="36"/>
      <c r="S9" s="37">
        <f ca="1">$AU3</f>
        <v>1</v>
      </c>
      <c r="T9" s="38">
        <f ca="1">$AV3</f>
        <v>3</v>
      </c>
      <c r="U9" s="38" t="str">
        <f>$AW3</f>
        <v>.</v>
      </c>
      <c r="V9" s="39">
        <f ca="1">$AX3</f>
        <v>0</v>
      </c>
      <c r="W9" s="40">
        <f ca="1">$AY3</f>
        <v>0</v>
      </c>
      <c r="X9" s="43"/>
      <c r="AB9" s="3" t="s">
        <v>139</v>
      </c>
      <c r="AC9" s="5">
        <f t="shared" ca="1" si="1"/>
        <v>964</v>
      </c>
      <c r="AD9" s="5" t="s">
        <v>138</v>
      </c>
      <c r="AE9" s="5">
        <f t="shared" ca="1" si="2"/>
        <v>436</v>
      </c>
      <c r="AF9" s="5" t="s">
        <v>191</v>
      </c>
      <c r="AG9" s="5">
        <f t="shared" ca="1" si="3"/>
        <v>1400</v>
      </c>
      <c r="AI9" s="5">
        <f t="shared" ca="1" si="4"/>
        <v>0</v>
      </c>
      <c r="AJ9" s="5">
        <f t="shared" ca="1" si="5"/>
        <v>9</v>
      </c>
      <c r="AK9" s="5" t="s">
        <v>3</v>
      </c>
      <c r="AL9" s="5">
        <f t="shared" ca="1" si="6"/>
        <v>6</v>
      </c>
      <c r="AM9" s="5">
        <f t="shared" ca="1" si="7"/>
        <v>4</v>
      </c>
      <c r="AN9" s="5" t="s">
        <v>138</v>
      </c>
      <c r="AO9" s="5">
        <f t="shared" ca="1" si="8"/>
        <v>0</v>
      </c>
      <c r="AP9" s="5">
        <f t="shared" ca="1" si="9"/>
        <v>4</v>
      </c>
      <c r="AQ9" s="5" t="s">
        <v>3</v>
      </c>
      <c r="AR9" s="5">
        <f t="shared" ca="1" si="10"/>
        <v>3</v>
      </c>
      <c r="AS9" s="5">
        <f t="shared" ca="1" si="11"/>
        <v>6</v>
      </c>
      <c r="AT9" s="5" t="s">
        <v>137</v>
      </c>
      <c r="AU9" s="5">
        <f t="shared" ca="1" si="12"/>
        <v>1</v>
      </c>
      <c r="AV9" s="5">
        <f t="shared" ca="1" si="13"/>
        <v>4</v>
      </c>
      <c r="AW9" s="5" t="s">
        <v>136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9</v>
      </c>
      <c r="BI9" s="7">
        <f t="shared" ca="1" si="19"/>
        <v>4</v>
      </c>
      <c r="BJ9" s="8"/>
      <c r="BL9" s="5">
        <v>9</v>
      </c>
      <c r="BM9" s="9">
        <f t="shared" ca="1" si="20"/>
        <v>6</v>
      </c>
      <c r="BN9" s="9">
        <f t="shared" ca="1" si="0"/>
        <v>3</v>
      </c>
      <c r="BO9" s="10"/>
      <c r="BQ9" s="5">
        <v>9</v>
      </c>
      <c r="BR9" s="9">
        <f t="shared" ca="1" si="21"/>
        <v>4</v>
      </c>
      <c r="BS9" s="9">
        <f t="shared" ca="1" si="22"/>
        <v>6</v>
      </c>
      <c r="BT9" s="10"/>
      <c r="BU9" s="10"/>
      <c r="BV9" s="8"/>
      <c r="BW9" s="11">
        <f t="shared" ca="1" si="23"/>
        <v>6.0113808216688436E-2</v>
      </c>
      <c r="BX9" s="12">
        <f t="shared" ca="1" si="24"/>
        <v>16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4.9504864714414176E-2</v>
      </c>
      <c r="CE9" s="12">
        <f t="shared" ca="1" si="26"/>
        <v>76</v>
      </c>
      <c r="CF9" s="5"/>
      <c r="CG9" s="5">
        <v>9</v>
      </c>
      <c r="CH9" s="5">
        <v>1</v>
      </c>
      <c r="CI9" s="5">
        <v>9</v>
      </c>
      <c r="CK9" s="11">
        <f t="shared" ca="1" si="27"/>
        <v>0.16511828833114328</v>
      </c>
      <c r="CL9" s="12">
        <f t="shared" ca="1" si="28"/>
        <v>15</v>
      </c>
      <c r="CM9" s="5"/>
      <c r="CN9" s="5">
        <v>9</v>
      </c>
      <c r="CO9" s="5">
        <v>9</v>
      </c>
      <c r="CP9" s="5">
        <v>0</v>
      </c>
      <c r="CR9" s="11">
        <f t="shared" ca="1" si="29"/>
        <v>0.31656085214866048</v>
      </c>
      <c r="CS9" s="12">
        <f t="shared" ca="1" si="30"/>
        <v>13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628</v>
      </c>
      <c r="AD10" s="5" t="s">
        <v>1</v>
      </c>
      <c r="AE10" s="5">
        <f t="shared" ca="1" si="2"/>
        <v>172</v>
      </c>
      <c r="AF10" s="5" t="s">
        <v>2</v>
      </c>
      <c r="AG10" s="5">
        <f t="shared" ca="1" si="3"/>
        <v>800</v>
      </c>
      <c r="AI10" s="5">
        <f t="shared" ca="1" si="4"/>
        <v>0</v>
      </c>
      <c r="AJ10" s="5">
        <f t="shared" ca="1" si="5"/>
        <v>6</v>
      </c>
      <c r="AK10" s="5" t="s">
        <v>3</v>
      </c>
      <c r="AL10" s="5">
        <f t="shared" ca="1" si="6"/>
        <v>2</v>
      </c>
      <c r="AM10" s="5">
        <f t="shared" ca="1" si="7"/>
        <v>8</v>
      </c>
      <c r="AN10" s="5" t="s">
        <v>138</v>
      </c>
      <c r="AO10" s="5">
        <f t="shared" ca="1" si="8"/>
        <v>0</v>
      </c>
      <c r="AP10" s="5">
        <f t="shared" ca="1" si="9"/>
        <v>1</v>
      </c>
      <c r="AQ10" s="5" t="s">
        <v>3</v>
      </c>
      <c r="AR10" s="5">
        <f t="shared" ca="1" si="10"/>
        <v>7</v>
      </c>
      <c r="AS10" s="5">
        <f t="shared" ca="1" si="11"/>
        <v>2</v>
      </c>
      <c r="AT10" s="5" t="s">
        <v>2</v>
      </c>
      <c r="AU10" s="5">
        <f t="shared" ca="1" si="12"/>
        <v>0</v>
      </c>
      <c r="AV10" s="5">
        <f t="shared" ca="1" si="13"/>
        <v>8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6</v>
      </c>
      <c r="BI10" s="7">
        <f t="shared" ca="1" si="19"/>
        <v>1</v>
      </c>
      <c r="BJ10" s="8"/>
      <c r="BL10" s="5">
        <v>10</v>
      </c>
      <c r="BM10" s="9">
        <f t="shared" ca="1" si="20"/>
        <v>2</v>
      </c>
      <c r="BN10" s="9">
        <f t="shared" ca="1" si="0"/>
        <v>7</v>
      </c>
      <c r="BO10" s="10"/>
      <c r="BQ10" s="5">
        <v>10</v>
      </c>
      <c r="BR10" s="9">
        <f t="shared" ca="1" si="21"/>
        <v>8</v>
      </c>
      <c r="BS10" s="9">
        <f t="shared" ca="1" si="22"/>
        <v>2</v>
      </c>
      <c r="BT10" s="10"/>
      <c r="BU10" s="10"/>
      <c r="BV10" s="8"/>
      <c r="BW10" s="11">
        <f t="shared" ca="1" si="23"/>
        <v>0.60158671098575123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0.44629737439446981</v>
      </c>
      <c r="CE10" s="12">
        <f t="shared" ca="1" si="26"/>
        <v>46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0.90848334752832793</v>
      </c>
      <c r="CL10" s="12">
        <f t="shared" ca="1" si="28"/>
        <v>3</v>
      </c>
      <c r="CM10" s="5"/>
      <c r="CN10" s="5">
        <v>10</v>
      </c>
      <c r="CO10" s="5">
        <v>0</v>
      </c>
      <c r="CP10" s="5">
        <v>9</v>
      </c>
      <c r="CR10" s="11">
        <f t="shared" ca="1" si="29"/>
        <v>7.6736284760612783E-2</v>
      </c>
      <c r="CS10" s="12">
        <f t="shared" ca="1" si="30"/>
        <v>17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49"/>
      <c r="B11" s="16" t="s">
        <v>141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143</v>
      </c>
      <c r="S11" s="17"/>
      <c r="T11" s="17"/>
      <c r="U11" s="17"/>
      <c r="V11" s="17"/>
      <c r="W11" s="17"/>
      <c r="X11" s="19"/>
      <c r="AB11" s="3" t="s">
        <v>144</v>
      </c>
      <c r="AC11" s="5">
        <f t="shared" ca="1" si="1"/>
        <v>793</v>
      </c>
      <c r="AD11" s="5" t="s">
        <v>1</v>
      </c>
      <c r="AE11" s="5">
        <f t="shared" ca="1" si="2"/>
        <v>207</v>
      </c>
      <c r="AF11" s="5" t="s">
        <v>137</v>
      </c>
      <c r="AG11" s="5">
        <f t="shared" ca="1" si="3"/>
        <v>1000</v>
      </c>
      <c r="AI11" s="5">
        <f t="shared" ca="1" si="4"/>
        <v>0</v>
      </c>
      <c r="AJ11" s="5">
        <f t="shared" ca="1" si="5"/>
        <v>7</v>
      </c>
      <c r="AK11" s="5" t="s">
        <v>3</v>
      </c>
      <c r="AL11" s="5">
        <f t="shared" ca="1" si="6"/>
        <v>9</v>
      </c>
      <c r="AM11" s="5">
        <f t="shared" ca="1" si="7"/>
        <v>3</v>
      </c>
      <c r="AN11" s="5" t="s">
        <v>138</v>
      </c>
      <c r="AO11" s="5">
        <f t="shared" ca="1" si="8"/>
        <v>0</v>
      </c>
      <c r="AP11" s="5">
        <f t="shared" ca="1" si="9"/>
        <v>2</v>
      </c>
      <c r="AQ11" s="5" t="s">
        <v>136</v>
      </c>
      <c r="AR11" s="5">
        <f t="shared" ca="1" si="10"/>
        <v>0</v>
      </c>
      <c r="AS11" s="5">
        <f t="shared" ca="1" si="11"/>
        <v>7</v>
      </c>
      <c r="AT11" s="5" t="s">
        <v>192</v>
      </c>
      <c r="AU11" s="5">
        <f t="shared" ca="1" si="12"/>
        <v>1</v>
      </c>
      <c r="AV11" s="5">
        <f t="shared" ca="1" si="13"/>
        <v>0</v>
      </c>
      <c r="AW11" s="5" t="s">
        <v>3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7</v>
      </c>
      <c r="BI11" s="7">
        <f t="shared" ca="1" si="19"/>
        <v>2</v>
      </c>
      <c r="BJ11" s="8"/>
      <c r="BL11" s="5">
        <v>11</v>
      </c>
      <c r="BM11" s="9">
        <f t="shared" ca="1" si="20"/>
        <v>9</v>
      </c>
      <c r="BN11" s="9">
        <f t="shared" ca="1" si="0"/>
        <v>0</v>
      </c>
      <c r="BO11" s="10"/>
      <c r="BQ11" s="5">
        <v>11</v>
      </c>
      <c r="BR11" s="9">
        <f t="shared" ca="1" si="21"/>
        <v>3</v>
      </c>
      <c r="BS11" s="9">
        <f t="shared" ca="1" si="22"/>
        <v>7</v>
      </c>
      <c r="BT11" s="10"/>
      <c r="BU11" s="10"/>
      <c r="BV11" s="8"/>
      <c r="BW11" s="11">
        <f t="shared" ca="1" si="23"/>
        <v>0.61072035682656911</v>
      </c>
      <c r="BX11" s="12">
        <f t="shared" ca="1" si="24"/>
        <v>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0.33533754839262553</v>
      </c>
      <c r="CE11" s="12">
        <f t="shared" ca="1" si="26"/>
        <v>56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0.64030589033864249</v>
      </c>
      <c r="CL11" s="12">
        <f t="shared" ca="1" si="28"/>
        <v>9</v>
      </c>
      <c r="CM11" s="5"/>
      <c r="CN11" s="5">
        <v>11</v>
      </c>
      <c r="CO11" s="5">
        <v>1</v>
      </c>
      <c r="CP11" s="5">
        <v>8</v>
      </c>
      <c r="CR11" s="11">
        <f t="shared" ca="1" si="29"/>
        <v>0.91974220480744617</v>
      </c>
      <c r="CS11" s="12">
        <f t="shared" ca="1" si="30"/>
        <v>3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70" t="str">
        <f ca="1">$AC4/100&amp;$AD4&amp;$AE4/100&amp;$AF4</f>
        <v>1.76＋2.24＝</v>
      </c>
      <c r="C12" s="71"/>
      <c r="D12" s="71"/>
      <c r="E12" s="71"/>
      <c r="F12" s="68">
        <f ca="1">$AG4/100</f>
        <v>4</v>
      </c>
      <c r="G12" s="69"/>
      <c r="H12" s="21"/>
      <c r="I12" s="20"/>
      <c r="J12" s="70" t="str">
        <f ca="1">$AC5/100&amp;$AD5&amp;$AE5/100&amp;$AF5</f>
        <v>1.25＋3.75＝</v>
      </c>
      <c r="K12" s="71"/>
      <c r="L12" s="71"/>
      <c r="M12" s="71"/>
      <c r="N12" s="68">
        <f ca="1">$AG5/100</f>
        <v>5</v>
      </c>
      <c r="O12" s="69"/>
      <c r="P12" s="22"/>
      <c r="Q12" s="20"/>
      <c r="R12" s="70" t="str">
        <f ca="1">$AC6/100&amp;$AD6&amp;$AE6/100&amp;$AF6</f>
        <v>5.44＋1.56＝</v>
      </c>
      <c r="S12" s="71"/>
      <c r="T12" s="71"/>
      <c r="U12" s="71"/>
      <c r="V12" s="68">
        <f ca="1">$AG6/100</f>
        <v>7</v>
      </c>
      <c r="W12" s="69"/>
      <c r="X12" s="27"/>
      <c r="AB12" s="3" t="s">
        <v>193</v>
      </c>
      <c r="AC12" s="5">
        <f t="shared" ca="1" si="1"/>
        <v>206</v>
      </c>
      <c r="AD12" s="5" t="s">
        <v>1</v>
      </c>
      <c r="AE12" s="5">
        <f t="shared" ca="1" si="2"/>
        <v>594</v>
      </c>
      <c r="AF12" s="5" t="s">
        <v>2</v>
      </c>
      <c r="AG12" s="5">
        <f t="shared" ca="1" si="3"/>
        <v>800</v>
      </c>
      <c r="AI12" s="5">
        <f t="shared" ca="1" si="4"/>
        <v>0</v>
      </c>
      <c r="AJ12" s="5">
        <f t="shared" ca="1" si="5"/>
        <v>2</v>
      </c>
      <c r="AK12" s="5" t="s">
        <v>3</v>
      </c>
      <c r="AL12" s="5">
        <f t="shared" ca="1" si="6"/>
        <v>0</v>
      </c>
      <c r="AM12" s="5">
        <f t="shared" ca="1" si="7"/>
        <v>6</v>
      </c>
      <c r="AN12" s="5" t="s">
        <v>1</v>
      </c>
      <c r="AO12" s="5">
        <f t="shared" ca="1" si="8"/>
        <v>0</v>
      </c>
      <c r="AP12" s="5">
        <f t="shared" ca="1" si="9"/>
        <v>5</v>
      </c>
      <c r="AQ12" s="5" t="s">
        <v>194</v>
      </c>
      <c r="AR12" s="5">
        <f t="shared" ca="1" si="10"/>
        <v>9</v>
      </c>
      <c r="AS12" s="5">
        <f t="shared" ca="1" si="11"/>
        <v>4</v>
      </c>
      <c r="AT12" s="5" t="s">
        <v>2</v>
      </c>
      <c r="AU12" s="5">
        <f t="shared" ca="1" si="12"/>
        <v>0</v>
      </c>
      <c r="AV12" s="5">
        <f t="shared" ca="1" si="13"/>
        <v>8</v>
      </c>
      <c r="AW12" s="5" t="s">
        <v>136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2</v>
      </c>
      <c r="BI12" s="7">
        <f t="shared" ca="1" si="19"/>
        <v>5</v>
      </c>
      <c r="BJ12" s="8"/>
      <c r="BL12" s="5">
        <v>12</v>
      </c>
      <c r="BM12" s="9">
        <f t="shared" ca="1" si="20"/>
        <v>0</v>
      </c>
      <c r="BN12" s="9">
        <f t="shared" ca="1" si="0"/>
        <v>9</v>
      </c>
      <c r="BO12" s="10"/>
      <c r="BQ12" s="5">
        <v>12</v>
      </c>
      <c r="BR12" s="9">
        <f t="shared" ca="1" si="21"/>
        <v>6</v>
      </c>
      <c r="BS12" s="9">
        <f t="shared" ca="1" si="22"/>
        <v>4</v>
      </c>
      <c r="BT12" s="10"/>
      <c r="BU12" s="10"/>
      <c r="BV12" s="8"/>
      <c r="BW12" s="11">
        <f t="shared" ca="1" si="23"/>
        <v>0.28876580935615648</v>
      </c>
      <c r="BX12" s="12">
        <f t="shared" ca="1" si="24"/>
        <v>11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0.81110909108880302</v>
      </c>
      <c r="CE12" s="12">
        <f t="shared" ca="1" si="26"/>
        <v>14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0.95788778537507768</v>
      </c>
      <c r="CL12" s="12">
        <f t="shared" ca="1" si="28"/>
        <v>1</v>
      </c>
      <c r="CM12" s="5"/>
      <c r="CN12" s="5">
        <v>12</v>
      </c>
      <c r="CO12" s="5">
        <v>2</v>
      </c>
      <c r="CP12" s="5">
        <v>7</v>
      </c>
      <c r="CR12" s="11">
        <f t="shared" ca="1" si="29"/>
        <v>0.73513934109390278</v>
      </c>
      <c r="CS12" s="12">
        <f t="shared" ca="1" si="30"/>
        <v>6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7.4471729720043678E-3</v>
      </c>
      <c r="BX13" s="12">
        <f t="shared" ca="1" si="24"/>
        <v>18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0.60578973324518504</v>
      </c>
      <c r="CE13" s="12">
        <f t="shared" ca="1" si="26"/>
        <v>32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0.78709359887603447</v>
      </c>
      <c r="CL13" s="12">
        <f t="shared" ca="1" si="28"/>
        <v>6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0.57199600419953833</v>
      </c>
      <c r="CS13" s="12">
        <f t="shared" ca="1" si="30"/>
        <v>7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1</v>
      </c>
      <c r="E14" s="30" t="str">
        <f ca="1">IF(AND(F14=0,G14=0),"",".")</f>
        <v>.</v>
      </c>
      <c r="F14" s="31">
        <f ca="1">$BM4</f>
        <v>7</v>
      </c>
      <c r="G14" s="31">
        <f ca="1">$BR4</f>
        <v>6</v>
      </c>
      <c r="H14" s="27"/>
      <c r="I14" s="20"/>
      <c r="J14" s="28"/>
      <c r="K14" s="29">
        <f ca="1">$BC5</f>
        <v>0</v>
      </c>
      <c r="L14" s="30">
        <f ca="1">$BH5</f>
        <v>1</v>
      </c>
      <c r="M14" s="30" t="str">
        <f ca="1">IF(AND(N14=0,O14=0),"",".")</f>
        <v>.</v>
      </c>
      <c r="N14" s="31">
        <f ca="1">$BM5</f>
        <v>2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5</v>
      </c>
      <c r="U14" s="30" t="str">
        <f ca="1">IF(AND(V14=0,W14=0),"",".")</f>
        <v>.</v>
      </c>
      <c r="V14" s="31">
        <f ca="1">$BM6</f>
        <v>4</v>
      </c>
      <c r="W14" s="31">
        <f ca="1">$BR6</f>
        <v>4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0.84033963004947021</v>
      </c>
      <c r="BX14" s="12">
        <f t="shared" ca="1" si="24"/>
        <v>3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0.18050475840981428</v>
      </c>
      <c r="CE14" s="12">
        <f t="shared" ca="1" si="26"/>
        <v>70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0.52633203085978553</v>
      </c>
      <c r="CL14" s="12">
        <f t="shared" ca="1" si="28"/>
        <v>10</v>
      </c>
      <c r="CM14" s="5"/>
      <c r="CN14" s="5">
        <v>14</v>
      </c>
      <c r="CO14" s="5">
        <v>5</v>
      </c>
      <c r="CP14" s="5">
        <v>4</v>
      </c>
      <c r="CR14" s="11">
        <f t="shared" ca="1" si="29"/>
        <v>0.88580593217982828</v>
      </c>
      <c r="CS14" s="12">
        <f t="shared" ca="1" si="30"/>
        <v>5</v>
      </c>
      <c r="CT14" s="5"/>
      <c r="CU14" s="5">
        <v>14</v>
      </c>
      <c r="CV14" s="5">
        <v>5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2</v>
      </c>
      <c r="E15" s="34" t="str">
        <f ca="1">IF(AND(F15=0,G15=0),"",".")</f>
        <v>.</v>
      </c>
      <c r="F15" s="35">
        <f ca="1">$BN4</f>
        <v>2</v>
      </c>
      <c r="G15" s="35">
        <f ca="1">$BS4</f>
        <v>4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3</v>
      </c>
      <c r="M15" s="34" t="str">
        <f ca="1">IF(AND(N15=0,O15=0),"",".")</f>
        <v>.</v>
      </c>
      <c r="N15" s="35">
        <f ca="1">$BN5</f>
        <v>7</v>
      </c>
      <c r="O15" s="35">
        <f ca="1">$BS5</f>
        <v>5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1</v>
      </c>
      <c r="U15" s="34" t="str">
        <f ca="1">IF(AND(V15=0,W15=0),"",".")</f>
        <v>.</v>
      </c>
      <c r="V15" s="35">
        <f ca="1">$BN6</f>
        <v>5</v>
      </c>
      <c r="W15" s="35">
        <f ca="1">$BS6</f>
        <v>6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0.30457517790604471</v>
      </c>
      <c r="BX15" s="12">
        <f t="shared" ca="1" si="24"/>
        <v>10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2.4536063379926532E-2</v>
      </c>
      <c r="CE15" s="12">
        <f t="shared" ca="1" si="26"/>
        <v>81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0.90053350875250615</v>
      </c>
      <c r="CL15" s="12">
        <f t="shared" ca="1" si="28"/>
        <v>4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0.50633009110873939</v>
      </c>
      <c r="CS15" s="12">
        <f t="shared" ca="1" si="30"/>
        <v>10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4</v>
      </c>
      <c r="E16" s="38" t="str">
        <f>$AW4</f>
        <v>.</v>
      </c>
      <c r="F16" s="39">
        <f ca="1">$AX4</f>
        <v>0</v>
      </c>
      <c r="G16" s="40">
        <f ca="1">$AY4</f>
        <v>0</v>
      </c>
      <c r="H16" s="41"/>
      <c r="I16" s="42"/>
      <c r="J16" s="36"/>
      <c r="K16" s="37">
        <f ca="1">$AU5</f>
        <v>0</v>
      </c>
      <c r="L16" s="38">
        <f ca="1">$AV5</f>
        <v>5</v>
      </c>
      <c r="M16" s="38" t="str">
        <f>$AW5</f>
        <v>.</v>
      </c>
      <c r="N16" s="39">
        <f ca="1">$AX5</f>
        <v>0</v>
      </c>
      <c r="O16" s="40">
        <f ca="1">$AY5</f>
        <v>0</v>
      </c>
      <c r="P16" s="41"/>
      <c r="Q16" s="42"/>
      <c r="R16" s="36"/>
      <c r="S16" s="37">
        <f ca="1">$AU6</f>
        <v>0</v>
      </c>
      <c r="T16" s="38">
        <f ca="1">$AV6</f>
        <v>7</v>
      </c>
      <c r="U16" s="38" t="str">
        <f>$AW6</f>
        <v>.</v>
      </c>
      <c r="V16" s="39">
        <f ca="1">$AX6</f>
        <v>0</v>
      </c>
      <c r="W16" s="40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0.22458697620175272</v>
      </c>
      <c r="BX16" s="12">
        <f t="shared" ca="1" si="24"/>
        <v>14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0.62508554864293608</v>
      </c>
      <c r="CE16" s="12">
        <f t="shared" ca="1" si="26"/>
        <v>30</v>
      </c>
      <c r="CF16" s="5"/>
      <c r="CG16" s="5">
        <v>16</v>
      </c>
      <c r="CH16" s="5">
        <v>2</v>
      </c>
      <c r="CI16" s="5">
        <v>7</v>
      </c>
      <c r="CK16" s="11">
        <f t="shared" ca="1" si="27"/>
        <v>5.4133604269546498E-2</v>
      </c>
      <c r="CL16" s="12">
        <f t="shared" ca="1" si="28"/>
        <v>18</v>
      </c>
      <c r="CM16" s="5"/>
      <c r="CN16" s="5">
        <v>16</v>
      </c>
      <c r="CO16" s="5">
        <v>7</v>
      </c>
      <c r="CP16" s="5">
        <v>2</v>
      </c>
      <c r="CR16" s="11">
        <f t="shared" ca="1" si="29"/>
        <v>9.7371879080946355E-3</v>
      </c>
      <c r="CS16" s="12">
        <f t="shared" ca="1" si="30"/>
        <v>18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0.36801556148442072</v>
      </c>
      <c r="BX17" s="12">
        <f t="shared" ca="1" si="24"/>
        <v>9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0.6015552534682328</v>
      </c>
      <c r="CE17" s="12">
        <f t="shared" ca="1" si="26"/>
        <v>34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0.65172627448211506</v>
      </c>
      <c r="CL17" s="12">
        <f t="shared" ca="1" si="28"/>
        <v>8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0.35640079648708878</v>
      </c>
      <c r="CS17" s="12">
        <f t="shared" ca="1" si="30"/>
        <v>12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0.22904565162786694</v>
      </c>
      <c r="BX18" s="12">
        <f t="shared" ca="1" si="24"/>
        <v>13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0.69810271977405258</v>
      </c>
      <c r="CE18" s="12">
        <f t="shared" ca="1" si="26"/>
        <v>22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0.1592814928026951</v>
      </c>
      <c r="CL18" s="12">
        <f t="shared" ca="1" si="28"/>
        <v>17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0.99349555612233786</v>
      </c>
      <c r="CS18" s="12">
        <f t="shared" ca="1" si="30"/>
        <v>1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70" t="str">
        <f ca="1">$AC7/100&amp;$AD7&amp;$AE7/100&amp;$AF7</f>
        <v>3.78＋7.22＝</v>
      </c>
      <c r="C19" s="71"/>
      <c r="D19" s="71"/>
      <c r="E19" s="71"/>
      <c r="F19" s="68">
        <f ca="1">$AG7/100</f>
        <v>11</v>
      </c>
      <c r="G19" s="69"/>
      <c r="H19" s="21"/>
      <c r="I19" s="20"/>
      <c r="J19" s="70" t="str">
        <f ca="1">$AC8/100&amp;$AD8&amp;$AE8/100&amp;$AF8</f>
        <v>3.19＋9.81＝</v>
      </c>
      <c r="K19" s="71"/>
      <c r="L19" s="71"/>
      <c r="M19" s="71"/>
      <c r="N19" s="68">
        <f ca="1">$AG8/100</f>
        <v>13</v>
      </c>
      <c r="O19" s="69"/>
      <c r="P19" s="22"/>
      <c r="Q19" s="20"/>
      <c r="R19" s="70" t="str">
        <f ca="1">$AC9/100&amp;$AD9&amp;$AE9/100&amp;$AF9</f>
        <v>9.64＋4.36＝</v>
      </c>
      <c r="S19" s="71"/>
      <c r="T19" s="71"/>
      <c r="U19" s="71"/>
      <c r="V19" s="68">
        <f ca="1">$AG9/100</f>
        <v>14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0.6108266701437739</v>
      </c>
      <c r="CE19" s="12">
        <f t="shared" ca="1" si="26"/>
        <v>31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0.68050691093651727</v>
      </c>
      <c r="CE20" s="12">
        <f t="shared" ca="1" si="26"/>
        <v>24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3</v>
      </c>
      <c r="E21" s="30" t="str">
        <f ca="1">IF(AND(F21=0,G21=0),"",".")</f>
        <v>.</v>
      </c>
      <c r="F21" s="31">
        <f ca="1">$BM7</f>
        <v>7</v>
      </c>
      <c r="G21" s="31">
        <f ca="1">$BR7</f>
        <v>8</v>
      </c>
      <c r="H21" s="27"/>
      <c r="I21" s="20"/>
      <c r="J21" s="28"/>
      <c r="K21" s="29">
        <f ca="1">$BC8</f>
        <v>0</v>
      </c>
      <c r="L21" s="30">
        <f ca="1">$BH8</f>
        <v>3</v>
      </c>
      <c r="M21" s="30" t="str">
        <f ca="1">IF(AND(N21=0,O21=0),"",".")</f>
        <v>.</v>
      </c>
      <c r="N21" s="31">
        <f ca="1">$BM8</f>
        <v>1</v>
      </c>
      <c r="O21" s="31">
        <f ca="1">$BR8</f>
        <v>9</v>
      </c>
      <c r="P21" s="27"/>
      <c r="Q21" s="20"/>
      <c r="R21" s="28"/>
      <c r="S21" s="29">
        <f ca="1">$BC9</f>
        <v>0</v>
      </c>
      <c r="T21" s="30">
        <f ca="1">$BH9</f>
        <v>9</v>
      </c>
      <c r="U21" s="30" t="str">
        <f ca="1">IF(AND(V21=0,W21=0),"",".")</f>
        <v>.</v>
      </c>
      <c r="V21" s="31">
        <f ca="1">$BM9</f>
        <v>6</v>
      </c>
      <c r="W21" s="31">
        <f ca="1">$BR9</f>
        <v>4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3.5469327378633397E-2</v>
      </c>
      <c r="CE21" s="12">
        <f t="shared" ca="1" si="26"/>
        <v>80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7</v>
      </c>
      <c r="E22" s="34" t="str">
        <f ca="1">IF(AND(F22=0,G22=0),"",".")</f>
        <v>.</v>
      </c>
      <c r="F22" s="35">
        <f ca="1">$BN7</f>
        <v>2</v>
      </c>
      <c r="G22" s="35">
        <f ca="1">$BS7</f>
        <v>2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9</v>
      </c>
      <c r="M22" s="34" t="str">
        <f ca="1">IF(AND(N22=0,O22=0),"",".")</f>
        <v>.</v>
      </c>
      <c r="N22" s="35">
        <f ca="1">$BN8</f>
        <v>8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4</v>
      </c>
      <c r="U22" s="34" t="str">
        <f ca="1">IF(AND(V22=0,W22=0),"",".")</f>
        <v>.</v>
      </c>
      <c r="V22" s="35">
        <f ca="1">$BN9</f>
        <v>3</v>
      </c>
      <c r="W22" s="35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0.23521169992702906</v>
      </c>
      <c r="CE22" s="12">
        <f t="shared" ca="1" si="26"/>
        <v>63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36"/>
      <c r="C23" s="37">
        <f ca="1">$AU7</f>
        <v>1</v>
      </c>
      <c r="D23" s="38">
        <f ca="1">$AV7</f>
        <v>1</v>
      </c>
      <c r="E23" s="38" t="str">
        <f>$AW7</f>
        <v>.</v>
      </c>
      <c r="F23" s="39">
        <f ca="1">$AX7</f>
        <v>0</v>
      </c>
      <c r="G23" s="40">
        <f ca="1">$AY7</f>
        <v>0</v>
      </c>
      <c r="H23" s="41"/>
      <c r="I23" s="42"/>
      <c r="J23" s="36"/>
      <c r="K23" s="37">
        <f ca="1">$AU8</f>
        <v>1</v>
      </c>
      <c r="L23" s="38">
        <f ca="1">$AV8</f>
        <v>3</v>
      </c>
      <c r="M23" s="38" t="str">
        <f>$AW8</f>
        <v>.</v>
      </c>
      <c r="N23" s="39">
        <f ca="1">$AX8</f>
        <v>0</v>
      </c>
      <c r="O23" s="40">
        <f ca="1">$AY8</f>
        <v>0</v>
      </c>
      <c r="P23" s="41"/>
      <c r="Q23" s="42"/>
      <c r="R23" s="36"/>
      <c r="S23" s="37">
        <f ca="1">$AU9</f>
        <v>1</v>
      </c>
      <c r="T23" s="38">
        <f ca="1">$AV9</f>
        <v>4</v>
      </c>
      <c r="U23" s="38" t="str">
        <f>$AW9</f>
        <v>.</v>
      </c>
      <c r="V23" s="39">
        <f ca="1">$AX9</f>
        <v>0</v>
      </c>
      <c r="W23" s="40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0.6929361712022537</v>
      </c>
      <c r="CE23" s="12">
        <f t="shared" ca="1" si="26"/>
        <v>23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0.36094541779599232</v>
      </c>
      <c r="CE24" s="12">
        <f t="shared" ca="1" si="26"/>
        <v>55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49"/>
      <c r="B25" s="16" t="s">
        <v>195</v>
      </c>
      <c r="C25" s="50"/>
      <c r="D25" s="18"/>
      <c r="E25" s="17"/>
      <c r="F25" s="17"/>
      <c r="G25" s="17"/>
      <c r="H25" s="19"/>
      <c r="I25" s="49"/>
      <c r="J25" s="16" t="s">
        <v>149</v>
      </c>
      <c r="K25" s="17"/>
      <c r="L25" s="17"/>
      <c r="M25" s="17"/>
      <c r="N25" s="17"/>
      <c r="O25" s="17"/>
      <c r="P25" s="19"/>
      <c r="Q25" s="49"/>
      <c r="R25" s="16" t="s">
        <v>150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0.56515556374217502</v>
      </c>
      <c r="CE25" s="12">
        <f t="shared" ca="1" si="26"/>
        <v>39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70" t="str">
        <f ca="1">$AC10/100&amp;$AD10&amp;$AE10/100&amp;$AF10</f>
        <v>6.28＋1.72＝</v>
      </c>
      <c r="C26" s="71"/>
      <c r="D26" s="71"/>
      <c r="E26" s="71"/>
      <c r="F26" s="68">
        <f ca="1">$AG10/100</f>
        <v>8</v>
      </c>
      <c r="G26" s="69"/>
      <c r="H26" s="21"/>
      <c r="I26" s="20"/>
      <c r="J26" s="70" t="str">
        <f ca="1">$AC11/100&amp;$AD11&amp;$AE11/100&amp;$AF11</f>
        <v>7.93＋2.07＝</v>
      </c>
      <c r="K26" s="71"/>
      <c r="L26" s="71"/>
      <c r="M26" s="71"/>
      <c r="N26" s="68">
        <f ca="1">$AG11/100</f>
        <v>10</v>
      </c>
      <c r="O26" s="69"/>
      <c r="P26" s="22"/>
      <c r="Q26" s="20"/>
      <c r="R26" s="70" t="str">
        <f ca="1">$AC12/100&amp;$AD12&amp;$AE12/100&amp;$AF12</f>
        <v>2.06＋5.94＝</v>
      </c>
      <c r="S26" s="71"/>
      <c r="T26" s="71"/>
      <c r="U26" s="71"/>
      <c r="V26" s="68">
        <f ca="1">$AG12/100</f>
        <v>8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0.2192477852467587</v>
      </c>
      <c r="CE26" s="12">
        <f t="shared" ca="1" si="26"/>
        <v>66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0.25210170405146204</v>
      </c>
      <c r="CE27" s="12">
        <f t="shared" ca="1" si="26"/>
        <v>62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6</v>
      </c>
      <c r="E28" s="30" t="str">
        <f ca="1">IF(AND(F28=0,G28=0),"",".")</f>
        <v>.</v>
      </c>
      <c r="F28" s="31">
        <f ca="1">$BM10</f>
        <v>2</v>
      </c>
      <c r="G28" s="31">
        <f ca="1">$BR10</f>
        <v>8</v>
      </c>
      <c r="H28" s="27"/>
      <c r="I28" s="20"/>
      <c r="J28" s="28"/>
      <c r="K28" s="29">
        <f ca="1">$BC11</f>
        <v>0</v>
      </c>
      <c r="L28" s="30">
        <f ca="1">$BH11</f>
        <v>7</v>
      </c>
      <c r="M28" s="30" t="str">
        <f ca="1">IF(AND(N28=0,O28=0),"",".")</f>
        <v>.</v>
      </c>
      <c r="N28" s="31">
        <f ca="1">$BM11</f>
        <v>9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2</v>
      </c>
      <c r="U28" s="30" t="str">
        <f ca="1">IF(AND(V28=0,W28=0),"",".")</f>
        <v>.</v>
      </c>
      <c r="V28" s="31">
        <f ca="1">$BM12</f>
        <v>0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0.59830123242210875</v>
      </c>
      <c r="CE28" s="12">
        <f t="shared" ca="1" si="26"/>
        <v>36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1</v>
      </c>
      <c r="E29" s="34" t="str">
        <f ca="1">IF(AND(F29=0,G29=0),"",".")</f>
        <v>.</v>
      </c>
      <c r="F29" s="35">
        <f ca="1">$BN10</f>
        <v>7</v>
      </c>
      <c r="G29" s="35">
        <f ca="1">$BS10</f>
        <v>2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2</v>
      </c>
      <c r="M29" s="34" t="str">
        <f ca="1">IF(AND(N29=0,O29=0),"",".")</f>
        <v>.</v>
      </c>
      <c r="N29" s="35">
        <f ca="1">$BN11</f>
        <v>0</v>
      </c>
      <c r="O29" s="35">
        <f ca="1">$BS11</f>
        <v>7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5</v>
      </c>
      <c r="U29" s="34" t="str">
        <f ca="1">IF(AND(V29=0,W29=0),"",".")</f>
        <v>.</v>
      </c>
      <c r="V29" s="35">
        <f ca="1">$BN12</f>
        <v>9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0.22830847540474775</v>
      </c>
      <c r="CE29" s="12">
        <f t="shared" ca="1" si="26"/>
        <v>65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8</v>
      </c>
      <c r="E30" s="38" t="str">
        <f>$AW10</f>
        <v>.</v>
      </c>
      <c r="F30" s="39">
        <f ca="1">$AX10</f>
        <v>0</v>
      </c>
      <c r="G30" s="40">
        <f ca="1">$AY10</f>
        <v>0</v>
      </c>
      <c r="H30" s="41"/>
      <c r="I30" s="42"/>
      <c r="J30" s="36"/>
      <c r="K30" s="37">
        <f ca="1">$AU11</f>
        <v>1</v>
      </c>
      <c r="L30" s="38">
        <f ca="1">$AV11</f>
        <v>0</v>
      </c>
      <c r="M30" s="38" t="str">
        <f>$AW11</f>
        <v>.</v>
      </c>
      <c r="N30" s="39">
        <f ca="1">$AX11</f>
        <v>0</v>
      </c>
      <c r="O30" s="40">
        <f ca="1">$AY11</f>
        <v>0</v>
      </c>
      <c r="P30" s="41"/>
      <c r="Q30" s="42"/>
      <c r="R30" s="36"/>
      <c r="S30" s="37">
        <f ca="1">$AU12</f>
        <v>0</v>
      </c>
      <c r="T30" s="38">
        <f ca="1">$AV12</f>
        <v>8</v>
      </c>
      <c r="U30" s="38" t="str">
        <f>$AW12</f>
        <v>.</v>
      </c>
      <c r="V30" s="39">
        <f ca="1">$AX12</f>
        <v>0</v>
      </c>
      <c r="W30" s="40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0.32694989504192251</v>
      </c>
      <c r="CE30" s="12">
        <f t="shared" ca="1" si="26"/>
        <v>57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0.92197332392068665</v>
      </c>
      <c r="CE31" s="12">
        <f t="shared" ca="1" si="26"/>
        <v>5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85" t="str">
        <f>A1</f>
        <v>小数 たし算 小数第二位 (1.11) くり上がり和整数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0.38709134247923715</v>
      </c>
      <c r="CE32" s="12">
        <f t="shared" ca="1" si="26"/>
        <v>49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0.38673333254695075</v>
      </c>
      <c r="CE33" s="12">
        <f t="shared" ca="1" si="26"/>
        <v>50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0.22889943936076385</v>
      </c>
      <c r="CE34" s="12">
        <f t="shared" ca="1" si="26"/>
        <v>64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0.49443470876657436</v>
      </c>
      <c r="CE35" s="12">
        <f t="shared" ca="1" si="26"/>
        <v>44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56"/>
      <c r="B36" s="70" t="str">
        <f t="shared" ref="B36" ca="1" si="31">B5</f>
        <v>9.52＋7.48＝</v>
      </c>
      <c r="C36" s="71"/>
      <c r="D36" s="71"/>
      <c r="E36" s="71"/>
      <c r="F36" s="72">
        <f ca="1">F5</f>
        <v>17</v>
      </c>
      <c r="G36" s="73"/>
      <c r="H36" s="57"/>
      <c r="I36" s="58"/>
      <c r="J36" s="70" t="str">
        <f t="shared" ref="J36" ca="1" si="32">J5</f>
        <v>9.12＋1.88＝</v>
      </c>
      <c r="K36" s="71"/>
      <c r="L36" s="71"/>
      <c r="M36" s="71"/>
      <c r="N36" s="72">
        <f ca="1">N5</f>
        <v>11</v>
      </c>
      <c r="O36" s="73"/>
      <c r="P36" s="27"/>
      <c r="Q36" s="24"/>
      <c r="R36" s="70" t="str">
        <f t="shared" ref="R36" ca="1" si="33">R5</f>
        <v>4.57＋8.43＝</v>
      </c>
      <c r="S36" s="71"/>
      <c r="T36" s="71"/>
      <c r="U36" s="71"/>
      <c r="V36" s="72">
        <f ca="1">V5</f>
        <v>13</v>
      </c>
      <c r="W36" s="73"/>
      <c r="X36" s="27"/>
      <c r="AC36" s="5" t="s">
        <v>151</v>
      </c>
      <c r="AD36" s="5" t="str">
        <f ca="1">IF(AND($AE36=0,$AF36=0),"OKA",IF($AF36=0,"OKB","NO"))</f>
        <v>OKA</v>
      </c>
      <c r="AE36" s="59">
        <f ca="1">AX1</f>
        <v>0</v>
      </c>
      <c r="AF36" s="59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9.4331396944109303E-2</v>
      </c>
      <c r="CE36" s="12">
        <f t="shared" ca="1" si="26"/>
        <v>75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OKA</v>
      </c>
      <c r="AE37" s="59">
        <f t="shared" ref="AE37:AF47" ca="1" si="35">AX2</f>
        <v>0</v>
      </c>
      <c r="AF37" s="59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0.87019666526261474</v>
      </c>
      <c r="CE37" s="12">
        <f t="shared" ca="1" si="26"/>
        <v>10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9</v>
      </c>
      <c r="E38" s="30" t="str">
        <f t="shared" ca="1" si="36"/>
        <v>.</v>
      </c>
      <c r="F38" s="31">
        <f t="shared" ca="1" si="36"/>
        <v>5</v>
      </c>
      <c r="G38" s="31">
        <f t="shared" ca="1" si="36"/>
        <v>2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9</v>
      </c>
      <c r="M38" s="30" t="str">
        <f t="shared" ca="1" si="37"/>
        <v>.</v>
      </c>
      <c r="N38" s="31">
        <f t="shared" ca="1" si="37"/>
        <v>1</v>
      </c>
      <c r="O38" s="31">
        <f t="shared" ca="1" si="37"/>
        <v>2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4</v>
      </c>
      <c r="U38" s="30" t="str">
        <f t="shared" ca="1" si="38"/>
        <v>.</v>
      </c>
      <c r="V38" s="31">
        <f t="shared" ca="1" si="38"/>
        <v>5</v>
      </c>
      <c r="W38" s="31">
        <f t="shared" ca="1" si="38"/>
        <v>7</v>
      </c>
      <c r="X38" s="27"/>
      <c r="AB38" s="3" t="s">
        <v>152</v>
      </c>
      <c r="AC38" s="5" t="s">
        <v>153</v>
      </c>
      <c r="AD38" s="5" t="str">
        <f t="shared" ca="1" si="34"/>
        <v>OKA</v>
      </c>
      <c r="AE38" s="59">
        <f t="shared" ca="1" si="35"/>
        <v>0</v>
      </c>
      <c r="AF38" s="59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0.36270144205516375</v>
      </c>
      <c r="CE38" s="12">
        <f t="shared" ca="1" si="26"/>
        <v>54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7</v>
      </c>
      <c r="E39" s="34" t="str">
        <f t="shared" ca="1" si="36"/>
        <v>.</v>
      </c>
      <c r="F39" s="35">
        <f t="shared" ca="1" si="36"/>
        <v>4</v>
      </c>
      <c r="G39" s="35">
        <f t="shared" ca="1" si="36"/>
        <v>8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1</v>
      </c>
      <c r="M39" s="34" t="str">
        <f t="shared" ca="1" si="39"/>
        <v>.</v>
      </c>
      <c r="N39" s="35">
        <f t="shared" ca="1" si="39"/>
        <v>8</v>
      </c>
      <c r="O39" s="35">
        <f t="shared" ca="1" si="39"/>
        <v>8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8</v>
      </c>
      <c r="U39" s="34" t="str">
        <f t="shared" ca="1" si="40"/>
        <v>.</v>
      </c>
      <c r="V39" s="35">
        <f t="shared" ca="1" si="40"/>
        <v>4</v>
      </c>
      <c r="W39" s="35">
        <f t="shared" ca="1" si="40"/>
        <v>3</v>
      </c>
      <c r="X39" s="27"/>
      <c r="Z39" s="60"/>
      <c r="AB39" s="3" t="s">
        <v>154</v>
      </c>
      <c r="AC39" s="5" t="s">
        <v>38</v>
      </c>
      <c r="AD39" s="5" t="str">
        <f t="shared" ca="1" si="34"/>
        <v>OKA</v>
      </c>
      <c r="AE39" s="59">
        <f t="shared" ca="1" si="35"/>
        <v>0</v>
      </c>
      <c r="AF39" s="59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0.40254460769007627</v>
      </c>
      <c r="CE39" s="12">
        <f t="shared" ca="1" si="26"/>
        <v>48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61"/>
      <c r="C40" s="62">
        <f ca="1">C9</f>
        <v>1</v>
      </c>
      <c r="D40" s="63">
        <f t="shared" ca="1" si="36"/>
        <v>7</v>
      </c>
      <c r="E40" s="63" t="str">
        <f t="shared" si="36"/>
        <v>.</v>
      </c>
      <c r="F40" s="64">
        <f t="shared" ca="1" si="36"/>
        <v>0</v>
      </c>
      <c r="G40" s="65">
        <f t="shared" ca="1" si="36"/>
        <v>0</v>
      </c>
      <c r="H40" s="27"/>
      <c r="I40" s="14"/>
      <c r="J40" s="61"/>
      <c r="K40" s="62">
        <f ca="1">K9</f>
        <v>1</v>
      </c>
      <c r="L40" s="63">
        <f t="shared" ca="1" si="39"/>
        <v>1</v>
      </c>
      <c r="M40" s="63" t="str">
        <f t="shared" si="39"/>
        <v>.</v>
      </c>
      <c r="N40" s="64">
        <f t="shared" ca="1" si="39"/>
        <v>0</v>
      </c>
      <c r="O40" s="65">
        <f t="shared" ca="1" si="39"/>
        <v>0</v>
      </c>
      <c r="P40" s="27"/>
      <c r="Q40" s="20"/>
      <c r="R40" s="61"/>
      <c r="S40" s="62">
        <f ca="1">S9</f>
        <v>1</v>
      </c>
      <c r="T40" s="63">
        <f t="shared" ca="1" si="40"/>
        <v>3</v>
      </c>
      <c r="U40" s="63" t="str">
        <f t="shared" si="40"/>
        <v>.</v>
      </c>
      <c r="V40" s="64">
        <f t="shared" ca="1" si="40"/>
        <v>0</v>
      </c>
      <c r="W40" s="65">
        <f t="shared" ca="1" si="40"/>
        <v>0</v>
      </c>
      <c r="X40" s="27"/>
      <c r="Z40" s="60"/>
      <c r="AB40" s="3" t="s">
        <v>155</v>
      </c>
      <c r="AC40" s="5" t="s">
        <v>39</v>
      </c>
      <c r="AD40" s="5" t="str">
        <f t="shared" ca="1" si="34"/>
        <v>OKA</v>
      </c>
      <c r="AE40" s="59">
        <f t="shared" ca="1" si="35"/>
        <v>0</v>
      </c>
      <c r="AF40" s="59">
        <f t="shared" ca="1" si="35"/>
        <v>0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0.3811279412991222</v>
      </c>
      <c r="CE40" s="12">
        <f t="shared" ca="1" si="26"/>
        <v>52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OKA</v>
      </c>
      <c r="AE41" s="59">
        <f t="shared" ca="1" si="35"/>
        <v>0</v>
      </c>
      <c r="AF41" s="59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0.21089813833964133</v>
      </c>
      <c r="CE41" s="12">
        <f t="shared" ca="1" si="26"/>
        <v>67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OKA</v>
      </c>
      <c r="AE42" s="59">
        <f t="shared" ca="1" si="35"/>
        <v>0</v>
      </c>
      <c r="AF42" s="59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0.27930584318397311</v>
      </c>
      <c r="CE42" s="12">
        <f t="shared" ca="1" si="26"/>
        <v>59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70" t="str">
        <f t="shared" ref="B43" ca="1" si="41">B12</f>
        <v>1.76＋2.24＝</v>
      </c>
      <c r="C43" s="71"/>
      <c r="D43" s="71"/>
      <c r="E43" s="71"/>
      <c r="F43" s="72">
        <f ca="1">F12</f>
        <v>4</v>
      </c>
      <c r="G43" s="73"/>
      <c r="H43" s="27"/>
      <c r="I43" s="24"/>
      <c r="J43" s="70" t="str">
        <f t="shared" ref="J43" ca="1" si="42">J12</f>
        <v>1.25＋3.75＝</v>
      </c>
      <c r="K43" s="71"/>
      <c r="L43" s="71"/>
      <c r="M43" s="71"/>
      <c r="N43" s="72">
        <f ca="1">N12</f>
        <v>5</v>
      </c>
      <c r="O43" s="73"/>
      <c r="P43" s="27"/>
      <c r="Q43" s="24"/>
      <c r="R43" s="70" t="str">
        <f t="shared" ref="R43" ca="1" si="43">R12</f>
        <v>5.44＋1.56＝</v>
      </c>
      <c r="S43" s="71"/>
      <c r="T43" s="71"/>
      <c r="U43" s="71"/>
      <c r="V43" s="72">
        <f ca="1">V12</f>
        <v>7</v>
      </c>
      <c r="W43" s="73"/>
      <c r="X43" s="27"/>
      <c r="AC43" s="5" t="s">
        <v>42</v>
      </c>
      <c r="AD43" s="5" t="str">
        <f t="shared" ca="1" si="34"/>
        <v>OKA</v>
      </c>
      <c r="AE43" s="59">
        <f t="shared" ca="1" si="35"/>
        <v>0</v>
      </c>
      <c r="AF43" s="59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0.91972511852515992</v>
      </c>
      <c r="CE43" s="12">
        <f t="shared" ca="1" si="26"/>
        <v>6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OKA</v>
      </c>
      <c r="AE44" s="59">
        <f t="shared" ca="1" si="35"/>
        <v>0</v>
      </c>
      <c r="AF44" s="59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4.4786372326467871E-2</v>
      </c>
      <c r="CE44" s="12">
        <f t="shared" ca="1" si="26"/>
        <v>77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1</v>
      </c>
      <c r="E45" s="30" t="str">
        <f t="shared" ca="1" si="44"/>
        <v>.</v>
      </c>
      <c r="F45" s="31">
        <f t="shared" ca="1" si="44"/>
        <v>7</v>
      </c>
      <c r="G45" s="31">
        <f t="shared" ca="1" si="44"/>
        <v>6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1</v>
      </c>
      <c r="M45" s="30" t="str">
        <f t="shared" ca="1" si="45"/>
        <v>.</v>
      </c>
      <c r="N45" s="31">
        <f t="shared" ca="1" si="45"/>
        <v>2</v>
      </c>
      <c r="O45" s="31">
        <f t="shared" ca="1" si="45"/>
        <v>5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5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4</v>
      </c>
      <c r="X45" s="27"/>
      <c r="AC45" s="5" t="s">
        <v>44</v>
      </c>
      <c r="AD45" s="5" t="str">
        <f t="shared" ca="1" si="34"/>
        <v>OKA</v>
      </c>
      <c r="AE45" s="59">
        <f t="shared" ca="1" si="35"/>
        <v>0</v>
      </c>
      <c r="AF45" s="59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0.25389915079023817</v>
      </c>
      <c r="CE45" s="12">
        <f t="shared" ca="1" si="26"/>
        <v>61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2</v>
      </c>
      <c r="E46" s="34" t="str">
        <f t="shared" ca="1" si="47"/>
        <v>.</v>
      </c>
      <c r="F46" s="35">
        <f t="shared" ca="1" si="47"/>
        <v>2</v>
      </c>
      <c r="G46" s="35">
        <f t="shared" ca="1" si="47"/>
        <v>4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3</v>
      </c>
      <c r="M46" s="34" t="str">
        <f t="shared" ca="1" si="48"/>
        <v>.</v>
      </c>
      <c r="N46" s="35">
        <f t="shared" ca="1" si="48"/>
        <v>7</v>
      </c>
      <c r="O46" s="35">
        <f t="shared" ca="1" si="48"/>
        <v>5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1</v>
      </c>
      <c r="U46" s="34" t="str">
        <f t="shared" ca="1" si="49"/>
        <v>.</v>
      </c>
      <c r="V46" s="35">
        <f t="shared" ca="1" si="49"/>
        <v>5</v>
      </c>
      <c r="W46" s="35">
        <f t="shared" ca="1" si="49"/>
        <v>6</v>
      </c>
      <c r="X46" s="27"/>
      <c r="AC46" s="3" t="s">
        <v>45</v>
      </c>
      <c r="AD46" s="5" t="str">
        <f t="shared" ca="1" si="34"/>
        <v>OKA</v>
      </c>
      <c r="AE46" s="59">
        <f t="shared" ca="1" si="35"/>
        <v>0</v>
      </c>
      <c r="AF46" s="59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0.37448386016707802</v>
      </c>
      <c r="CE46" s="12">
        <f t="shared" ca="1" si="26"/>
        <v>53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61"/>
      <c r="C47" s="62">
        <f ca="1">C16</f>
        <v>0</v>
      </c>
      <c r="D47" s="63">
        <f t="shared" ca="1" si="47"/>
        <v>4</v>
      </c>
      <c r="E47" s="63" t="str">
        <f t="shared" si="47"/>
        <v>.</v>
      </c>
      <c r="F47" s="64">
        <f t="shared" ca="1" si="47"/>
        <v>0</v>
      </c>
      <c r="G47" s="65">
        <f t="shared" ca="1" si="47"/>
        <v>0</v>
      </c>
      <c r="H47" s="27"/>
      <c r="I47" s="14"/>
      <c r="J47" s="61"/>
      <c r="K47" s="62">
        <f ca="1">K16</f>
        <v>0</v>
      </c>
      <c r="L47" s="63">
        <f t="shared" ca="1" si="48"/>
        <v>5</v>
      </c>
      <c r="M47" s="63" t="str">
        <f t="shared" si="48"/>
        <v>.</v>
      </c>
      <c r="N47" s="64">
        <f t="shared" ca="1" si="48"/>
        <v>0</v>
      </c>
      <c r="O47" s="65">
        <f t="shared" ca="1" si="48"/>
        <v>0</v>
      </c>
      <c r="P47" s="27"/>
      <c r="Q47" s="20"/>
      <c r="R47" s="61"/>
      <c r="S47" s="62">
        <f ca="1">S16</f>
        <v>0</v>
      </c>
      <c r="T47" s="63">
        <f t="shared" ca="1" si="49"/>
        <v>7</v>
      </c>
      <c r="U47" s="63" t="str">
        <f t="shared" si="49"/>
        <v>.</v>
      </c>
      <c r="V47" s="64">
        <f t="shared" ca="1" si="49"/>
        <v>0</v>
      </c>
      <c r="W47" s="65">
        <f t="shared" ca="1" si="49"/>
        <v>0</v>
      </c>
      <c r="X47" s="27"/>
      <c r="AC47" s="3" t="s">
        <v>46</v>
      </c>
      <c r="AD47" s="5" t="str">
        <f t="shared" ca="1" si="34"/>
        <v>OKA</v>
      </c>
      <c r="AE47" s="59">
        <f t="shared" ca="1" si="35"/>
        <v>0</v>
      </c>
      <c r="AF47" s="59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0.94378624876638684</v>
      </c>
      <c r="CE47" s="12">
        <f t="shared" ca="1" si="26"/>
        <v>4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0.896966623665304</v>
      </c>
      <c r="CE48" s="12">
        <f t="shared" ca="1" si="26"/>
        <v>7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0.26014858256976747</v>
      </c>
      <c r="CE49" s="12">
        <f t="shared" ca="1" si="26"/>
        <v>60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70" t="str">
        <f t="shared" ref="B50" ca="1" si="50">B19</f>
        <v>3.78＋7.22＝</v>
      </c>
      <c r="C50" s="71"/>
      <c r="D50" s="71"/>
      <c r="E50" s="71"/>
      <c r="F50" s="72">
        <f ca="1">F19</f>
        <v>11</v>
      </c>
      <c r="G50" s="73"/>
      <c r="H50" s="27"/>
      <c r="I50" s="24"/>
      <c r="J50" s="70" t="str">
        <f t="shared" ref="J50" ca="1" si="51">J19</f>
        <v>3.19＋9.81＝</v>
      </c>
      <c r="K50" s="71"/>
      <c r="L50" s="71"/>
      <c r="M50" s="71"/>
      <c r="N50" s="72">
        <f ca="1">N19</f>
        <v>13</v>
      </c>
      <c r="O50" s="73"/>
      <c r="P50" s="27"/>
      <c r="Q50" s="24"/>
      <c r="R50" s="70" t="str">
        <f t="shared" ref="R50" ca="1" si="52">R19</f>
        <v>9.64＋4.36＝</v>
      </c>
      <c r="S50" s="71"/>
      <c r="T50" s="71"/>
      <c r="U50" s="71"/>
      <c r="V50" s="72">
        <f ca="1">V19</f>
        <v>14</v>
      </c>
      <c r="W50" s="73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0.64356562267000705</v>
      </c>
      <c r="CE50" s="12">
        <f t="shared" ca="1" si="26"/>
        <v>28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0.15427648212800305</v>
      </c>
      <c r="CE51" s="12">
        <f t="shared" ca="1" si="26"/>
        <v>71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3</v>
      </c>
      <c r="E52" s="30" t="str">
        <f t="shared" ca="1" si="53"/>
        <v>.</v>
      </c>
      <c r="F52" s="31">
        <f t="shared" ca="1" si="53"/>
        <v>7</v>
      </c>
      <c r="G52" s="31">
        <f t="shared" ca="1" si="53"/>
        <v>8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3</v>
      </c>
      <c r="M52" s="30" t="str">
        <f t="shared" ca="1" si="54"/>
        <v>.</v>
      </c>
      <c r="N52" s="31">
        <f t="shared" ca="1" si="54"/>
        <v>1</v>
      </c>
      <c r="O52" s="31">
        <f t="shared" ca="1" si="54"/>
        <v>9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9</v>
      </c>
      <c r="U52" s="30" t="str">
        <f t="shared" ca="1" si="55"/>
        <v>.</v>
      </c>
      <c r="V52" s="31">
        <f t="shared" ca="1" si="55"/>
        <v>6</v>
      </c>
      <c r="W52" s="31">
        <f t="shared" ca="1" si="55"/>
        <v>4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0.18587227894707181</v>
      </c>
      <c r="CE52" s="12">
        <f t="shared" ca="1" si="26"/>
        <v>69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7</v>
      </c>
      <c r="E53" s="34" t="str">
        <f t="shared" ca="1" si="56"/>
        <v>.</v>
      </c>
      <c r="F53" s="35">
        <f t="shared" ca="1" si="56"/>
        <v>2</v>
      </c>
      <c r="G53" s="35">
        <f t="shared" ca="1" si="56"/>
        <v>2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9</v>
      </c>
      <c r="M53" s="34" t="str">
        <f t="shared" ca="1" si="57"/>
        <v>.</v>
      </c>
      <c r="N53" s="35">
        <f t="shared" ca="1" si="57"/>
        <v>8</v>
      </c>
      <c r="O53" s="35">
        <f t="shared" ca="1" si="57"/>
        <v>1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4</v>
      </c>
      <c r="U53" s="34" t="str">
        <f t="shared" ca="1" si="58"/>
        <v>.</v>
      </c>
      <c r="V53" s="35">
        <f t="shared" ca="1" si="58"/>
        <v>3</v>
      </c>
      <c r="W53" s="35">
        <f t="shared" ca="1" si="58"/>
        <v>6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0.60249840351804607</v>
      </c>
      <c r="CE53" s="12">
        <f t="shared" ca="1" si="26"/>
        <v>33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1</v>
      </c>
      <c r="D54" s="63">
        <f t="shared" ca="1" si="56"/>
        <v>1</v>
      </c>
      <c r="E54" s="63" t="str">
        <f t="shared" si="56"/>
        <v>.</v>
      </c>
      <c r="F54" s="64">
        <f t="shared" ca="1" si="56"/>
        <v>0</v>
      </c>
      <c r="G54" s="65">
        <f t="shared" ca="1" si="56"/>
        <v>0</v>
      </c>
      <c r="H54" s="27"/>
      <c r="I54" s="14"/>
      <c r="J54" s="61"/>
      <c r="K54" s="62">
        <f ca="1">K23</f>
        <v>1</v>
      </c>
      <c r="L54" s="63">
        <f t="shared" ca="1" si="57"/>
        <v>3</v>
      </c>
      <c r="M54" s="63" t="str">
        <f t="shared" si="57"/>
        <v>.</v>
      </c>
      <c r="N54" s="64">
        <f t="shared" ca="1" si="57"/>
        <v>0</v>
      </c>
      <c r="O54" s="65">
        <f t="shared" ca="1" si="57"/>
        <v>0</v>
      </c>
      <c r="P54" s="27"/>
      <c r="Q54" s="20"/>
      <c r="R54" s="61"/>
      <c r="S54" s="62">
        <f ca="1">S23</f>
        <v>1</v>
      </c>
      <c r="T54" s="63">
        <f t="shared" ca="1" si="58"/>
        <v>4</v>
      </c>
      <c r="U54" s="63" t="str">
        <f t="shared" si="58"/>
        <v>.</v>
      </c>
      <c r="V54" s="64">
        <f t="shared" ca="1" si="58"/>
        <v>0</v>
      </c>
      <c r="W54" s="65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0.54628473431932933</v>
      </c>
      <c r="CE54" s="12">
        <f t="shared" ca="1" si="26"/>
        <v>40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0.43139059945129443</v>
      </c>
      <c r="CE55" s="12">
        <f t="shared" ca="1" si="26"/>
        <v>47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0.65999688435658754</v>
      </c>
      <c r="CE56" s="12">
        <f t="shared" ca="1" si="26"/>
        <v>26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0" t="str">
        <f t="shared" ref="B57" ca="1" si="59">B26</f>
        <v>6.28＋1.72＝</v>
      </c>
      <c r="C57" s="71"/>
      <c r="D57" s="71"/>
      <c r="E57" s="71"/>
      <c r="F57" s="72">
        <f ca="1">F26</f>
        <v>8</v>
      </c>
      <c r="G57" s="73"/>
      <c r="H57" s="27"/>
      <c r="I57" s="24"/>
      <c r="J57" s="70" t="str">
        <f t="shared" ref="J57" ca="1" si="60">J26</f>
        <v>7.93＋2.07＝</v>
      </c>
      <c r="K57" s="71"/>
      <c r="L57" s="71"/>
      <c r="M57" s="71"/>
      <c r="N57" s="72">
        <f ca="1">N26</f>
        <v>10</v>
      </c>
      <c r="O57" s="73"/>
      <c r="P57" s="27"/>
      <c r="Q57" s="24"/>
      <c r="R57" s="70" t="str">
        <f t="shared" ref="R57" ca="1" si="61">R26</f>
        <v>2.06＋5.94＝</v>
      </c>
      <c r="S57" s="71"/>
      <c r="T57" s="71"/>
      <c r="U57" s="71"/>
      <c r="V57" s="72">
        <f ca="1">V26</f>
        <v>8</v>
      </c>
      <c r="W57" s="73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0.9967961927799841</v>
      </c>
      <c r="CE57" s="12">
        <f t="shared" ca="1" si="26"/>
        <v>1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0.77271674374834365</v>
      </c>
      <c r="CE58" s="12">
        <f t="shared" ca="1" si="26"/>
        <v>17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6</v>
      </c>
      <c r="E59" s="30" t="str">
        <f t="shared" ca="1" si="62"/>
        <v>.</v>
      </c>
      <c r="F59" s="31">
        <f t="shared" ca="1" si="62"/>
        <v>2</v>
      </c>
      <c r="G59" s="31">
        <f t="shared" ca="1" si="62"/>
        <v>8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7</v>
      </c>
      <c r="M59" s="30" t="str">
        <f t="shared" ca="1" si="63"/>
        <v>.</v>
      </c>
      <c r="N59" s="31">
        <f t="shared" ca="1" si="63"/>
        <v>9</v>
      </c>
      <c r="O59" s="31">
        <f t="shared" ca="1" si="63"/>
        <v>3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2</v>
      </c>
      <c r="U59" s="30" t="str">
        <f t="shared" ca="1" si="64"/>
        <v>.</v>
      </c>
      <c r="V59" s="31">
        <f t="shared" ca="1" si="64"/>
        <v>0</v>
      </c>
      <c r="W59" s="31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0.52148826526901282</v>
      </c>
      <c r="CE59" s="12">
        <f t="shared" ca="1" si="26"/>
        <v>43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1</v>
      </c>
      <c r="E60" s="34" t="str">
        <f t="shared" ca="1" si="65"/>
        <v>.</v>
      </c>
      <c r="F60" s="35">
        <f t="shared" ca="1" si="65"/>
        <v>7</v>
      </c>
      <c r="G60" s="35">
        <f t="shared" ca="1" si="65"/>
        <v>2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2</v>
      </c>
      <c r="M60" s="34" t="str">
        <f t="shared" ca="1" si="66"/>
        <v>.</v>
      </c>
      <c r="N60" s="35">
        <f t="shared" ca="1" si="66"/>
        <v>0</v>
      </c>
      <c r="O60" s="35">
        <f t="shared" ca="1" si="66"/>
        <v>7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5</v>
      </c>
      <c r="U60" s="34" t="str">
        <f t="shared" ca="1" si="67"/>
        <v>.</v>
      </c>
      <c r="V60" s="35">
        <f t="shared" ca="1" si="67"/>
        <v>9</v>
      </c>
      <c r="W60" s="35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0.6326177516182242</v>
      </c>
      <c r="CE60" s="12">
        <f t="shared" ca="1" si="26"/>
        <v>29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0</v>
      </c>
      <c r="D61" s="63">
        <f t="shared" ca="1" si="65"/>
        <v>8</v>
      </c>
      <c r="E61" s="63" t="str">
        <f t="shared" si="65"/>
        <v>.</v>
      </c>
      <c r="F61" s="64">
        <f t="shared" ca="1" si="65"/>
        <v>0</v>
      </c>
      <c r="G61" s="65">
        <f t="shared" ca="1" si="65"/>
        <v>0</v>
      </c>
      <c r="H61" s="27"/>
      <c r="I61" s="14"/>
      <c r="J61" s="61"/>
      <c r="K61" s="62">
        <f ca="1">K30</f>
        <v>1</v>
      </c>
      <c r="L61" s="63">
        <f t="shared" ca="1" si="66"/>
        <v>0</v>
      </c>
      <c r="M61" s="63" t="str">
        <f t="shared" si="66"/>
        <v>.</v>
      </c>
      <c r="N61" s="64">
        <f t="shared" ca="1" si="66"/>
        <v>0</v>
      </c>
      <c r="O61" s="65">
        <f t="shared" ca="1" si="66"/>
        <v>0</v>
      </c>
      <c r="P61" s="27"/>
      <c r="Q61" s="20"/>
      <c r="R61" s="61"/>
      <c r="S61" s="62">
        <f ca="1">S30</f>
        <v>0</v>
      </c>
      <c r="T61" s="63">
        <f t="shared" ca="1" si="67"/>
        <v>8</v>
      </c>
      <c r="U61" s="63" t="str">
        <f t="shared" si="67"/>
        <v>.</v>
      </c>
      <c r="V61" s="64">
        <f t="shared" ca="1" si="67"/>
        <v>0</v>
      </c>
      <c r="W61" s="65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0.73101530041550133</v>
      </c>
      <c r="CE61" s="12">
        <f t="shared" ca="1" si="26"/>
        <v>19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0.81464909774133787</v>
      </c>
      <c r="CE62" s="12">
        <f t="shared" ca="1" si="26"/>
        <v>13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0.47903262292155768</v>
      </c>
      <c r="CE63" s="12">
        <f t="shared" ca="1" si="26"/>
        <v>45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0.69893164204211711</v>
      </c>
      <c r="CE64" s="12">
        <f t="shared" ca="1" si="26"/>
        <v>21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0.31143919263609188</v>
      </c>
      <c r="CE65" s="12">
        <f t="shared" ca="1" si="26"/>
        <v>58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0.86919850852526226</v>
      </c>
      <c r="CE66" s="12">
        <f t="shared" ref="CE66:CE81" ca="1" si="69">RANK(CD66,$CD$1:$CD$100,)</f>
        <v>11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0.3821427757573701</v>
      </c>
      <c r="CE67" s="12">
        <f t="shared" ca="1" si="69"/>
        <v>51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0.12673409650747725</v>
      </c>
      <c r="CE68" s="12">
        <f t="shared" ca="1" si="69"/>
        <v>72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0.80097480494275841</v>
      </c>
      <c r="CE69" s="12">
        <f t="shared" ca="1" si="69"/>
        <v>16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0.88165972854440955</v>
      </c>
      <c r="CE70" s="12">
        <f t="shared" ca="1" si="69"/>
        <v>9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0.72365057929219234</v>
      </c>
      <c r="CE71" s="12">
        <f t="shared" ca="1" si="69"/>
        <v>20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0.5393273364864295</v>
      </c>
      <c r="CE72" s="12">
        <f t="shared" ca="1" si="69"/>
        <v>41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0.89407543047659588</v>
      </c>
      <c r="CE73" s="12">
        <f t="shared" ca="1" si="69"/>
        <v>8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0.73559265639642912</v>
      </c>
      <c r="CE74" s="12">
        <f t="shared" ca="1" si="69"/>
        <v>18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0.53425200395295891</v>
      </c>
      <c r="CE75" s="12">
        <f t="shared" ca="1" si="69"/>
        <v>42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0.1164552844531862</v>
      </c>
      <c r="CE76" s="12">
        <f t="shared" ca="1" si="69"/>
        <v>74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0.80714787526812493</v>
      </c>
      <c r="CE77" s="12">
        <f t="shared" ca="1" si="69"/>
        <v>15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0.58965945807450948</v>
      </c>
      <c r="CE78" s="12">
        <f t="shared" ca="1" si="69"/>
        <v>38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0.86378932358185856</v>
      </c>
      <c r="CE79" s="12">
        <f t="shared" ca="1" si="69"/>
        <v>12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0.20198032125703669</v>
      </c>
      <c r="CE80" s="12">
        <f t="shared" ca="1" si="69"/>
        <v>68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4.398378420232818E-2</v>
      </c>
      <c r="CE81" s="12">
        <f t="shared" ca="1" si="69"/>
        <v>78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Y+orBfG3cbkkkmcRAM1Xblq1NwBwdvn0FeubBKMHsegSniKJvMTbL0dOh/Gg0rMq/6FrrGro22eDIMphldDifw==" saltValue="WmKeVBw/fKCNjoZsTiSjV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773" priority="193">
      <formula>$AJ15="NO"</formula>
    </cfRule>
  </conditionalFormatting>
  <conditionalFormatting sqref="C7">
    <cfRule type="expression" dxfId="772" priority="192">
      <formula>C7=0</formula>
    </cfRule>
  </conditionalFormatting>
  <conditionalFormatting sqref="C8">
    <cfRule type="expression" dxfId="771" priority="191">
      <formula>C8=0</formula>
    </cfRule>
  </conditionalFormatting>
  <conditionalFormatting sqref="C9">
    <cfRule type="expression" dxfId="770" priority="190">
      <formula>C9=0</formula>
    </cfRule>
  </conditionalFormatting>
  <conditionalFormatting sqref="B8">
    <cfRule type="expression" dxfId="769" priority="189">
      <formula>B8=""</formula>
    </cfRule>
  </conditionalFormatting>
  <conditionalFormatting sqref="G7">
    <cfRule type="expression" dxfId="768" priority="188">
      <formula>G7=0</formula>
    </cfRule>
  </conditionalFormatting>
  <conditionalFormatting sqref="G8">
    <cfRule type="expression" dxfId="767" priority="187">
      <formula>G8=0</formula>
    </cfRule>
  </conditionalFormatting>
  <conditionalFormatting sqref="F7">
    <cfRule type="expression" dxfId="766" priority="186">
      <formula>AND(F7=0,G7=0)</formula>
    </cfRule>
  </conditionalFormatting>
  <conditionalFormatting sqref="F8">
    <cfRule type="expression" dxfId="765" priority="185">
      <formula>AND(F8=0,G8=0)</formula>
    </cfRule>
  </conditionalFormatting>
  <conditionalFormatting sqref="K7">
    <cfRule type="expression" dxfId="764" priority="184">
      <formula>K7=0</formula>
    </cfRule>
  </conditionalFormatting>
  <conditionalFormatting sqref="K8">
    <cfRule type="expression" dxfId="763" priority="183">
      <formula>K8=0</formula>
    </cfRule>
  </conditionalFormatting>
  <conditionalFormatting sqref="K9">
    <cfRule type="expression" dxfId="762" priority="182">
      <formula>K9=0</formula>
    </cfRule>
  </conditionalFormatting>
  <conditionalFormatting sqref="J8">
    <cfRule type="expression" dxfId="761" priority="181">
      <formula>J8=""</formula>
    </cfRule>
  </conditionalFormatting>
  <conditionalFormatting sqref="O7">
    <cfRule type="expression" dxfId="760" priority="180">
      <formula>O7=0</formula>
    </cfRule>
  </conditionalFormatting>
  <conditionalFormatting sqref="O8">
    <cfRule type="expression" dxfId="759" priority="179">
      <formula>O8=0</formula>
    </cfRule>
  </conditionalFormatting>
  <conditionalFormatting sqref="N7">
    <cfRule type="expression" dxfId="758" priority="178">
      <formula>AND(N7=0,O7=0)</formula>
    </cfRule>
  </conditionalFormatting>
  <conditionalFormatting sqref="N8">
    <cfRule type="expression" dxfId="757" priority="177">
      <formula>AND(N8=0,O8=0)</formula>
    </cfRule>
  </conditionalFormatting>
  <conditionalFormatting sqref="S7">
    <cfRule type="expression" dxfId="756" priority="176">
      <formula>S7=0</formula>
    </cfRule>
  </conditionalFormatting>
  <conditionalFormatting sqref="S8">
    <cfRule type="expression" dxfId="755" priority="175">
      <formula>S8=0</formula>
    </cfRule>
  </conditionalFormatting>
  <conditionalFormatting sqref="S9">
    <cfRule type="expression" dxfId="754" priority="174">
      <formula>S9=0</formula>
    </cfRule>
  </conditionalFormatting>
  <conditionalFormatting sqref="R8">
    <cfRule type="expression" dxfId="753" priority="173">
      <formula>R8=""</formula>
    </cfRule>
  </conditionalFormatting>
  <conditionalFormatting sqref="W7">
    <cfRule type="expression" dxfId="752" priority="172">
      <formula>W7=0</formula>
    </cfRule>
  </conditionalFormatting>
  <conditionalFormatting sqref="W8">
    <cfRule type="expression" dxfId="751" priority="171">
      <formula>W8=0</formula>
    </cfRule>
  </conditionalFormatting>
  <conditionalFormatting sqref="V7">
    <cfRule type="expression" dxfId="750" priority="170">
      <formula>AND(V7=0,W7=0)</formula>
    </cfRule>
  </conditionalFormatting>
  <conditionalFormatting sqref="V8">
    <cfRule type="expression" dxfId="749" priority="169">
      <formula>AND(V8=0,W8=0)</formula>
    </cfRule>
  </conditionalFormatting>
  <conditionalFormatting sqref="C14">
    <cfRule type="expression" dxfId="748" priority="168">
      <formula>C14=0</formula>
    </cfRule>
  </conditionalFormatting>
  <conditionalFormatting sqref="C15">
    <cfRule type="expression" dxfId="747" priority="167">
      <formula>C15=0</formula>
    </cfRule>
  </conditionalFormatting>
  <conditionalFormatting sqref="C16">
    <cfRule type="expression" dxfId="746" priority="166">
      <formula>C16=0</formula>
    </cfRule>
  </conditionalFormatting>
  <conditionalFormatting sqref="B15">
    <cfRule type="expression" dxfId="745" priority="165">
      <formula>B15=""</formula>
    </cfRule>
  </conditionalFormatting>
  <conditionalFormatting sqref="G14">
    <cfRule type="expression" dxfId="744" priority="164">
      <formula>G14=0</formula>
    </cfRule>
  </conditionalFormatting>
  <conditionalFormatting sqref="G15">
    <cfRule type="expression" dxfId="743" priority="163">
      <formula>G15=0</formula>
    </cfRule>
  </conditionalFormatting>
  <conditionalFormatting sqref="F14">
    <cfRule type="expression" dxfId="742" priority="162">
      <formula>AND(F14=0,G14=0)</formula>
    </cfRule>
  </conditionalFormatting>
  <conditionalFormatting sqref="F15">
    <cfRule type="expression" dxfId="741" priority="161">
      <formula>AND(F15=0,G15=0)</formula>
    </cfRule>
  </conditionalFormatting>
  <conditionalFormatting sqref="K14">
    <cfRule type="expression" dxfId="740" priority="160">
      <formula>K14=0</formula>
    </cfRule>
  </conditionalFormatting>
  <conditionalFormatting sqref="K15">
    <cfRule type="expression" dxfId="739" priority="159">
      <formula>K15=0</formula>
    </cfRule>
  </conditionalFormatting>
  <conditionalFormatting sqref="K16">
    <cfRule type="expression" dxfId="738" priority="158">
      <formula>K16=0</formula>
    </cfRule>
  </conditionalFormatting>
  <conditionalFormatting sqref="J15">
    <cfRule type="expression" dxfId="737" priority="157">
      <formula>J15=""</formula>
    </cfRule>
  </conditionalFormatting>
  <conditionalFormatting sqref="O14">
    <cfRule type="expression" dxfId="736" priority="156">
      <formula>O14=0</formula>
    </cfRule>
  </conditionalFormatting>
  <conditionalFormatting sqref="O15">
    <cfRule type="expression" dxfId="735" priority="155">
      <formula>O15=0</formula>
    </cfRule>
  </conditionalFormatting>
  <conditionalFormatting sqref="N14">
    <cfRule type="expression" dxfId="734" priority="154">
      <formula>AND(N14=0,O14=0)</formula>
    </cfRule>
  </conditionalFormatting>
  <conditionalFormatting sqref="N15">
    <cfRule type="expression" dxfId="733" priority="153">
      <formula>AND(N15=0,O15=0)</formula>
    </cfRule>
  </conditionalFormatting>
  <conditionalFormatting sqref="S14">
    <cfRule type="expression" dxfId="732" priority="152">
      <formula>S14=0</formula>
    </cfRule>
  </conditionalFormatting>
  <conditionalFormatting sqref="S15">
    <cfRule type="expression" dxfId="731" priority="151">
      <formula>S15=0</formula>
    </cfRule>
  </conditionalFormatting>
  <conditionalFormatting sqref="S16">
    <cfRule type="expression" dxfId="730" priority="150">
      <formula>S16=0</formula>
    </cfRule>
  </conditionalFormatting>
  <conditionalFormatting sqref="R15">
    <cfRule type="expression" dxfId="729" priority="149">
      <formula>R15=""</formula>
    </cfRule>
  </conditionalFormatting>
  <conditionalFormatting sqref="W14">
    <cfRule type="expression" dxfId="728" priority="148">
      <formula>W14=0</formula>
    </cfRule>
  </conditionalFormatting>
  <conditionalFormatting sqref="W15">
    <cfRule type="expression" dxfId="727" priority="147">
      <formula>W15=0</formula>
    </cfRule>
  </conditionalFormatting>
  <conditionalFormatting sqref="V14">
    <cfRule type="expression" dxfId="726" priority="146">
      <formula>AND(V14=0,W14=0)</formula>
    </cfRule>
  </conditionalFormatting>
  <conditionalFormatting sqref="V15">
    <cfRule type="expression" dxfId="725" priority="145">
      <formula>AND(V15=0,W15=0)</formula>
    </cfRule>
  </conditionalFormatting>
  <conditionalFormatting sqref="C21">
    <cfRule type="expression" dxfId="724" priority="144">
      <formula>C21=0</formula>
    </cfRule>
  </conditionalFormatting>
  <conditionalFormatting sqref="C22">
    <cfRule type="expression" dxfId="723" priority="143">
      <formula>C22=0</formula>
    </cfRule>
  </conditionalFormatting>
  <conditionalFormatting sqref="C23">
    <cfRule type="expression" dxfId="722" priority="142">
      <formula>C23=0</formula>
    </cfRule>
  </conditionalFormatting>
  <conditionalFormatting sqref="B22">
    <cfRule type="expression" dxfId="721" priority="141">
      <formula>B22=""</formula>
    </cfRule>
  </conditionalFormatting>
  <conditionalFormatting sqref="G21">
    <cfRule type="expression" dxfId="720" priority="140">
      <formula>G21=0</formula>
    </cfRule>
  </conditionalFormatting>
  <conditionalFormatting sqref="G22">
    <cfRule type="expression" dxfId="719" priority="139">
      <formula>G22=0</formula>
    </cfRule>
  </conditionalFormatting>
  <conditionalFormatting sqref="F21">
    <cfRule type="expression" dxfId="718" priority="138">
      <formula>AND(F21=0,G21=0)</formula>
    </cfRule>
  </conditionalFormatting>
  <conditionalFormatting sqref="F22">
    <cfRule type="expression" dxfId="717" priority="137">
      <formula>AND(F22=0,G22=0)</formula>
    </cfRule>
  </conditionalFormatting>
  <conditionalFormatting sqref="K21">
    <cfRule type="expression" dxfId="716" priority="136">
      <formula>K21=0</formula>
    </cfRule>
  </conditionalFormatting>
  <conditionalFormatting sqref="K22">
    <cfRule type="expression" dxfId="715" priority="135">
      <formula>K22=0</formula>
    </cfRule>
  </conditionalFormatting>
  <conditionalFormatting sqref="K23">
    <cfRule type="expression" dxfId="714" priority="134">
      <formula>K23=0</formula>
    </cfRule>
  </conditionalFormatting>
  <conditionalFormatting sqref="J22">
    <cfRule type="expression" dxfId="713" priority="133">
      <formula>J22=""</formula>
    </cfRule>
  </conditionalFormatting>
  <conditionalFormatting sqref="O21">
    <cfRule type="expression" dxfId="712" priority="132">
      <formula>O21=0</formula>
    </cfRule>
  </conditionalFormatting>
  <conditionalFormatting sqref="O22">
    <cfRule type="expression" dxfId="711" priority="131">
      <formula>O22=0</formula>
    </cfRule>
  </conditionalFormatting>
  <conditionalFormatting sqref="N21">
    <cfRule type="expression" dxfId="710" priority="130">
      <formula>AND(N21=0,O21=0)</formula>
    </cfRule>
  </conditionalFormatting>
  <conditionalFormatting sqref="N22">
    <cfRule type="expression" dxfId="709" priority="129">
      <formula>AND(N22=0,O22=0)</formula>
    </cfRule>
  </conditionalFormatting>
  <conditionalFormatting sqref="S21">
    <cfRule type="expression" dxfId="708" priority="128">
      <formula>S21=0</formula>
    </cfRule>
  </conditionalFormatting>
  <conditionalFormatting sqref="S22">
    <cfRule type="expression" dxfId="707" priority="127">
      <formula>S22=0</formula>
    </cfRule>
  </conditionalFormatting>
  <conditionalFormatting sqref="S23">
    <cfRule type="expression" dxfId="706" priority="126">
      <formula>S23=0</formula>
    </cfRule>
  </conditionalFormatting>
  <conditionalFormatting sqref="R22">
    <cfRule type="expression" dxfId="705" priority="125">
      <formula>R22=""</formula>
    </cfRule>
  </conditionalFormatting>
  <conditionalFormatting sqref="W21">
    <cfRule type="expression" dxfId="704" priority="124">
      <formula>W21=0</formula>
    </cfRule>
  </conditionalFormatting>
  <conditionalFormatting sqref="W22">
    <cfRule type="expression" dxfId="703" priority="123">
      <formula>W22=0</formula>
    </cfRule>
  </conditionalFormatting>
  <conditionalFormatting sqref="V21">
    <cfRule type="expression" dxfId="702" priority="122">
      <formula>AND(V21=0,W21=0)</formula>
    </cfRule>
  </conditionalFormatting>
  <conditionalFormatting sqref="V22">
    <cfRule type="expression" dxfId="701" priority="121">
      <formula>AND(V22=0,W22=0)</formula>
    </cfRule>
  </conditionalFormatting>
  <conditionalFormatting sqref="C28">
    <cfRule type="expression" dxfId="700" priority="120">
      <formula>C28=0</formula>
    </cfRule>
  </conditionalFormatting>
  <conditionalFormatting sqref="C29">
    <cfRule type="expression" dxfId="699" priority="119">
      <formula>C29=0</formula>
    </cfRule>
  </conditionalFormatting>
  <conditionalFormatting sqref="C30">
    <cfRule type="expression" dxfId="698" priority="118">
      <formula>C30=0</formula>
    </cfRule>
  </conditionalFormatting>
  <conditionalFormatting sqref="B29">
    <cfRule type="expression" dxfId="697" priority="117">
      <formula>B29=""</formula>
    </cfRule>
  </conditionalFormatting>
  <conditionalFormatting sqref="G28">
    <cfRule type="expression" dxfId="696" priority="116">
      <formula>G28=0</formula>
    </cfRule>
  </conditionalFormatting>
  <conditionalFormatting sqref="G29">
    <cfRule type="expression" dxfId="695" priority="115">
      <formula>G29=0</formula>
    </cfRule>
  </conditionalFormatting>
  <conditionalFormatting sqref="F28">
    <cfRule type="expression" dxfId="694" priority="114">
      <formula>AND(F28=0,G28=0)</formula>
    </cfRule>
  </conditionalFormatting>
  <conditionalFormatting sqref="F29">
    <cfRule type="expression" dxfId="693" priority="113">
      <formula>AND(F29=0,G29=0)</formula>
    </cfRule>
  </conditionalFormatting>
  <conditionalFormatting sqref="K28">
    <cfRule type="expression" dxfId="692" priority="112">
      <formula>K28=0</formula>
    </cfRule>
  </conditionalFormatting>
  <conditionalFormatting sqref="K29">
    <cfRule type="expression" dxfId="691" priority="111">
      <formula>K29=0</formula>
    </cfRule>
  </conditionalFormatting>
  <conditionalFormatting sqref="K30">
    <cfRule type="expression" dxfId="690" priority="110">
      <formula>K30=0</formula>
    </cfRule>
  </conditionalFormatting>
  <conditionalFormatting sqref="J29">
    <cfRule type="expression" dxfId="689" priority="109">
      <formula>J29=""</formula>
    </cfRule>
  </conditionalFormatting>
  <conditionalFormatting sqref="O28">
    <cfRule type="expression" dxfId="688" priority="108">
      <formula>O28=0</formula>
    </cfRule>
  </conditionalFormatting>
  <conditionalFormatting sqref="O29">
    <cfRule type="expression" dxfId="687" priority="107">
      <formula>O29=0</formula>
    </cfRule>
  </conditionalFormatting>
  <conditionalFormatting sqref="N28">
    <cfRule type="expression" dxfId="686" priority="106">
      <formula>AND(N28=0,O28=0)</formula>
    </cfRule>
  </conditionalFormatting>
  <conditionalFormatting sqref="N29">
    <cfRule type="expression" dxfId="685" priority="105">
      <formula>AND(N29=0,O29=0)</formula>
    </cfRule>
  </conditionalFormatting>
  <conditionalFormatting sqref="S28">
    <cfRule type="expression" dxfId="684" priority="104">
      <formula>S28=0</formula>
    </cfRule>
  </conditionalFormatting>
  <conditionalFormatting sqref="S29">
    <cfRule type="expression" dxfId="683" priority="103">
      <formula>S29=0</formula>
    </cfRule>
  </conditionalFormatting>
  <conditionalFormatting sqref="S30">
    <cfRule type="expression" dxfId="682" priority="102">
      <formula>S30=0</formula>
    </cfRule>
  </conditionalFormatting>
  <conditionalFormatting sqref="R29">
    <cfRule type="expression" dxfId="681" priority="101">
      <formula>R29=""</formula>
    </cfRule>
  </conditionalFormatting>
  <conditionalFormatting sqref="W28">
    <cfRule type="expression" dxfId="680" priority="100">
      <formula>W28=0</formula>
    </cfRule>
  </conditionalFormatting>
  <conditionalFormatting sqref="W29">
    <cfRule type="expression" dxfId="679" priority="99">
      <formula>W29=0</formula>
    </cfRule>
  </conditionalFormatting>
  <conditionalFormatting sqref="V28">
    <cfRule type="expression" dxfId="678" priority="98">
      <formula>AND(V28=0,W28=0)</formula>
    </cfRule>
  </conditionalFormatting>
  <conditionalFormatting sqref="V29">
    <cfRule type="expression" dxfId="677" priority="97">
      <formula>AND(V29=0,W29=0)</formula>
    </cfRule>
  </conditionalFormatting>
  <conditionalFormatting sqref="C38">
    <cfRule type="expression" dxfId="676" priority="96">
      <formula>C38=0</formula>
    </cfRule>
  </conditionalFormatting>
  <conditionalFormatting sqref="C39">
    <cfRule type="expression" dxfId="675" priority="95">
      <formula>C39=0</formula>
    </cfRule>
  </conditionalFormatting>
  <conditionalFormatting sqref="C40">
    <cfRule type="expression" dxfId="674" priority="94">
      <formula>C40=0</formula>
    </cfRule>
  </conditionalFormatting>
  <conditionalFormatting sqref="B39">
    <cfRule type="expression" dxfId="673" priority="93">
      <formula>B39=""</formula>
    </cfRule>
  </conditionalFormatting>
  <conditionalFormatting sqref="G38">
    <cfRule type="expression" dxfId="672" priority="92">
      <formula>G38=0</formula>
    </cfRule>
  </conditionalFormatting>
  <conditionalFormatting sqref="G39">
    <cfRule type="expression" dxfId="671" priority="91">
      <formula>G39=0</formula>
    </cfRule>
  </conditionalFormatting>
  <conditionalFormatting sqref="F38">
    <cfRule type="expression" dxfId="670" priority="90">
      <formula>AND(F38=0,G38=0)</formula>
    </cfRule>
  </conditionalFormatting>
  <conditionalFormatting sqref="F39">
    <cfRule type="expression" dxfId="669" priority="89">
      <formula>AND(F39=0,G39=0)</formula>
    </cfRule>
  </conditionalFormatting>
  <conditionalFormatting sqref="K38">
    <cfRule type="expression" dxfId="668" priority="88">
      <formula>K38=0</formula>
    </cfRule>
  </conditionalFormatting>
  <conditionalFormatting sqref="K39">
    <cfRule type="expression" dxfId="667" priority="87">
      <formula>K39=0</formula>
    </cfRule>
  </conditionalFormatting>
  <conditionalFormatting sqref="K40">
    <cfRule type="expression" dxfId="666" priority="86">
      <formula>K40=0</formula>
    </cfRule>
  </conditionalFormatting>
  <conditionalFormatting sqref="J39">
    <cfRule type="expression" dxfId="665" priority="85">
      <formula>J39=""</formula>
    </cfRule>
  </conditionalFormatting>
  <conditionalFormatting sqref="O38">
    <cfRule type="expression" dxfId="664" priority="84">
      <formula>O38=0</formula>
    </cfRule>
  </conditionalFormatting>
  <conditionalFormatting sqref="O39">
    <cfRule type="expression" dxfId="663" priority="83">
      <formula>O39=0</formula>
    </cfRule>
  </conditionalFormatting>
  <conditionalFormatting sqref="N38">
    <cfRule type="expression" dxfId="662" priority="82">
      <formula>AND(N38=0,O38=0)</formula>
    </cfRule>
  </conditionalFormatting>
  <conditionalFormatting sqref="N39">
    <cfRule type="expression" dxfId="661" priority="81">
      <formula>AND(N39=0,O39=0)</formula>
    </cfRule>
  </conditionalFormatting>
  <conditionalFormatting sqref="S38">
    <cfRule type="expression" dxfId="660" priority="80">
      <formula>S38=0</formula>
    </cfRule>
  </conditionalFormatting>
  <conditionalFormatting sqref="S39">
    <cfRule type="expression" dxfId="659" priority="79">
      <formula>S39=0</formula>
    </cfRule>
  </conditionalFormatting>
  <conditionalFormatting sqref="S40">
    <cfRule type="expression" dxfId="658" priority="78">
      <formula>S40=0</formula>
    </cfRule>
  </conditionalFormatting>
  <conditionalFormatting sqref="R39">
    <cfRule type="expression" dxfId="657" priority="77">
      <formula>R39=""</formula>
    </cfRule>
  </conditionalFormatting>
  <conditionalFormatting sqref="W38">
    <cfRule type="expression" dxfId="656" priority="76">
      <formula>W38=0</formula>
    </cfRule>
  </conditionalFormatting>
  <conditionalFormatting sqref="W39">
    <cfRule type="expression" dxfId="655" priority="75">
      <formula>W39=0</formula>
    </cfRule>
  </conditionalFormatting>
  <conditionalFormatting sqref="V38">
    <cfRule type="expression" dxfId="654" priority="74">
      <formula>AND(V38=0,W38=0)</formula>
    </cfRule>
  </conditionalFormatting>
  <conditionalFormatting sqref="V39">
    <cfRule type="expression" dxfId="653" priority="73">
      <formula>AND(V39=0,W39=0)</formula>
    </cfRule>
  </conditionalFormatting>
  <conditionalFormatting sqref="C45">
    <cfRule type="expression" dxfId="652" priority="72">
      <formula>C45=0</formula>
    </cfRule>
  </conditionalFormatting>
  <conditionalFormatting sqref="C46">
    <cfRule type="expression" dxfId="651" priority="71">
      <formula>C46=0</formula>
    </cfRule>
  </conditionalFormatting>
  <conditionalFormatting sqref="C47">
    <cfRule type="expression" dxfId="650" priority="70">
      <formula>C47=0</formula>
    </cfRule>
  </conditionalFormatting>
  <conditionalFormatting sqref="B46">
    <cfRule type="expression" dxfId="649" priority="69">
      <formula>B46=""</formula>
    </cfRule>
  </conditionalFormatting>
  <conditionalFormatting sqref="G45">
    <cfRule type="expression" dxfId="648" priority="68">
      <formula>G45=0</formula>
    </cfRule>
  </conditionalFormatting>
  <conditionalFormatting sqref="G46">
    <cfRule type="expression" dxfId="647" priority="67">
      <formula>G46=0</formula>
    </cfRule>
  </conditionalFormatting>
  <conditionalFormatting sqref="F45">
    <cfRule type="expression" dxfId="646" priority="66">
      <formula>AND(F45=0,G45=0)</formula>
    </cfRule>
  </conditionalFormatting>
  <conditionalFormatting sqref="F46">
    <cfRule type="expression" dxfId="645" priority="65">
      <formula>AND(F46=0,G46=0)</formula>
    </cfRule>
  </conditionalFormatting>
  <conditionalFormatting sqref="K45">
    <cfRule type="expression" dxfId="644" priority="64">
      <formula>K45=0</formula>
    </cfRule>
  </conditionalFormatting>
  <conditionalFormatting sqref="K46">
    <cfRule type="expression" dxfId="643" priority="63">
      <formula>K46=0</formula>
    </cfRule>
  </conditionalFormatting>
  <conditionalFormatting sqref="K47">
    <cfRule type="expression" dxfId="642" priority="62">
      <formula>K47=0</formula>
    </cfRule>
  </conditionalFormatting>
  <conditionalFormatting sqref="J46">
    <cfRule type="expression" dxfId="641" priority="61">
      <formula>J46=""</formula>
    </cfRule>
  </conditionalFormatting>
  <conditionalFormatting sqref="O45">
    <cfRule type="expression" dxfId="640" priority="60">
      <formula>O45=0</formula>
    </cfRule>
  </conditionalFormatting>
  <conditionalFormatting sqref="O46">
    <cfRule type="expression" dxfId="639" priority="59">
      <formula>O46=0</formula>
    </cfRule>
  </conditionalFormatting>
  <conditionalFormatting sqref="N45">
    <cfRule type="expression" dxfId="638" priority="58">
      <formula>AND(N45=0,O45=0)</formula>
    </cfRule>
  </conditionalFormatting>
  <conditionalFormatting sqref="N46">
    <cfRule type="expression" dxfId="637" priority="57">
      <formula>AND(N46=0,O46=0)</formula>
    </cfRule>
  </conditionalFormatting>
  <conditionalFormatting sqref="S45">
    <cfRule type="expression" dxfId="636" priority="56">
      <formula>S45=0</formula>
    </cfRule>
  </conditionalFormatting>
  <conditionalFormatting sqref="S46">
    <cfRule type="expression" dxfId="635" priority="55">
      <formula>S46=0</formula>
    </cfRule>
  </conditionalFormatting>
  <conditionalFormatting sqref="S47">
    <cfRule type="expression" dxfId="634" priority="54">
      <formula>S47=0</formula>
    </cfRule>
  </conditionalFormatting>
  <conditionalFormatting sqref="R46">
    <cfRule type="expression" dxfId="633" priority="53">
      <formula>R46=""</formula>
    </cfRule>
  </conditionalFormatting>
  <conditionalFormatting sqref="W45">
    <cfRule type="expression" dxfId="632" priority="52">
      <formula>W45=0</formula>
    </cfRule>
  </conditionalFormatting>
  <conditionalFormatting sqref="W46">
    <cfRule type="expression" dxfId="631" priority="51">
      <formula>W46=0</formula>
    </cfRule>
  </conditionalFormatting>
  <conditionalFormatting sqref="V45">
    <cfRule type="expression" dxfId="630" priority="50">
      <formula>AND(V45=0,W45=0)</formula>
    </cfRule>
  </conditionalFormatting>
  <conditionalFormatting sqref="V46">
    <cfRule type="expression" dxfId="629" priority="49">
      <formula>AND(V46=0,W46=0)</formula>
    </cfRule>
  </conditionalFormatting>
  <conditionalFormatting sqref="C52">
    <cfRule type="expression" dxfId="628" priority="48">
      <formula>C52=0</formula>
    </cfRule>
  </conditionalFormatting>
  <conditionalFormatting sqref="C53">
    <cfRule type="expression" dxfId="627" priority="47">
      <formula>C53=0</formula>
    </cfRule>
  </conditionalFormatting>
  <conditionalFormatting sqref="C54">
    <cfRule type="expression" dxfId="626" priority="46">
      <formula>C54=0</formula>
    </cfRule>
  </conditionalFormatting>
  <conditionalFormatting sqref="B53">
    <cfRule type="expression" dxfId="625" priority="45">
      <formula>B53=""</formula>
    </cfRule>
  </conditionalFormatting>
  <conditionalFormatting sqref="G52">
    <cfRule type="expression" dxfId="624" priority="44">
      <formula>G52=0</formula>
    </cfRule>
  </conditionalFormatting>
  <conditionalFormatting sqref="G53">
    <cfRule type="expression" dxfId="623" priority="43">
      <formula>G53=0</formula>
    </cfRule>
  </conditionalFormatting>
  <conditionalFormatting sqref="F52">
    <cfRule type="expression" dxfId="622" priority="42">
      <formula>AND(F52=0,G52=0)</formula>
    </cfRule>
  </conditionalFormatting>
  <conditionalFormatting sqref="F53">
    <cfRule type="expression" dxfId="621" priority="41">
      <formula>AND(F53=0,G53=0)</formula>
    </cfRule>
  </conditionalFormatting>
  <conditionalFormatting sqref="K52">
    <cfRule type="expression" dxfId="620" priority="40">
      <formula>K52=0</formula>
    </cfRule>
  </conditionalFormatting>
  <conditionalFormatting sqref="K53">
    <cfRule type="expression" dxfId="619" priority="39">
      <formula>K53=0</formula>
    </cfRule>
  </conditionalFormatting>
  <conditionalFormatting sqref="K54">
    <cfRule type="expression" dxfId="618" priority="38">
      <formula>K54=0</formula>
    </cfRule>
  </conditionalFormatting>
  <conditionalFormatting sqref="J53">
    <cfRule type="expression" dxfId="617" priority="37">
      <formula>J53=""</formula>
    </cfRule>
  </conditionalFormatting>
  <conditionalFormatting sqref="O52">
    <cfRule type="expression" dxfId="616" priority="36">
      <formula>O52=0</formula>
    </cfRule>
  </conditionalFormatting>
  <conditionalFormatting sqref="O53">
    <cfRule type="expression" dxfId="615" priority="35">
      <formula>O53=0</formula>
    </cfRule>
  </conditionalFormatting>
  <conditionalFormatting sqref="N52">
    <cfRule type="expression" dxfId="614" priority="34">
      <formula>AND(N52=0,O52=0)</formula>
    </cfRule>
  </conditionalFormatting>
  <conditionalFormatting sqref="N53">
    <cfRule type="expression" dxfId="613" priority="33">
      <formula>AND(N53=0,O53=0)</formula>
    </cfRule>
  </conditionalFormatting>
  <conditionalFormatting sqref="S52">
    <cfRule type="expression" dxfId="612" priority="32">
      <formula>S52=0</formula>
    </cfRule>
  </conditionalFormatting>
  <conditionalFormatting sqref="S53">
    <cfRule type="expression" dxfId="611" priority="31">
      <formula>S53=0</formula>
    </cfRule>
  </conditionalFormatting>
  <conditionalFormatting sqref="S54">
    <cfRule type="expression" dxfId="610" priority="30">
      <formula>S54=0</formula>
    </cfRule>
  </conditionalFormatting>
  <conditionalFormatting sqref="R53">
    <cfRule type="expression" dxfId="609" priority="29">
      <formula>R53=""</formula>
    </cfRule>
  </conditionalFormatting>
  <conditionalFormatting sqref="W52">
    <cfRule type="expression" dxfId="608" priority="28">
      <formula>W52=0</formula>
    </cfRule>
  </conditionalFormatting>
  <conditionalFormatting sqref="W53">
    <cfRule type="expression" dxfId="607" priority="27">
      <formula>W53=0</formula>
    </cfRule>
  </conditionalFormatting>
  <conditionalFormatting sqref="V52">
    <cfRule type="expression" dxfId="606" priority="26">
      <formula>AND(V52=0,W52=0)</formula>
    </cfRule>
  </conditionalFormatting>
  <conditionalFormatting sqref="V53">
    <cfRule type="expression" dxfId="605" priority="25">
      <formula>AND(V53=0,W53=0)</formula>
    </cfRule>
  </conditionalFormatting>
  <conditionalFormatting sqref="C59">
    <cfRule type="expression" dxfId="604" priority="24">
      <formula>C59=0</formula>
    </cfRule>
  </conditionalFormatting>
  <conditionalFormatting sqref="C60">
    <cfRule type="expression" dxfId="603" priority="23">
      <formula>C60=0</formula>
    </cfRule>
  </conditionalFormatting>
  <conditionalFormatting sqref="C61">
    <cfRule type="expression" dxfId="602" priority="22">
      <formula>C61=0</formula>
    </cfRule>
  </conditionalFormatting>
  <conditionalFormatting sqref="B60">
    <cfRule type="expression" dxfId="601" priority="21">
      <formula>B60=""</formula>
    </cfRule>
  </conditionalFormatting>
  <conditionalFormatting sqref="G59">
    <cfRule type="expression" dxfId="600" priority="20">
      <formula>G59=0</formula>
    </cfRule>
  </conditionalFormatting>
  <conditionalFormatting sqref="G60">
    <cfRule type="expression" dxfId="599" priority="19">
      <formula>G60=0</formula>
    </cfRule>
  </conditionalFormatting>
  <conditionalFormatting sqref="F59">
    <cfRule type="expression" dxfId="598" priority="18">
      <formula>AND(F59=0,G59=0)</formula>
    </cfRule>
  </conditionalFormatting>
  <conditionalFormatting sqref="F60">
    <cfRule type="expression" dxfId="597" priority="17">
      <formula>AND(F60=0,G60=0)</formula>
    </cfRule>
  </conditionalFormatting>
  <conditionalFormatting sqref="K59">
    <cfRule type="expression" dxfId="596" priority="16">
      <formula>K59=0</formula>
    </cfRule>
  </conditionalFormatting>
  <conditionalFormatting sqref="K60">
    <cfRule type="expression" dxfId="595" priority="15">
      <formula>K60=0</formula>
    </cfRule>
  </conditionalFormatting>
  <conditionalFormatting sqref="K61">
    <cfRule type="expression" dxfId="594" priority="14">
      <formula>K61=0</formula>
    </cfRule>
  </conditionalFormatting>
  <conditionalFormatting sqref="J60">
    <cfRule type="expression" dxfId="593" priority="13">
      <formula>J60=""</formula>
    </cfRule>
  </conditionalFormatting>
  <conditionalFormatting sqref="O59">
    <cfRule type="expression" dxfId="592" priority="12">
      <formula>O59=0</formula>
    </cfRule>
  </conditionalFormatting>
  <conditionalFormatting sqref="O60">
    <cfRule type="expression" dxfId="591" priority="11">
      <formula>O60=0</formula>
    </cfRule>
  </conditionalFormatting>
  <conditionalFormatting sqref="N59">
    <cfRule type="expression" dxfId="590" priority="10">
      <formula>AND(N59=0,O59=0)</formula>
    </cfRule>
  </conditionalFormatting>
  <conditionalFormatting sqref="N60">
    <cfRule type="expression" dxfId="589" priority="9">
      <formula>AND(N60=0,O60=0)</formula>
    </cfRule>
  </conditionalFormatting>
  <conditionalFormatting sqref="S59">
    <cfRule type="expression" dxfId="588" priority="8">
      <formula>S59=0</formula>
    </cfRule>
  </conditionalFormatting>
  <conditionalFormatting sqref="S60">
    <cfRule type="expression" dxfId="587" priority="7">
      <formula>S60=0</formula>
    </cfRule>
  </conditionalFormatting>
  <conditionalFormatting sqref="S61">
    <cfRule type="expression" dxfId="586" priority="6">
      <formula>S61=0</formula>
    </cfRule>
  </conditionalFormatting>
  <conditionalFormatting sqref="R60">
    <cfRule type="expression" dxfId="585" priority="5">
      <formula>R60=""</formula>
    </cfRule>
  </conditionalFormatting>
  <conditionalFormatting sqref="W59">
    <cfRule type="expression" dxfId="584" priority="4">
      <formula>W59=0</formula>
    </cfRule>
  </conditionalFormatting>
  <conditionalFormatting sqref="W60">
    <cfRule type="expression" dxfId="583" priority="3">
      <formula>W60=0</formula>
    </cfRule>
  </conditionalFormatting>
  <conditionalFormatting sqref="V59">
    <cfRule type="expression" dxfId="582" priority="2">
      <formula>AND(V59=0,W59=0)</formula>
    </cfRule>
  </conditionalFormatting>
  <conditionalFormatting sqref="V60">
    <cfRule type="expression" dxfId="581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hidden="1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196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0</v>
      </c>
      <c r="AC1" s="5">
        <f ca="1">BC1*1000+BH1*100+BM1*10+BR1</f>
        <v>982</v>
      </c>
      <c r="AD1" s="5" t="s">
        <v>1</v>
      </c>
      <c r="AE1" s="5">
        <f ca="1">BD1*1000+BI1*100+BN1*10+BS1</f>
        <v>631</v>
      </c>
      <c r="AF1" s="5" t="s">
        <v>2</v>
      </c>
      <c r="AG1" s="5">
        <f ca="1">AC1+AE1</f>
        <v>1613</v>
      </c>
      <c r="AI1" s="5">
        <f ca="1">BC1</f>
        <v>0</v>
      </c>
      <c r="AJ1" s="5">
        <f ca="1">BH1</f>
        <v>9</v>
      </c>
      <c r="AK1" s="5" t="s">
        <v>3</v>
      </c>
      <c r="AL1" s="5">
        <f ca="1">BM1</f>
        <v>8</v>
      </c>
      <c r="AM1" s="5">
        <f ca="1">BR1</f>
        <v>2</v>
      </c>
      <c r="AN1" s="5" t="s">
        <v>138</v>
      </c>
      <c r="AO1" s="5">
        <f ca="1">BD1</f>
        <v>0</v>
      </c>
      <c r="AP1" s="5">
        <f ca="1">BI1</f>
        <v>6</v>
      </c>
      <c r="AQ1" s="5" t="s">
        <v>136</v>
      </c>
      <c r="AR1" s="5">
        <f ca="1">BN1</f>
        <v>3</v>
      </c>
      <c r="AS1" s="5">
        <f ca="1">BS1</f>
        <v>1</v>
      </c>
      <c r="AT1" s="5" t="s">
        <v>137</v>
      </c>
      <c r="AU1" s="5">
        <f ca="1">MOD(ROUNDDOWN(AG1/1000,0),10)</f>
        <v>1</v>
      </c>
      <c r="AV1" s="5">
        <f ca="1">MOD(ROUNDDOWN(AG1/100,0),10)</f>
        <v>6</v>
      </c>
      <c r="AW1" s="5" t="s">
        <v>136</v>
      </c>
      <c r="AX1" s="5">
        <f ca="1">MOD(ROUNDDOWN(AG1/10,0),10)</f>
        <v>1</v>
      </c>
      <c r="AY1" s="5">
        <f ca="1">MOD(ROUNDDOWN(AG1/1,0),10)</f>
        <v>3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9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2</v>
      </c>
      <c r="BS1" s="9">
        <f ca="1">VLOOKUP($CS1,$CU$1:$CW$100,3,FALSE)</f>
        <v>1</v>
      </c>
      <c r="BT1" s="10"/>
      <c r="BU1" s="10"/>
      <c r="BV1" s="8"/>
      <c r="BW1" s="11">
        <f ca="1">RAND()</f>
        <v>0.1513096189764096</v>
      </c>
      <c r="BX1" s="12">
        <f ca="1">RANK(BW1,$BW$1:$BW$100,)</f>
        <v>16</v>
      </c>
      <c r="BY1" s="12"/>
      <c r="BZ1" s="5">
        <v>1</v>
      </c>
      <c r="CA1" s="5">
        <v>0</v>
      </c>
      <c r="CB1" s="5">
        <v>0</v>
      </c>
      <c r="CC1" s="5" t="s">
        <v>197</v>
      </c>
      <c r="CD1" s="11">
        <f ca="1">RAND()</f>
        <v>9.7331268211588329E-2</v>
      </c>
      <c r="CE1" s="12">
        <f ca="1">RANK(CD1,$CD$1:$CD$100,)</f>
        <v>78</v>
      </c>
      <c r="CF1" s="5"/>
      <c r="CG1" s="5">
        <v>1</v>
      </c>
      <c r="CH1" s="5">
        <v>1</v>
      </c>
      <c r="CI1" s="5">
        <v>1</v>
      </c>
      <c r="CK1" s="11">
        <f ca="1">RAND()</f>
        <v>0.12081111864599015</v>
      </c>
      <c r="CL1" s="12">
        <f ca="1">RANK(CK1,$CK$1:$CK$100,)</f>
        <v>84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0.94405213474228367</v>
      </c>
      <c r="CS1" s="12">
        <f ca="1">RANK(CR1,$CR$1:$CR$100,)</f>
        <v>10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5" t="s">
        <v>198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6"/>
      <c r="AB2" s="3" t="s">
        <v>59</v>
      </c>
      <c r="AC2" s="5">
        <f t="shared" ref="AC2:AC12" ca="1" si="1">BC2*1000+BH2*100+BM2*10+BR2</f>
        <v>681</v>
      </c>
      <c r="AD2" s="5" t="s">
        <v>101</v>
      </c>
      <c r="AE2" s="5">
        <f t="shared" ref="AE2:AE12" ca="1" si="2">BD2*1000+BI2*100+BN2*10+BS2</f>
        <v>949</v>
      </c>
      <c r="AF2" s="5" t="s">
        <v>61</v>
      </c>
      <c r="AG2" s="5">
        <f t="shared" ref="AG2:AG12" ca="1" si="3">AC2+AE2</f>
        <v>1630</v>
      </c>
      <c r="AI2" s="5">
        <f t="shared" ref="AI2:AI12" ca="1" si="4">BC2</f>
        <v>0</v>
      </c>
      <c r="AJ2" s="5">
        <f t="shared" ref="AJ2:AJ12" ca="1" si="5">BH2</f>
        <v>6</v>
      </c>
      <c r="AK2" s="5" t="s">
        <v>136</v>
      </c>
      <c r="AL2" s="5">
        <f t="shared" ref="AL2:AL12" ca="1" si="6">BM2</f>
        <v>8</v>
      </c>
      <c r="AM2" s="5">
        <f t="shared" ref="AM2:AM12" ca="1" si="7">BR2</f>
        <v>1</v>
      </c>
      <c r="AN2" s="5" t="s">
        <v>138</v>
      </c>
      <c r="AO2" s="5">
        <f t="shared" ref="AO2:AO12" ca="1" si="8">BD2</f>
        <v>0</v>
      </c>
      <c r="AP2" s="5">
        <f t="shared" ref="AP2:AP12" ca="1" si="9">BI2</f>
        <v>9</v>
      </c>
      <c r="AQ2" s="5" t="s">
        <v>136</v>
      </c>
      <c r="AR2" s="5">
        <f t="shared" ref="AR2:AR12" ca="1" si="10">BN2</f>
        <v>4</v>
      </c>
      <c r="AS2" s="5">
        <f t="shared" ref="AS2:AS12" ca="1" si="11">BS2</f>
        <v>9</v>
      </c>
      <c r="AT2" s="5" t="s">
        <v>137</v>
      </c>
      <c r="AU2" s="5">
        <f t="shared" ref="AU2:AU12" ca="1" si="12">MOD(ROUNDDOWN(AG2/1000,0),10)</f>
        <v>1</v>
      </c>
      <c r="AV2" s="5">
        <f t="shared" ref="AV2:AV12" ca="1" si="13">MOD(ROUNDDOWN(AG2/100,0),10)</f>
        <v>6</v>
      </c>
      <c r="AW2" s="5" t="s">
        <v>136</v>
      </c>
      <c r="AX2" s="5">
        <f t="shared" ref="AX2:AX12" ca="1" si="14">MOD(ROUNDDOWN(AG2/10,0),10)</f>
        <v>3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9</v>
      </c>
      <c r="BJ2" s="8"/>
      <c r="BL2" s="5">
        <v>2</v>
      </c>
      <c r="BM2" s="9">
        <f t="shared" ref="BM2:BM12" ca="1" si="20">VLOOKUP($CL2,$CN$1:$CP$100,2,FALSE)</f>
        <v>8</v>
      </c>
      <c r="BN2" s="9">
        <f t="shared" ca="1" si="0"/>
        <v>4</v>
      </c>
      <c r="BO2" s="10"/>
      <c r="BQ2" s="5">
        <v>2</v>
      </c>
      <c r="BR2" s="9">
        <f t="shared" ref="BR2:BR12" ca="1" si="21">VLOOKUP($CS2,$CU$1:$CW$100,2,FALSE)</f>
        <v>1</v>
      </c>
      <c r="BS2" s="9">
        <f t="shared" ref="BS2:BS12" ca="1" si="22">VLOOKUP($CS2,$CU$1:$CW$100,3,FALSE)</f>
        <v>9</v>
      </c>
      <c r="BT2" s="10"/>
      <c r="BU2" s="10"/>
      <c r="BV2" s="8"/>
      <c r="BW2" s="11">
        <f t="shared" ref="BW2:BW18" ca="1" si="23">RAND()</f>
        <v>5.9170092599568069E-2</v>
      </c>
      <c r="BX2" s="12">
        <f t="shared" ref="BX2:BX18" ca="1" si="24">RANK(BW2,$BW$1:$BW$100,)</f>
        <v>18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0.28571378045897544</v>
      </c>
      <c r="CE2" s="12">
        <f t="shared" ref="CE2:CE65" ca="1" si="26">RANK(CD2,$CD$1:$CD$100,)</f>
        <v>54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0.12001923292929373</v>
      </c>
      <c r="CL2" s="12">
        <f t="shared" ref="CL2:CL65" ca="1" si="28">RANK(CK2,$CK$1:$CK$100,)</f>
        <v>85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0.94465499984945434</v>
      </c>
      <c r="CS2" s="12">
        <f t="shared" ref="CS2:CS65" ca="1" si="30">RANK(CR2,$CR$1:$CR$100,)</f>
        <v>9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199</v>
      </c>
      <c r="AC3" s="5">
        <f t="shared" ca="1" si="1"/>
        <v>542</v>
      </c>
      <c r="AD3" s="5" t="s">
        <v>138</v>
      </c>
      <c r="AE3" s="5">
        <f t="shared" ca="1" si="2"/>
        <v>407</v>
      </c>
      <c r="AF3" s="5" t="s">
        <v>137</v>
      </c>
      <c r="AG3" s="5">
        <f t="shared" ca="1" si="3"/>
        <v>949</v>
      </c>
      <c r="AI3" s="5">
        <f t="shared" ca="1" si="4"/>
        <v>0</v>
      </c>
      <c r="AJ3" s="5">
        <f t="shared" ca="1" si="5"/>
        <v>5</v>
      </c>
      <c r="AK3" s="5" t="s">
        <v>136</v>
      </c>
      <c r="AL3" s="5">
        <f t="shared" ca="1" si="6"/>
        <v>4</v>
      </c>
      <c r="AM3" s="5">
        <f t="shared" ca="1" si="7"/>
        <v>2</v>
      </c>
      <c r="AN3" s="5" t="s">
        <v>138</v>
      </c>
      <c r="AO3" s="5">
        <f t="shared" ca="1" si="8"/>
        <v>0</v>
      </c>
      <c r="AP3" s="5">
        <f t="shared" ca="1" si="9"/>
        <v>4</v>
      </c>
      <c r="AQ3" s="5" t="s">
        <v>136</v>
      </c>
      <c r="AR3" s="5">
        <f t="shared" ca="1" si="10"/>
        <v>0</v>
      </c>
      <c r="AS3" s="5">
        <f t="shared" ca="1" si="11"/>
        <v>7</v>
      </c>
      <c r="AT3" s="5" t="s">
        <v>137</v>
      </c>
      <c r="AU3" s="5">
        <f t="shared" ca="1" si="12"/>
        <v>0</v>
      </c>
      <c r="AV3" s="5">
        <f t="shared" ca="1" si="13"/>
        <v>9</v>
      </c>
      <c r="AW3" s="5" t="s">
        <v>136</v>
      </c>
      <c r="AX3" s="5">
        <f t="shared" ca="1" si="14"/>
        <v>4</v>
      </c>
      <c r="AY3" s="5">
        <f t="shared" ca="1" si="15"/>
        <v>9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5</v>
      </c>
      <c r="BI3" s="7">
        <f t="shared" ca="1" si="19"/>
        <v>4</v>
      </c>
      <c r="BJ3" s="8"/>
      <c r="BL3" s="5">
        <v>3</v>
      </c>
      <c r="BM3" s="9">
        <f t="shared" ca="1" si="20"/>
        <v>4</v>
      </c>
      <c r="BN3" s="9">
        <f t="shared" ca="1" si="0"/>
        <v>0</v>
      </c>
      <c r="BO3" s="10"/>
      <c r="BQ3" s="5">
        <v>3</v>
      </c>
      <c r="BR3" s="9">
        <f t="shared" ca="1" si="21"/>
        <v>2</v>
      </c>
      <c r="BS3" s="9">
        <f t="shared" ca="1" si="22"/>
        <v>7</v>
      </c>
      <c r="BT3" s="10"/>
      <c r="BU3" s="10"/>
      <c r="BV3" s="8"/>
      <c r="BW3" s="11">
        <f t="shared" ca="1" si="23"/>
        <v>0.44584180156327979</v>
      </c>
      <c r="BX3" s="12">
        <f t="shared" ca="1" si="24"/>
        <v>10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0.43538626810679204</v>
      </c>
      <c r="CE3" s="12">
        <f t="shared" ca="1" si="26"/>
        <v>40</v>
      </c>
      <c r="CF3" s="5"/>
      <c r="CG3" s="5">
        <v>3</v>
      </c>
      <c r="CH3" s="5">
        <v>1</v>
      </c>
      <c r="CI3" s="5">
        <v>3</v>
      </c>
      <c r="CK3" s="11">
        <f t="shared" ca="1" si="27"/>
        <v>0.51928589652133705</v>
      </c>
      <c r="CL3" s="12">
        <f t="shared" ca="1" si="28"/>
        <v>41</v>
      </c>
      <c r="CM3" s="5"/>
      <c r="CN3" s="5">
        <v>3</v>
      </c>
      <c r="CO3" s="5">
        <v>0</v>
      </c>
      <c r="CP3" s="5">
        <v>2</v>
      </c>
      <c r="CR3" s="11">
        <f t="shared" ca="1" si="29"/>
        <v>0.86690583288195899</v>
      </c>
      <c r="CS3" s="12">
        <f t="shared" ca="1" si="30"/>
        <v>16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134</v>
      </c>
      <c r="C4" s="17"/>
      <c r="D4" s="18"/>
      <c r="E4" s="17"/>
      <c r="F4" s="17"/>
      <c r="G4" s="17"/>
      <c r="H4" s="19"/>
      <c r="I4" s="15"/>
      <c r="J4" s="16" t="s">
        <v>177</v>
      </c>
      <c r="K4" s="17"/>
      <c r="L4" s="17"/>
      <c r="M4" s="17"/>
      <c r="N4" s="17"/>
      <c r="O4" s="17"/>
      <c r="P4" s="19"/>
      <c r="Q4" s="15"/>
      <c r="R4" s="16" t="s">
        <v>199</v>
      </c>
      <c r="S4" s="17"/>
      <c r="T4" s="17"/>
      <c r="U4" s="17"/>
      <c r="V4" s="17"/>
      <c r="W4" s="17"/>
      <c r="X4" s="19"/>
      <c r="AB4" s="3" t="s">
        <v>185</v>
      </c>
      <c r="AC4" s="5">
        <f t="shared" ca="1" si="1"/>
        <v>109</v>
      </c>
      <c r="AD4" s="5" t="s">
        <v>138</v>
      </c>
      <c r="AE4" s="5">
        <f t="shared" ca="1" si="2"/>
        <v>816</v>
      </c>
      <c r="AF4" s="5" t="s">
        <v>137</v>
      </c>
      <c r="AG4" s="5">
        <f t="shared" ca="1" si="3"/>
        <v>925</v>
      </c>
      <c r="AI4" s="5">
        <f t="shared" ca="1" si="4"/>
        <v>0</v>
      </c>
      <c r="AJ4" s="5">
        <f t="shared" ca="1" si="5"/>
        <v>1</v>
      </c>
      <c r="AK4" s="5" t="s">
        <v>136</v>
      </c>
      <c r="AL4" s="5">
        <f t="shared" ca="1" si="6"/>
        <v>0</v>
      </c>
      <c r="AM4" s="5">
        <f t="shared" ca="1" si="7"/>
        <v>9</v>
      </c>
      <c r="AN4" s="5" t="s">
        <v>138</v>
      </c>
      <c r="AO4" s="5">
        <f t="shared" ca="1" si="8"/>
        <v>0</v>
      </c>
      <c r="AP4" s="5">
        <f t="shared" ca="1" si="9"/>
        <v>8</v>
      </c>
      <c r="AQ4" s="5" t="s">
        <v>136</v>
      </c>
      <c r="AR4" s="5">
        <f t="shared" ca="1" si="10"/>
        <v>1</v>
      </c>
      <c r="AS4" s="5">
        <f t="shared" ca="1" si="11"/>
        <v>6</v>
      </c>
      <c r="AT4" s="5" t="s">
        <v>137</v>
      </c>
      <c r="AU4" s="5">
        <f t="shared" ca="1" si="12"/>
        <v>0</v>
      </c>
      <c r="AV4" s="5">
        <f t="shared" ca="1" si="13"/>
        <v>9</v>
      </c>
      <c r="AW4" s="5" t="s">
        <v>136</v>
      </c>
      <c r="AX4" s="5">
        <f t="shared" ca="1" si="14"/>
        <v>2</v>
      </c>
      <c r="AY4" s="5">
        <f t="shared" ca="1" si="15"/>
        <v>5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1</v>
      </c>
      <c r="BI4" s="7">
        <f t="shared" ca="1" si="19"/>
        <v>8</v>
      </c>
      <c r="BJ4" s="8"/>
      <c r="BL4" s="5">
        <v>4</v>
      </c>
      <c r="BM4" s="9">
        <f t="shared" ca="1" si="20"/>
        <v>0</v>
      </c>
      <c r="BN4" s="9">
        <f t="shared" ca="1" si="0"/>
        <v>1</v>
      </c>
      <c r="BO4" s="10"/>
      <c r="BQ4" s="5">
        <v>4</v>
      </c>
      <c r="BR4" s="9">
        <f t="shared" ca="1" si="21"/>
        <v>9</v>
      </c>
      <c r="BS4" s="9">
        <f t="shared" ca="1" si="22"/>
        <v>6</v>
      </c>
      <c r="BT4" s="10"/>
      <c r="BU4" s="10"/>
      <c r="BV4" s="8"/>
      <c r="BW4" s="11">
        <f t="shared" ca="1" si="23"/>
        <v>0.7239652821831043</v>
      </c>
      <c r="BX4" s="12">
        <f t="shared" ca="1" si="24"/>
        <v>5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0.9078423692173796</v>
      </c>
      <c r="CE4" s="12">
        <f t="shared" ca="1" si="26"/>
        <v>8</v>
      </c>
      <c r="CF4" s="5"/>
      <c r="CG4" s="5">
        <v>4</v>
      </c>
      <c r="CH4" s="5">
        <v>1</v>
      </c>
      <c r="CI4" s="5">
        <v>4</v>
      </c>
      <c r="CK4" s="11">
        <f t="shared" ca="1" si="27"/>
        <v>0.98760725349195877</v>
      </c>
      <c r="CL4" s="12">
        <f t="shared" ca="1" si="28"/>
        <v>2</v>
      </c>
      <c r="CM4" s="5"/>
      <c r="CN4" s="5">
        <v>4</v>
      </c>
      <c r="CO4" s="5">
        <v>0</v>
      </c>
      <c r="CP4" s="5">
        <v>3</v>
      </c>
      <c r="CR4" s="11">
        <f t="shared" ca="1" si="29"/>
        <v>6.2754137571687574E-2</v>
      </c>
      <c r="CS4" s="12">
        <f t="shared" ca="1" si="30"/>
        <v>78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9.82＋6.31＝</v>
      </c>
      <c r="C5" s="84"/>
      <c r="D5" s="84"/>
      <c r="E5" s="84"/>
      <c r="F5" s="68">
        <f ca="1">$AG1/100</f>
        <v>16.13</v>
      </c>
      <c r="G5" s="69"/>
      <c r="H5" s="21"/>
      <c r="I5" s="20"/>
      <c r="J5" s="83" t="str">
        <f ca="1">$AC2/100&amp;$AD2&amp;$AE2/100&amp;$AF2</f>
        <v>6.81＋9.49＝</v>
      </c>
      <c r="K5" s="84"/>
      <c r="L5" s="84"/>
      <c r="M5" s="84"/>
      <c r="N5" s="68">
        <f ca="1">$AG2/100</f>
        <v>16.3</v>
      </c>
      <c r="O5" s="69"/>
      <c r="P5" s="22"/>
      <c r="Q5" s="20"/>
      <c r="R5" s="83" t="str">
        <f ca="1">$AC3/100&amp;$AD3&amp;$AE3/100&amp;$AF3</f>
        <v>5.42＋4.07＝</v>
      </c>
      <c r="S5" s="84"/>
      <c r="T5" s="84"/>
      <c r="U5" s="84"/>
      <c r="V5" s="68">
        <f ca="1">$AG3/100</f>
        <v>9.49</v>
      </c>
      <c r="W5" s="69"/>
      <c r="X5" s="23"/>
      <c r="AB5" s="3" t="s">
        <v>186</v>
      </c>
      <c r="AC5" s="5">
        <f t="shared" ca="1" si="1"/>
        <v>648</v>
      </c>
      <c r="AD5" s="5" t="s">
        <v>138</v>
      </c>
      <c r="AE5" s="5">
        <f t="shared" ca="1" si="2"/>
        <v>461</v>
      </c>
      <c r="AF5" s="5" t="s">
        <v>137</v>
      </c>
      <c r="AG5" s="5">
        <f t="shared" ca="1" si="3"/>
        <v>1109</v>
      </c>
      <c r="AI5" s="5">
        <f t="shared" ca="1" si="4"/>
        <v>0</v>
      </c>
      <c r="AJ5" s="5">
        <f t="shared" ca="1" si="5"/>
        <v>6</v>
      </c>
      <c r="AK5" s="5" t="s">
        <v>136</v>
      </c>
      <c r="AL5" s="5">
        <f t="shared" ca="1" si="6"/>
        <v>4</v>
      </c>
      <c r="AM5" s="5">
        <f t="shared" ca="1" si="7"/>
        <v>8</v>
      </c>
      <c r="AN5" s="5" t="s">
        <v>138</v>
      </c>
      <c r="AO5" s="5">
        <f t="shared" ca="1" si="8"/>
        <v>0</v>
      </c>
      <c r="AP5" s="5">
        <f t="shared" ca="1" si="9"/>
        <v>4</v>
      </c>
      <c r="AQ5" s="5" t="s">
        <v>136</v>
      </c>
      <c r="AR5" s="5">
        <f t="shared" ca="1" si="10"/>
        <v>6</v>
      </c>
      <c r="AS5" s="5">
        <f t="shared" ca="1" si="11"/>
        <v>1</v>
      </c>
      <c r="AT5" s="5" t="s">
        <v>137</v>
      </c>
      <c r="AU5" s="5">
        <f t="shared" ca="1" si="12"/>
        <v>1</v>
      </c>
      <c r="AV5" s="5">
        <f t="shared" ca="1" si="13"/>
        <v>1</v>
      </c>
      <c r="AW5" s="5" t="s">
        <v>136</v>
      </c>
      <c r="AX5" s="5">
        <f t="shared" ca="1" si="14"/>
        <v>0</v>
      </c>
      <c r="AY5" s="5">
        <f t="shared" ca="1" si="15"/>
        <v>9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4</v>
      </c>
      <c r="BJ5" s="8"/>
      <c r="BL5" s="5">
        <v>5</v>
      </c>
      <c r="BM5" s="9">
        <f t="shared" ca="1" si="20"/>
        <v>4</v>
      </c>
      <c r="BN5" s="9">
        <f t="shared" ca="1" si="0"/>
        <v>6</v>
      </c>
      <c r="BO5" s="10"/>
      <c r="BQ5" s="5">
        <v>5</v>
      </c>
      <c r="BR5" s="9">
        <f t="shared" ca="1" si="21"/>
        <v>8</v>
      </c>
      <c r="BS5" s="9">
        <f t="shared" ca="1" si="22"/>
        <v>1</v>
      </c>
      <c r="BT5" s="10"/>
      <c r="BU5" s="10"/>
      <c r="BV5" s="8"/>
      <c r="BW5" s="11">
        <f t="shared" ca="1" si="23"/>
        <v>6.6465866720607503E-2</v>
      </c>
      <c r="BX5" s="12">
        <f t="shared" ca="1" si="24"/>
        <v>17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0.32070131289237402</v>
      </c>
      <c r="CE5" s="12">
        <f t="shared" ca="1" si="26"/>
        <v>49</v>
      </c>
      <c r="CF5" s="5"/>
      <c r="CG5" s="5">
        <v>5</v>
      </c>
      <c r="CH5" s="5">
        <v>1</v>
      </c>
      <c r="CI5" s="5">
        <v>5</v>
      </c>
      <c r="CK5" s="11">
        <f t="shared" ca="1" si="27"/>
        <v>0.46607637427020976</v>
      </c>
      <c r="CL5" s="12">
        <f t="shared" ca="1" si="28"/>
        <v>47</v>
      </c>
      <c r="CM5" s="5"/>
      <c r="CN5" s="5">
        <v>5</v>
      </c>
      <c r="CO5" s="5">
        <v>0</v>
      </c>
      <c r="CP5" s="5">
        <v>4</v>
      </c>
      <c r="CR5" s="11">
        <f t="shared" ca="1" si="29"/>
        <v>0.24104891227711589</v>
      </c>
      <c r="CS5" s="12">
        <f t="shared" ca="1" si="30"/>
        <v>64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187</v>
      </c>
      <c r="AC6" s="5">
        <f t="shared" ca="1" si="1"/>
        <v>314</v>
      </c>
      <c r="AD6" s="5" t="s">
        <v>138</v>
      </c>
      <c r="AE6" s="5">
        <f t="shared" ca="1" si="2"/>
        <v>612</v>
      </c>
      <c r="AF6" s="5" t="s">
        <v>137</v>
      </c>
      <c r="AG6" s="5">
        <f t="shared" ca="1" si="3"/>
        <v>926</v>
      </c>
      <c r="AI6" s="5">
        <f t="shared" ca="1" si="4"/>
        <v>0</v>
      </c>
      <c r="AJ6" s="5">
        <f t="shared" ca="1" si="5"/>
        <v>3</v>
      </c>
      <c r="AK6" s="5" t="s">
        <v>136</v>
      </c>
      <c r="AL6" s="5">
        <f t="shared" ca="1" si="6"/>
        <v>1</v>
      </c>
      <c r="AM6" s="5">
        <f t="shared" ca="1" si="7"/>
        <v>4</v>
      </c>
      <c r="AN6" s="5" t="s">
        <v>138</v>
      </c>
      <c r="AO6" s="5">
        <f t="shared" ca="1" si="8"/>
        <v>0</v>
      </c>
      <c r="AP6" s="5">
        <f t="shared" ca="1" si="9"/>
        <v>6</v>
      </c>
      <c r="AQ6" s="5" t="s">
        <v>136</v>
      </c>
      <c r="AR6" s="5">
        <f t="shared" ca="1" si="10"/>
        <v>1</v>
      </c>
      <c r="AS6" s="5">
        <f t="shared" ca="1" si="11"/>
        <v>2</v>
      </c>
      <c r="AT6" s="5" t="s">
        <v>137</v>
      </c>
      <c r="AU6" s="5">
        <f t="shared" ca="1" si="12"/>
        <v>0</v>
      </c>
      <c r="AV6" s="5">
        <f t="shared" ca="1" si="13"/>
        <v>9</v>
      </c>
      <c r="AW6" s="5" t="s">
        <v>136</v>
      </c>
      <c r="AX6" s="5">
        <f t="shared" ca="1" si="14"/>
        <v>2</v>
      </c>
      <c r="AY6" s="5">
        <f t="shared" ca="1" si="15"/>
        <v>6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3</v>
      </c>
      <c r="BI6" s="7">
        <f t="shared" ca="1" si="19"/>
        <v>6</v>
      </c>
      <c r="BJ6" s="8"/>
      <c r="BL6" s="5">
        <v>6</v>
      </c>
      <c r="BM6" s="9">
        <f t="shared" ca="1" si="20"/>
        <v>1</v>
      </c>
      <c r="BN6" s="9">
        <f t="shared" ca="1" si="0"/>
        <v>1</v>
      </c>
      <c r="BO6" s="10"/>
      <c r="BQ6" s="5">
        <v>6</v>
      </c>
      <c r="BR6" s="9">
        <f t="shared" ca="1" si="21"/>
        <v>4</v>
      </c>
      <c r="BS6" s="9">
        <f t="shared" ca="1" si="22"/>
        <v>2</v>
      </c>
      <c r="BT6" s="10"/>
      <c r="BU6" s="10"/>
      <c r="BV6" s="8"/>
      <c r="BW6" s="11">
        <f t="shared" ca="1" si="23"/>
        <v>0.95968199683794964</v>
      </c>
      <c r="BX6" s="12">
        <f t="shared" ca="1" si="24"/>
        <v>2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0.65492054775478536</v>
      </c>
      <c r="CE6" s="12">
        <f t="shared" ca="1" si="26"/>
        <v>24</v>
      </c>
      <c r="CF6" s="5"/>
      <c r="CG6" s="5">
        <v>6</v>
      </c>
      <c r="CH6" s="5">
        <v>1</v>
      </c>
      <c r="CI6" s="5">
        <v>6</v>
      </c>
      <c r="CK6" s="11">
        <f t="shared" ca="1" si="27"/>
        <v>0.87182734453797295</v>
      </c>
      <c r="CL6" s="12">
        <f t="shared" ca="1" si="28"/>
        <v>12</v>
      </c>
      <c r="CM6" s="5"/>
      <c r="CN6" s="5">
        <v>6</v>
      </c>
      <c r="CO6" s="5">
        <v>0</v>
      </c>
      <c r="CP6" s="5">
        <v>5</v>
      </c>
      <c r="CR6" s="11">
        <f t="shared" ca="1" si="29"/>
        <v>0.75445928302542542</v>
      </c>
      <c r="CS6" s="12">
        <f t="shared" ca="1" si="30"/>
        <v>29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9</v>
      </c>
      <c r="E7" s="30" t="str">
        <f ca="1">IF(AND(F7=0,G7=0),"",".")</f>
        <v>.</v>
      </c>
      <c r="F7" s="31">
        <f ca="1">$BM1</f>
        <v>8</v>
      </c>
      <c r="G7" s="31">
        <f ca="1">$BR1</f>
        <v>2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8</v>
      </c>
      <c r="O7" s="31">
        <f ca="1">$BR2</f>
        <v>1</v>
      </c>
      <c r="P7" s="27"/>
      <c r="Q7" s="20"/>
      <c r="R7" s="28"/>
      <c r="S7" s="29">
        <f ca="1">$BC3</f>
        <v>0</v>
      </c>
      <c r="T7" s="30">
        <f ca="1">$BH3</f>
        <v>5</v>
      </c>
      <c r="U7" s="30" t="str">
        <f ca="1">IF(AND(V7=0,W7=0),"",".")</f>
        <v>.</v>
      </c>
      <c r="V7" s="31">
        <f ca="1">$BM3</f>
        <v>4</v>
      </c>
      <c r="W7" s="31">
        <f ca="1">$BR3</f>
        <v>2</v>
      </c>
      <c r="X7" s="27"/>
      <c r="AB7" s="3" t="s">
        <v>188</v>
      </c>
      <c r="AC7" s="5">
        <f t="shared" ca="1" si="1"/>
        <v>316</v>
      </c>
      <c r="AD7" s="5" t="s">
        <v>138</v>
      </c>
      <c r="AE7" s="5">
        <f t="shared" ca="1" si="2"/>
        <v>268</v>
      </c>
      <c r="AF7" s="5" t="s">
        <v>137</v>
      </c>
      <c r="AG7" s="5">
        <f t="shared" ca="1" si="3"/>
        <v>584</v>
      </c>
      <c r="AI7" s="5">
        <f t="shared" ca="1" si="4"/>
        <v>0</v>
      </c>
      <c r="AJ7" s="5">
        <f t="shared" ca="1" si="5"/>
        <v>3</v>
      </c>
      <c r="AK7" s="5" t="s">
        <v>136</v>
      </c>
      <c r="AL7" s="5">
        <f t="shared" ca="1" si="6"/>
        <v>1</v>
      </c>
      <c r="AM7" s="5">
        <f t="shared" ca="1" si="7"/>
        <v>6</v>
      </c>
      <c r="AN7" s="5" t="s">
        <v>138</v>
      </c>
      <c r="AO7" s="5">
        <f t="shared" ca="1" si="8"/>
        <v>0</v>
      </c>
      <c r="AP7" s="5">
        <f t="shared" ca="1" si="9"/>
        <v>2</v>
      </c>
      <c r="AQ7" s="5" t="s">
        <v>136</v>
      </c>
      <c r="AR7" s="5">
        <f t="shared" ca="1" si="10"/>
        <v>6</v>
      </c>
      <c r="AS7" s="5">
        <f t="shared" ca="1" si="11"/>
        <v>8</v>
      </c>
      <c r="AT7" s="5" t="s">
        <v>137</v>
      </c>
      <c r="AU7" s="5">
        <f t="shared" ca="1" si="12"/>
        <v>0</v>
      </c>
      <c r="AV7" s="5">
        <f t="shared" ca="1" si="13"/>
        <v>5</v>
      </c>
      <c r="AW7" s="5" t="s">
        <v>136</v>
      </c>
      <c r="AX7" s="5">
        <f t="shared" ca="1" si="14"/>
        <v>8</v>
      </c>
      <c r="AY7" s="5">
        <f t="shared" ca="1" si="15"/>
        <v>4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2</v>
      </c>
      <c r="BJ7" s="8"/>
      <c r="BL7" s="5">
        <v>7</v>
      </c>
      <c r="BM7" s="9">
        <f t="shared" ca="1" si="20"/>
        <v>1</v>
      </c>
      <c r="BN7" s="9">
        <f t="shared" ca="1" si="0"/>
        <v>6</v>
      </c>
      <c r="BO7" s="10"/>
      <c r="BQ7" s="5">
        <v>7</v>
      </c>
      <c r="BR7" s="9">
        <f t="shared" ca="1" si="21"/>
        <v>6</v>
      </c>
      <c r="BS7" s="9">
        <f t="shared" ca="1" si="22"/>
        <v>8</v>
      </c>
      <c r="BT7" s="10"/>
      <c r="BU7" s="10"/>
      <c r="BV7" s="8"/>
      <c r="BW7" s="11">
        <f t="shared" ca="1" si="23"/>
        <v>0.6461327640121618</v>
      </c>
      <c r="BX7" s="12">
        <f t="shared" ca="1" si="24"/>
        <v>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0.70650628618291855</v>
      </c>
      <c r="CE7" s="12">
        <f t="shared" ca="1" si="26"/>
        <v>20</v>
      </c>
      <c r="CF7" s="5"/>
      <c r="CG7" s="5">
        <v>7</v>
      </c>
      <c r="CH7" s="5">
        <v>1</v>
      </c>
      <c r="CI7" s="5">
        <v>7</v>
      </c>
      <c r="CK7" s="11">
        <f t="shared" ca="1" si="27"/>
        <v>0.83249422345273583</v>
      </c>
      <c r="CL7" s="12">
        <f t="shared" ca="1" si="28"/>
        <v>17</v>
      </c>
      <c r="CM7" s="5"/>
      <c r="CN7" s="5">
        <v>7</v>
      </c>
      <c r="CO7" s="5">
        <v>0</v>
      </c>
      <c r="CP7" s="5">
        <v>6</v>
      </c>
      <c r="CR7" s="11">
        <f t="shared" ca="1" si="29"/>
        <v>0.41382573618697027</v>
      </c>
      <c r="CS7" s="12">
        <f t="shared" ca="1" si="30"/>
        <v>53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6</v>
      </c>
      <c r="E8" s="34" t="str">
        <f ca="1">IF(AND(F8=0,G8=0),"",".")</f>
        <v>.</v>
      </c>
      <c r="F8" s="35">
        <f ca="1">$BN1</f>
        <v>3</v>
      </c>
      <c r="G8" s="35">
        <f ca="1">$BS1</f>
        <v>1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9</v>
      </c>
      <c r="M8" s="34" t="str">
        <f ca="1">IF(AND(N8=0,O8=0),"",".")</f>
        <v>.</v>
      </c>
      <c r="N8" s="35">
        <f ca="1">$BN2</f>
        <v>4</v>
      </c>
      <c r="O8" s="35">
        <f ca="1">$BS2</f>
        <v>9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4</v>
      </c>
      <c r="U8" s="34" t="str">
        <f ca="1">IF(AND(V8=0,W8=0),"",".")</f>
        <v>.</v>
      </c>
      <c r="V8" s="35">
        <f ca="1">$BN3</f>
        <v>0</v>
      </c>
      <c r="W8" s="35">
        <f ca="1">$BS3</f>
        <v>7</v>
      </c>
      <c r="X8" s="27"/>
      <c r="AB8" s="3" t="s">
        <v>190</v>
      </c>
      <c r="AC8" s="5">
        <f t="shared" ca="1" si="1"/>
        <v>589</v>
      </c>
      <c r="AD8" s="5" t="s">
        <v>138</v>
      </c>
      <c r="AE8" s="5">
        <f t="shared" ca="1" si="2"/>
        <v>762</v>
      </c>
      <c r="AF8" s="5" t="s">
        <v>137</v>
      </c>
      <c r="AG8" s="5">
        <f t="shared" ca="1" si="3"/>
        <v>1351</v>
      </c>
      <c r="AI8" s="5">
        <f t="shared" ca="1" si="4"/>
        <v>0</v>
      </c>
      <c r="AJ8" s="5">
        <f t="shared" ca="1" si="5"/>
        <v>5</v>
      </c>
      <c r="AK8" s="5" t="s">
        <v>136</v>
      </c>
      <c r="AL8" s="5">
        <f t="shared" ca="1" si="6"/>
        <v>8</v>
      </c>
      <c r="AM8" s="5">
        <f t="shared" ca="1" si="7"/>
        <v>9</v>
      </c>
      <c r="AN8" s="5" t="s">
        <v>138</v>
      </c>
      <c r="AO8" s="5">
        <f t="shared" ca="1" si="8"/>
        <v>0</v>
      </c>
      <c r="AP8" s="5">
        <f t="shared" ca="1" si="9"/>
        <v>7</v>
      </c>
      <c r="AQ8" s="5" t="s">
        <v>136</v>
      </c>
      <c r="AR8" s="5">
        <f t="shared" ca="1" si="10"/>
        <v>6</v>
      </c>
      <c r="AS8" s="5">
        <f t="shared" ca="1" si="11"/>
        <v>2</v>
      </c>
      <c r="AT8" s="5" t="s">
        <v>137</v>
      </c>
      <c r="AU8" s="5">
        <f t="shared" ca="1" si="12"/>
        <v>1</v>
      </c>
      <c r="AV8" s="5">
        <f t="shared" ca="1" si="13"/>
        <v>3</v>
      </c>
      <c r="AW8" s="5" t="s">
        <v>136</v>
      </c>
      <c r="AX8" s="5">
        <f t="shared" ca="1" si="14"/>
        <v>5</v>
      </c>
      <c r="AY8" s="5">
        <f t="shared" ca="1" si="15"/>
        <v>1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5</v>
      </c>
      <c r="BI8" s="7">
        <f t="shared" ca="1" si="19"/>
        <v>7</v>
      </c>
      <c r="BJ8" s="8"/>
      <c r="BL8" s="5">
        <v>8</v>
      </c>
      <c r="BM8" s="9">
        <f t="shared" ca="1" si="20"/>
        <v>8</v>
      </c>
      <c r="BN8" s="9">
        <f t="shared" ca="1" si="0"/>
        <v>6</v>
      </c>
      <c r="BO8" s="10"/>
      <c r="BQ8" s="5">
        <v>8</v>
      </c>
      <c r="BR8" s="9">
        <f t="shared" ca="1" si="21"/>
        <v>9</v>
      </c>
      <c r="BS8" s="9">
        <f t="shared" ca="1" si="22"/>
        <v>2</v>
      </c>
      <c r="BT8" s="10"/>
      <c r="BU8" s="10"/>
      <c r="BV8" s="8"/>
      <c r="BW8" s="11">
        <f t="shared" ca="1" si="23"/>
        <v>0.61919929481046754</v>
      </c>
      <c r="BX8" s="12">
        <f t="shared" ca="1" si="24"/>
        <v>7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0.42664559227592169</v>
      </c>
      <c r="CE8" s="12">
        <f t="shared" ca="1" si="26"/>
        <v>43</v>
      </c>
      <c r="CF8" s="5"/>
      <c r="CG8" s="5">
        <v>8</v>
      </c>
      <c r="CH8" s="5">
        <v>1</v>
      </c>
      <c r="CI8" s="5">
        <v>8</v>
      </c>
      <c r="CK8" s="11">
        <f t="shared" ca="1" si="27"/>
        <v>0.11841178225235605</v>
      </c>
      <c r="CL8" s="12">
        <f t="shared" ca="1" si="28"/>
        <v>87</v>
      </c>
      <c r="CM8" s="5"/>
      <c r="CN8" s="5">
        <v>8</v>
      </c>
      <c r="CO8" s="5">
        <v>0</v>
      </c>
      <c r="CP8" s="5">
        <v>7</v>
      </c>
      <c r="CR8" s="11">
        <f t="shared" ca="1" si="29"/>
        <v>9.2922042490135248E-2</v>
      </c>
      <c r="CS8" s="12">
        <f t="shared" ca="1" si="30"/>
        <v>74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1</v>
      </c>
      <c r="D9" s="38">
        <f ca="1">$AV1</f>
        <v>6</v>
      </c>
      <c r="E9" s="38" t="str">
        <f>$AW1</f>
        <v>.</v>
      </c>
      <c r="F9" s="39">
        <f ca="1">$AX1</f>
        <v>1</v>
      </c>
      <c r="G9" s="40">
        <f ca="1">$AY1</f>
        <v>3</v>
      </c>
      <c r="H9" s="41"/>
      <c r="I9" s="42"/>
      <c r="J9" s="36"/>
      <c r="K9" s="37">
        <f ca="1">$AU2</f>
        <v>1</v>
      </c>
      <c r="L9" s="38">
        <f ca="1">$AV2</f>
        <v>6</v>
      </c>
      <c r="M9" s="38" t="str">
        <f>$AW2</f>
        <v>.</v>
      </c>
      <c r="N9" s="39">
        <f ca="1">$AX2</f>
        <v>3</v>
      </c>
      <c r="O9" s="40">
        <f ca="1">$AY2</f>
        <v>0</v>
      </c>
      <c r="P9" s="41"/>
      <c r="Q9" s="42"/>
      <c r="R9" s="36"/>
      <c r="S9" s="37">
        <f ca="1">$AU3</f>
        <v>0</v>
      </c>
      <c r="T9" s="38">
        <f ca="1">$AV3</f>
        <v>9</v>
      </c>
      <c r="U9" s="38" t="str">
        <f>$AW3</f>
        <v>.</v>
      </c>
      <c r="V9" s="39">
        <f ca="1">$AX3</f>
        <v>4</v>
      </c>
      <c r="W9" s="40">
        <f ca="1">$AY3</f>
        <v>9</v>
      </c>
      <c r="X9" s="43"/>
      <c r="AB9" s="3" t="s">
        <v>139</v>
      </c>
      <c r="AC9" s="5">
        <f t="shared" ca="1" si="1"/>
        <v>533</v>
      </c>
      <c r="AD9" s="5" t="s">
        <v>138</v>
      </c>
      <c r="AE9" s="5">
        <f t="shared" ca="1" si="2"/>
        <v>306</v>
      </c>
      <c r="AF9" s="5" t="s">
        <v>137</v>
      </c>
      <c r="AG9" s="5">
        <f t="shared" ca="1" si="3"/>
        <v>839</v>
      </c>
      <c r="AI9" s="5">
        <f t="shared" ca="1" si="4"/>
        <v>0</v>
      </c>
      <c r="AJ9" s="5">
        <f t="shared" ca="1" si="5"/>
        <v>5</v>
      </c>
      <c r="AK9" s="5" t="s">
        <v>136</v>
      </c>
      <c r="AL9" s="5">
        <f t="shared" ca="1" si="6"/>
        <v>3</v>
      </c>
      <c r="AM9" s="5">
        <f t="shared" ca="1" si="7"/>
        <v>3</v>
      </c>
      <c r="AN9" s="5" t="s">
        <v>138</v>
      </c>
      <c r="AO9" s="5">
        <f t="shared" ca="1" si="8"/>
        <v>0</v>
      </c>
      <c r="AP9" s="5">
        <f t="shared" ca="1" si="9"/>
        <v>3</v>
      </c>
      <c r="AQ9" s="5" t="s">
        <v>136</v>
      </c>
      <c r="AR9" s="5">
        <f t="shared" ca="1" si="10"/>
        <v>0</v>
      </c>
      <c r="AS9" s="5">
        <f t="shared" ca="1" si="11"/>
        <v>6</v>
      </c>
      <c r="AT9" s="5" t="s">
        <v>137</v>
      </c>
      <c r="AU9" s="5">
        <f t="shared" ca="1" si="12"/>
        <v>0</v>
      </c>
      <c r="AV9" s="5">
        <f t="shared" ca="1" si="13"/>
        <v>8</v>
      </c>
      <c r="AW9" s="5" t="s">
        <v>136</v>
      </c>
      <c r="AX9" s="5">
        <f t="shared" ca="1" si="14"/>
        <v>3</v>
      </c>
      <c r="AY9" s="5">
        <f t="shared" ca="1" si="15"/>
        <v>9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5</v>
      </c>
      <c r="BI9" s="7">
        <f t="shared" ca="1" si="19"/>
        <v>3</v>
      </c>
      <c r="BJ9" s="8"/>
      <c r="BL9" s="5">
        <v>9</v>
      </c>
      <c r="BM9" s="9">
        <f t="shared" ca="1" si="20"/>
        <v>3</v>
      </c>
      <c r="BN9" s="9">
        <f t="shared" ca="1" si="0"/>
        <v>0</v>
      </c>
      <c r="BO9" s="10"/>
      <c r="BQ9" s="5">
        <v>9</v>
      </c>
      <c r="BR9" s="9">
        <f t="shared" ca="1" si="21"/>
        <v>3</v>
      </c>
      <c r="BS9" s="9">
        <f t="shared" ca="1" si="22"/>
        <v>6</v>
      </c>
      <c r="BT9" s="10"/>
      <c r="BU9" s="10"/>
      <c r="BV9" s="8"/>
      <c r="BW9" s="11">
        <f t="shared" ca="1" si="23"/>
        <v>0.4898845172904952</v>
      </c>
      <c r="BX9" s="12">
        <f t="shared" ca="1" si="24"/>
        <v>9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0.44974611140353449</v>
      </c>
      <c r="CE9" s="12">
        <f t="shared" ca="1" si="26"/>
        <v>39</v>
      </c>
      <c r="CF9" s="5"/>
      <c r="CG9" s="5">
        <v>9</v>
      </c>
      <c r="CH9" s="5">
        <v>1</v>
      </c>
      <c r="CI9" s="5">
        <v>9</v>
      </c>
      <c r="CK9" s="11">
        <f t="shared" ca="1" si="27"/>
        <v>0.69107875920115081</v>
      </c>
      <c r="CL9" s="12">
        <f t="shared" ca="1" si="28"/>
        <v>31</v>
      </c>
      <c r="CM9" s="5"/>
      <c r="CN9" s="5">
        <v>9</v>
      </c>
      <c r="CO9" s="5">
        <v>0</v>
      </c>
      <c r="CP9" s="5">
        <v>8</v>
      </c>
      <c r="CR9" s="11">
        <f t="shared" ca="1" si="29"/>
        <v>0.79553887711565385</v>
      </c>
      <c r="CS9" s="12">
        <f t="shared" ca="1" si="30"/>
        <v>24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140</v>
      </c>
      <c r="AC10" s="5">
        <f t="shared" ca="1" si="1"/>
        <v>189</v>
      </c>
      <c r="AD10" s="5" t="s">
        <v>138</v>
      </c>
      <c r="AE10" s="5">
        <f t="shared" ca="1" si="2"/>
        <v>507</v>
      </c>
      <c r="AF10" s="5" t="s">
        <v>137</v>
      </c>
      <c r="AG10" s="5">
        <f t="shared" ca="1" si="3"/>
        <v>696</v>
      </c>
      <c r="AI10" s="5">
        <f t="shared" ca="1" si="4"/>
        <v>0</v>
      </c>
      <c r="AJ10" s="5">
        <f t="shared" ca="1" si="5"/>
        <v>1</v>
      </c>
      <c r="AK10" s="5" t="s">
        <v>136</v>
      </c>
      <c r="AL10" s="5">
        <f t="shared" ca="1" si="6"/>
        <v>8</v>
      </c>
      <c r="AM10" s="5">
        <f t="shared" ca="1" si="7"/>
        <v>9</v>
      </c>
      <c r="AN10" s="5" t="s">
        <v>138</v>
      </c>
      <c r="AO10" s="5">
        <f t="shared" ca="1" si="8"/>
        <v>0</v>
      </c>
      <c r="AP10" s="5">
        <f t="shared" ca="1" si="9"/>
        <v>5</v>
      </c>
      <c r="AQ10" s="5" t="s">
        <v>136</v>
      </c>
      <c r="AR10" s="5">
        <f t="shared" ca="1" si="10"/>
        <v>0</v>
      </c>
      <c r="AS10" s="5">
        <f t="shared" ca="1" si="11"/>
        <v>7</v>
      </c>
      <c r="AT10" s="5" t="s">
        <v>137</v>
      </c>
      <c r="AU10" s="5">
        <f t="shared" ca="1" si="12"/>
        <v>0</v>
      </c>
      <c r="AV10" s="5">
        <f t="shared" ca="1" si="13"/>
        <v>6</v>
      </c>
      <c r="AW10" s="5" t="s">
        <v>136</v>
      </c>
      <c r="AX10" s="5">
        <f t="shared" ca="1" si="14"/>
        <v>9</v>
      </c>
      <c r="AY10" s="5">
        <f t="shared" ca="1" si="15"/>
        <v>6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5</v>
      </c>
      <c r="BJ10" s="8"/>
      <c r="BL10" s="5">
        <v>10</v>
      </c>
      <c r="BM10" s="9">
        <f t="shared" ca="1" si="20"/>
        <v>8</v>
      </c>
      <c r="BN10" s="9">
        <f t="shared" ca="1" si="0"/>
        <v>0</v>
      </c>
      <c r="BO10" s="10"/>
      <c r="BQ10" s="5">
        <v>10</v>
      </c>
      <c r="BR10" s="9">
        <f t="shared" ca="1" si="21"/>
        <v>9</v>
      </c>
      <c r="BS10" s="9">
        <f t="shared" ca="1" si="22"/>
        <v>7</v>
      </c>
      <c r="BT10" s="10"/>
      <c r="BU10" s="10"/>
      <c r="BV10" s="8"/>
      <c r="BW10" s="11">
        <f t="shared" ca="1" si="23"/>
        <v>0.1675790632083356</v>
      </c>
      <c r="BX10" s="12">
        <f t="shared" ca="1" si="24"/>
        <v>15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0.92055920643708855</v>
      </c>
      <c r="CE10" s="12">
        <f t="shared" ca="1" si="26"/>
        <v>5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0.15931212365333114</v>
      </c>
      <c r="CL10" s="12">
        <f t="shared" ca="1" si="28"/>
        <v>81</v>
      </c>
      <c r="CM10" s="5"/>
      <c r="CN10" s="5">
        <v>10</v>
      </c>
      <c r="CO10" s="5">
        <v>0</v>
      </c>
      <c r="CP10" s="5">
        <v>9</v>
      </c>
      <c r="CR10" s="11">
        <f t="shared" ca="1" si="29"/>
        <v>4.9233707295522899E-2</v>
      </c>
      <c r="CS10" s="12">
        <f t="shared" ca="1" si="30"/>
        <v>79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141</v>
      </c>
      <c r="C11" s="50"/>
      <c r="D11" s="18"/>
      <c r="E11" s="17"/>
      <c r="F11" s="17"/>
      <c r="G11" s="17"/>
      <c r="H11" s="19"/>
      <c r="I11" s="49"/>
      <c r="J11" s="16" t="s">
        <v>142</v>
      </c>
      <c r="K11" s="17"/>
      <c r="L11" s="17"/>
      <c r="M11" s="17"/>
      <c r="N11" s="17"/>
      <c r="O11" s="17"/>
      <c r="P11" s="19"/>
      <c r="Q11" s="49"/>
      <c r="R11" s="16" t="s">
        <v>143</v>
      </c>
      <c r="S11" s="17"/>
      <c r="T11" s="17"/>
      <c r="U11" s="17"/>
      <c r="V11" s="17"/>
      <c r="W11" s="17"/>
      <c r="X11" s="19"/>
      <c r="AB11" s="3" t="s">
        <v>144</v>
      </c>
      <c r="AC11" s="5">
        <f t="shared" ca="1" si="1"/>
        <v>132</v>
      </c>
      <c r="AD11" s="5" t="s">
        <v>138</v>
      </c>
      <c r="AE11" s="5">
        <f t="shared" ca="1" si="2"/>
        <v>489</v>
      </c>
      <c r="AF11" s="5" t="s">
        <v>137</v>
      </c>
      <c r="AG11" s="5">
        <f t="shared" ca="1" si="3"/>
        <v>621</v>
      </c>
      <c r="AI11" s="5">
        <f t="shared" ca="1" si="4"/>
        <v>0</v>
      </c>
      <c r="AJ11" s="5">
        <f t="shared" ca="1" si="5"/>
        <v>1</v>
      </c>
      <c r="AK11" s="5" t="s">
        <v>136</v>
      </c>
      <c r="AL11" s="5">
        <f t="shared" ca="1" si="6"/>
        <v>3</v>
      </c>
      <c r="AM11" s="5">
        <f t="shared" ca="1" si="7"/>
        <v>2</v>
      </c>
      <c r="AN11" s="5" t="s">
        <v>138</v>
      </c>
      <c r="AO11" s="5">
        <f t="shared" ca="1" si="8"/>
        <v>0</v>
      </c>
      <c r="AP11" s="5">
        <f t="shared" ca="1" si="9"/>
        <v>4</v>
      </c>
      <c r="AQ11" s="5" t="s">
        <v>136</v>
      </c>
      <c r="AR11" s="5">
        <f t="shared" ca="1" si="10"/>
        <v>8</v>
      </c>
      <c r="AS11" s="5">
        <f t="shared" ca="1" si="11"/>
        <v>9</v>
      </c>
      <c r="AT11" s="5" t="s">
        <v>137</v>
      </c>
      <c r="AU11" s="5">
        <f t="shared" ca="1" si="12"/>
        <v>0</v>
      </c>
      <c r="AV11" s="5">
        <f t="shared" ca="1" si="13"/>
        <v>6</v>
      </c>
      <c r="AW11" s="5" t="s">
        <v>3</v>
      </c>
      <c r="AX11" s="5">
        <f t="shared" ca="1" si="14"/>
        <v>2</v>
      </c>
      <c r="AY11" s="5">
        <f t="shared" ca="1" si="15"/>
        <v>1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1</v>
      </c>
      <c r="BI11" s="7">
        <f t="shared" ca="1" si="19"/>
        <v>4</v>
      </c>
      <c r="BJ11" s="8"/>
      <c r="BL11" s="5">
        <v>11</v>
      </c>
      <c r="BM11" s="9">
        <f t="shared" ca="1" si="20"/>
        <v>3</v>
      </c>
      <c r="BN11" s="9">
        <f t="shared" ca="1" si="0"/>
        <v>8</v>
      </c>
      <c r="BO11" s="10"/>
      <c r="BQ11" s="5">
        <v>11</v>
      </c>
      <c r="BR11" s="9">
        <f t="shared" ca="1" si="21"/>
        <v>2</v>
      </c>
      <c r="BS11" s="9">
        <f t="shared" ca="1" si="22"/>
        <v>9</v>
      </c>
      <c r="BT11" s="10"/>
      <c r="BU11" s="10"/>
      <c r="BV11" s="8"/>
      <c r="BW11" s="11">
        <f t="shared" ca="1" si="23"/>
        <v>0.23712608866812745</v>
      </c>
      <c r="BX11" s="12">
        <f t="shared" ca="1" si="24"/>
        <v>14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0.92523669267045294</v>
      </c>
      <c r="CE11" s="12">
        <f t="shared" ca="1" si="26"/>
        <v>4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0.54650579959749668</v>
      </c>
      <c r="CL11" s="12">
        <f t="shared" ca="1" si="28"/>
        <v>39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0.85521871854433973</v>
      </c>
      <c r="CS11" s="12">
        <f t="shared" ca="1" si="30"/>
        <v>18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0" t="str">
        <f ca="1">$AC4/100&amp;$AD4&amp;$AE4/100&amp;$AF4</f>
        <v>1.09＋8.16＝</v>
      </c>
      <c r="C12" s="71"/>
      <c r="D12" s="71"/>
      <c r="E12" s="71"/>
      <c r="F12" s="68">
        <f ca="1">$AG4/100</f>
        <v>9.25</v>
      </c>
      <c r="G12" s="69"/>
      <c r="H12" s="21"/>
      <c r="I12" s="20"/>
      <c r="J12" s="70" t="str">
        <f ca="1">$AC5/100&amp;$AD5&amp;$AE5/100&amp;$AF5</f>
        <v>6.48＋4.61＝</v>
      </c>
      <c r="K12" s="71"/>
      <c r="L12" s="71"/>
      <c r="M12" s="71"/>
      <c r="N12" s="68">
        <f ca="1">$AG5/100</f>
        <v>11.09</v>
      </c>
      <c r="O12" s="69"/>
      <c r="P12" s="22"/>
      <c r="Q12" s="20"/>
      <c r="R12" s="70" t="str">
        <f ca="1">$AC6/100&amp;$AD6&amp;$AE6/100&amp;$AF6</f>
        <v>3.14＋6.12＝</v>
      </c>
      <c r="S12" s="71"/>
      <c r="T12" s="71"/>
      <c r="U12" s="71"/>
      <c r="V12" s="68">
        <f ca="1">$AG6/100</f>
        <v>9.26</v>
      </c>
      <c r="W12" s="69"/>
      <c r="X12" s="27"/>
      <c r="AB12" s="3" t="s">
        <v>200</v>
      </c>
      <c r="AC12" s="5">
        <f t="shared" ca="1" si="1"/>
        <v>747</v>
      </c>
      <c r="AD12" s="5" t="s">
        <v>138</v>
      </c>
      <c r="AE12" s="5">
        <f t="shared" ca="1" si="2"/>
        <v>979</v>
      </c>
      <c r="AF12" s="5" t="s">
        <v>137</v>
      </c>
      <c r="AG12" s="5">
        <f t="shared" ca="1" si="3"/>
        <v>1726</v>
      </c>
      <c r="AI12" s="5">
        <f t="shared" ca="1" si="4"/>
        <v>0</v>
      </c>
      <c r="AJ12" s="5">
        <f t="shared" ca="1" si="5"/>
        <v>7</v>
      </c>
      <c r="AK12" s="5" t="s">
        <v>136</v>
      </c>
      <c r="AL12" s="5">
        <f t="shared" ca="1" si="6"/>
        <v>4</v>
      </c>
      <c r="AM12" s="5">
        <f t="shared" ca="1" si="7"/>
        <v>7</v>
      </c>
      <c r="AN12" s="5" t="s">
        <v>138</v>
      </c>
      <c r="AO12" s="5">
        <f t="shared" ca="1" si="8"/>
        <v>0</v>
      </c>
      <c r="AP12" s="5">
        <f t="shared" ca="1" si="9"/>
        <v>9</v>
      </c>
      <c r="AQ12" s="5" t="s">
        <v>136</v>
      </c>
      <c r="AR12" s="5">
        <f t="shared" ca="1" si="10"/>
        <v>7</v>
      </c>
      <c r="AS12" s="5">
        <f t="shared" ca="1" si="11"/>
        <v>9</v>
      </c>
      <c r="AT12" s="5" t="s">
        <v>137</v>
      </c>
      <c r="AU12" s="5">
        <f t="shared" ca="1" si="12"/>
        <v>1</v>
      </c>
      <c r="AV12" s="5">
        <f t="shared" ca="1" si="13"/>
        <v>7</v>
      </c>
      <c r="AW12" s="5" t="s">
        <v>136</v>
      </c>
      <c r="AX12" s="5">
        <f t="shared" ca="1" si="14"/>
        <v>2</v>
      </c>
      <c r="AY12" s="5">
        <f t="shared" ca="1" si="15"/>
        <v>6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7</v>
      </c>
      <c r="BI12" s="7">
        <f t="shared" ca="1" si="19"/>
        <v>9</v>
      </c>
      <c r="BJ12" s="8"/>
      <c r="BL12" s="5">
        <v>12</v>
      </c>
      <c r="BM12" s="9">
        <f t="shared" ca="1" si="20"/>
        <v>4</v>
      </c>
      <c r="BN12" s="9">
        <f t="shared" ca="1" si="0"/>
        <v>7</v>
      </c>
      <c r="BO12" s="10"/>
      <c r="BQ12" s="5">
        <v>12</v>
      </c>
      <c r="BR12" s="9">
        <f t="shared" ca="1" si="21"/>
        <v>7</v>
      </c>
      <c r="BS12" s="9">
        <f t="shared" ca="1" si="22"/>
        <v>9</v>
      </c>
      <c r="BT12" s="10"/>
      <c r="BU12" s="10"/>
      <c r="BV12" s="8"/>
      <c r="BW12" s="11">
        <f t="shared" ca="1" si="23"/>
        <v>0.83507934372756087</v>
      </c>
      <c r="BX12" s="12">
        <f t="shared" ca="1" si="24"/>
        <v>4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0.19508418676831629</v>
      </c>
      <c r="CE12" s="12">
        <f t="shared" ca="1" si="26"/>
        <v>63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0.45084179127676871</v>
      </c>
      <c r="CL12" s="12">
        <f t="shared" ca="1" si="28"/>
        <v>48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0.25120740274576037</v>
      </c>
      <c r="CS12" s="12">
        <f t="shared" ca="1" si="30"/>
        <v>63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0.36007541767727103</v>
      </c>
      <c r="BX13" s="12">
        <f t="shared" ca="1" si="24"/>
        <v>13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0.354972524821625</v>
      </c>
      <c r="CE13" s="12">
        <f t="shared" ca="1" si="26"/>
        <v>46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0.51564006826531372</v>
      </c>
      <c r="CL13" s="12">
        <f t="shared" ca="1" si="28"/>
        <v>42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0.7059443557444367</v>
      </c>
      <c r="CS13" s="12">
        <f t="shared" ca="1" si="30"/>
        <v>33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1</v>
      </c>
      <c r="E14" s="30" t="str">
        <f ca="1">IF(AND(F14=0,G14=0),"",".")</f>
        <v>.</v>
      </c>
      <c r="F14" s="31">
        <f ca="1">$BM4</f>
        <v>0</v>
      </c>
      <c r="G14" s="31">
        <f ca="1">$BR4</f>
        <v>9</v>
      </c>
      <c r="H14" s="27"/>
      <c r="I14" s="20"/>
      <c r="J14" s="28"/>
      <c r="K14" s="29">
        <f ca="1">$BC5</f>
        <v>0</v>
      </c>
      <c r="L14" s="30">
        <f ca="1">$BH5</f>
        <v>6</v>
      </c>
      <c r="M14" s="30" t="str">
        <f ca="1">IF(AND(N14=0,O14=0),"",".")</f>
        <v>.</v>
      </c>
      <c r="N14" s="31">
        <f ca="1">$BM5</f>
        <v>4</v>
      </c>
      <c r="O14" s="31">
        <f ca="1">$BR5</f>
        <v>8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1</v>
      </c>
      <c r="W14" s="31">
        <f ca="1">$BR6</f>
        <v>4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0.41572145470731148</v>
      </c>
      <c r="BX14" s="12">
        <f t="shared" ca="1" si="24"/>
        <v>11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0.71642563898291711</v>
      </c>
      <c r="CE14" s="12">
        <f t="shared" ca="1" si="26"/>
        <v>19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0.16485622381952703</v>
      </c>
      <c r="CL14" s="12">
        <f t="shared" ca="1" si="28"/>
        <v>80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0.98933861703198611</v>
      </c>
      <c r="CS14" s="12">
        <f t="shared" ca="1" si="30"/>
        <v>2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8</v>
      </c>
      <c r="E15" s="34" t="str">
        <f ca="1">IF(AND(F15=0,G15=0),"",".")</f>
        <v>.</v>
      </c>
      <c r="F15" s="35">
        <f ca="1">$BN4</f>
        <v>1</v>
      </c>
      <c r="G15" s="35">
        <f ca="1">$BS4</f>
        <v>6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4</v>
      </c>
      <c r="M15" s="34" t="str">
        <f ca="1">IF(AND(N15=0,O15=0),"",".")</f>
        <v>.</v>
      </c>
      <c r="N15" s="35">
        <f ca="1">$BN5</f>
        <v>6</v>
      </c>
      <c r="O15" s="35">
        <f ca="1">$BS5</f>
        <v>1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6</v>
      </c>
      <c r="U15" s="34" t="str">
        <f ca="1">IF(AND(V15=0,W15=0),"",".")</f>
        <v>.</v>
      </c>
      <c r="V15" s="35">
        <f ca="1">$BN6</f>
        <v>1</v>
      </c>
      <c r="W15" s="35">
        <f ca="1">$BS6</f>
        <v>2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0.96781768104297683</v>
      </c>
      <c r="BX15" s="12">
        <f t="shared" ca="1" si="24"/>
        <v>1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0.84988439688344997</v>
      </c>
      <c r="CE15" s="12">
        <f t="shared" ca="1" si="26"/>
        <v>12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0.25214094817221555</v>
      </c>
      <c r="CL15" s="12">
        <f t="shared" ca="1" si="28"/>
        <v>69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0.82731480450376726</v>
      </c>
      <c r="CS15" s="12">
        <f t="shared" ca="1" si="30"/>
        <v>20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9</v>
      </c>
      <c r="E16" s="38" t="str">
        <f>$AW4</f>
        <v>.</v>
      </c>
      <c r="F16" s="39">
        <f ca="1">$AX4</f>
        <v>2</v>
      </c>
      <c r="G16" s="40">
        <f ca="1">$AY4</f>
        <v>5</v>
      </c>
      <c r="H16" s="41"/>
      <c r="I16" s="42"/>
      <c r="J16" s="36"/>
      <c r="K16" s="37">
        <f ca="1">$AU5</f>
        <v>1</v>
      </c>
      <c r="L16" s="38">
        <f ca="1">$AV5</f>
        <v>1</v>
      </c>
      <c r="M16" s="38" t="str">
        <f>$AW5</f>
        <v>.</v>
      </c>
      <c r="N16" s="39">
        <f ca="1">$AX5</f>
        <v>0</v>
      </c>
      <c r="O16" s="40">
        <f ca="1">$AY5</f>
        <v>9</v>
      </c>
      <c r="P16" s="41"/>
      <c r="Q16" s="42"/>
      <c r="R16" s="36"/>
      <c r="S16" s="37">
        <f ca="1">$AU6</f>
        <v>0</v>
      </c>
      <c r="T16" s="38">
        <f ca="1">$AV6</f>
        <v>9</v>
      </c>
      <c r="U16" s="38" t="str">
        <f>$AW6</f>
        <v>.</v>
      </c>
      <c r="V16" s="39">
        <f ca="1">$AX6</f>
        <v>2</v>
      </c>
      <c r="W16" s="40">
        <f ca="1">$AY6</f>
        <v>6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0.37287816022020626</v>
      </c>
      <c r="BX16" s="12">
        <f t="shared" ca="1" si="24"/>
        <v>12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0.14198740463285553</v>
      </c>
      <c r="CE16" s="12">
        <f t="shared" ca="1" si="26"/>
        <v>71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0.78253958664151813</v>
      </c>
      <c r="CL16" s="12">
        <f t="shared" ca="1" si="28"/>
        <v>20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0.48284762602116738</v>
      </c>
      <c r="CS16" s="12">
        <f t="shared" ca="1" si="30"/>
        <v>50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0.83704299944023441</v>
      </c>
      <c r="BX17" s="12">
        <f t="shared" ca="1" si="24"/>
        <v>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0.72787837398878807</v>
      </c>
      <c r="CE17" s="12">
        <f t="shared" ca="1" si="26"/>
        <v>18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0.71217072321860708</v>
      </c>
      <c r="CL17" s="12">
        <f t="shared" ca="1" si="28"/>
        <v>28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0.15994424117052086</v>
      </c>
      <c r="CS17" s="12">
        <f t="shared" ca="1" si="30"/>
        <v>67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201</v>
      </c>
      <c r="C18" s="50"/>
      <c r="D18" s="18"/>
      <c r="E18" s="17"/>
      <c r="F18" s="17"/>
      <c r="G18" s="17"/>
      <c r="H18" s="19"/>
      <c r="I18" s="49"/>
      <c r="J18" s="16" t="s">
        <v>146</v>
      </c>
      <c r="K18" s="17"/>
      <c r="L18" s="17"/>
      <c r="M18" s="17"/>
      <c r="N18" s="17"/>
      <c r="O18" s="17"/>
      <c r="P18" s="19"/>
      <c r="Q18" s="49"/>
      <c r="R18" s="16" t="s">
        <v>147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0.51884974967118136</v>
      </c>
      <c r="BX18" s="12">
        <f t="shared" ca="1" si="24"/>
        <v>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0.84952805661891206</v>
      </c>
      <c r="CE18" s="12">
        <f t="shared" ca="1" si="26"/>
        <v>13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0.70166775752826316</v>
      </c>
      <c r="CL18" s="12">
        <f t="shared" ca="1" si="28"/>
        <v>30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0.91724713531512325</v>
      </c>
      <c r="CS18" s="12">
        <f t="shared" ca="1" si="30"/>
        <v>13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0" t="str">
        <f ca="1">$AC7/100&amp;$AD7&amp;$AE7/100&amp;$AF7</f>
        <v>3.16＋2.68＝</v>
      </c>
      <c r="C19" s="71"/>
      <c r="D19" s="71"/>
      <c r="E19" s="71"/>
      <c r="F19" s="68">
        <f ca="1">$AG7/100</f>
        <v>5.84</v>
      </c>
      <c r="G19" s="69"/>
      <c r="H19" s="21"/>
      <c r="I19" s="20"/>
      <c r="J19" s="70" t="str">
        <f ca="1">$AC8/100&amp;$AD8&amp;$AE8/100&amp;$AF8</f>
        <v>5.89＋7.62＝</v>
      </c>
      <c r="K19" s="71"/>
      <c r="L19" s="71"/>
      <c r="M19" s="71"/>
      <c r="N19" s="68">
        <f ca="1">$AG8/100</f>
        <v>13.51</v>
      </c>
      <c r="O19" s="69"/>
      <c r="P19" s="22"/>
      <c r="Q19" s="20"/>
      <c r="R19" s="70" t="str">
        <f ca="1">$AC9/100&amp;$AD9&amp;$AE9/100&amp;$AF9</f>
        <v>5.33＋3.06＝</v>
      </c>
      <c r="S19" s="71"/>
      <c r="T19" s="71"/>
      <c r="U19" s="71"/>
      <c r="V19" s="68">
        <f ca="1">$AG9/100</f>
        <v>8.39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0.46129780538982279</v>
      </c>
      <c r="CE19" s="12">
        <f t="shared" ca="1" si="26"/>
        <v>38</v>
      </c>
      <c r="CF19" s="5"/>
      <c r="CG19" s="5">
        <v>19</v>
      </c>
      <c r="CH19" s="5">
        <v>3</v>
      </c>
      <c r="CI19" s="5">
        <v>1</v>
      </c>
      <c r="CK19" s="11">
        <f t="shared" ca="1" si="27"/>
        <v>4.9307716809597335E-2</v>
      </c>
      <c r="CL19" s="12">
        <f t="shared" ca="1" si="28"/>
        <v>92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0.47874269315796925</v>
      </c>
      <c r="CS19" s="12">
        <f t="shared" ca="1" si="30"/>
        <v>51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0.81951954276045458</v>
      </c>
      <c r="CE20" s="12">
        <f t="shared" ca="1" si="26"/>
        <v>15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0.42487888934159612</v>
      </c>
      <c r="CL20" s="12">
        <f t="shared" ca="1" si="28"/>
        <v>53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0.56751494308479233</v>
      </c>
      <c r="CS20" s="12">
        <f t="shared" ca="1" si="30"/>
        <v>43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3</v>
      </c>
      <c r="E21" s="30" t="str">
        <f ca="1">IF(AND(F21=0,G21=0),"",".")</f>
        <v>.</v>
      </c>
      <c r="F21" s="31">
        <f ca="1">$BM7</f>
        <v>1</v>
      </c>
      <c r="G21" s="31">
        <f ca="1">$BR7</f>
        <v>6</v>
      </c>
      <c r="H21" s="27"/>
      <c r="I21" s="20"/>
      <c r="J21" s="28"/>
      <c r="K21" s="29">
        <f ca="1">$BC8</f>
        <v>0</v>
      </c>
      <c r="L21" s="30">
        <f ca="1">$BH8</f>
        <v>5</v>
      </c>
      <c r="M21" s="30" t="str">
        <f ca="1">IF(AND(N21=0,O21=0),"",".")</f>
        <v>.</v>
      </c>
      <c r="N21" s="31">
        <f ca="1">$BM8</f>
        <v>8</v>
      </c>
      <c r="O21" s="31">
        <f ca="1">$BR8</f>
        <v>9</v>
      </c>
      <c r="P21" s="27"/>
      <c r="Q21" s="20"/>
      <c r="R21" s="28"/>
      <c r="S21" s="29">
        <f ca="1">$BC9</f>
        <v>0</v>
      </c>
      <c r="T21" s="30">
        <f ca="1">$BH9</f>
        <v>5</v>
      </c>
      <c r="U21" s="30" t="str">
        <f ca="1">IF(AND(V21=0,W21=0),"",".")</f>
        <v>.</v>
      </c>
      <c r="V21" s="31">
        <f ca="1">$BM9</f>
        <v>3</v>
      </c>
      <c r="W21" s="31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0.90784338467321024</v>
      </c>
      <c r="CE21" s="12">
        <f t="shared" ca="1" si="26"/>
        <v>7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0.11938191477312254</v>
      </c>
      <c r="CL21" s="12">
        <f t="shared" ca="1" si="28"/>
        <v>86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0.11409563525935773</v>
      </c>
      <c r="CS21" s="12">
        <f t="shared" ca="1" si="30"/>
        <v>71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2</v>
      </c>
      <c r="E22" s="34" t="str">
        <f ca="1">IF(AND(F22=0,G22=0),"",".")</f>
        <v>.</v>
      </c>
      <c r="F22" s="35">
        <f ca="1">$BN7</f>
        <v>6</v>
      </c>
      <c r="G22" s="35">
        <f ca="1">$BS7</f>
        <v>8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7</v>
      </c>
      <c r="M22" s="34" t="str">
        <f ca="1">IF(AND(N22=0,O22=0),"",".")</f>
        <v>.</v>
      </c>
      <c r="N22" s="35">
        <f ca="1">$BN8</f>
        <v>6</v>
      </c>
      <c r="O22" s="35">
        <f ca="1">$BS8</f>
        <v>2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3</v>
      </c>
      <c r="U22" s="34" t="str">
        <f ca="1">IF(AND(V22=0,W22=0),"",".")</f>
        <v>.</v>
      </c>
      <c r="V22" s="35">
        <f ca="1">$BN9</f>
        <v>0</v>
      </c>
      <c r="W22" s="35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0.11442021427568916</v>
      </c>
      <c r="CE22" s="12">
        <f t="shared" ca="1" si="26"/>
        <v>75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0.15214497940297111</v>
      </c>
      <c r="CL22" s="12">
        <f t="shared" ca="1" si="28"/>
        <v>82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0.67850781866364573</v>
      </c>
      <c r="CS22" s="12">
        <f t="shared" ca="1" si="30"/>
        <v>35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5</v>
      </c>
      <c r="E23" s="38" t="str">
        <f>$AW7</f>
        <v>.</v>
      </c>
      <c r="F23" s="39">
        <f ca="1">$AX7</f>
        <v>8</v>
      </c>
      <c r="G23" s="40">
        <f ca="1">$AY7</f>
        <v>4</v>
      </c>
      <c r="H23" s="41"/>
      <c r="I23" s="42"/>
      <c r="J23" s="36"/>
      <c r="K23" s="37">
        <f ca="1">$AU8</f>
        <v>1</v>
      </c>
      <c r="L23" s="38">
        <f ca="1">$AV8</f>
        <v>3</v>
      </c>
      <c r="M23" s="38" t="str">
        <f>$AW8</f>
        <v>.</v>
      </c>
      <c r="N23" s="39">
        <f ca="1">$AX8</f>
        <v>5</v>
      </c>
      <c r="O23" s="40">
        <f ca="1">$AY8</f>
        <v>1</v>
      </c>
      <c r="P23" s="41"/>
      <c r="Q23" s="42"/>
      <c r="R23" s="36"/>
      <c r="S23" s="37">
        <f ca="1">$AU9</f>
        <v>0</v>
      </c>
      <c r="T23" s="38">
        <f ca="1">$AV9</f>
        <v>8</v>
      </c>
      <c r="U23" s="38" t="str">
        <f>$AW9</f>
        <v>.</v>
      </c>
      <c r="V23" s="39">
        <f ca="1">$AX9</f>
        <v>3</v>
      </c>
      <c r="W23" s="40">
        <f ca="1">$AY9</f>
        <v>9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0.24784615657148112</v>
      </c>
      <c r="CE23" s="12">
        <f t="shared" ca="1" si="26"/>
        <v>56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0.11183273335821819</v>
      </c>
      <c r="CL23" s="12">
        <f t="shared" ca="1" si="28"/>
        <v>89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0.9491777877922174</v>
      </c>
      <c r="CS23" s="12">
        <f t="shared" ca="1" si="30"/>
        <v>7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0.61918089588164327</v>
      </c>
      <c r="CE24" s="12">
        <f t="shared" ca="1" si="26"/>
        <v>27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0.30643738905303908</v>
      </c>
      <c r="CL24" s="12">
        <f t="shared" ca="1" si="28"/>
        <v>66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0.77419279114467388</v>
      </c>
      <c r="CS24" s="12">
        <f t="shared" ca="1" si="30"/>
        <v>26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148</v>
      </c>
      <c r="C25" s="50"/>
      <c r="D25" s="18"/>
      <c r="E25" s="17"/>
      <c r="F25" s="17"/>
      <c r="G25" s="17"/>
      <c r="H25" s="19"/>
      <c r="I25" s="49"/>
      <c r="J25" s="16" t="s">
        <v>149</v>
      </c>
      <c r="K25" s="17"/>
      <c r="L25" s="17"/>
      <c r="M25" s="17"/>
      <c r="N25" s="17"/>
      <c r="O25" s="17"/>
      <c r="P25" s="19"/>
      <c r="Q25" s="49"/>
      <c r="R25" s="16" t="s">
        <v>150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0.6250578867063894</v>
      </c>
      <c r="CE25" s="12">
        <f t="shared" ca="1" si="26"/>
        <v>26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0.5850558114765495</v>
      </c>
      <c r="CL25" s="12">
        <f t="shared" ca="1" si="28"/>
        <v>35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0.97407128988404956</v>
      </c>
      <c r="CS25" s="12">
        <f t="shared" ca="1" si="30"/>
        <v>4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0" t="str">
        <f ca="1">$AC10/100&amp;$AD10&amp;$AE10/100&amp;$AF10</f>
        <v>1.89＋5.07＝</v>
      </c>
      <c r="C26" s="71"/>
      <c r="D26" s="71"/>
      <c r="E26" s="71"/>
      <c r="F26" s="68">
        <f ca="1">$AG10/100</f>
        <v>6.96</v>
      </c>
      <c r="G26" s="69"/>
      <c r="H26" s="21"/>
      <c r="I26" s="20"/>
      <c r="J26" s="70" t="str">
        <f ca="1">$AC11/100&amp;$AD11&amp;$AE11/100&amp;$AF11</f>
        <v>1.32＋4.89＝</v>
      </c>
      <c r="K26" s="71"/>
      <c r="L26" s="71"/>
      <c r="M26" s="71"/>
      <c r="N26" s="68">
        <f ca="1">$AG11/100</f>
        <v>6.21</v>
      </c>
      <c r="O26" s="69"/>
      <c r="P26" s="22"/>
      <c r="Q26" s="20"/>
      <c r="R26" s="70" t="str">
        <f ca="1">$AC12/100&amp;$AD12&amp;$AE12/100&amp;$AF12</f>
        <v>7.47＋9.79＝</v>
      </c>
      <c r="S26" s="71"/>
      <c r="T26" s="71"/>
      <c r="U26" s="71"/>
      <c r="V26" s="68">
        <f ca="1">$AG12/100</f>
        <v>17.260000000000002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0.12920845445431972</v>
      </c>
      <c r="CE26" s="12">
        <f t="shared" ca="1" si="26"/>
        <v>72</v>
      </c>
      <c r="CF26" s="5"/>
      <c r="CG26" s="5">
        <v>26</v>
      </c>
      <c r="CH26" s="5">
        <v>3</v>
      </c>
      <c r="CI26" s="5">
        <v>8</v>
      </c>
      <c r="CK26" s="11">
        <f t="shared" ca="1" si="27"/>
        <v>6.5791722988189139E-2</v>
      </c>
      <c r="CL26" s="12">
        <f t="shared" ca="1" si="28"/>
        <v>91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0.44003655969551148</v>
      </c>
      <c r="CS26" s="12">
        <f t="shared" ca="1" si="30"/>
        <v>52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0.15486472972266607</v>
      </c>
      <c r="CE27" s="12">
        <f t="shared" ca="1" si="26"/>
        <v>68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0.11347413533094897</v>
      </c>
      <c r="CL27" s="12">
        <f t="shared" ca="1" si="28"/>
        <v>88</v>
      </c>
      <c r="CM27" s="5"/>
      <c r="CN27" s="5">
        <v>27</v>
      </c>
      <c r="CO27" s="5">
        <v>2</v>
      </c>
      <c r="CP27" s="5">
        <v>6</v>
      </c>
      <c r="CR27" s="11">
        <f t="shared" ca="1" si="29"/>
        <v>4.0430639972431903E-2</v>
      </c>
      <c r="CS27" s="12">
        <f t="shared" ca="1" si="30"/>
        <v>80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1</v>
      </c>
      <c r="E28" s="30" t="str">
        <f ca="1">IF(AND(F28=0,G28=0),"",".")</f>
        <v>.</v>
      </c>
      <c r="F28" s="31">
        <f ca="1">$BM10</f>
        <v>8</v>
      </c>
      <c r="G28" s="31">
        <f ca="1">$BR10</f>
        <v>9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$BM11</f>
        <v>3</v>
      </c>
      <c r="O28" s="31">
        <f ca="1">$BR11</f>
        <v>2</v>
      </c>
      <c r="P28" s="27"/>
      <c r="Q28" s="20"/>
      <c r="R28" s="28"/>
      <c r="S28" s="29">
        <f ca="1">$BC12</f>
        <v>0</v>
      </c>
      <c r="T28" s="30">
        <f ca="1">$BH12</f>
        <v>7</v>
      </c>
      <c r="U28" s="30" t="str">
        <f ca="1">IF(AND(V28=0,W28=0),"",".")</f>
        <v>.</v>
      </c>
      <c r="V28" s="31">
        <f ca="1">$BM12</f>
        <v>4</v>
      </c>
      <c r="W28" s="31">
        <f ca="1">$BR12</f>
        <v>7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0.78854464192654028</v>
      </c>
      <c r="CE28" s="12">
        <f t="shared" ca="1" si="26"/>
        <v>16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0.18669883417725475</v>
      </c>
      <c r="CL28" s="12">
        <f t="shared" ca="1" si="28"/>
        <v>77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0.58260614812599265</v>
      </c>
      <c r="CS28" s="12">
        <f t="shared" ca="1" si="30"/>
        <v>41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5</v>
      </c>
      <c r="E29" s="34" t="str">
        <f ca="1">IF(AND(F29=0,G29=0),"",".")</f>
        <v>.</v>
      </c>
      <c r="F29" s="35">
        <f ca="1">$BN10</f>
        <v>0</v>
      </c>
      <c r="G29" s="35">
        <f ca="1">$BS10</f>
        <v>7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4</v>
      </c>
      <c r="M29" s="34" t="str">
        <f ca="1">IF(AND(N29=0,O29=0),"",".")</f>
        <v>.</v>
      </c>
      <c r="N29" s="35">
        <f ca="1">$BN11</f>
        <v>8</v>
      </c>
      <c r="O29" s="35">
        <f ca="1">$BS11</f>
        <v>9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9</v>
      </c>
      <c r="U29" s="34" t="str">
        <f ca="1">IF(AND(V29=0,W29=0),"",".")</f>
        <v>.</v>
      </c>
      <c r="V29" s="35">
        <f ca="1">$BN12</f>
        <v>7</v>
      </c>
      <c r="W29" s="35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0.56805116336588934</v>
      </c>
      <c r="CE29" s="12">
        <f t="shared" ca="1" si="26"/>
        <v>32</v>
      </c>
      <c r="CF29" s="5"/>
      <c r="CG29" s="5">
        <v>29</v>
      </c>
      <c r="CH29" s="5">
        <v>4</v>
      </c>
      <c r="CI29" s="5">
        <v>2</v>
      </c>
      <c r="CK29" s="11">
        <f t="shared" ca="1" si="27"/>
        <v>2.4677829719682021E-2</v>
      </c>
      <c r="CL29" s="12">
        <f t="shared" ca="1" si="28"/>
        <v>96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0.14008824026390454</v>
      </c>
      <c r="CS29" s="12">
        <f t="shared" ca="1" si="30"/>
        <v>68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6</v>
      </c>
      <c r="E30" s="38" t="str">
        <f>$AW10</f>
        <v>.</v>
      </c>
      <c r="F30" s="39">
        <f ca="1">$AX10</f>
        <v>9</v>
      </c>
      <c r="G30" s="40">
        <f ca="1">$AY10</f>
        <v>6</v>
      </c>
      <c r="H30" s="41"/>
      <c r="I30" s="42"/>
      <c r="J30" s="36"/>
      <c r="K30" s="37">
        <f ca="1">$AU11</f>
        <v>0</v>
      </c>
      <c r="L30" s="38">
        <f ca="1">$AV11</f>
        <v>6</v>
      </c>
      <c r="M30" s="38" t="str">
        <f>$AW11</f>
        <v>.</v>
      </c>
      <c r="N30" s="39">
        <f ca="1">$AX11</f>
        <v>2</v>
      </c>
      <c r="O30" s="40">
        <f ca="1">$AY11</f>
        <v>1</v>
      </c>
      <c r="P30" s="41"/>
      <c r="Q30" s="42"/>
      <c r="R30" s="36"/>
      <c r="S30" s="37">
        <f ca="1">$AU12</f>
        <v>1</v>
      </c>
      <c r="T30" s="38">
        <f ca="1">$AV12</f>
        <v>7</v>
      </c>
      <c r="U30" s="38" t="str">
        <f>$AW12</f>
        <v>.</v>
      </c>
      <c r="V30" s="39">
        <f ca="1">$AX12</f>
        <v>2</v>
      </c>
      <c r="W30" s="40">
        <f ca="1">$AY12</f>
        <v>6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0.22772060591107546</v>
      </c>
      <c r="CE30" s="12">
        <f t="shared" ca="1" si="26"/>
        <v>58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0.33125450400900591</v>
      </c>
      <c r="CL30" s="12">
        <f t="shared" ca="1" si="28"/>
        <v>64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0.72618617944694752</v>
      </c>
      <c r="CS30" s="12">
        <f t="shared" ca="1" si="30"/>
        <v>30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0.42798709349125941</v>
      </c>
      <c r="CE31" s="12">
        <f t="shared" ca="1" si="26"/>
        <v>42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0.98754518073900988</v>
      </c>
      <c r="CL31" s="12">
        <f t="shared" ca="1" si="28"/>
        <v>3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0.29144386135133915</v>
      </c>
      <c r="CS31" s="12">
        <f t="shared" ca="1" si="30"/>
        <v>60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5" t="str">
        <f>A1</f>
        <v>小数 たし算 小数第二位 (1.11)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6.7432617636891123E-2</v>
      </c>
      <c r="CE32" s="12">
        <f t="shared" ca="1" si="26"/>
        <v>80</v>
      </c>
      <c r="CF32" s="5"/>
      <c r="CG32" s="5">
        <v>32</v>
      </c>
      <c r="CH32" s="5">
        <v>4</v>
      </c>
      <c r="CI32" s="5">
        <v>5</v>
      </c>
      <c r="CK32" s="11">
        <f t="shared" ca="1" si="27"/>
        <v>8.2286110584827044E-2</v>
      </c>
      <c r="CL32" s="12">
        <f t="shared" ca="1" si="28"/>
        <v>90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0.94792280879106849</v>
      </c>
      <c r="CS32" s="12">
        <f t="shared" ca="1" si="30"/>
        <v>8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6" t="str">
        <f>B2</f>
        <v>　　月  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0.21760332067364119</v>
      </c>
      <c r="CE33" s="12">
        <f t="shared" ca="1" si="26"/>
        <v>61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0.40460677928957589</v>
      </c>
      <c r="CL33" s="12">
        <f t="shared" ca="1" si="28"/>
        <v>57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0.71978524638915065</v>
      </c>
      <c r="CS33" s="12">
        <f t="shared" ca="1" si="30"/>
        <v>31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0.47266506217276905</v>
      </c>
      <c r="CE34" s="12">
        <f t="shared" ca="1" si="26"/>
        <v>36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0.79736918536435797</v>
      </c>
      <c r="CL34" s="12">
        <f t="shared" ca="1" si="28"/>
        <v>19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0.71622297967684279</v>
      </c>
      <c r="CS34" s="12">
        <f t="shared" ca="1" si="30"/>
        <v>32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0.14726101698207272</v>
      </c>
      <c r="CE35" s="12">
        <f t="shared" ca="1" si="26"/>
        <v>70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0.34927426838189424</v>
      </c>
      <c r="CL35" s="12">
        <f t="shared" ca="1" si="28"/>
        <v>61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0.56813790510577755</v>
      </c>
      <c r="CS35" s="12">
        <f t="shared" ca="1" si="30"/>
        <v>42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70" t="str">
        <f t="shared" ref="B36" ca="1" si="31">B5</f>
        <v>9.82＋6.31＝</v>
      </c>
      <c r="C36" s="71"/>
      <c r="D36" s="71"/>
      <c r="E36" s="71"/>
      <c r="F36" s="72">
        <f ca="1">F5</f>
        <v>16.13</v>
      </c>
      <c r="G36" s="73"/>
      <c r="H36" s="57"/>
      <c r="I36" s="58"/>
      <c r="J36" s="70" t="str">
        <f t="shared" ref="J36" ca="1" si="32">J5</f>
        <v>6.81＋9.49＝</v>
      </c>
      <c r="K36" s="71"/>
      <c r="L36" s="71"/>
      <c r="M36" s="71"/>
      <c r="N36" s="72">
        <f ca="1">N5</f>
        <v>16.3</v>
      </c>
      <c r="O36" s="73"/>
      <c r="P36" s="27"/>
      <c r="Q36" s="24"/>
      <c r="R36" s="70" t="str">
        <f t="shared" ref="R36" ca="1" si="33">R5</f>
        <v>5.42＋4.07＝</v>
      </c>
      <c r="S36" s="71"/>
      <c r="T36" s="71"/>
      <c r="U36" s="71"/>
      <c r="V36" s="72">
        <f ca="1">V5</f>
        <v>9.49</v>
      </c>
      <c r="W36" s="73"/>
      <c r="X36" s="27"/>
      <c r="AC36" s="5" t="s">
        <v>151</v>
      </c>
      <c r="AD36" s="5" t="str">
        <f ca="1">IF(AND($AE36=0,$AF36=0),"OKA",IF($AF36=0,"OKB","NO"))</f>
        <v>NO</v>
      </c>
      <c r="AE36" s="59">
        <f ca="1">AX1</f>
        <v>1</v>
      </c>
      <c r="AF36" s="59">
        <f ca="1">AY1</f>
        <v>3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0.53996047170882111</v>
      </c>
      <c r="CE36" s="12">
        <f t="shared" ca="1" si="26"/>
        <v>33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0.59544200548456061</v>
      </c>
      <c r="CL36" s="12">
        <f t="shared" ca="1" si="28"/>
        <v>34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0.18074638578023561</v>
      </c>
      <c r="CS36" s="12">
        <f t="shared" ca="1" si="30"/>
        <v>66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OKB</v>
      </c>
      <c r="AE37" s="59">
        <f t="shared" ref="AE37:AF47" ca="1" si="35">AX2</f>
        <v>3</v>
      </c>
      <c r="AF37" s="59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0.27653729136074179</v>
      </c>
      <c r="CE37" s="12">
        <f t="shared" ca="1" si="26"/>
        <v>55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0.4862039771120662</v>
      </c>
      <c r="CL37" s="12">
        <f t="shared" ca="1" si="28"/>
        <v>44</v>
      </c>
      <c r="CM37" s="5"/>
      <c r="CN37" s="5">
        <v>37</v>
      </c>
      <c r="CO37" s="5">
        <v>3</v>
      </c>
      <c r="CP37" s="5">
        <v>6</v>
      </c>
      <c r="CR37" s="11">
        <f t="shared" ca="1" si="29"/>
        <v>3.9520024329751102E-3</v>
      </c>
      <c r="CS37" s="12">
        <f t="shared" ca="1" si="30"/>
        <v>81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9</v>
      </c>
      <c r="E38" s="30" t="str">
        <f t="shared" ca="1" si="36"/>
        <v>.</v>
      </c>
      <c r="F38" s="31">
        <f t="shared" ca="1" si="36"/>
        <v>8</v>
      </c>
      <c r="G38" s="31">
        <f t="shared" ca="1" si="36"/>
        <v>2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6</v>
      </c>
      <c r="M38" s="30" t="str">
        <f t="shared" ca="1" si="37"/>
        <v>.</v>
      </c>
      <c r="N38" s="31">
        <f t="shared" ca="1" si="37"/>
        <v>8</v>
      </c>
      <c r="O38" s="31">
        <f t="shared" ca="1" si="37"/>
        <v>1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5</v>
      </c>
      <c r="U38" s="30" t="str">
        <f t="shared" ca="1" si="38"/>
        <v>.</v>
      </c>
      <c r="V38" s="31">
        <f t="shared" ca="1" si="38"/>
        <v>4</v>
      </c>
      <c r="W38" s="31">
        <f t="shared" ca="1" si="38"/>
        <v>2</v>
      </c>
      <c r="X38" s="27"/>
      <c r="AB38" s="3" t="s">
        <v>152</v>
      </c>
      <c r="AC38" s="5" t="s">
        <v>153</v>
      </c>
      <c r="AD38" s="5" t="str">
        <f t="shared" ca="1" si="34"/>
        <v>NO</v>
      </c>
      <c r="AE38" s="59">
        <f t="shared" ca="1" si="35"/>
        <v>4</v>
      </c>
      <c r="AF38" s="59">
        <f t="shared" ca="1" si="35"/>
        <v>9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0.10508624566667135</v>
      </c>
      <c r="CE38" s="12">
        <f t="shared" ca="1" si="26"/>
        <v>77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0.17615720386811995</v>
      </c>
      <c r="CL38" s="12">
        <f t="shared" ca="1" si="28"/>
        <v>78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0.40194681458290615</v>
      </c>
      <c r="CS38" s="12">
        <f t="shared" ca="1" si="30"/>
        <v>54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6</v>
      </c>
      <c r="E39" s="34" t="str">
        <f t="shared" ca="1" si="36"/>
        <v>.</v>
      </c>
      <c r="F39" s="35">
        <f t="shared" ca="1" si="36"/>
        <v>3</v>
      </c>
      <c r="G39" s="35">
        <f t="shared" ca="1" si="36"/>
        <v>1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9</v>
      </c>
      <c r="M39" s="34" t="str">
        <f t="shared" ca="1" si="39"/>
        <v>.</v>
      </c>
      <c r="N39" s="35">
        <f t="shared" ca="1" si="39"/>
        <v>4</v>
      </c>
      <c r="O39" s="35">
        <f t="shared" ca="1" si="39"/>
        <v>9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4</v>
      </c>
      <c r="U39" s="34" t="str">
        <f t="shared" ca="1" si="40"/>
        <v>.</v>
      </c>
      <c r="V39" s="35">
        <f t="shared" ca="1" si="40"/>
        <v>0</v>
      </c>
      <c r="W39" s="35">
        <f t="shared" ca="1" si="40"/>
        <v>7</v>
      </c>
      <c r="X39" s="27"/>
      <c r="Z39" s="60"/>
      <c r="AB39" s="3" t="s">
        <v>154</v>
      </c>
      <c r="AC39" s="5" t="s">
        <v>38</v>
      </c>
      <c r="AD39" s="5" t="str">
        <f t="shared" ca="1" si="34"/>
        <v>NO</v>
      </c>
      <c r="AE39" s="59">
        <f t="shared" ca="1" si="35"/>
        <v>2</v>
      </c>
      <c r="AF39" s="59">
        <f t="shared" ca="1" si="35"/>
        <v>5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0.18024732359892814</v>
      </c>
      <c r="CE39" s="12">
        <f t="shared" ca="1" si="26"/>
        <v>65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0.76311571709767301</v>
      </c>
      <c r="CL39" s="12">
        <f t="shared" ca="1" si="28"/>
        <v>21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0.75806149145657331</v>
      </c>
      <c r="CS39" s="12">
        <f t="shared" ca="1" si="30"/>
        <v>28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1</v>
      </c>
      <c r="D40" s="63">
        <f t="shared" ca="1" si="36"/>
        <v>6</v>
      </c>
      <c r="E40" s="63" t="str">
        <f t="shared" si="36"/>
        <v>.</v>
      </c>
      <c r="F40" s="64">
        <f t="shared" ca="1" si="36"/>
        <v>1</v>
      </c>
      <c r="G40" s="65">
        <f t="shared" ca="1" si="36"/>
        <v>3</v>
      </c>
      <c r="H40" s="27"/>
      <c r="I40" s="14"/>
      <c r="J40" s="61"/>
      <c r="K40" s="62">
        <f ca="1">K9</f>
        <v>1</v>
      </c>
      <c r="L40" s="63">
        <f t="shared" ca="1" si="39"/>
        <v>6</v>
      </c>
      <c r="M40" s="63" t="str">
        <f t="shared" si="39"/>
        <v>.</v>
      </c>
      <c r="N40" s="64">
        <f t="shared" ca="1" si="39"/>
        <v>3</v>
      </c>
      <c r="O40" s="65">
        <f t="shared" ca="1" si="39"/>
        <v>0</v>
      </c>
      <c r="P40" s="27"/>
      <c r="Q40" s="20"/>
      <c r="R40" s="61"/>
      <c r="S40" s="62">
        <f ca="1">S9</f>
        <v>0</v>
      </c>
      <c r="T40" s="63">
        <f t="shared" ca="1" si="40"/>
        <v>9</v>
      </c>
      <c r="U40" s="63" t="str">
        <f t="shared" si="40"/>
        <v>.</v>
      </c>
      <c r="V40" s="64">
        <f t="shared" ca="1" si="40"/>
        <v>4</v>
      </c>
      <c r="W40" s="65">
        <f t="shared" ca="1" si="40"/>
        <v>9</v>
      </c>
      <c r="X40" s="27"/>
      <c r="Z40" s="60"/>
      <c r="AB40" s="3" t="s">
        <v>155</v>
      </c>
      <c r="AC40" s="5" t="s">
        <v>39</v>
      </c>
      <c r="AD40" s="5" t="str">
        <f t="shared" ca="1" si="34"/>
        <v>NO</v>
      </c>
      <c r="AE40" s="59">
        <f t="shared" ca="1" si="35"/>
        <v>0</v>
      </c>
      <c r="AF40" s="59">
        <f t="shared" ca="1" si="35"/>
        <v>9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0.19087467152227899</v>
      </c>
      <c r="CE40" s="12">
        <f t="shared" ca="1" si="26"/>
        <v>64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0.31896726878950543</v>
      </c>
      <c r="CL40" s="12">
        <f t="shared" ca="1" si="28"/>
        <v>65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0.86144082242659159</v>
      </c>
      <c r="CS40" s="12">
        <f t="shared" ca="1" si="30"/>
        <v>17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NO</v>
      </c>
      <c r="AE41" s="59">
        <f t="shared" ca="1" si="35"/>
        <v>2</v>
      </c>
      <c r="AF41" s="59">
        <f t="shared" ca="1" si="35"/>
        <v>6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0.31480361679869828</v>
      </c>
      <c r="CE41" s="12">
        <f t="shared" ca="1" si="26"/>
        <v>51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0.21377611924176432</v>
      </c>
      <c r="CL41" s="12">
        <f t="shared" ca="1" si="28"/>
        <v>72</v>
      </c>
      <c r="CM41" s="5"/>
      <c r="CN41" s="5">
        <v>41</v>
      </c>
      <c r="CO41" s="5">
        <v>4</v>
      </c>
      <c r="CP41" s="5">
        <v>0</v>
      </c>
      <c r="CR41" s="11">
        <f t="shared" ca="1" si="29"/>
        <v>9.6628557614367505E-2</v>
      </c>
      <c r="CS41" s="12">
        <f t="shared" ca="1" si="30"/>
        <v>72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9">
        <f t="shared" ca="1" si="35"/>
        <v>8</v>
      </c>
      <c r="AF42" s="59">
        <f t="shared" ca="1" si="35"/>
        <v>4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0.61039565828835596</v>
      </c>
      <c r="CE42" s="12">
        <f t="shared" ca="1" si="26"/>
        <v>29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0.41137643418893433</v>
      </c>
      <c r="CL42" s="12">
        <f t="shared" ca="1" si="28"/>
        <v>55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0.1333471701684199</v>
      </c>
      <c r="CS42" s="12">
        <f t="shared" ca="1" si="30"/>
        <v>70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0" t="str">
        <f t="shared" ref="B43" ca="1" si="41">B12</f>
        <v>1.09＋8.16＝</v>
      </c>
      <c r="C43" s="71"/>
      <c r="D43" s="71"/>
      <c r="E43" s="71"/>
      <c r="F43" s="72">
        <f ca="1">F12</f>
        <v>9.25</v>
      </c>
      <c r="G43" s="73"/>
      <c r="H43" s="27"/>
      <c r="I43" s="24"/>
      <c r="J43" s="70" t="str">
        <f t="shared" ref="J43" ca="1" si="42">J12</f>
        <v>6.48＋4.61＝</v>
      </c>
      <c r="K43" s="71"/>
      <c r="L43" s="71"/>
      <c r="M43" s="71"/>
      <c r="N43" s="72">
        <f ca="1">N12</f>
        <v>11.09</v>
      </c>
      <c r="O43" s="73"/>
      <c r="P43" s="27"/>
      <c r="Q43" s="24"/>
      <c r="R43" s="70" t="str">
        <f t="shared" ref="R43" ca="1" si="43">R12</f>
        <v>3.14＋6.12＝</v>
      </c>
      <c r="S43" s="71"/>
      <c r="T43" s="71"/>
      <c r="U43" s="71"/>
      <c r="V43" s="72">
        <f ca="1">V12</f>
        <v>9.26</v>
      </c>
      <c r="W43" s="73"/>
      <c r="X43" s="27"/>
      <c r="AC43" s="5" t="s">
        <v>42</v>
      </c>
      <c r="AD43" s="5" t="str">
        <f t="shared" ca="1" si="34"/>
        <v>NO</v>
      </c>
      <c r="AE43" s="59">
        <f t="shared" ca="1" si="35"/>
        <v>5</v>
      </c>
      <c r="AF43" s="59">
        <f t="shared" ca="1" si="35"/>
        <v>1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0.41677548567157707</v>
      </c>
      <c r="CE43" s="12">
        <f t="shared" ca="1" si="26"/>
        <v>44</v>
      </c>
      <c r="CF43" s="5"/>
      <c r="CG43" s="5">
        <v>43</v>
      </c>
      <c r="CH43" s="5">
        <v>5</v>
      </c>
      <c r="CI43" s="5">
        <v>7</v>
      </c>
      <c r="CK43" s="11">
        <f t="shared" ca="1" si="27"/>
        <v>4.8211670237568782E-2</v>
      </c>
      <c r="CL43" s="12">
        <f t="shared" ca="1" si="28"/>
        <v>93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0.53106209505022228</v>
      </c>
      <c r="CS43" s="12">
        <f t="shared" ca="1" si="30"/>
        <v>47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3</v>
      </c>
      <c r="AF44" s="59">
        <f t="shared" ca="1" si="35"/>
        <v>9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0.22492203888596751</v>
      </c>
      <c r="CE44" s="12">
        <f t="shared" ca="1" si="26"/>
        <v>59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0.74130970220084957</v>
      </c>
      <c r="CL44" s="12">
        <f t="shared" ca="1" si="28"/>
        <v>25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0.88692225415597226</v>
      </c>
      <c r="CS44" s="12">
        <f t="shared" ca="1" si="30"/>
        <v>15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1</v>
      </c>
      <c r="E45" s="30" t="str">
        <f t="shared" ca="1" si="44"/>
        <v>.</v>
      </c>
      <c r="F45" s="31">
        <f t="shared" ca="1" si="44"/>
        <v>0</v>
      </c>
      <c r="G45" s="31">
        <f t="shared" ca="1" si="44"/>
        <v>9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6</v>
      </c>
      <c r="M45" s="30" t="str">
        <f t="shared" ca="1" si="45"/>
        <v>.</v>
      </c>
      <c r="N45" s="31">
        <f t="shared" ca="1" si="45"/>
        <v>4</v>
      </c>
      <c r="O45" s="31">
        <f t="shared" ca="1" si="45"/>
        <v>8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3</v>
      </c>
      <c r="U45" s="30" t="str">
        <f t="shared" ca="1" si="46"/>
        <v>.</v>
      </c>
      <c r="V45" s="31">
        <f t="shared" ca="1" si="46"/>
        <v>1</v>
      </c>
      <c r="W45" s="31">
        <f t="shared" ca="1" si="46"/>
        <v>4</v>
      </c>
      <c r="X45" s="27"/>
      <c r="AC45" s="5" t="s">
        <v>44</v>
      </c>
      <c r="AD45" s="5" t="str">
        <f t="shared" ca="1" si="34"/>
        <v>NO</v>
      </c>
      <c r="AE45" s="59">
        <f t="shared" ca="1" si="35"/>
        <v>9</v>
      </c>
      <c r="AF45" s="59">
        <f t="shared" ca="1" si="35"/>
        <v>6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0.1755098717537964</v>
      </c>
      <c r="CE45" s="12">
        <f t="shared" ca="1" si="26"/>
        <v>66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0.96110970719856714</v>
      </c>
      <c r="CL45" s="12">
        <f t="shared" ca="1" si="28"/>
        <v>6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0.34083705380963925</v>
      </c>
      <c r="CS45" s="12">
        <f t="shared" ca="1" si="30"/>
        <v>59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8</v>
      </c>
      <c r="E46" s="34" t="str">
        <f t="shared" ca="1" si="47"/>
        <v>.</v>
      </c>
      <c r="F46" s="35">
        <f t="shared" ca="1" si="47"/>
        <v>1</v>
      </c>
      <c r="G46" s="35">
        <f t="shared" ca="1" si="47"/>
        <v>6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4</v>
      </c>
      <c r="M46" s="34" t="str">
        <f t="shared" ca="1" si="48"/>
        <v>.</v>
      </c>
      <c r="N46" s="35">
        <f t="shared" ca="1" si="48"/>
        <v>6</v>
      </c>
      <c r="O46" s="35">
        <f t="shared" ca="1" si="48"/>
        <v>1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6</v>
      </c>
      <c r="U46" s="34" t="str">
        <f t="shared" ca="1" si="49"/>
        <v>.</v>
      </c>
      <c r="V46" s="35">
        <f t="shared" ca="1" si="49"/>
        <v>1</v>
      </c>
      <c r="W46" s="35">
        <f t="shared" ca="1" si="49"/>
        <v>2</v>
      </c>
      <c r="X46" s="27"/>
      <c r="AC46" s="3" t="s">
        <v>45</v>
      </c>
      <c r="AD46" s="5" t="str">
        <f t="shared" ca="1" si="34"/>
        <v>NO</v>
      </c>
      <c r="AE46" s="59">
        <f t="shared" ca="1" si="35"/>
        <v>2</v>
      </c>
      <c r="AF46" s="59">
        <f t="shared" ca="1" si="35"/>
        <v>1</v>
      </c>
      <c r="BW46" s="11"/>
      <c r="BX46" s="12"/>
      <c r="BY46" s="12"/>
      <c r="BZ46" s="5"/>
      <c r="CA46" s="5"/>
      <c r="CB46" s="5"/>
      <c r="CC46" s="5"/>
      <c r="CD46" s="11">
        <f t="shared" ca="1" si="25"/>
        <v>0.69701421572157352</v>
      </c>
      <c r="CE46" s="12">
        <f t="shared" ca="1" si="26"/>
        <v>23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0.90984458999179529</v>
      </c>
      <c r="CL46" s="12">
        <f t="shared" ca="1" si="28"/>
        <v>10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0.69296839788630749</v>
      </c>
      <c r="CS46" s="12">
        <f t="shared" ca="1" si="30"/>
        <v>34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7"/>
        <v>9</v>
      </c>
      <c r="E47" s="63" t="str">
        <f t="shared" si="47"/>
        <v>.</v>
      </c>
      <c r="F47" s="64">
        <f t="shared" ca="1" si="47"/>
        <v>2</v>
      </c>
      <c r="G47" s="65">
        <f t="shared" ca="1" si="47"/>
        <v>5</v>
      </c>
      <c r="H47" s="27"/>
      <c r="I47" s="14"/>
      <c r="J47" s="61"/>
      <c r="K47" s="62">
        <f ca="1">K16</f>
        <v>1</v>
      </c>
      <c r="L47" s="63">
        <f t="shared" ca="1" si="48"/>
        <v>1</v>
      </c>
      <c r="M47" s="63" t="str">
        <f t="shared" si="48"/>
        <v>.</v>
      </c>
      <c r="N47" s="64">
        <f t="shared" ca="1" si="48"/>
        <v>0</v>
      </c>
      <c r="O47" s="65">
        <f t="shared" ca="1" si="48"/>
        <v>9</v>
      </c>
      <c r="P47" s="27"/>
      <c r="Q47" s="20"/>
      <c r="R47" s="61"/>
      <c r="S47" s="62">
        <f ca="1">S16</f>
        <v>0</v>
      </c>
      <c r="T47" s="63">
        <f t="shared" ca="1" si="49"/>
        <v>9</v>
      </c>
      <c r="U47" s="63" t="str">
        <f t="shared" si="49"/>
        <v>.</v>
      </c>
      <c r="V47" s="64">
        <f t="shared" ca="1" si="49"/>
        <v>2</v>
      </c>
      <c r="W47" s="65">
        <f t="shared" ca="1" si="49"/>
        <v>6</v>
      </c>
      <c r="X47" s="27"/>
      <c r="AC47" s="3" t="s">
        <v>46</v>
      </c>
      <c r="AD47" s="5" t="str">
        <f t="shared" ca="1" si="34"/>
        <v>NO</v>
      </c>
      <c r="AE47" s="59">
        <f t="shared" ca="1" si="35"/>
        <v>2</v>
      </c>
      <c r="AF47" s="59">
        <f t="shared" ca="1" si="35"/>
        <v>6</v>
      </c>
      <c r="BW47" s="11"/>
      <c r="BX47" s="12"/>
      <c r="BY47" s="12"/>
      <c r="BZ47" s="5"/>
      <c r="CA47" s="5"/>
      <c r="CB47" s="5"/>
      <c r="CC47" s="5"/>
      <c r="CD47" s="11">
        <f t="shared" ca="1" si="25"/>
        <v>0.47795970231833784</v>
      </c>
      <c r="CE47" s="12">
        <f t="shared" ca="1" si="26"/>
        <v>35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0.20072673266301533</v>
      </c>
      <c r="CL47" s="12">
        <f t="shared" ca="1" si="28"/>
        <v>74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0.82068534408219262</v>
      </c>
      <c r="CS47" s="12">
        <f t="shared" ca="1" si="30"/>
        <v>21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0.52363736137126837</v>
      </c>
      <c r="CE48" s="12">
        <f t="shared" ca="1" si="26"/>
        <v>34</v>
      </c>
      <c r="CF48" s="5"/>
      <c r="CG48" s="5">
        <v>48</v>
      </c>
      <c r="CH48" s="5">
        <v>6</v>
      </c>
      <c r="CI48" s="5">
        <v>3</v>
      </c>
      <c r="CK48" s="11">
        <f t="shared" ca="1" si="27"/>
        <v>2.4769141515717075E-2</v>
      </c>
      <c r="CL48" s="12">
        <f t="shared" ca="1" si="28"/>
        <v>95</v>
      </c>
      <c r="CM48" s="5"/>
      <c r="CN48" s="5">
        <v>48</v>
      </c>
      <c r="CO48" s="5">
        <v>4</v>
      </c>
      <c r="CP48" s="5">
        <v>7</v>
      </c>
      <c r="CR48" s="11">
        <f t="shared" ca="1" si="29"/>
        <v>7.0207389475625104E-2</v>
      </c>
      <c r="CS48" s="12">
        <f t="shared" ca="1" si="30"/>
        <v>77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0.14982183710066554</v>
      </c>
      <c r="CE49" s="12">
        <f t="shared" ca="1" si="26"/>
        <v>69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0.61450930795623204</v>
      </c>
      <c r="CL49" s="12">
        <f t="shared" ca="1" si="28"/>
        <v>33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0.81873592661415862</v>
      </c>
      <c r="CS49" s="12">
        <f t="shared" ca="1" si="30"/>
        <v>22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0" t="str">
        <f t="shared" ref="B50" ca="1" si="50">B19</f>
        <v>3.16＋2.68＝</v>
      </c>
      <c r="C50" s="71"/>
      <c r="D50" s="71"/>
      <c r="E50" s="71"/>
      <c r="F50" s="72">
        <f ca="1">F19</f>
        <v>5.84</v>
      </c>
      <c r="G50" s="73"/>
      <c r="H50" s="27"/>
      <c r="I50" s="24"/>
      <c r="J50" s="70" t="str">
        <f t="shared" ref="J50" ca="1" si="51">J19</f>
        <v>5.89＋7.62＝</v>
      </c>
      <c r="K50" s="71"/>
      <c r="L50" s="71"/>
      <c r="M50" s="71"/>
      <c r="N50" s="72">
        <f ca="1">N19</f>
        <v>13.51</v>
      </c>
      <c r="O50" s="73"/>
      <c r="P50" s="27"/>
      <c r="Q50" s="24"/>
      <c r="R50" s="70" t="str">
        <f t="shared" ref="R50" ca="1" si="52">R19</f>
        <v>5.33＋3.06＝</v>
      </c>
      <c r="S50" s="71"/>
      <c r="T50" s="71"/>
      <c r="U50" s="71"/>
      <c r="V50" s="72">
        <f ca="1">V19</f>
        <v>8.39</v>
      </c>
      <c r="W50" s="73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0.11971166493834717</v>
      </c>
      <c r="CE50" s="12">
        <f t="shared" ca="1" si="26"/>
        <v>74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0.96983969116900293</v>
      </c>
      <c r="CL50" s="12">
        <f t="shared" ca="1" si="28"/>
        <v>4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0.92568358726927824</v>
      </c>
      <c r="CS50" s="12">
        <f t="shared" ca="1" si="30"/>
        <v>12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0.59057623574272988</v>
      </c>
      <c r="CE51" s="12">
        <f t="shared" ca="1" si="26"/>
        <v>30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0.71860320698702829</v>
      </c>
      <c r="CL51" s="12">
        <f t="shared" ca="1" si="28"/>
        <v>26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0.79914509919369814</v>
      </c>
      <c r="CS51" s="12">
        <f t="shared" ca="1" si="30"/>
        <v>23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3</v>
      </c>
      <c r="E52" s="30" t="str">
        <f t="shared" ca="1" si="53"/>
        <v>.</v>
      </c>
      <c r="F52" s="31">
        <f t="shared" ca="1" si="53"/>
        <v>1</v>
      </c>
      <c r="G52" s="31">
        <f t="shared" ca="1" si="53"/>
        <v>6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5</v>
      </c>
      <c r="M52" s="30" t="str">
        <f t="shared" ca="1" si="54"/>
        <v>.</v>
      </c>
      <c r="N52" s="31">
        <f t="shared" ca="1" si="54"/>
        <v>8</v>
      </c>
      <c r="O52" s="31">
        <f t="shared" ca="1" si="54"/>
        <v>9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5</v>
      </c>
      <c r="U52" s="30" t="str">
        <f t="shared" ca="1" si="55"/>
        <v>.</v>
      </c>
      <c r="V52" s="31">
        <f t="shared" ca="1" si="55"/>
        <v>3</v>
      </c>
      <c r="W52" s="3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0.21652157678092521</v>
      </c>
      <c r="CE52" s="12">
        <f t="shared" ca="1" si="26"/>
        <v>62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0.71371507956017544</v>
      </c>
      <c r="CL52" s="12">
        <f t="shared" ca="1" si="28"/>
        <v>27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0.3531182898770826</v>
      </c>
      <c r="CS52" s="12">
        <f t="shared" ca="1" si="30"/>
        <v>58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2</v>
      </c>
      <c r="E53" s="34" t="str">
        <f t="shared" ca="1" si="56"/>
        <v>.</v>
      </c>
      <c r="F53" s="35">
        <f t="shared" ca="1" si="56"/>
        <v>6</v>
      </c>
      <c r="G53" s="35">
        <f t="shared" ca="1" si="56"/>
        <v>8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7</v>
      </c>
      <c r="M53" s="34" t="str">
        <f t="shared" ca="1" si="57"/>
        <v>.</v>
      </c>
      <c r="N53" s="35">
        <f t="shared" ca="1" si="57"/>
        <v>6</v>
      </c>
      <c r="O53" s="35">
        <f t="shared" ca="1" si="57"/>
        <v>2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3</v>
      </c>
      <c r="U53" s="34" t="str">
        <f t="shared" ca="1" si="58"/>
        <v>.</v>
      </c>
      <c r="V53" s="35">
        <f t="shared" ca="1" si="58"/>
        <v>0</v>
      </c>
      <c r="W53" s="35">
        <f t="shared" ca="1" si="58"/>
        <v>6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3.5109815996865246E-2</v>
      </c>
      <c r="CE53" s="12">
        <f t="shared" ca="1" si="26"/>
        <v>81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0.92876031818316029</v>
      </c>
      <c r="CL53" s="12">
        <f t="shared" ca="1" si="28"/>
        <v>8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0.54386442320552886</v>
      </c>
      <c r="CS53" s="12">
        <f t="shared" ca="1" si="30"/>
        <v>46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56"/>
        <v>5</v>
      </c>
      <c r="E54" s="63" t="str">
        <f t="shared" si="56"/>
        <v>.</v>
      </c>
      <c r="F54" s="64">
        <f t="shared" ca="1" si="56"/>
        <v>8</v>
      </c>
      <c r="G54" s="65">
        <f t="shared" ca="1" si="56"/>
        <v>4</v>
      </c>
      <c r="H54" s="27"/>
      <c r="I54" s="14"/>
      <c r="J54" s="61"/>
      <c r="K54" s="62">
        <f ca="1">K23</f>
        <v>1</v>
      </c>
      <c r="L54" s="63">
        <f t="shared" ca="1" si="57"/>
        <v>3</v>
      </c>
      <c r="M54" s="63" t="str">
        <f t="shared" si="57"/>
        <v>.</v>
      </c>
      <c r="N54" s="64">
        <f t="shared" ca="1" si="57"/>
        <v>5</v>
      </c>
      <c r="O54" s="65">
        <f t="shared" ca="1" si="57"/>
        <v>1</v>
      </c>
      <c r="P54" s="27"/>
      <c r="Q54" s="20"/>
      <c r="R54" s="61"/>
      <c r="S54" s="62">
        <f ca="1">S23</f>
        <v>0</v>
      </c>
      <c r="T54" s="63">
        <f t="shared" ca="1" si="58"/>
        <v>8</v>
      </c>
      <c r="U54" s="63" t="str">
        <f t="shared" si="58"/>
        <v>.</v>
      </c>
      <c r="V54" s="64">
        <f t="shared" ca="1" si="58"/>
        <v>3</v>
      </c>
      <c r="W54" s="65">
        <f t="shared" ca="1" si="58"/>
        <v>9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0.30631095719018053</v>
      </c>
      <c r="CE54" s="12">
        <f t="shared" ca="1" si="26"/>
        <v>52</v>
      </c>
      <c r="CF54" s="5"/>
      <c r="CG54" s="5">
        <v>54</v>
      </c>
      <c r="CH54" s="5">
        <v>6</v>
      </c>
      <c r="CI54" s="5">
        <v>9</v>
      </c>
      <c r="CK54" s="11">
        <f t="shared" ca="1" si="27"/>
        <v>1.5782309588853072E-2</v>
      </c>
      <c r="CL54" s="12">
        <f t="shared" ca="1" si="28"/>
        <v>97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0.26344548389174749</v>
      </c>
      <c r="CS54" s="12">
        <f t="shared" ca="1" si="30"/>
        <v>62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0.43442048875506412</v>
      </c>
      <c r="CE55" s="12">
        <f t="shared" ca="1" si="26"/>
        <v>41</v>
      </c>
      <c r="CF55" s="5"/>
      <c r="CG55" s="5">
        <v>55</v>
      </c>
      <c r="CH55" s="5">
        <v>7</v>
      </c>
      <c r="CI55" s="5">
        <v>1</v>
      </c>
      <c r="CK55" s="11">
        <f t="shared" ca="1" si="27"/>
        <v>1.1592012929076412E-2</v>
      </c>
      <c r="CL55" s="12">
        <f t="shared" ca="1" si="28"/>
        <v>99</v>
      </c>
      <c r="CM55" s="5"/>
      <c r="CN55" s="5">
        <v>55</v>
      </c>
      <c r="CO55" s="5">
        <v>5</v>
      </c>
      <c r="CP55" s="5">
        <v>4</v>
      </c>
      <c r="CR55" s="11">
        <f t="shared" ca="1" si="29"/>
        <v>8.8700220401035423E-2</v>
      </c>
      <c r="CS55" s="12">
        <f t="shared" ca="1" si="30"/>
        <v>75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0.23255401044044377</v>
      </c>
      <c r="CE56" s="12">
        <f t="shared" ca="1" si="26"/>
        <v>57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0.19123933130246007</v>
      </c>
      <c r="CL56" s="12">
        <f t="shared" ca="1" si="28"/>
        <v>76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0.28069875221774132</v>
      </c>
      <c r="CS56" s="12">
        <f t="shared" ca="1" si="30"/>
        <v>61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0" t="str">
        <f t="shared" ref="B57" ca="1" si="59">B26</f>
        <v>1.89＋5.07＝</v>
      </c>
      <c r="C57" s="71"/>
      <c r="D57" s="71"/>
      <c r="E57" s="71"/>
      <c r="F57" s="72">
        <f ca="1">F26</f>
        <v>6.96</v>
      </c>
      <c r="G57" s="73"/>
      <c r="H57" s="27"/>
      <c r="I57" s="24"/>
      <c r="J57" s="70" t="str">
        <f t="shared" ref="J57" ca="1" si="60">J26</f>
        <v>1.32＋4.89＝</v>
      </c>
      <c r="K57" s="71"/>
      <c r="L57" s="71"/>
      <c r="M57" s="71"/>
      <c r="N57" s="72">
        <f ca="1">N26</f>
        <v>6.21</v>
      </c>
      <c r="O57" s="73"/>
      <c r="P57" s="27"/>
      <c r="Q57" s="24"/>
      <c r="R57" s="70" t="str">
        <f t="shared" ref="R57" ca="1" si="61">R26</f>
        <v>7.47＋9.79＝</v>
      </c>
      <c r="S57" s="71"/>
      <c r="T57" s="71"/>
      <c r="U57" s="71"/>
      <c r="V57" s="72">
        <f ca="1">V26</f>
        <v>17.260000000000002</v>
      </c>
      <c r="W57" s="73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0.5747219292319069</v>
      </c>
      <c r="CE57" s="12">
        <f t="shared" ca="1" si="26"/>
        <v>31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0.53580924366920624</v>
      </c>
      <c r="CL57" s="12">
        <f t="shared" ca="1" si="28"/>
        <v>40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0.77654781125734729</v>
      </c>
      <c r="CS57" s="12">
        <f t="shared" ca="1" si="30"/>
        <v>25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0.84771241495817862</v>
      </c>
      <c r="CE58" s="12">
        <f t="shared" ca="1" si="26"/>
        <v>14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0.39677047829285561</v>
      </c>
      <c r="CL58" s="12">
        <f t="shared" ca="1" si="28"/>
        <v>58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0.52524287357544464</v>
      </c>
      <c r="CS58" s="12">
        <f t="shared" ca="1" si="30"/>
        <v>48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1</v>
      </c>
      <c r="E59" s="30" t="str">
        <f t="shared" ca="1" si="62"/>
        <v>.</v>
      </c>
      <c r="F59" s="31">
        <f t="shared" ca="1" si="62"/>
        <v>8</v>
      </c>
      <c r="G59" s="31">
        <f t="shared" ca="1" si="62"/>
        <v>9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1</v>
      </c>
      <c r="M59" s="30" t="str">
        <f t="shared" ca="1" si="63"/>
        <v>.</v>
      </c>
      <c r="N59" s="31">
        <f t="shared" ca="1" si="63"/>
        <v>3</v>
      </c>
      <c r="O59" s="31">
        <f t="shared" ca="1" si="63"/>
        <v>2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7</v>
      </c>
      <c r="U59" s="30" t="str">
        <f t="shared" ca="1" si="64"/>
        <v>.</v>
      </c>
      <c r="V59" s="31">
        <f t="shared" ca="1" si="64"/>
        <v>4</v>
      </c>
      <c r="W59" s="31">
        <f t="shared" ca="1" si="64"/>
        <v>7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0.99323471621579706</v>
      </c>
      <c r="CE59" s="12">
        <f t="shared" ca="1" si="26"/>
        <v>1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0.33753083391056959</v>
      </c>
      <c r="CL59" s="12">
        <f t="shared" ca="1" si="28"/>
        <v>62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0.97751304095982317</v>
      </c>
      <c r="CS59" s="12">
        <f t="shared" ca="1" si="30"/>
        <v>3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5</v>
      </c>
      <c r="E60" s="34" t="str">
        <f t="shared" ca="1" si="65"/>
        <v>.</v>
      </c>
      <c r="F60" s="35">
        <f t="shared" ca="1" si="65"/>
        <v>0</v>
      </c>
      <c r="G60" s="35">
        <f t="shared" ca="1" si="65"/>
        <v>7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4</v>
      </c>
      <c r="M60" s="34" t="str">
        <f t="shared" ca="1" si="66"/>
        <v>.</v>
      </c>
      <c r="N60" s="35">
        <f t="shared" ca="1" si="66"/>
        <v>8</v>
      </c>
      <c r="O60" s="35">
        <f t="shared" ca="1" si="66"/>
        <v>9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9</v>
      </c>
      <c r="U60" s="34" t="str">
        <f t="shared" ca="1" si="67"/>
        <v>.</v>
      </c>
      <c r="V60" s="35">
        <f t="shared" ca="1" si="67"/>
        <v>7</v>
      </c>
      <c r="W60" s="35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0.85708289035567242</v>
      </c>
      <c r="CE60" s="12">
        <f t="shared" ca="1" si="26"/>
        <v>11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0.33730888865450948</v>
      </c>
      <c r="CL60" s="12">
        <f t="shared" ca="1" si="28"/>
        <v>63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0.99483226225660615</v>
      </c>
      <c r="CS60" s="12">
        <f t="shared" ca="1" si="30"/>
        <v>1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65"/>
        <v>6</v>
      </c>
      <c r="E61" s="63" t="str">
        <f t="shared" si="65"/>
        <v>.</v>
      </c>
      <c r="F61" s="64">
        <f t="shared" ca="1" si="65"/>
        <v>9</v>
      </c>
      <c r="G61" s="65">
        <f t="shared" ca="1" si="65"/>
        <v>6</v>
      </c>
      <c r="H61" s="27"/>
      <c r="I61" s="14"/>
      <c r="J61" s="61"/>
      <c r="K61" s="62">
        <f ca="1">K30</f>
        <v>0</v>
      </c>
      <c r="L61" s="63">
        <f t="shared" ca="1" si="66"/>
        <v>6</v>
      </c>
      <c r="M61" s="63" t="str">
        <f t="shared" si="66"/>
        <v>.</v>
      </c>
      <c r="N61" s="64">
        <f t="shared" ca="1" si="66"/>
        <v>2</v>
      </c>
      <c r="O61" s="65">
        <f t="shared" ca="1" si="66"/>
        <v>1</v>
      </c>
      <c r="P61" s="27"/>
      <c r="Q61" s="20"/>
      <c r="R61" s="61"/>
      <c r="S61" s="62">
        <f ca="1">S30</f>
        <v>1</v>
      </c>
      <c r="T61" s="63">
        <f t="shared" ca="1" si="67"/>
        <v>7</v>
      </c>
      <c r="U61" s="63" t="str">
        <f t="shared" si="67"/>
        <v>.</v>
      </c>
      <c r="V61" s="64">
        <f t="shared" ca="1" si="67"/>
        <v>2</v>
      </c>
      <c r="W61" s="65">
        <f t="shared" ca="1" si="67"/>
        <v>6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0.31624612744999436</v>
      </c>
      <c r="CE61" s="12">
        <f t="shared" ca="1" si="26"/>
        <v>50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0.36603567129219872</v>
      </c>
      <c r="CL61" s="12">
        <f t="shared" ca="1" si="28"/>
        <v>60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0.97037825501260822</v>
      </c>
      <c r="CS61" s="12">
        <f t="shared" ca="1" si="30"/>
        <v>5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0.61064719945181944</v>
      </c>
      <c r="CE62" s="12">
        <f t="shared" ca="1" si="26"/>
        <v>28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0.41981927449713918</v>
      </c>
      <c r="CL62" s="12">
        <f t="shared" ca="1" si="28"/>
        <v>54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0.67519274874011592</v>
      </c>
      <c r="CS62" s="12">
        <f t="shared" ca="1" si="30"/>
        <v>37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0.10547224427795276</v>
      </c>
      <c r="CE63" s="12">
        <f t="shared" ca="1" si="26"/>
        <v>76</v>
      </c>
      <c r="CG63" s="5">
        <v>63</v>
      </c>
      <c r="CH63" s="5">
        <v>7</v>
      </c>
      <c r="CI63" s="5">
        <v>9</v>
      </c>
      <c r="CK63" s="11">
        <f t="shared" ca="1" si="27"/>
        <v>0.48481866269619689</v>
      </c>
      <c r="CL63" s="12">
        <f t="shared" ca="1" si="28"/>
        <v>46</v>
      </c>
      <c r="CN63" s="5">
        <v>63</v>
      </c>
      <c r="CO63" s="5">
        <v>6</v>
      </c>
      <c r="CP63" s="5">
        <v>2</v>
      </c>
      <c r="CR63" s="11">
        <f t="shared" ca="1" si="29"/>
        <v>0.13575871007955453</v>
      </c>
      <c r="CS63" s="12">
        <f t="shared" ca="1" si="30"/>
        <v>69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0.34561805456540662</v>
      </c>
      <c r="CE64" s="12">
        <f t="shared" ca="1" si="26"/>
        <v>47</v>
      </c>
      <c r="CG64" s="5">
        <v>64</v>
      </c>
      <c r="CH64" s="5">
        <v>8</v>
      </c>
      <c r="CI64" s="5">
        <v>1</v>
      </c>
      <c r="CK64" s="11">
        <f t="shared" ca="1" si="27"/>
        <v>1.0730996326240083E-2</v>
      </c>
      <c r="CL64" s="12">
        <f t="shared" ca="1" si="28"/>
        <v>100</v>
      </c>
      <c r="CN64" s="5">
        <v>64</v>
      </c>
      <c r="CO64" s="5">
        <v>6</v>
      </c>
      <c r="CP64" s="5">
        <v>3</v>
      </c>
      <c r="CR64" s="11">
        <f t="shared" ca="1" si="29"/>
        <v>7.2850000311063035E-2</v>
      </c>
      <c r="CS64" s="12">
        <f t="shared" ca="1" si="30"/>
        <v>76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0.29235067429331307</v>
      </c>
      <c r="CE65" s="12">
        <f t="shared" ca="1" si="26"/>
        <v>53</v>
      </c>
      <c r="CG65" s="5">
        <v>65</v>
      </c>
      <c r="CH65" s="5">
        <v>8</v>
      </c>
      <c r="CI65" s="5">
        <v>2</v>
      </c>
      <c r="CK65" s="11">
        <f t="shared" ca="1" si="27"/>
        <v>0.30198064777269762</v>
      </c>
      <c r="CL65" s="12">
        <f t="shared" ca="1" si="28"/>
        <v>67</v>
      </c>
      <c r="CN65" s="5">
        <v>65</v>
      </c>
      <c r="CO65" s="5">
        <v>6</v>
      </c>
      <c r="CP65" s="5">
        <v>4</v>
      </c>
      <c r="CR65" s="11">
        <f t="shared" ca="1" si="29"/>
        <v>0.59582383972037234</v>
      </c>
      <c r="CS65" s="12">
        <f t="shared" ca="1" si="30"/>
        <v>39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8.4611161376978439E-2</v>
      </c>
      <c r="CE66" s="12">
        <f t="shared" ref="CE66:CE81" ca="1" si="69">RANK(CD66,$CD$1:$CD$100,)</f>
        <v>79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0.26762412556218595</v>
      </c>
      <c r="CL66" s="12">
        <f t="shared" ref="CL66:CL100" ca="1" si="71">RANK(CK66,$CK$1:$CK$100,)</f>
        <v>68</v>
      </c>
      <c r="CN66" s="5">
        <v>66</v>
      </c>
      <c r="CO66" s="5">
        <v>6</v>
      </c>
      <c r="CP66" s="5">
        <v>5</v>
      </c>
      <c r="CR66" s="11">
        <f t="shared" ref="CR66:CR81" ca="1" si="72">RAND()</f>
        <v>0.39342506360936746</v>
      </c>
      <c r="CS66" s="12">
        <f t="shared" ref="CS66:CS81" ca="1" si="73">RANK(CR66,$CR$1:$CR$100,)</f>
        <v>55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0.12470523115078513</v>
      </c>
      <c r="CE67" s="12">
        <f t="shared" ca="1" si="69"/>
        <v>73</v>
      </c>
      <c r="CG67" s="5">
        <v>67</v>
      </c>
      <c r="CH67" s="5">
        <v>8</v>
      </c>
      <c r="CI67" s="5">
        <v>4</v>
      </c>
      <c r="CK67" s="11">
        <f t="shared" ca="1" si="70"/>
        <v>0.70496212394420432</v>
      </c>
      <c r="CL67" s="12">
        <f t="shared" ca="1" si="71"/>
        <v>29</v>
      </c>
      <c r="CN67" s="5">
        <v>67</v>
      </c>
      <c r="CO67" s="5">
        <v>6</v>
      </c>
      <c r="CP67" s="5">
        <v>6</v>
      </c>
      <c r="CR67" s="11">
        <f t="shared" ca="1" si="72"/>
        <v>0.36640068861041442</v>
      </c>
      <c r="CS67" s="12">
        <f t="shared" ca="1" si="73"/>
        <v>57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0.64134677802701556</v>
      </c>
      <c r="CE68" s="12">
        <f t="shared" ca="1" si="69"/>
        <v>25</v>
      </c>
      <c r="CG68" s="5">
        <v>68</v>
      </c>
      <c r="CH68" s="5">
        <v>8</v>
      </c>
      <c r="CI68" s="5">
        <v>5</v>
      </c>
      <c r="CK68" s="11">
        <f t="shared" ca="1" si="70"/>
        <v>1.2514018063657928E-2</v>
      </c>
      <c r="CL68" s="12">
        <f t="shared" ca="1" si="71"/>
        <v>98</v>
      </c>
      <c r="CN68" s="5">
        <v>68</v>
      </c>
      <c r="CO68" s="5">
        <v>6</v>
      </c>
      <c r="CP68" s="5">
        <v>7</v>
      </c>
      <c r="CR68" s="11">
        <f t="shared" ca="1" si="72"/>
        <v>9.3755536419765972E-2</v>
      </c>
      <c r="CS68" s="12">
        <f t="shared" ca="1" si="73"/>
        <v>73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0.40461620260724951</v>
      </c>
      <c r="CE69" s="12">
        <f t="shared" ca="1" si="69"/>
        <v>45</v>
      </c>
      <c r="CG69" s="5">
        <v>69</v>
      </c>
      <c r="CH69" s="5">
        <v>8</v>
      </c>
      <c r="CI69" s="5">
        <v>6</v>
      </c>
      <c r="CK69" s="11">
        <f t="shared" ca="1" si="70"/>
        <v>0.4262392902160812</v>
      </c>
      <c r="CL69" s="12">
        <f t="shared" ca="1" si="71"/>
        <v>52</v>
      </c>
      <c r="CN69" s="5">
        <v>69</v>
      </c>
      <c r="CO69" s="5">
        <v>6</v>
      </c>
      <c r="CP69" s="5">
        <v>8</v>
      </c>
      <c r="CR69" s="11">
        <f t="shared" ca="1" si="72"/>
        <v>0.89527720156265866</v>
      </c>
      <c r="CS69" s="12">
        <f t="shared" ca="1" si="73"/>
        <v>14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0.89489243358569581</v>
      </c>
      <c r="CE70" s="12">
        <f t="shared" ca="1" si="69"/>
        <v>9</v>
      </c>
      <c r="CG70" s="5">
        <v>70</v>
      </c>
      <c r="CH70" s="5">
        <v>8</v>
      </c>
      <c r="CI70" s="5">
        <v>7</v>
      </c>
      <c r="CK70" s="11">
        <f t="shared" ca="1" si="70"/>
        <v>0.5012368117882533</v>
      </c>
      <c r="CL70" s="12">
        <f t="shared" ca="1" si="71"/>
        <v>43</v>
      </c>
      <c r="CN70" s="5">
        <v>70</v>
      </c>
      <c r="CO70" s="5">
        <v>6</v>
      </c>
      <c r="CP70" s="5">
        <v>9</v>
      </c>
      <c r="CR70" s="11">
        <f t="shared" ca="1" si="72"/>
        <v>0.67630399013796627</v>
      </c>
      <c r="CS70" s="12">
        <f t="shared" ca="1" si="73"/>
        <v>36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0.22312412626291422</v>
      </c>
      <c r="CE71" s="12">
        <f t="shared" ca="1" si="69"/>
        <v>60</v>
      </c>
      <c r="CG71" s="5">
        <v>71</v>
      </c>
      <c r="CH71" s="5">
        <v>8</v>
      </c>
      <c r="CI71" s="5">
        <v>8</v>
      </c>
      <c r="CK71" s="11">
        <f t="shared" ca="1" si="70"/>
        <v>0.17532597298946706</v>
      </c>
      <c r="CL71" s="12">
        <f t="shared" ca="1" si="71"/>
        <v>79</v>
      </c>
      <c r="CN71" s="5">
        <v>71</v>
      </c>
      <c r="CO71" s="5">
        <v>7</v>
      </c>
      <c r="CP71" s="5">
        <v>0</v>
      </c>
      <c r="CR71" s="11">
        <f t="shared" ca="1" si="72"/>
        <v>0.51989083650498502</v>
      </c>
      <c r="CS71" s="12">
        <f t="shared" ca="1" si="73"/>
        <v>49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0.85832003923617517</v>
      </c>
      <c r="CE72" s="12">
        <f t="shared" ca="1" si="69"/>
        <v>10</v>
      </c>
      <c r="CG72" s="5">
        <v>72</v>
      </c>
      <c r="CH72" s="5">
        <v>8</v>
      </c>
      <c r="CI72" s="5">
        <v>9</v>
      </c>
      <c r="CK72" s="11">
        <f t="shared" ca="1" si="70"/>
        <v>0.9630070549293428</v>
      </c>
      <c r="CL72" s="12">
        <f t="shared" ca="1" si="71"/>
        <v>5</v>
      </c>
      <c r="CN72" s="5">
        <v>72</v>
      </c>
      <c r="CO72" s="5">
        <v>7</v>
      </c>
      <c r="CP72" s="5">
        <v>1</v>
      </c>
      <c r="CR72" s="11">
        <f t="shared" ca="1" si="72"/>
        <v>0.83341426058312151</v>
      </c>
      <c r="CS72" s="12">
        <f t="shared" ca="1" si="73"/>
        <v>19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0.96615418431505795</v>
      </c>
      <c r="CE73" s="12">
        <f t="shared" ca="1" si="69"/>
        <v>3</v>
      </c>
      <c r="CG73" s="5">
        <v>73</v>
      </c>
      <c r="CH73" s="5">
        <v>9</v>
      </c>
      <c r="CI73" s="5">
        <v>1</v>
      </c>
      <c r="CK73" s="11">
        <f t="shared" ca="1" si="70"/>
        <v>0.75927749199978323</v>
      </c>
      <c r="CL73" s="12">
        <f t="shared" ca="1" si="71"/>
        <v>22</v>
      </c>
      <c r="CN73" s="5">
        <v>73</v>
      </c>
      <c r="CO73" s="5">
        <v>7</v>
      </c>
      <c r="CP73" s="5">
        <v>2</v>
      </c>
      <c r="CR73" s="11">
        <f t="shared" ca="1" si="72"/>
        <v>0.9596372102712748</v>
      </c>
      <c r="CS73" s="12">
        <f t="shared" ca="1" si="73"/>
        <v>6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0.78027756416652405</v>
      </c>
      <c r="CE74" s="12">
        <f t="shared" ca="1" si="69"/>
        <v>17</v>
      </c>
      <c r="CG74" s="5">
        <v>74</v>
      </c>
      <c r="CH74" s="5">
        <v>9</v>
      </c>
      <c r="CI74" s="5">
        <v>2</v>
      </c>
      <c r="CK74" s="11">
        <f t="shared" ca="1" si="70"/>
        <v>0.57170966020693759</v>
      </c>
      <c r="CL74" s="12">
        <f t="shared" ca="1" si="71"/>
        <v>36</v>
      </c>
      <c r="CN74" s="5">
        <v>74</v>
      </c>
      <c r="CO74" s="5">
        <v>7</v>
      </c>
      <c r="CP74" s="5">
        <v>3</v>
      </c>
      <c r="CR74" s="11">
        <f t="shared" ca="1" si="72"/>
        <v>0.93289441103140702</v>
      </c>
      <c r="CS74" s="12">
        <f t="shared" ca="1" si="73"/>
        <v>11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0.97962127270859223</v>
      </c>
      <c r="CE75" s="12">
        <f t="shared" ca="1" si="69"/>
        <v>2</v>
      </c>
      <c r="CG75" s="5">
        <v>75</v>
      </c>
      <c r="CH75" s="5">
        <v>9</v>
      </c>
      <c r="CI75" s="5">
        <v>3</v>
      </c>
      <c r="CK75" s="11">
        <f t="shared" ca="1" si="70"/>
        <v>0.56085517171023369</v>
      </c>
      <c r="CL75" s="12">
        <f t="shared" ca="1" si="71"/>
        <v>37</v>
      </c>
      <c r="CN75" s="5">
        <v>75</v>
      </c>
      <c r="CO75" s="5">
        <v>7</v>
      </c>
      <c r="CP75" s="5">
        <v>4</v>
      </c>
      <c r="CR75" s="11">
        <f t="shared" ca="1" si="72"/>
        <v>0.76238280539870207</v>
      </c>
      <c r="CS75" s="12">
        <f t="shared" ca="1" si="73"/>
        <v>27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0.91369043086953761</v>
      </c>
      <c r="CE76" s="12">
        <f t="shared" ca="1" si="69"/>
        <v>6</v>
      </c>
      <c r="CG76" s="5">
        <v>76</v>
      </c>
      <c r="CH76" s="5">
        <v>9</v>
      </c>
      <c r="CI76" s="5">
        <v>4</v>
      </c>
      <c r="CK76" s="11">
        <f t="shared" ca="1" si="70"/>
        <v>0.2424605398901728</v>
      </c>
      <c r="CL76" s="12">
        <f t="shared" ca="1" si="71"/>
        <v>71</v>
      </c>
      <c r="CN76" s="5">
        <v>76</v>
      </c>
      <c r="CO76" s="5">
        <v>7</v>
      </c>
      <c r="CP76" s="5">
        <v>5</v>
      </c>
      <c r="CR76" s="11">
        <f t="shared" ca="1" si="72"/>
        <v>0.63877500342686266</v>
      </c>
      <c r="CS76" s="12">
        <f t="shared" ca="1" si="73"/>
        <v>38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0.17095290277926234</v>
      </c>
      <c r="CE77" s="12">
        <f t="shared" ca="1" si="69"/>
        <v>67</v>
      </c>
      <c r="CG77" s="5">
        <v>77</v>
      </c>
      <c r="CH77" s="5">
        <v>9</v>
      </c>
      <c r="CI77" s="5">
        <v>5</v>
      </c>
      <c r="CK77" s="11">
        <f t="shared" ca="1" si="70"/>
        <v>0.90820364630516515</v>
      </c>
      <c r="CL77" s="12">
        <f t="shared" ca="1" si="71"/>
        <v>11</v>
      </c>
      <c r="CN77" s="5">
        <v>77</v>
      </c>
      <c r="CO77" s="5">
        <v>7</v>
      </c>
      <c r="CP77" s="5">
        <v>6</v>
      </c>
      <c r="CR77" s="11">
        <f t="shared" ca="1" si="72"/>
        <v>0.55015390061080871</v>
      </c>
      <c r="CS77" s="12">
        <f t="shared" ca="1" si="73"/>
        <v>45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0.6989113932637484</v>
      </c>
      <c r="CE78" s="12">
        <f t="shared" ca="1" si="69"/>
        <v>21</v>
      </c>
      <c r="CG78" s="5">
        <v>78</v>
      </c>
      <c r="CH78" s="5">
        <v>9</v>
      </c>
      <c r="CI78" s="5">
        <v>6</v>
      </c>
      <c r="CK78" s="11">
        <f t="shared" ca="1" si="70"/>
        <v>0.91558279117633234</v>
      </c>
      <c r="CL78" s="12">
        <f t="shared" ca="1" si="71"/>
        <v>9</v>
      </c>
      <c r="CN78" s="5">
        <v>78</v>
      </c>
      <c r="CO78" s="5">
        <v>7</v>
      </c>
      <c r="CP78" s="5">
        <v>7</v>
      </c>
      <c r="CR78" s="11">
        <f t="shared" ca="1" si="72"/>
        <v>0.58565174370067608</v>
      </c>
      <c r="CS78" s="12">
        <f t="shared" ca="1" si="73"/>
        <v>40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0.34059672007630515</v>
      </c>
      <c r="CE79" s="12">
        <f t="shared" ca="1" si="69"/>
        <v>48</v>
      </c>
      <c r="CG79" s="5">
        <v>79</v>
      </c>
      <c r="CH79" s="5">
        <v>9</v>
      </c>
      <c r="CI79" s="5">
        <v>7</v>
      </c>
      <c r="CK79" s="11">
        <f t="shared" ca="1" si="70"/>
        <v>0.74246075541844436</v>
      </c>
      <c r="CL79" s="12">
        <f t="shared" ca="1" si="71"/>
        <v>24</v>
      </c>
      <c r="CN79" s="5">
        <v>79</v>
      </c>
      <c r="CO79" s="5">
        <v>7</v>
      </c>
      <c r="CP79" s="5">
        <v>8</v>
      </c>
      <c r="CR79" s="11">
        <f t="shared" ca="1" si="72"/>
        <v>0.38474986767715491</v>
      </c>
      <c r="CS79" s="12">
        <f t="shared" ca="1" si="73"/>
        <v>56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0.46673249055543187</v>
      </c>
      <c r="CE80" s="12">
        <f t="shared" ca="1" si="69"/>
        <v>37</v>
      </c>
      <c r="CG80" s="5">
        <v>80</v>
      </c>
      <c r="CH80" s="5">
        <v>9</v>
      </c>
      <c r="CI80" s="5">
        <v>8</v>
      </c>
      <c r="CK80" s="11">
        <f t="shared" ca="1" si="70"/>
        <v>0.75744777164415844</v>
      </c>
      <c r="CL80" s="12">
        <f t="shared" ca="1" si="71"/>
        <v>23</v>
      </c>
      <c r="CN80" s="5">
        <v>80</v>
      </c>
      <c r="CO80" s="5">
        <v>7</v>
      </c>
      <c r="CP80" s="5">
        <v>9</v>
      </c>
      <c r="CR80" s="11">
        <f t="shared" ca="1" si="72"/>
        <v>0.23954036269437273</v>
      </c>
      <c r="CS80" s="12">
        <f t="shared" ca="1" si="73"/>
        <v>65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0.69805887441537062</v>
      </c>
      <c r="CE81" s="12">
        <f t="shared" ca="1" si="69"/>
        <v>22</v>
      </c>
      <c r="CG81" s="5">
        <v>81</v>
      </c>
      <c r="CH81" s="5">
        <v>9</v>
      </c>
      <c r="CI81" s="5">
        <v>9</v>
      </c>
      <c r="CK81" s="11">
        <f t="shared" ca="1" si="70"/>
        <v>0.40828792392015401</v>
      </c>
      <c r="CL81" s="12">
        <f t="shared" ca="1" si="71"/>
        <v>56</v>
      </c>
      <c r="CN81" s="5">
        <v>81</v>
      </c>
      <c r="CO81" s="5">
        <v>8</v>
      </c>
      <c r="CP81" s="5">
        <v>0</v>
      </c>
      <c r="CR81" s="11">
        <f t="shared" ca="1" si="72"/>
        <v>0.55756751598639631</v>
      </c>
      <c r="CS81" s="12">
        <f t="shared" ca="1" si="73"/>
        <v>44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0.43199234297965394</v>
      </c>
      <c r="CL82" s="12">
        <f t="shared" ca="1" si="71"/>
        <v>49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0.54940574021838628</v>
      </c>
      <c r="CL83" s="12">
        <f t="shared" ca="1" si="71"/>
        <v>38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0.93133786668961394</v>
      </c>
      <c r="CL84" s="12">
        <f t="shared" ca="1" si="71"/>
        <v>7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0.24981865167930684</v>
      </c>
      <c r="CL85" s="12">
        <f t="shared" ca="1" si="71"/>
        <v>70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0.85263769100899689</v>
      </c>
      <c r="CL86" s="12">
        <f t="shared" ca="1" si="71"/>
        <v>15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0.13828189743539543</v>
      </c>
      <c r="CL87" s="12">
        <f t="shared" ca="1" si="71"/>
        <v>83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0.99842300908631854</v>
      </c>
      <c r="CL88" s="12">
        <f t="shared" ca="1" si="71"/>
        <v>1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0.42630164480564836</v>
      </c>
      <c r="CL89" s="12">
        <f t="shared" ca="1" si="71"/>
        <v>51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0.84178594051098732</v>
      </c>
      <c r="CL90" s="12">
        <f t="shared" ca="1" si="71"/>
        <v>16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0.81567093187104012</v>
      </c>
      <c r="CL91" s="12">
        <f t="shared" ca="1" si="71"/>
        <v>18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0.86478695216783719</v>
      </c>
      <c r="CL92" s="12">
        <f t="shared" ca="1" si="71"/>
        <v>13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0.85412760734175608</v>
      </c>
      <c r="CL93" s="12">
        <f t="shared" ca="1" si="71"/>
        <v>14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0.20379585282951684</v>
      </c>
      <c r="CL94" s="12">
        <f t="shared" ca="1" si="71"/>
        <v>73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0.67331102811671006</v>
      </c>
      <c r="CL95" s="12">
        <f t="shared" ca="1" si="71"/>
        <v>32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0.48566543623938252</v>
      </c>
      <c r="CL96" s="12">
        <f t="shared" ca="1" si="71"/>
        <v>45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0.19685749803960184</v>
      </c>
      <c r="CL97" s="12">
        <f t="shared" ca="1" si="71"/>
        <v>75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4.7334678085297344E-2</v>
      </c>
      <c r="CL98" s="12">
        <f t="shared" ca="1" si="71"/>
        <v>94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0.37629554703151258</v>
      </c>
      <c r="CL99" s="12">
        <f t="shared" ca="1" si="71"/>
        <v>59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0.43111093264717848</v>
      </c>
      <c r="CL100" s="12">
        <f t="shared" ca="1" si="71"/>
        <v>50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sz1fwu2Tz9afDW93uCwQ60rPi5iHJthEkTvyuJjbd4J/0cCYA9pGhbYTpSuk8P45ko/9QmETNdXC5+aSURmp2w==" saltValue="r2l+JOBhb5+5h6yBuekBA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580" priority="193">
      <formula>$AJ15="NO"</formula>
    </cfRule>
  </conditionalFormatting>
  <conditionalFormatting sqref="C7">
    <cfRule type="expression" dxfId="579" priority="192">
      <formula>C7=0</formula>
    </cfRule>
  </conditionalFormatting>
  <conditionalFormatting sqref="C8">
    <cfRule type="expression" dxfId="578" priority="191">
      <formula>C8=0</formula>
    </cfRule>
  </conditionalFormatting>
  <conditionalFormatting sqref="C9">
    <cfRule type="expression" dxfId="577" priority="190">
      <formula>C9=0</formula>
    </cfRule>
  </conditionalFormatting>
  <conditionalFormatting sqref="B8">
    <cfRule type="expression" dxfId="576" priority="189">
      <formula>B8=""</formula>
    </cfRule>
  </conditionalFormatting>
  <conditionalFormatting sqref="G7">
    <cfRule type="expression" dxfId="575" priority="188">
      <formula>G7=0</formula>
    </cfRule>
  </conditionalFormatting>
  <conditionalFormatting sqref="G8">
    <cfRule type="expression" dxfId="574" priority="187">
      <formula>G8=0</formula>
    </cfRule>
  </conditionalFormatting>
  <conditionalFormatting sqref="F7">
    <cfRule type="expression" dxfId="573" priority="186">
      <formula>AND(F7=0,G7=0)</formula>
    </cfRule>
  </conditionalFormatting>
  <conditionalFormatting sqref="F8">
    <cfRule type="expression" dxfId="572" priority="185">
      <formula>AND(F8=0,G8=0)</formula>
    </cfRule>
  </conditionalFormatting>
  <conditionalFormatting sqref="K7">
    <cfRule type="expression" dxfId="571" priority="184">
      <formula>K7=0</formula>
    </cfRule>
  </conditionalFormatting>
  <conditionalFormatting sqref="K8">
    <cfRule type="expression" dxfId="570" priority="183">
      <formula>K8=0</formula>
    </cfRule>
  </conditionalFormatting>
  <conditionalFormatting sqref="K9">
    <cfRule type="expression" dxfId="569" priority="182">
      <formula>K9=0</formula>
    </cfRule>
  </conditionalFormatting>
  <conditionalFormatting sqref="J8">
    <cfRule type="expression" dxfId="568" priority="181">
      <formula>J8=""</formula>
    </cfRule>
  </conditionalFormatting>
  <conditionalFormatting sqref="O7">
    <cfRule type="expression" dxfId="567" priority="180">
      <formula>O7=0</formula>
    </cfRule>
  </conditionalFormatting>
  <conditionalFormatting sqref="O8">
    <cfRule type="expression" dxfId="566" priority="179">
      <formula>O8=0</formula>
    </cfRule>
  </conditionalFormatting>
  <conditionalFormatting sqref="N7">
    <cfRule type="expression" dxfId="565" priority="178">
      <formula>AND(N7=0,O7=0)</formula>
    </cfRule>
  </conditionalFormatting>
  <conditionalFormatting sqref="N8">
    <cfRule type="expression" dxfId="564" priority="177">
      <formula>AND(N8=0,O8=0)</formula>
    </cfRule>
  </conditionalFormatting>
  <conditionalFormatting sqref="S7">
    <cfRule type="expression" dxfId="563" priority="176">
      <formula>S7=0</formula>
    </cfRule>
  </conditionalFormatting>
  <conditionalFormatting sqref="S8">
    <cfRule type="expression" dxfId="562" priority="175">
      <formula>S8=0</formula>
    </cfRule>
  </conditionalFormatting>
  <conditionalFormatting sqref="S9">
    <cfRule type="expression" dxfId="561" priority="174">
      <formula>S9=0</formula>
    </cfRule>
  </conditionalFormatting>
  <conditionalFormatting sqref="R8">
    <cfRule type="expression" dxfId="560" priority="173">
      <formula>R8=""</formula>
    </cfRule>
  </conditionalFormatting>
  <conditionalFormatting sqref="W7">
    <cfRule type="expression" dxfId="559" priority="172">
      <formula>W7=0</formula>
    </cfRule>
  </conditionalFormatting>
  <conditionalFormatting sqref="W8">
    <cfRule type="expression" dxfId="558" priority="171">
      <formula>W8=0</formula>
    </cfRule>
  </conditionalFormatting>
  <conditionalFormatting sqref="V7">
    <cfRule type="expression" dxfId="557" priority="170">
      <formula>AND(V7=0,W7=0)</formula>
    </cfRule>
  </conditionalFormatting>
  <conditionalFormatting sqref="V8">
    <cfRule type="expression" dxfId="556" priority="169">
      <formula>AND(V8=0,W8=0)</formula>
    </cfRule>
  </conditionalFormatting>
  <conditionalFormatting sqref="C14">
    <cfRule type="expression" dxfId="555" priority="168">
      <formula>C14=0</formula>
    </cfRule>
  </conditionalFormatting>
  <conditionalFormatting sqref="C15">
    <cfRule type="expression" dxfId="554" priority="167">
      <formula>C15=0</formula>
    </cfRule>
  </conditionalFormatting>
  <conditionalFormatting sqref="C16">
    <cfRule type="expression" dxfId="553" priority="166">
      <formula>C16=0</formula>
    </cfRule>
  </conditionalFormatting>
  <conditionalFormatting sqref="B15">
    <cfRule type="expression" dxfId="552" priority="165">
      <formula>B15=""</formula>
    </cfRule>
  </conditionalFormatting>
  <conditionalFormatting sqref="G14">
    <cfRule type="expression" dxfId="551" priority="164">
      <formula>G14=0</formula>
    </cfRule>
  </conditionalFormatting>
  <conditionalFormatting sqref="G15">
    <cfRule type="expression" dxfId="550" priority="163">
      <formula>G15=0</formula>
    </cfRule>
  </conditionalFormatting>
  <conditionalFormatting sqref="F14">
    <cfRule type="expression" dxfId="549" priority="162">
      <formula>AND(F14=0,G14=0)</formula>
    </cfRule>
  </conditionalFormatting>
  <conditionalFormatting sqref="F15">
    <cfRule type="expression" dxfId="548" priority="161">
      <formula>AND(F15=0,G15=0)</formula>
    </cfRule>
  </conditionalFormatting>
  <conditionalFormatting sqref="K14">
    <cfRule type="expression" dxfId="547" priority="160">
      <formula>K14=0</formula>
    </cfRule>
  </conditionalFormatting>
  <conditionalFormatting sqref="K15">
    <cfRule type="expression" dxfId="546" priority="159">
      <formula>K15=0</formula>
    </cfRule>
  </conditionalFormatting>
  <conditionalFormatting sqref="K16">
    <cfRule type="expression" dxfId="545" priority="158">
      <formula>K16=0</formula>
    </cfRule>
  </conditionalFormatting>
  <conditionalFormatting sqref="J15">
    <cfRule type="expression" dxfId="544" priority="157">
      <formula>J15=""</formula>
    </cfRule>
  </conditionalFormatting>
  <conditionalFormatting sqref="O14">
    <cfRule type="expression" dxfId="543" priority="156">
      <formula>O14=0</formula>
    </cfRule>
  </conditionalFormatting>
  <conditionalFormatting sqref="O15">
    <cfRule type="expression" dxfId="542" priority="155">
      <formula>O15=0</formula>
    </cfRule>
  </conditionalFormatting>
  <conditionalFormatting sqref="N14">
    <cfRule type="expression" dxfId="541" priority="154">
      <formula>AND(N14=0,O14=0)</formula>
    </cfRule>
  </conditionalFormatting>
  <conditionalFormatting sqref="N15">
    <cfRule type="expression" dxfId="540" priority="153">
      <formula>AND(N15=0,O15=0)</formula>
    </cfRule>
  </conditionalFormatting>
  <conditionalFormatting sqref="S14">
    <cfRule type="expression" dxfId="539" priority="152">
      <formula>S14=0</formula>
    </cfRule>
  </conditionalFormatting>
  <conditionalFormatting sqref="S15">
    <cfRule type="expression" dxfId="538" priority="151">
      <formula>S15=0</formula>
    </cfRule>
  </conditionalFormatting>
  <conditionalFormatting sqref="S16">
    <cfRule type="expression" dxfId="537" priority="150">
      <formula>S16=0</formula>
    </cfRule>
  </conditionalFormatting>
  <conditionalFormatting sqref="R15">
    <cfRule type="expression" dxfId="536" priority="149">
      <formula>R15=""</formula>
    </cfRule>
  </conditionalFormatting>
  <conditionalFormatting sqref="W14">
    <cfRule type="expression" dxfId="535" priority="148">
      <formula>W14=0</formula>
    </cfRule>
  </conditionalFormatting>
  <conditionalFormatting sqref="W15">
    <cfRule type="expression" dxfId="534" priority="147">
      <formula>W15=0</formula>
    </cfRule>
  </conditionalFormatting>
  <conditionalFormatting sqref="V14">
    <cfRule type="expression" dxfId="533" priority="146">
      <formula>AND(V14=0,W14=0)</formula>
    </cfRule>
  </conditionalFormatting>
  <conditionalFormatting sqref="V15">
    <cfRule type="expression" dxfId="532" priority="145">
      <formula>AND(V15=0,W15=0)</formula>
    </cfRule>
  </conditionalFormatting>
  <conditionalFormatting sqref="C21">
    <cfRule type="expression" dxfId="531" priority="144">
      <formula>C21=0</formula>
    </cfRule>
  </conditionalFormatting>
  <conditionalFormatting sqref="C22">
    <cfRule type="expression" dxfId="530" priority="143">
      <formula>C22=0</formula>
    </cfRule>
  </conditionalFormatting>
  <conditionalFormatting sqref="C23">
    <cfRule type="expression" dxfId="529" priority="142">
      <formula>C23=0</formula>
    </cfRule>
  </conditionalFormatting>
  <conditionalFormatting sqref="B22">
    <cfRule type="expression" dxfId="528" priority="141">
      <formula>B22=""</formula>
    </cfRule>
  </conditionalFormatting>
  <conditionalFormatting sqref="G21">
    <cfRule type="expression" dxfId="527" priority="140">
      <formula>G21=0</formula>
    </cfRule>
  </conditionalFormatting>
  <conditionalFormatting sqref="G22">
    <cfRule type="expression" dxfId="526" priority="139">
      <formula>G22=0</formula>
    </cfRule>
  </conditionalFormatting>
  <conditionalFormatting sqref="F21">
    <cfRule type="expression" dxfId="525" priority="138">
      <formula>AND(F21=0,G21=0)</formula>
    </cfRule>
  </conditionalFormatting>
  <conditionalFormatting sqref="F22">
    <cfRule type="expression" dxfId="524" priority="137">
      <formula>AND(F22=0,G22=0)</formula>
    </cfRule>
  </conditionalFormatting>
  <conditionalFormatting sqref="K21">
    <cfRule type="expression" dxfId="523" priority="136">
      <formula>K21=0</formula>
    </cfRule>
  </conditionalFormatting>
  <conditionalFormatting sqref="K22">
    <cfRule type="expression" dxfId="522" priority="135">
      <formula>K22=0</formula>
    </cfRule>
  </conditionalFormatting>
  <conditionalFormatting sqref="K23">
    <cfRule type="expression" dxfId="521" priority="134">
      <formula>K23=0</formula>
    </cfRule>
  </conditionalFormatting>
  <conditionalFormatting sqref="J22">
    <cfRule type="expression" dxfId="520" priority="133">
      <formula>J22=""</formula>
    </cfRule>
  </conditionalFormatting>
  <conditionalFormatting sqref="O21">
    <cfRule type="expression" dxfId="519" priority="132">
      <formula>O21=0</formula>
    </cfRule>
  </conditionalFormatting>
  <conditionalFormatting sqref="O22">
    <cfRule type="expression" dxfId="518" priority="131">
      <formula>O22=0</formula>
    </cfRule>
  </conditionalFormatting>
  <conditionalFormatting sqref="N21">
    <cfRule type="expression" dxfId="517" priority="130">
      <formula>AND(N21=0,O21=0)</formula>
    </cfRule>
  </conditionalFormatting>
  <conditionalFormatting sqref="N22">
    <cfRule type="expression" dxfId="516" priority="129">
      <formula>AND(N22=0,O22=0)</formula>
    </cfRule>
  </conditionalFormatting>
  <conditionalFormatting sqref="S21">
    <cfRule type="expression" dxfId="515" priority="128">
      <formula>S21=0</formula>
    </cfRule>
  </conditionalFormatting>
  <conditionalFormatting sqref="S22">
    <cfRule type="expression" dxfId="514" priority="127">
      <formula>S22=0</formula>
    </cfRule>
  </conditionalFormatting>
  <conditionalFormatting sqref="S23">
    <cfRule type="expression" dxfId="513" priority="126">
      <formula>S23=0</formula>
    </cfRule>
  </conditionalFormatting>
  <conditionalFormatting sqref="R22">
    <cfRule type="expression" dxfId="512" priority="125">
      <formula>R22=""</formula>
    </cfRule>
  </conditionalFormatting>
  <conditionalFormatting sqref="W21">
    <cfRule type="expression" dxfId="511" priority="124">
      <formula>W21=0</formula>
    </cfRule>
  </conditionalFormatting>
  <conditionalFormatting sqref="W22">
    <cfRule type="expression" dxfId="510" priority="123">
      <formula>W22=0</formula>
    </cfRule>
  </conditionalFormatting>
  <conditionalFormatting sqref="V21">
    <cfRule type="expression" dxfId="509" priority="122">
      <formula>AND(V21=0,W21=0)</formula>
    </cfRule>
  </conditionalFormatting>
  <conditionalFormatting sqref="V22">
    <cfRule type="expression" dxfId="508" priority="121">
      <formula>AND(V22=0,W22=0)</formula>
    </cfRule>
  </conditionalFormatting>
  <conditionalFormatting sqref="C28">
    <cfRule type="expression" dxfId="507" priority="120">
      <formula>C28=0</formula>
    </cfRule>
  </conditionalFormatting>
  <conditionalFormatting sqref="C29">
    <cfRule type="expression" dxfId="506" priority="119">
      <formula>C29=0</formula>
    </cfRule>
  </conditionalFormatting>
  <conditionalFormatting sqref="C30">
    <cfRule type="expression" dxfId="505" priority="118">
      <formula>C30=0</formula>
    </cfRule>
  </conditionalFormatting>
  <conditionalFormatting sqref="B29">
    <cfRule type="expression" dxfId="504" priority="117">
      <formula>B29=""</formula>
    </cfRule>
  </conditionalFormatting>
  <conditionalFormatting sqref="G28">
    <cfRule type="expression" dxfId="503" priority="116">
      <formula>G28=0</formula>
    </cfRule>
  </conditionalFormatting>
  <conditionalFormatting sqref="G29">
    <cfRule type="expression" dxfId="502" priority="115">
      <formula>G29=0</formula>
    </cfRule>
  </conditionalFormatting>
  <conditionalFormatting sqref="F28">
    <cfRule type="expression" dxfId="501" priority="114">
      <formula>AND(F28=0,G28=0)</formula>
    </cfRule>
  </conditionalFormatting>
  <conditionalFormatting sqref="F29">
    <cfRule type="expression" dxfId="500" priority="113">
      <formula>AND(F29=0,G29=0)</formula>
    </cfRule>
  </conditionalFormatting>
  <conditionalFormatting sqref="K28">
    <cfRule type="expression" dxfId="499" priority="112">
      <formula>K28=0</formula>
    </cfRule>
  </conditionalFormatting>
  <conditionalFormatting sqref="K29">
    <cfRule type="expression" dxfId="498" priority="111">
      <formula>K29=0</formula>
    </cfRule>
  </conditionalFormatting>
  <conditionalFormatting sqref="K30">
    <cfRule type="expression" dxfId="497" priority="110">
      <formula>K30=0</formula>
    </cfRule>
  </conditionalFormatting>
  <conditionalFormatting sqref="J29">
    <cfRule type="expression" dxfId="496" priority="109">
      <formula>J29=""</formula>
    </cfRule>
  </conditionalFormatting>
  <conditionalFormatting sqref="O28">
    <cfRule type="expression" dxfId="495" priority="108">
      <formula>O28=0</formula>
    </cfRule>
  </conditionalFormatting>
  <conditionalFormatting sqref="O29">
    <cfRule type="expression" dxfId="494" priority="107">
      <formula>O29=0</formula>
    </cfRule>
  </conditionalFormatting>
  <conditionalFormatting sqref="N28">
    <cfRule type="expression" dxfId="493" priority="106">
      <formula>AND(N28=0,O28=0)</formula>
    </cfRule>
  </conditionalFormatting>
  <conditionalFormatting sqref="N29">
    <cfRule type="expression" dxfId="492" priority="105">
      <formula>AND(N29=0,O29=0)</formula>
    </cfRule>
  </conditionalFormatting>
  <conditionalFormatting sqref="S28">
    <cfRule type="expression" dxfId="491" priority="104">
      <formula>S28=0</formula>
    </cfRule>
  </conditionalFormatting>
  <conditionalFormatting sqref="S29">
    <cfRule type="expression" dxfId="490" priority="103">
      <formula>S29=0</formula>
    </cfRule>
  </conditionalFormatting>
  <conditionalFormatting sqref="S30">
    <cfRule type="expression" dxfId="489" priority="102">
      <formula>S30=0</formula>
    </cfRule>
  </conditionalFormatting>
  <conditionalFormatting sqref="R29">
    <cfRule type="expression" dxfId="488" priority="101">
      <formula>R29=""</formula>
    </cfRule>
  </conditionalFormatting>
  <conditionalFormatting sqref="W28">
    <cfRule type="expression" dxfId="487" priority="100">
      <formula>W28=0</formula>
    </cfRule>
  </conditionalFormatting>
  <conditionalFormatting sqref="W29">
    <cfRule type="expression" dxfId="486" priority="99">
      <formula>W29=0</formula>
    </cfRule>
  </conditionalFormatting>
  <conditionalFormatting sqref="V28">
    <cfRule type="expression" dxfId="485" priority="98">
      <formula>AND(V28=0,W28=0)</formula>
    </cfRule>
  </conditionalFormatting>
  <conditionalFormatting sqref="V29">
    <cfRule type="expression" dxfId="484" priority="97">
      <formula>AND(V29=0,W29=0)</formula>
    </cfRule>
  </conditionalFormatting>
  <conditionalFormatting sqref="C38">
    <cfRule type="expression" dxfId="483" priority="96">
      <formula>C38=0</formula>
    </cfRule>
  </conditionalFormatting>
  <conditionalFormatting sqref="C39">
    <cfRule type="expression" dxfId="482" priority="95">
      <formula>C39=0</formula>
    </cfRule>
  </conditionalFormatting>
  <conditionalFormatting sqref="C40">
    <cfRule type="expression" dxfId="481" priority="94">
      <formula>C40=0</formula>
    </cfRule>
  </conditionalFormatting>
  <conditionalFormatting sqref="B39">
    <cfRule type="expression" dxfId="480" priority="93">
      <formula>B39=""</formula>
    </cfRule>
  </conditionalFormatting>
  <conditionalFormatting sqref="G38">
    <cfRule type="expression" dxfId="479" priority="92">
      <formula>G38=0</formula>
    </cfRule>
  </conditionalFormatting>
  <conditionalFormatting sqref="G39">
    <cfRule type="expression" dxfId="478" priority="91">
      <formula>G39=0</formula>
    </cfRule>
  </conditionalFormatting>
  <conditionalFormatting sqref="F38">
    <cfRule type="expression" dxfId="477" priority="90">
      <formula>AND(F38=0,G38=0)</formula>
    </cfRule>
  </conditionalFormatting>
  <conditionalFormatting sqref="F39">
    <cfRule type="expression" dxfId="476" priority="89">
      <formula>AND(F39=0,G39=0)</formula>
    </cfRule>
  </conditionalFormatting>
  <conditionalFormatting sqref="K38">
    <cfRule type="expression" dxfId="475" priority="88">
      <formula>K38=0</formula>
    </cfRule>
  </conditionalFormatting>
  <conditionalFormatting sqref="K39">
    <cfRule type="expression" dxfId="474" priority="87">
      <formula>K39=0</formula>
    </cfRule>
  </conditionalFormatting>
  <conditionalFormatting sqref="K40">
    <cfRule type="expression" dxfId="473" priority="86">
      <formula>K40=0</formula>
    </cfRule>
  </conditionalFormatting>
  <conditionalFormatting sqref="J39">
    <cfRule type="expression" dxfId="472" priority="85">
      <formula>J39=""</formula>
    </cfRule>
  </conditionalFormatting>
  <conditionalFormatting sqref="O38">
    <cfRule type="expression" dxfId="471" priority="84">
      <formula>O38=0</formula>
    </cfRule>
  </conditionalFormatting>
  <conditionalFormatting sqref="O39">
    <cfRule type="expression" dxfId="470" priority="83">
      <formula>O39=0</formula>
    </cfRule>
  </conditionalFormatting>
  <conditionalFormatting sqref="N38">
    <cfRule type="expression" dxfId="469" priority="82">
      <formula>AND(N38=0,O38=0)</formula>
    </cfRule>
  </conditionalFormatting>
  <conditionalFormatting sqref="N39">
    <cfRule type="expression" dxfId="468" priority="81">
      <formula>AND(N39=0,O39=0)</formula>
    </cfRule>
  </conditionalFormatting>
  <conditionalFormatting sqref="S38">
    <cfRule type="expression" dxfId="467" priority="80">
      <formula>S38=0</formula>
    </cfRule>
  </conditionalFormatting>
  <conditionalFormatting sqref="S39">
    <cfRule type="expression" dxfId="466" priority="79">
      <formula>S39=0</formula>
    </cfRule>
  </conditionalFormatting>
  <conditionalFormatting sqref="S40">
    <cfRule type="expression" dxfId="465" priority="78">
      <formula>S40=0</formula>
    </cfRule>
  </conditionalFormatting>
  <conditionalFormatting sqref="R39">
    <cfRule type="expression" dxfId="464" priority="77">
      <formula>R39=""</formula>
    </cfRule>
  </conditionalFormatting>
  <conditionalFormatting sqref="W38">
    <cfRule type="expression" dxfId="463" priority="76">
      <formula>W38=0</formula>
    </cfRule>
  </conditionalFormatting>
  <conditionalFormatting sqref="W39">
    <cfRule type="expression" dxfId="462" priority="75">
      <formula>W39=0</formula>
    </cfRule>
  </conditionalFormatting>
  <conditionalFormatting sqref="V38">
    <cfRule type="expression" dxfId="461" priority="74">
      <formula>AND(V38=0,W38=0)</formula>
    </cfRule>
  </conditionalFormatting>
  <conditionalFormatting sqref="V39">
    <cfRule type="expression" dxfId="460" priority="73">
      <formula>AND(V39=0,W39=0)</formula>
    </cfRule>
  </conditionalFormatting>
  <conditionalFormatting sqref="C45">
    <cfRule type="expression" dxfId="459" priority="72">
      <formula>C45=0</formula>
    </cfRule>
  </conditionalFormatting>
  <conditionalFormatting sqref="C46">
    <cfRule type="expression" dxfId="458" priority="71">
      <formula>C46=0</formula>
    </cfRule>
  </conditionalFormatting>
  <conditionalFormatting sqref="C47">
    <cfRule type="expression" dxfId="457" priority="70">
      <formula>C47=0</formula>
    </cfRule>
  </conditionalFormatting>
  <conditionalFormatting sqref="B46">
    <cfRule type="expression" dxfId="456" priority="69">
      <formula>B46=""</formula>
    </cfRule>
  </conditionalFormatting>
  <conditionalFormatting sqref="G45">
    <cfRule type="expression" dxfId="455" priority="68">
      <formula>G45=0</formula>
    </cfRule>
  </conditionalFormatting>
  <conditionalFormatting sqref="G46">
    <cfRule type="expression" dxfId="454" priority="67">
      <formula>G46=0</formula>
    </cfRule>
  </conditionalFormatting>
  <conditionalFormatting sqref="F45">
    <cfRule type="expression" dxfId="453" priority="66">
      <formula>AND(F45=0,G45=0)</formula>
    </cfRule>
  </conditionalFormatting>
  <conditionalFormatting sqref="F46">
    <cfRule type="expression" dxfId="452" priority="65">
      <formula>AND(F46=0,G46=0)</formula>
    </cfRule>
  </conditionalFormatting>
  <conditionalFormatting sqref="K45">
    <cfRule type="expression" dxfId="451" priority="64">
      <formula>K45=0</formula>
    </cfRule>
  </conditionalFormatting>
  <conditionalFormatting sqref="K46">
    <cfRule type="expression" dxfId="450" priority="63">
      <formula>K46=0</formula>
    </cfRule>
  </conditionalFormatting>
  <conditionalFormatting sqref="K47">
    <cfRule type="expression" dxfId="449" priority="62">
      <formula>K47=0</formula>
    </cfRule>
  </conditionalFormatting>
  <conditionalFormatting sqref="J46">
    <cfRule type="expression" dxfId="448" priority="61">
      <formula>J46=""</formula>
    </cfRule>
  </conditionalFormatting>
  <conditionalFormatting sqref="O45">
    <cfRule type="expression" dxfId="447" priority="60">
      <formula>O45=0</formula>
    </cfRule>
  </conditionalFormatting>
  <conditionalFormatting sqref="O46">
    <cfRule type="expression" dxfId="446" priority="59">
      <formula>O46=0</formula>
    </cfRule>
  </conditionalFormatting>
  <conditionalFormatting sqref="N45">
    <cfRule type="expression" dxfId="445" priority="58">
      <formula>AND(N45=0,O45=0)</formula>
    </cfRule>
  </conditionalFormatting>
  <conditionalFormatting sqref="N46">
    <cfRule type="expression" dxfId="444" priority="57">
      <formula>AND(N46=0,O46=0)</formula>
    </cfRule>
  </conditionalFormatting>
  <conditionalFormatting sqref="S45">
    <cfRule type="expression" dxfId="443" priority="56">
      <formula>S45=0</formula>
    </cfRule>
  </conditionalFormatting>
  <conditionalFormatting sqref="S46">
    <cfRule type="expression" dxfId="442" priority="55">
      <formula>S46=0</formula>
    </cfRule>
  </conditionalFormatting>
  <conditionalFormatting sqref="S47">
    <cfRule type="expression" dxfId="441" priority="54">
      <formula>S47=0</formula>
    </cfRule>
  </conditionalFormatting>
  <conditionalFormatting sqref="R46">
    <cfRule type="expression" dxfId="440" priority="53">
      <formula>R46=""</formula>
    </cfRule>
  </conditionalFormatting>
  <conditionalFormatting sqref="W45">
    <cfRule type="expression" dxfId="439" priority="52">
      <formula>W45=0</formula>
    </cfRule>
  </conditionalFormatting>
  <conditionalFormatting sqref="W46">
    <cfRule type="expression" dxfId="438" priority="51">
      <formula>W46=0</formula>
    </cfRule>
  </conditionalFormatting>
  <conditionalFormatting sqref="V45">
    <cfRule type="expression" dxfId="437" priority="50">
      <formula>AND(V45=0,W45=0)</formula>
    </cfRule>
  </conditionalFormatting>
  <conditionalFormatting sqref="V46">
    <cfRule type="expression" dxfId="436" priority="49">
      <formula>AND(V46=0,W46=0)</formula>
    </cfRule>
  </conditionalFormatting>
  <conditionalFormatting sqref="C52">
    <cfRule type="expression" dxfId="435" priority="48">
      <formula>C52=0</formula>
    </cfRule>
  </conditionalFormatting>
  <conditionalFormatting sqref="C53">
    <cfRule type="expression" dxfId="434" priority="47">
      <formula>C53=0</formula>
    </cfRule>
  </conditionalFormatting>
  <conditionalFormatting sqref="C54">
    <cfRule type="expression" dxfId="433" priority="46">
      <formula>C54=0</formula>
    </cfRule>
  </conditionalFormatting>
  <conditionalFormatting sqref="B53">
    <cfRule type="expression" dxfId="432" priority="45">
      <formula>B53=""</formula>
    </cfRule>
  </conditionalFormatting>
  <conditionalFormatting sqref="G52">
    <cfRule type="expression" dxfId="431" priority="44">
      <formula>G52=0</formula>
    </cfRule>
  </conditionalFormatting>
  <conditionalFormatting sqref="G53">
    <cfRule type="expression" dxfId="430" priority="43">
      <formula>G53=0</formula>
    </cfRule>
  </conditionalFormatting>
  <conditionalFormatting sqref="F52">
    <cfRule type="expression" dxfId="429" priority="42">
      <formula>AND(F52=0,G52=0)</formula>
    </cfRule>
  </conditionalFormatting>
  <conditionalFormatting sqref="F53">
    <cfRule type="expression" dxfId="428" priority="41">
      <formula>AND(F53=0,G53=0)</formula>
    </cfRule>
  </conditionalFormatting>
  <conditionalFormatting sqref="K52">
    <cfRule type="expression" dxfId="427" priority="40">
      <formula>K52=0</formula>
    </cfRule>
  </conditionalFormatting>
  <conditionalFormatting sqref="K53">
    <cfRule type="expression" dxfId="426" priority="39">
      <formula>K53=0</formula>
    </cfRule>
  </conditionalFormatting>
  <conditionalFormatting sqref="K54">
    <cfRule type="expression" dxfId="425" priority="38">
      <formula>K54=0</formula>
    </cfRule>
  </conditionalFormatting>
  <conditionalFormatting sqref="J53">
    <cfRule type="expression" dxfId="424" priority="37">
      <formula>J53=""</formula>
    </cfRule>
  </conditionalFormatting>
  <conditionalFormatting sqref="O52">
    <cfRule type="expression" dxfId="423" priority="36">
      <formula>O52=0</formula>
    </cfRule>
  </conditionalFormatting>
  <conditionalFormatting sqref="O53">
    <cfRule type="expression" dxfId="422" priority="35">
      <formula>O53=0</formula>
    </cfRule>
  </conditionalFormatting>
  <conditionalFormatting sqref="N52">
    <cfRule type="expression" dxfId="421" priority="34">
      <formula>AND(N52=0,O52=0)</formula>
    </cfRule>
  </conditionalFormatting>
  <conditionalFormatting sqref="N53">
    <cfRule type="expression" dxfId="420" priority="33">
      <formula>AND(N53=0,O53=0)</formula>
    </cfRule>
  </conditionalFormatting>
  <conditionalFormatting sqref="S52">
    <cfRule type="expression" dxfId="419" priority="32">
      <formula>S52=0</formula>
    </cfRule>
  </conditionalFormatting>
  <conditionalFormatting sqref="S53">
    <cfRule type="expression" dxfId="418" priority="31">
      <formula>S53=0</formula>
    </cfRule>
  </conditionalFormatting>
  <conditionalFormatting sqref="S54">
    <cfRule type="expression" dxfId="417" priority="30">
      <formula>S54=0</formula>
    </cfRule>
  </conditionalFormatting>
  <conditionalFormatting sqref="R53">
    <cfRule type="expression" dxfId="416" priority="29">
      <formula>R53=""</formula>
    </cfRule>
  </conditionalFormatting>
  <conditionalFormatting sqref="W52">
    <cfRule type="expression" dxfId="415" priority="28">
      <formula>W52=0</formula>
    </cfRule>
  </conditionalFormatting>
  <conditionalFormatting sqref="W53">
    <cfRule type="expression" dxfId="414" priority="27">
      <formula>W53=0</formula>
    </cfRule>
  </conditionalFormatting>
  <conditionalFormatting sqref="V52">
    <cfRule type="expression" dxfId="413" priority="26">
      <formula>AND(V52=0,W52=0)</formula>
    </cfRule>
  </conditionalFormatting>
  <conditionalFormatting sqref="V53">
    <cfRule type="expression" dxfId="412" priority="25">
      <formula>AND(V53=0,W53=0)</formula>
    </cfRule>
  </conditionalFormatting>
  <conditionalFormatting sqref="C59">
    <cfRule type="expression" dxfId="411" priority="24">
      <formula>C59=0</formula>
    </cfRule>
  </conditionalFormatting>
  <conditionalFormatting sqref="C60">
    <cfRule type="expression" dxfId="410" priority="23">
      <formula>C60=0</formula>
    </cfRule>
  </conditionalFormatting>
  <conditionalFormatting sqref="C61">
    <cfRule type="expression" dxfId="409" priority="22">
      <formula>C61=0</formula>
    </cfRule>
  </conditionalFormatting>
  <conditionalFormatting sqref="B60">
    <cfRule type="expression" dxfId="408" priority="21">
      <formula>B60=""</formula>
    </cfRule>
  </conditionalFormatting>
  <conditionalFormatting sqref="G59">
    <cfRule type="expression" dxfId="407" priority="20">
      <formula>G59=0</formula>
    </cfRule>
  </conditionalFormatting>
  <conditionalFormatting sqref="G60">
    <cfRule type="expression" dxfId="406" priority="19">
      <formula>G60=0</formula>
    </cfRule>
  </conditionalFormatting>
  <conditionalFormatting sqref="F59">
    <cfRule type="expression" dxfId="405" priority="18">
      <formula>AND(F59=0,G59=0)</formula>
    </cfRule>
  </conditionalFormatting>
  <conditionalFormatting sqref="F60">
    <cfRule type="expression" dxfId="404" priority="17">
      <formula>AND(F60=0,G60=0)</formula>
    </cfRule>
  </conditionalFormatting>
  <conditionalFormatting sqref="K59">
    <cfRule type="expression" dxfId="403" priority="16">
      <formula>K59=0</formula>
    </cfRule>
  </conditionalFormatting>
  <conditionalFormatting sqref="K60">
    <cfRule type="expression" dxfId="402" priority="15">
      <formula>K60=0</formula>
    </cfRule>
  </conditionalFormatting>
  <conditionalFormatting sqref="K61">
    <cfRule type="expression" dxfId="401" priority="14">
      <formula>K61=0</formula>
    </cfRule>
  </conditionalFormatting>
  <conditionalFormatting sqref="J60">
    <cfRule type="expression" dxfId="400" priority="13">
      <formula>J60=""</formula>
    </cfRule>
  </conditionalFormatting>
  <conditionalFormatting sqref="O59">
    <cfRule type="expression" dxfId="399" priority="12">
      <formula>O59=0</formula>
    </cfRule>
  </conditionalFormatting>
  <conditionalFormatting sqref="O60">
    <cfRule type="expression" dxfId="398" priority="11">
      <formula>O60=0</formula>
    </cfRule>
  </conditionalFormatting>
  <conditionalFormatting sqref="N59">
    <cfRule type="expression" dxfId="397" priority="10">
      <formula>AND(N59=0,O59=0)</formula>
    </cfRule>
  </conditionalFormatting>
  <conditionalFormatting sqref="N60">
    <cfRule type="expression" dxfId="396" priority="9">
      <formula>AND(N60=0,O60=0)</formula>
    </cfRule>
  </conditionalFormatting>
  <conditionalFormatting sqref="S59">
    <cfRule type="expression" dxfId="395" priority="8">
      <formula>S59=0</formula>
    </cfRule>
  </conditionalFormatting>
  <conditionalFormatting sqref="S60">
    <cfRule type="expression" dxfId="394" priority="7">
      <formula>S60=0</formula>
    </cfRule>
  </conditionalFormatting>
  <conditionalFormatting sqref="S61">
    <cfRule type="expression" dxfId="393" priority="6">
      <formula>S61=0</formula>
    </cfRule>
  </conditionalFormatting>
  <conditionalFormatting sqref="R60">
    <cfRule type="expression" dxfId="392" priority="5">
      <formula>R60=""</formula>
    </cfRule>
  </conditionalFormatting>
  <conditionalFormatting sqref="W59">
    <cfRule type="expression" dxfId="391" priority="4">
      <formula>W59=0</formula>
    </cfRule>
  </conditionalFormatting>
  <conditionalFormatting sqref="W60">
    <cfRule type="expression" dxfId="390" priority="3">
      <formula>W60=0</formula>
    </cfRule>
  </conditionalFormatting>
  <conditionalFormatting sqref="V59">
    <cfRule type="expression" dxfId="389" priority="2">
      <formula>AND(V59=0,W59=0)</formula>
    </cfRule>
  </conditionalFormatting>
  <conditionalFormatting sqref="V60">
    <cfRule type="expression" dxfId="388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4" t="s">
        <v>202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157</v>
      </c>
      <c r="AC1" s="5">
        <f ca="1">BC1*1000+BH1*100+BM1*10+BR1</f>
        <v>889</v>
      </c>
      <c r="AD1" s="5" t="s">
        <v>1</v>
      </c>
      <c r="AE1" s="5">
        <f ca="1">BD1*1000+BI1*100+BN1*10+BS1</f>
        <v>7663</v>
      </c>
      <c r="AF1" s="5" t="s">
        <v>80</v>
      </c>
      <c r="AG1" s="5">
        <f ca="1">AC1+AE1</f>
        <v>8552</v>
      </c>
      <c r="AI1" s="5">
        <f ca="1">BC1</f>
        <v>0</v>
      </c>
      <c r="AJ1" s="5">
        <f ca="1">BH1</f>
        <v>8</v>
      </c>
      <c r="AK1" s="5" t="s">
        <v>203</v>
      </c>
      <c r="AL1" s="5">
        <f ca="1">BM1</f>
        <v>8</v>
      </c>
      <c r="AM1" s="5">
        <f ca="1">BR1</f>
        <v>9</v>
      </c>
      <c r="AN1" s="5" t="s">
        <v>79</v>
      </c>
      <c r="AO1" s="5">
        <f ca="1">BD1</f>
        <v>7</v>
      </c>
      <c r="AP1" s="5">
        <f ca="1">BI1</f>
        <v>6</v>
      </c>
      <c r="AQ1" s="5" t="s">
        <v>65</v>
      </c>
      <c r="AR1" s="5">
        <f ca="1">BN1</f>
        <v>6</v>
      </c>
      <c r="AS1" s="5">
        <f ca="1">BS1</f>
        <v>3</v>
      </c>
      <c r="AT1" s="5" t="s">
        <v>2</v>
      </c>
      <c r="AU1" s="5">
        <f ca="1">MOD(ROUNDDOWN(AG1/1000,0),10)</f>
        <v>8</v>
      </c>
      <c r="AV1" s="5">
        <f ca="1">MOD(ROUNDDOWN(AG1/100,0),10)</f>
        <v>5</v>
      </c>
      <c r="AW1" s="5" t="s">
        <v>203</v>
      </c>
      <c r="AX1" s="5">
        <f ca="1">MOD(ROUNDDOWN(AG1/10,0),10)</f>
        <v>5</v>
      </c>
      <c r="AY1" s="5">
        <f ca="1">MOD(ROUNDDOWN(AG1/1,0),10)</f>
        <v>2</v>
      </c>
      <c r="BA1" s="6" t="s">
        <v>5</v>
      </c>
      <c r="BB1" s="5">
        <v>1</v>
      </c>
      <c r="BC1" s="7">
        <f t="shared" ref="BC1:BC12" ca="1" si="0">VLOOKUP($BX1,$BZ$1:$CB$98,2,FALSE)</f>
        <v>0</v>
      </c>
      <c r="BD1" s="7">
        <f t="shared" ref="BD1:BD12" ca="1" si="1">VLOOKUP($BX1,$BZ$1:$CB$98,3,FALSE)</f>
        <v>7</v>
      </c>
      <c r="BE1" s="8"/>
      <c r="BF1" s="6" t="s">
        <v>6</v>
      </c>
      <c r="BG1" s="5">
        <v>1</v>
      </c>
      <c r="BH1" s="7">
        <f ca="1">VLOOKUP($CE1,$CG$1:$CI$100,2,FALSE)</f>
        <v>8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2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3</v>
      </c>
      <c r="BT1" s="10"/>
      <c r="BU1" s="10"/>
      <c r="BV1" s="8"/>
      <c r="BW1" s="11">
        <f ca="1">RAND()</f>
        <v>0.73911677750239224</v>
      </c>
      <c r="BX1" s="12">
        <f t="shared" ref="BX1:BX16" ca="1" si="3">RANK(BW1,$BW$1:$BW$98,)</f>
        <v>7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0.11553511375915804</v>
      </c>
      <c r="CE1" s="12">
        <f ca="1">RANK(CD1,$CD$1:$CD$100,)</f>
        <v>69</v>
      </c>
      <c r="CF1" s="5"/>
      <c r="CG1" s="5">
        <v>1</v>
      </c>
      <c r="CH1" s="5">
        <v>1</v>
      </c>
      <c r="CI1" s="5">
        <v>1</v>
      </c>
      <c r="CK1" s="11">
        <f ca="1">RAND()</f>
        <v>0.14586768301945929</v>
      </c>
      <c r="CL1" s="12">
        <f ca="1">RANK(CK1,$CK$1:$CK$100,)</f>
        <v>87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5.432030296474788E-2</v>
      </c>
      <c r="CS1" s="12">
        <f ca="1">RANK(CR1,$CR$1:$CR$100,)</f>
        <v>75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5" t="s">
        <v>198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6"/>
      <c r="AB2" s="3" t="s">
        <v>59</v>
      </c>
      <c r="AC2" s="5">
        <f t="shared" ref="AC2:AC12" ca="1" si="4">BC2*1000+BH2*100+BM2*10+BR2</f>
        <v>8754</v>
      </c>
      <c r="AD2" s="5" t="s">
        <v>204</v>
      </c>
      <c r="AE2" s="5">
        <f t="shared" ref="AE2:AE12" ca="1" si="5">BD2*1000+BI2*100+BN2*10+BS2</f>
        <v>196</v>
      </c>
      <c r="AF2" s="5" t="s">
        <v>61</v>
      </c>
      <c r="AG2" s="5">
        <f t="shared" ref="AG2:AG12" ca="1" si="6">AC2+AE2</f>
        <v>8950</v>
      </c>
      <c r="AI2" s="5">
        <f t="shared" ref="AI2:AI12" ca="1" si="7">BC2</f>
        <v>8</v>
      </c>
      <c r="AJ2" s="5">
        <f t="shared" ref="AJ2:AJ12" ca="1" si="8">BH2</f>
        <v>7</v>
      </c>
      <c r="AK2" s="5" t="s">
        <v>203</v>
      </c>
      <c r="AL2" s="5">
        <f t="shared" ref="AL2:AL12" ca="1" si="9">BM2</f>
        <v>5</v>
      </c>
      <c r="AM2" s="5">
        <f t="shared" ref="AM2:AM12" ca="1" si="10">BR2</f>
        <v>4</v>
      </c>
      <c r="AN2" s="5" t="s">
        <v>60</v>
      </c>
      <c r="AO2" s="5">
        <f t="shared" ref="AO2:AO12" ca="1" si="11">BD2</f>
        <v>0</v>
      </c>
      <c r="AP2" s="5">
        <f t="shared" ref="AP2:AP12" ca="1" si="12">BI2</f>
        <v>1</v>
      </c>
      <c r="AQ2" s="5" t="s">
        <v>203</v>
      </c>
      <c r="AR2" s="5">
        <f t="shared" ref="AR2:AR12" ca="1" si="13">BN2</f>
        <v>9</v>
      </c>
      <c r="AS2" s="5">
        <f t="shared" ref="AS2:AS12" ca="1" si="14">BS2</f>
        <v>6</v>
      </c>
      <c r="AT2" s="5" t="s">
        <v>2</v>
      </c>
      <c r="AU2" s="5">
        <f t="shared" ref="AU2:AU12" ca="1" si="15">MOD(ROUNDDOWN(AG2/1000,0),10)</f>
        <v>8</v>
      </c>
      <c r="AV2" s="5">
        <f t="shared" ref="AV2:AV12" ca="1" si="16">MOD(ROUNDDOWN(AG2/100,0),10)</f>
        <v>9</v>
      </c>
      <c r="AW2" s="5" t="s">
        <v>203</v>
      </c>
      <c r="AX2" s="5">
        <f t="shared" ref="AX2:AX12" ca="1" si="17">MOD(ROUNDDOWN(AG2/10,0),10)</f>
        <v>5</v>
      </c>
      <c r="AY2" s="5">
        <f t="shared" ref="AY2:AY12" ca="1" si="18">MOD(ROUNDDOWN(AG2/1,0),10)</f>
        <v>0</v>
      </c>
      <c r="BB2" s="5">
        <v>2</v>
      </c>
      <c r="BC2" s="7">
        <f t="shared" ca="1" si="0"/>
        <v>8</v>
      </c>
      <c r="BD2" s="7">
        <f t="shared" ca="1" si="1"/>
        <v>0</v>
      </c>
      <c r="BE2" s="8"/>
      <c r="BG2" s="5">
        <v>2</v>
      </c>
      <c r="BH2" s="7">
        <f t="shared" ref="BH2:BH12" ca="1" si="19">VLOOKUP($CE2,$CG$1:$CI$100,2,FALSE)</f>
        <v>7</v>
      </c>
      <c r="BI2" s="7">
        <f t="shared" ref="BI2:BI12" ca="1" si="20">VLOOKUP($CE2,$CG$1:$CI$100,3,FALSE)</f>
        <v>1</v>
      </c>
      <c r="BJ2" s="8"/>
      <c r="BL2" s="5">
        <v>2</v>
      </c>
      <c r="BM2" s="9">
        <f t="shared" ref="BM2:BM12" ca="1" si="21">VLOOKUP($CL2,$CN$1:$CP$100,2,FALSE)</f>
        <v>5</v>
      </c>
      <c r="BN2" s="9">
        <f t="shared" ca="1" si="2"/>
        <v>9</v>
      </c>
      <c r="BO2" s="10"/>
      <c r="BQ2" s="5">
        <v>2</v>
      </c>
      <c r="BR2" s="9">
        <f t="shared" ref="BR2:BR12" ca="1" si="22">VLOOKUP($CS2,$CU$1:$CW$100,2,FALSE)</f>
        <v>4</v>
      </c>
      <c r="BS2" s="9">
        <f t="shared" ref="BS2:BS12" ca="1" si="23">VLOOKUP($CS2,$CU$1:$CW$100,3,FALSE)</f>
        <v>6</v>
      </c>
      <c r="BT2" s="10"/>
      <c r="BU2" s="10"/>
      <c r="BV2" s="8"/>
      <c r="BW2" s="11">
        <f t="shared" ref="BW2:BW16" ca="1" si="24">RAND()</f>
        <v>2.3325912813858873E-2</v>
      </c>
      <c r="BX2" s="12">
        <f t="shared" ca="1" si="3"/>
        <v>16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0.24599843381784769</v>
      </c>
      <c r="CE2" s="12">
        <f t="shared" ref="CE2:CE65" ca="1" si="26">RANK(CD2,$CD$1:$CD$100,)</f>
        <v>55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0.36372281044006571</v>
      </c>
      <c r="CL2" s="12">
        <f t="shared" ref="CL2:CL65" ca="1" si="28">RANK(CK2,$CK$1:$CK$100,)</f>
        <v>60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0.51156325483423237</v>
      </c>
      <c r="CS2" s="12">
        <f t="shared" ref="CS2:CS65" ca="1" si="30">RANK(CR2,$CR$1:$CR$100,)</f>
        <v>33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205</v>
      </c>
      <c r="AC3" s="5">
        <f t="shared" ca="1" si="4"/>
        <v>2163</v>
      </c>
      <c r="AD3" s="5" t="s">
        <v>204</v>
      </c>
      <c r="AE3" s="5">
        <f t="shared" ca="1" si="5"/>
        <v>543</v>
      </c>
      <c r="AF3" s="5" t="s">
        <v>2</v>
      </c>
      <c r="AG3" s="5">
        <f t="shared" ca="1" si="6"/>
        <v>2706</v>
      </c>
      <c r="AI3" s="5">
        <f t="shared" ca="1" si="7"/>
        <v>2</v>
      </c>
      <c r="AJ3" s="5">
        <f t="shared" ca="1" si="8"/>
        <v>1</v>
      </c>
      <c r="AK3" s="5" t="s">
        <v>65</v>
      </c>
      <c r="AL3" s="5">
        <f t="shared" ca="1" si="9"/>
        <v>6</v>
      </c>
      <c r="AM3" s="5">
        <f t="shared" ca="1" si="10"/>
        <v>3</v>
      </c>
      <c r="AN3" s="5" t="s">
        <v>1</v>
      </c>
      <c r="AO3" s="5">
        <f t="shared" ca="1" si="11"/>
        <v>0</v>
      </c>
      <c r="AP3" s="5">
        <f t="shared" ca="1" si="12"/>
        <v>5</v>
      </c>
      <c r="AQ3" s="5" t="s">
        <v>65</v>
      </c>
      <c r="AR3" s="5">
        <f t="shared" ca="1" si="13"/>
        <v>4</v>
      </c>
      <c r="AS3" s="5">
        <f t="shared" ca="1" si="14"/>
        <v>3</v>
      </c>
      <c r="AT3" s="5" t="s">
        <v>206</v>
      </c>
      <c r="AU3" s="5">
        <f t="shared" ca="1" si="15"/>
        <v>2</v>
      </c>
      <c r="AV3" s="5">
        <f t="shared" ca="1" si="16"/>
        <v>7</v>
      </c>
      <c r="AW3" s="5" t="s">
        <v>3</v>
      </c>
      <c r="AX3" s="5">
        <f t="shared" ca="1" si="17"/>
        <v>0</v>
      </c>
      <c r="AY3" s="5">
        <f t="shared" ca="1" si="18"/>
        <v>6</v>
      </c>
      <c r="BB3" s="5">
        <v>3</v>
      </c>
      <c r="BC3" s="7">
        <f t="shared" ca="1" si="0"/>
        <v>2</v>
      </c>
      <c r="BD3" s="7">
        <f t="shared" ca="1" si="1"/>
        <v>0</v>
      </c>
      <c r="BE3" s="8"/>
      <c r="BG3" s="5">
        <v>3</v>
      </c>
      <c r="BH3" s="7">
        <f t="shared" ca="1" si="19"/>
        <v>1</v>
      </c>
      <c r="BI3" s="7">
        <f t="shared" ca="1" si="20"/>
        <v>5</v>
      </c>
      <c r="BJ3" s="8"/>
      <c r="BL3" s="5">
        <v>3</v>
      </c>
      <c r="BM3" s="9">
        <f t="shared" ca="1" si="21"/>
        <v>6</v>
      </c>
      <c r="BN3" s="9">
        <f t="shared" ca="1" si="2"/>
        <v>4</v>
      </c>
      <c r="BO3" s="10"/>
      <c r="BQ3" s="5">
        <v>3</v>
      </c>
      <c r="BR3" s="9">
        <f t="shared" ca="1" si="22"/>
        <v>3</v>
      </c>
      <c r="BS3" s="9">
        <f t="shared" ca="1" si="23"/>
        <v>3</v>
      </c>
      <c r="BT3" s="10"/>
      <c r="BU3" s="10"/>
      <c r="BV3" s="8"/>
      <c r="BW3" s="11">
        <f t="shared" ca="1" si="24"/>
        <v>0.42382996079363588</v>
      </c>
      <c r="BX3" s="12">
        <f t="shared" ca="1" si="3"/>
        <v>10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0.94274326569925226</v>
      </c>
      <c r="CE3" s="12">
        <f t="shared" ca="1" si="26"/>
        <v>5</v>
      </c>
      <c r="CF3" s="5"/>
      <c r="CG3" s="5">
        <v>3</v>
      </c>
      <c r="CH3" s="5">
        <v>1</v>
      </c>
      <c r="CI3" s="5">
        <v>3</v>
      </c>
      <c r="CK3" s="11">
        <f t="shared" ca="1" si="27"/>
        <v>0.34378594532129036</v>
      </c>
      <c r="CL3" s="12">
        <f t="shared" ca="1" si="28"/>
        <v>65</v>
      </c>
      <c r="CM3" s="5"/>
      <c r="CN3" s="5">
        <v>3</v>
      </c>
      <c r="CO3" s="5">
        <v>0</v>
      </c>
      <c r="CP3" s="5">
        <v>2</v>
      </c>
      <c r="CR3" s="11">
        <f t="shared" ca="1" si="29"/>
        <v>0.65372381243224409</v>
      </c>
      <c r="CS3" s="12">
        <f t="shared" ca="1" si="30"/>
        <v>21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163</v>
      </c>
      <c r="C4" s="17"/>
      <c r="D4" s="18"/>
      <c r="E4" s="17"/>
      <c r="F4" s="17"/>
      <c r="G4" s="17"/>
      <c r="H4" s="19"/>
      <c r="I4" s="15"/>
      <c r="J4" s="16" t="s">
        <v>207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208</v>
      </c>
      <c r="AC4" s="5">
        <f t="shared" ca="1" si="4"/>
        <v>645</v>
      </c>
      <c r="AD4" s="5" t="s">
        <v>204</v>
      </c>
      <c r="AE4" s="5">
        <f t="shared" ca="1" si="5"/>
        <v>6114</v>
      </c>
      <c r="AF4" s="5" t="s">
        <v>80</v>
      </c>
      <c r="AG4" s="5">
        <f t="shared" ca="1" si="6"/>
        <v>6759</v>
      </c>
      <c r="AI4" s="5">
        <f t="shared" ca="1" si="7"/>
        <v>0</v>
      </c>
      <c r="AJ4" s="5">
        <f t="shared" ca="1" si="8"/>
        <v>6</v>
      </c>
      <c r="AK4" s="5" t="s">
        <v>3</v>
      </c>
      <c r="AL4" s="5">
        <f t="shared" ca="1" si="9"/>
        <v>4</v>
      </c>
      <c r="AM4" s="5">
        <f t="shared" ca="1" si="10"/>
        <v>5</v>
      </c>
      <c r="AN4" s="5" t="s">
        <v>79</v>
      </c>
      <c r="AO4" s="5">
        <f t="shared" ca="1" si="11"/>
        <v>6</v>
      </c>
      <c r="AP4" s="5">
        <f t="shared" ca="1" si="12"/>
        <v>1</v>
      </c>
      <c r="AQ4" s="5" t="s">
        <v>65</v>
      </c>
      <c r="AR4" s="5">
        <f t="shared" ca="1" si="13"/>
        <v>1</v>
      </c>
      <c r="AS4" s="5">
        <f t="shared" ca="1" si="14"/>
        <v>4</v>
      </c>
      <c r="AT4" s="5" t="s">
        <v>2</v>
      </c>
      <c r="AU4" s="5">
        <f t="shared" ca="1" si="15"/>
        <v>6</v>
      </c>
      <c r="AV4" s="5">
        <f t="shared" ca="1" si="16"/>
        <v>7</v>
      </c>
      <c r="AW4" s="5" t="s">
        <v>203</v>
      </c>
      <c r="AX4" s="5">
        <f t="shared" ca="1" si="17"/>
        <v>5</v>
      </c>
      <c r="AY4" s="5">
        <f t="shared" ca="1" si="18"/>
        <v>9</v>
      </c>
      <c r="BB4" s="5">
        <v>4</v>
      </c>
      <c r="BC4" s="7">
        <f t="shared" ca="1" si="0"/>
        <v>0</v>
      </c>
      <c r="BD4" s="7">
        <f t="shared" ca="1" si="1"/>
        <v>6</v>
      </c>
      <c r="BE4" s="8"/>
      <c r="BG4" s="5">
        <v>4</v>
      </c>
      <c r="BH4" s="7">
        <f t="shared" ca="1" si="19"/>
        <v>6</v>
      </c>
      <c r="BI4" s="7">
        <f t="shared" ca="1" si="20"/>
        <v>1</v>
      </c>
      <c r="BJ4" s="8"/>
      <c r="BL4" s="5">
        <v>4</v>
      </c>
      <c r="BM4" s="9">
        <f t="shared" ca="1" si="21"/>
        <v>4</v>
      </c>
      <c r="BN4" s="9">
        <f t="shared" ca="1" si="2"/>
        <v>1</v>
      </c>
      <c r="BO4" s="10"/>
      <c r="BQ4" s="5">
        <v>4</v>
      </c>
      <c r="BR4" s="9">
        <f t="shared" ca="1" si="22"/>
        <v>5</v>
      </c>
      <c r="BS4" s="9">
        <f t="shared" ca="1" si="23"/>
        <v>4</v>
      </c>
      <c r="BT4" s="10"/>
      <c r="BU4" s="10"/>
      <c r="BV4" s="8"/>
      <c r="BW4" s="11">
        <f t="shared" ca="1" si="24"/>
        <v>0.74761964051776153</v>
      </c>
      <c r="BX4" s="12">
        <f t="shared" ca="1" si="3"/>
        <v>6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0.34496315363475116</v>
      </c>
      <c r="CE4" s="12">
        <f t="shared" ca="1" si="26"/>
        <v>46</v>
      </c>
      <c r="CF4" s="5"/>
      <c r="CG4" s="5">
        <v>4</v>
      </c>
      <c r="CH4" s="5">
        <v>1</v>
      </c>
      <c r="CI4" s="5">
        <v>4</v>
      </c>
      <c r="CK4" s="11">
        <f t="shared" ca="1" si="27"/>
        <v>0.61995798097397592</v>
      </c>
      <c r="CL4" s="12">
        <f t="shared" ca="1" si="28"/>
        <v>42</v>
      </c>
      <c r="CM4" s="5"/>
      <c r="CN4" s="5">
        <v>4</v>
      </c>
      <c r="CO4" s="5">
        <v>0</v>
      </c>
      <c r="CP4" s="5">
        <v>3</v>
      </c>
      <c r="CR4" s="11">
        <f t="shared" ca="1" si="29"/>
        <v>0.46657153714086108</v>
      </c>
      <c r="CS4" s="12">
        <f t="shared" ca="1" si="30"/>
        <v>40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8.89＋76.63＝</v>
      </c>
      <c r="C5" s="84"/>
      <c r="D5" s="84"/>
      <c r="E5" s="84"/>
      <c r="F5" s="68">
        <f ca="1">$AG1/100</f>
        <v>85.52</v>
      </c>
      <c r="G5" s="69"/>
      <c r="H5" s="21"/>
      <c r="I5" s="20"/>
      <c r="J5" s="83" t="str">
        <f ca="1">$AC2/100&amp;$AD2&amp;$AE2/100&amp;$AF2</f>
        <v>87.54＋1.96＝</v>
      </c>
      <c r="K5" s="84"/>
      <c r="L5" s="84"/>
      <c r="M5" s="84"/>
      <c r="N5" s="68">
        <f ca="1">$AG2/100</f>
        <v>89.5</v>
      </c>
      <c r="O5" s="69"/>
      <c r="P5" s="22"/>
      <c r="Q5" s="20"/>
      <c r="R5" s="83" t="str">
        <f ca="1">$AC3/100&amp;$AD3&amp;$AE3/100&amp;$AF3</f>
        <v>21.63＋5.43＝</v>
      </c>
      <c r="S5" s="84"/>
      <c r="T5" s="84"/>
      <c r="U5" s="84"/>
      <c r="V5" s="68">
        <f ca="1">$AG3/100</f>
        <v>27.06</v>
      </c>
      <c r="W5" s="69"/>
      <c r="X5" s="23"/>
      <c r="AB5" s="3" t="s">
        <v>15</v>
      </c>
      <c r="AC5" s="5">
        <f t="shared" ca="1" si="4"/>
        <v>1458</v>
      </c>
      <c r="AD5" s="5" t="s">
        <v>1</v>
      </c>
      <c r="AE5" s="5">
        <f t="shared" ca="1" si="5"/>
        <v>485</v>
      </c>
      <c r="AF5" s="5" t="s">
        <v>206</v>
      </c>
      <c r="AG5" s="5">
        <f t="shared" ca="1" si="6"/>
        <v>1943</v>
      </c>
      <c r="AI5" s="5">
        <f t="shared" ca="1" si="7"/>
        <v>1</v>
      </c>
      <c r="AJ5" s="5">
        <f t="shared" ca="1" si="8"/>
        <v>4</v>
      </c>
      <c r="AK5" s="5" t="s">
        <v>203</v>
      </c>
      <c r="AL5" s="5">
        <f t="shared" ca="1" si="9"/>
        <v>5</v>
      </c>
      <c r="AM5" s="5">
        <f t="shared" ca="1" si="10"/>
        <v>8</v>
      </c>
      <c r="AN5" s="5" t="s">
        <v>1</v>
      </c>
      <c r="AO5" s="5">
        <f t="shared" ca="1" si="11"/>
        <v>0</v>
      </c>
      <c r="AP5" s="5">
        <f t="shared" ca="1" si="12"/>
        <v>4</v>
      </c>
      <c r="AQ5" s="5" t="s">
        <v>3</v>
      </c>
      <c r="AR5" s="5">
        <f t="shared" ca="1" si="13"/>
        <v>8</v>
      </c>
      <c r="AS5" s="5">
        <f t="shared" ca="1" si="14"/>
        <v>5</v>
      </c>
      <c r="AT5" s="5" t="s">
        <v>2</v>
      </c>
      <c r="AU5" s="5">
        <f t="shared" ca="1" si="15"/>
        <v>1</v>
      </c>
      <c r="AV5" s="5">
        <f t="shared" ca="1" si="16"/>
        <v>9</v>
      </c>
      <c r="AW5" s="5" t="s">
        <v>203</v>
      </c>
      <c r="AX5" s="5">
        <f t="shared" ca="1" si="17"/>
        <v>4</v>
      </c>
      <c r="AY5" s="5">
        <f t="shared" ca="1" si="18"/>
        <v>3</v>
      </c>
      <c r="BB5" s="5">
        <v>5</v>
      </c>
      <c r="BC5" s="7">
        <f t="shared" ca="1" si="0"/>
        <v>1</v>
      </c>
      <c r="BD5" s="7">
        <f t="shared" ca="1" si="1"/>
        <v>0</v>
      </c>
      <c r="BE5" s="8"/>
      <c r="BG5" s="5">
        <v>5</v>
      </c>
      <c r="BH5" s="7">
        <f t="shared" ca="1" si="19"/>
        <v>4</v>
      </c>
      <c r="BI5" s="7">
        <f t="shared" ca="1" si="20"/>
        <v>4</v>
      </c>
      <c r="BJ5" s="8"/>
      <c r="BL5" s="5">
        <v>5</v>
      </c>
      <c r="BM5" s="9">
        <f t="shared" ca="1" si="21"/>
        <v>5</v>
      </c>
      <c r="BN5" s="9">
        <f t="shared" ca="1" si="2"/>
        <v>8</v>
      </c>
      <c r="BO5" s="10"/>
      <c r="BQ5" s="5">
        <v>5</v>
      </c>
      <c r="BR5" s="9">
        <f t="shared" ca="1" si="22"/>
        <v>8</v>
      </c>
      <c r="BS5" s="9">
        <f t="shared" ca="1" si="23"/>
        <v>5</v>
      </c>
      <c r="BT5" s="10"/>
      <c r="BU5" s="10"/>
      <c r="BV5" s="8"/>
      <c r="BW5" s="11">
        <f t="shared" ca="1" si="24"/>
        <v>0.65312262934798759</v>
      </c>
      <c r="BX5" s="12">
        <f t="shared" ca="1" si="3"/>
        <v>9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0.55573951517011722</v>
      </c>
      <c r="CE5" s="12">
        <f t="shared" ca="1" si="26"/>
        <v>31</v>
      </c>
      <c r="CF5" s="5"/>
      <c r="CG5" s="5">
        <v>5</v>
      </c>
      <c r="CH5" s="5">
        <v>1</v>
      </c>
      <c r="CI5" s="5">
        <v>5</v>
      </c>
      <c r="CK5" s="11">
        <f t="shared" ca="1" si="27"/>
        <v>0.36595928552114543</v>
      </c>
      <c r="CL5" s="12">
        <f t="shared" ca="1" si="28"/>
        <v>59</v>
      </c>
      <c r="CM5" s="5"/>
      <c r="CN5" s="5">
        <v>5</v>
      </c>
      <c r="CO5" s="5">
        <v>0</v>
      </c>
      <c r="CP5" s="5">
        <v>4</v>
      </c>
      <c r="CR5" s="11">
        <f t="shared" ca="1" si="29"/>
        <v>0.16800700195801965</v>
      </c>
      <c r="CS5" s="12">
        <f t="shared" ca="1" si="30"/>
        <v>68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209</v>
      </c>
      <c r="AC6" s="5">
        <f t="shared" ca="1" si="4"/>
        <v>4479</v>
      </c>
      <c r="AD6" s="5" t="s">
        <v>1</v>
      </c>
      <c r="AE6" s="5">
        <f t="shared" ca="1" si="5"/>
        <v>264</v>
      </c>
      <c r="AF6" s="5" t="s">
        <v>206</v>
      </c>
      <c r="AG6" s="5">
        <f t="shared" ca="1" si="6"/>
        <v>4743</v>
      </c>
      <c r="AI6" s="5">
        <f t="shared" ca="1" si="7"/>
        <v>4</v>
      </c>
      <c r="AJ6" s="5">
        <f t="shared" ca="1" si="8"/>
        <v>4</v>
      </c>
      <c r="AK6" s="5" t="s">
        <v>69</v>
      </c>
      <c r="AL6" s="5">
        <f t="shared" ca="1" si="9"/>
        <v>7</v>
      </c>
      <c r="AM6" s="5">
        <f t="shared" ca="1" si="10"/>
        <v>9</v>
      </c>
      <c r="AN6" s="5" t="s">
        <v>79</v>
      </c>
      <c r="AO6" s="5">
        <f t="shared" ca="1" si="11"/>
        <v>0</v>
      </c>
      <c r="AP6" s="5">
        <f t="shared" ca="1" si="12"/>
        <v>2</v>
      </c>
      <c r="AQ6" s="5" t="s">
        <v>65</v>
      </c>
      <c r="AR6" s="5">
        <f t="shared" ca="1" si="13"/>
        <v>6</v>
      </c>
      <c r="AS6" s="5">
        <f t="shared" ca="1" si="14"/>
        <v>4</v>
      </c>
      <c r="AT6" s="5" t="s">
        <v>206</v>
      </c>
      <c r="AU6" s="5">
        <f t="shared" ca="1" si="15"/>
        <v>4</v>
      </c>
      <c r="AV6" s="5">
        <f t="shared" ca="1" si="16"/>
        <v>7</v>
      </c>
      <c r="AW6" s="5" t="s">
        <v>203</v>
      </c>
      <c r="AX6" s="5">
        <f t="shared" ca="1" si="17"/>
        <v>4</v>
      </c>
      <c r="AY6" s="5">
        <f t="shared" ca="1" si="18"/>
        <v>3</v>
      </c>
      <c r="BB6" s="5">
        <v>6</v>
      </c>
      <c r="BC6" s="7">
        <f t="shared" ca="1" si="0"/>
        <v>4</v>
      </c>
      <c r="BD6" s="7">
        <f t="shared" ca="1" si="1"/>
        <v>0</v>
      </c>
      <c r="BE6" s="8"/>
      <c r="BG6" s="5">
        <v>6</v>
      </c>
      <c r="BH6" s="7">
        <f t="shared" ca="1" si="19"/>
        <v>4</v>
      </c>
      <c r="BI6" s="7">
        <f t="shared" ca="1" si="20"/>
        <v>2</v>
      </c>
      <c r="BJ6" s="8"/>
      <c r="BL6" s="5">
        <v>6</v>
      </c>
      <c r="BM6" s="9">
        <f t="shared" ca="1" si="21"/>
        <v>7</v>
      </c>
      <c r="BN6" s="9">
        <f t="shared" ca="1" si="2"/>
        <v>6</v>
      </c>
      <c r="BO6" s="10"/>
      <c r="BQ6" s="5">
        <v>6</v>
      </c>
      <c r="BR6" s="9">
        <f t="shared" ca="1" si="22"/>
        <v>9</v>
      </c>
      <c r="BS6" s="9">
        <f t="shared" ca="1" si="23"/>
        <v>4</v>
      </c>
      <c r="BT6" s="10"/>
      <c r="BU6" s="10"/>
      <c r="BV6" s="8"/>
      <c r="BW6" s="11">
        <f t="shared" ca="1" si="24"/>
        <v>0.32525963879424613</v>
      </c>
      <c r="BX6" s="12">
        <f t="shared" ca="1" si="3"/>
        <v>12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0.55849344855664373</v>
      </c>
      <c r="CE6" s="12">
        <f t="shared" ca="1" si="26"/>
        <v>29</v>
      </c>
      <c r="CF6" s="5"/>
      <c r="CG6" s="5">
        <v>6</v>
      </c>
      <c r="CH6" s="5">
        <v>1</v>
      </c>
      <c r="CI6" s="5">
        <v>6</v>
      </c>
      <c r="CK6" s="11">
        <f t="shared" ca="1" si="27"/>
        <v>0.23869615814908529</v>
      </c>
      <c r="CL6" s="12">
        <f t="shared" ca="1" si="28"/>
        <v>77</v>
      </c>
      <c r="CM6" s="5"/>
      <c r="CN6" s="5">
        <v>6</v>
      </c>
      <c r="CO6" s="5">
        <v>0</v>
      </c>
      <c r="CP6" s="5">
        <v>5</v>
      </c>
      <c r="CR6" s="11">
        <f t="shared" ca="1" si="29"/>
        <v>3.9153691570268045E-2</v>
      </c>
      <c r="CS6" s="12">
        <f t="shared" ca="1" si="30"/>
        <v>76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8</v>
      </c>
      <c r="E7" s="30" t="str">
        <f ca="1">IF(AND(F7=0,G7=0),"",".")</f>
        <v>.</v>
      </c>
      <c r="F7" s="31">
        <f ca="1">$BM1</f>
        <v>8</v>
      </c>
      <c r="G7" s="31">
        <f ca="1">$BR1</f>
        <v>9</v>
      </c>
      <c r="H7" s="27"/>
      <c r="I7" s="20"/>
      <c r="J7" s="28"/>
      <c r="K7" s="29">
        <f ca="1">$BC2</f>
        <v>8</v>
      </c>
      <c r="L7" s="30">
        <f ca="1">$BH2</f>
        <v>7</v>
      </c>
      <c r="M7" s="30" t="str">
        <f ca="1">IF(AND(N7=0,O7=0),"",".")</f>
        <v>.</v>
      </c>
      <c r="N7" s="31">
        <f ca="1">$BM2</f>
        <v>5</v>
      </c>
      <c r="O7" s="31">
        <f ca="1">$BR2</f>
        <v>4</v>
      </c>
      <c r="P7" s="27"/>
      <c r="Q7" s="20"/>
      <c r="R7" s="28"/>
      <c r="S7" s="29">
        <f ca="1">$BC3</f>
        <v>2</v>
      </c>
      <c r="T7" s="30">
        <f ca="1">$BH3</f>
        <v>1</v>
      </c>
      <c r="U7" s="30" t="str">
        <f ca="1">IF(AND(V7=0,W7=0),"",".")</f>
        <v>.</v>
      </c>
      <c r="V7" s="31">
        <f ca="1">$BM3</f>
        <v>6</v>
      </c>
      <c r="W7" s="31">
        <f ca="1">$BR3</f>
        <v>3</v>
      </c>
      <c r="X7" s="27"/>
      <c r="AB7" s="3" t="s">
        <v>210</v>
      </c>
      <c r="AC7" s="5">
        <f t="shared" ca="1" si="4"/>
        <v>7846</v>
      </c>
      <c r="AD7" s="5" t="s">
        <v>204</v>
      </c>
      <c r="AE7" s="5">
        <f t="shared" ca="1" si="5"/>
        <v>823</v>
      </c>
      <c r="AF7" s="5" t="s">
        <v>206</v>
      </c>
      <c r="AG7" s="5">
        <f t="shared" ca="1" si="6"/>
        <v>8669</v>
      </c>
      <c r="AI7" s="5">
        <f t="shared" ca="1" si="7"/>
        <v>7</v>
      </c>
      <c r="AJ7" s="5">
        <f t="shared" ca="1" si="8"/>
        <v>8</v>
      </c>
      <c r="AK7" s="5" t="s">
        <v>203</v>
      </c>
      <c r="AL7" s="5">
        <f t="shared" ca="1" si="9"/>
        <v>4</v>
      </c>
      <c r="AM7" s="5">
        <f t="shared" ca="1" si="10"/>
        <v>6</v>
      </c>
      <c r="AN7" s="5" t="s">
        <v>79</v>
      </c>
      <c r="AO7" s="5">
        <f t="shared" ca="1" si="11"/>
        <v>0</v>
      </c>
      <c r="AP7" s="5">
        <f t="shared" ca="1" si="12"/>
        <v>8</v>
      </c>
      <c r="AQ7" s="5" t="s">
        <v>203</v>
      </c>
      <c r="AR7" s="5">
        <f t="shared" ca="1" si="13"/>
        <v>2</v>
      </c>
      <c r="AS7" s="5">
        <f t="shared" ca="1" si="14"/>
        <v>3</v>
      </c>
      <c r="AT7" s="5" t="s">
        <v>206</v>
      </c>
      <c r="AU7" s="5">
        <f t="shared" ca="1" si="15"/>
        <v>8</v>
      </c>
      <c r="AV7" s="5">
        <f t="shared" ca="1" si="16"/>
        <v>6</v>
      </c>
      <c r="AW7" s="5" t="s">
        <v>203</v>
      </c>
      <c r="AX7" s="5">
        <f t="shared" ca="1" si="17"/>
        <v>6</v>
      </c>
      <c r="AY7" s="5">
        <f t="shared" ca="1" si="18"/>
        <v>9</v>
      </c>
      <c r="BB7" s="5">
        <v>7</v>
      </c>
      <c r="BC7" s="7">
        <f t="shared" ca="1" si="0"/>
        <v>7</v>
      </c>
      <c r="BD7" s="7">
        <f t="shared" ca="1" si="1"/>
        <v>0</v>
      </c>
      <c r="BE7" s="8"/>
      <c r="BG7" s="5">
        <v>7</v>
      </c>
      <c r="BH7" s="7">
        <f t="shared" ca="1" si="19"/>
        <v>8</v>
      </c>
      <c r="BI7" s="7">
        <f t="shared" ca="1" si="20"/>
        <v>8</v>
      </c>
      <c r="BJ7" s="8"/>
      <c r="BL7" s="5">
        <v>7</v>
      </c>
      <c r="BM7" s="9">
        <f t="shared" ca="1" si="21"/>
        <v>4</v>
      </c>
      <c r="BN7" s="9">
        <f t="shared" ca="1" si="2"/>
        <v>2</v>
      </c>
      <c r="BO7" s="10"/>
      <c r="BQ7" s="5">
        <v>7</v>
      </c>
      <c r="BR7" s="9">
        <f t="shared" ca="1" si="22"/>
        <v>6</v>
      </c>
      <c r="BS7" s="9">
        <f t="shared" ca="1" si="23"/>
        <v>3</v>
      </c>
      <c r="BT7" s="10"/>
      <c r="BU7" s="10"/>
      <c r="BV7" s="8"/>
      <c r="BW7" s="11">
        <f t="shared" ca="1" si="24"/>
        <v>0.12254212560108069</v>
      </c>
      <c r="BX7" s="12">
        <f t="shared" ca="1" si="3"/>
        <v>15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0.10690247541473763</v>
      </c>
      <c r="CE7" s="12">
        <f t="shared" ca="1" si="26"/>
        <v>71</v>
      </c>
      <c r="CF7" s="5"/>
      <c r="CG7" s="5">
        <v>7</v>
      </c>
      <c r="CH7" s="5">
        <v>1</v>
      </c>
      <c r="CI7" s="5">
        <v>7</v>
      </c>
      <c r="CK7" s="11">
        <f t="shared" ca="1" si="27"/>
        <v>0.61716438110959182</v>
      </c>
      <c r="CL7" s="12">
        <f t="shared" ca="1" si="28"/>
        <v>43</v>
      </c>
      <c r="CM7" s="5"/>
      <c r="CN7" s="5">
        <v>7</v>
      </c>
      <c r="CO7" s="5">
        <v>0</v>
      </c>
      <c r="CP7" s="5">
        <v>6</v>
      </c>
      <c r="CR7" s="11">
        <f t="shared" ca="1" si="29"/>
        <v>0.39377500555766998</v>
      </c>
      <c r="CS7" s="12">
        <f t="shared" ca="1" si="30"/>
        <v>48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7</v>
      </c>
      <c r="D8" s="34">
        <f ca="1">$BI1</f>
        <v>6</v>
      </c>
      <c r="E8" s="34" t="str">
        <f ca="1">IF(AND(F8=0,G8=0),"",".")</f>
        <v>.</v>
      </c>
      <c r="F8" s="35">
        <f ca="1">$BN1</f>
        <v>6</v>
      </c>
      <c r="G8" s="35">
        <f ca="1">$BS1</f>
        <v>3</v>
      </c>
      <c r="H8" s="27"/>
      <c r="I8" s="20"/>
      <c r="J8" s="32" t="str">
        <f ca="1">IF(AND($BD2=0,$BC2=0),"","＋")</f>
        <v>＋</v>
      </c>
      <c r="K8" s="33">
        <f ca="1">IF(AND($BD2=0,$BC2=0),"＋",$BD2)</f>
        <v>0</v>
      </c>
      <c r="L8" s="34">
        <f ca="1">$BI2</f>
        <v>1</v>
      </c>
      <c r="M8" s="34" t="str">
        <f ca="1">IF(AND(N8=0,O8=0),"",".")</f>
        <v>.</v>
      </c>
      <c r="N8" s="35">
        <f ca="1">$BN2</f>
        <v>9</v>
      </c>
      <c r="O8" s="35">
        <f ca="1">$BS2</f>
        <v>6</v>
      </c>
      <c r="P8" s="27"/>
      <c r="Q8" s="20"/>
      <c r="R8" s="32" t="str">
        <f ca="1">IF(AND($BD3=0,$BC3=0),"","＋")</f>
        <v>＋</v>
      </c>
      <c r="S8" s="33">
        <f ca="1">IF(AND($BD3=0,$BC3=0),"＋",$BD3)</f>
        <v>0</v>
      </c>
      <c r="T8" s="34">
        <f ca="1">$BI3</f>
        <v>5</v>
      </c>
      <c r="U8" s="34" t="str">
        <f ca="1">IF(AND(V8=0,W8=0),"",".")</f>
        <v>.</v>
      </c>
      <c r="V8" s="35">
        <f ca="1">$BN3</f>
        <v>4</v>
      </c>
      <c r="W8" s="35">
        <f ca="1">$BS3</f>
        <v>3</v>
      </c>
      <c r="X8" s="27"/>
      <c r="AB8" s="3" t="s">
        <v>211</v>
      </c>
      <c r="AC8" s="5">
        <f t="shared" ca="1" si="4"/>
        <v>365</v>
      </c>
      <c r="AD8" s="5" t="s">
        <v>1</v>
      </c>
      <c r="AE8" s="5">
        <f t="shared" ca="1" si="5"/>
        <v>4495</v>
      </c>
      <c r="AF8" s="5" t="s">
        <v>206</v>
      </c>
      <c r="AG8" s="5">
        <f t="shared" ca="1" si="6"/>
        <v>4860</v>
      </c>
      <c r="AI8" s="5">
        <f t="shared" ca="1" si="7"/>
        <v>0</v>
      </c>
      <c r="AJ8" s="5">
        <f t="shared" ca="1" si="8"/>
        <v>3</v>
      </c>
      <c r="AK8" s="5" t="s">
        <v>3</v>
      </c>
      <c r="AL8" s="5">
        <f t="shared" ca="1" si="9"/>
        <v>6</v>
      </c>
      <c r="AM8" s="5">
        <f t="shared" ca="1" si="10"/>
        <v>5</v>
      </c>
      <c r="AN8" s="5" t="s">
        <v>204</v>
      </c>
      <c r="AO8" s="5">
        <f t="shared" ca="1" si="11"/>
        <v>4</v>
      </c>
      <c r="AP8" s="5">
        <f t="shared" ca="1" si="12"/>
        <v>4</v>
      </c>
      <c r="AQ8" s="5" t="s">
        <v>203</v>
      </c>
      <c r="AR8" s="5">
        <f t="shared" ca="1" si="13"/>
        <v>9</v>
      </c>
      <c r="AS8" s="5">
        <f t="shared" ca="1" si="14"/>
        <v>5</v>
      </c>
      <c r="AT8" s="5" t="s">
        <v>80</v>
      </c>
      <c r="AU8" s="5">
        <f t="shared" ca="1" si="15"/>
        <v>4</v>
      </c>
      <c r="AV8" s="5">
        <f t="shared" ca="1" si="16"/>
        <v>8</v>
      </c>
      <c r="AW8" s="5" t="s">
        <v>3</v>
      </c>
      <c r="AX8" s="5">
        <f t="shared" ca="1" si="17"/>
        <v>6</v>
      </c>
      <c r="AY8" s="5">
        <f t="shared" ca="1" si="18"/>
        <v>0</v>
      </c>
      <c r="BB8" s="5">
        <v>8</v>
      </c>
      <c r="BC8" s="7">
        <f t="shared" ca="1" si="0"/>
        <v>0</v>
      </c>
      <c r="BD8" s="7">
        <f t="shared" ca="1" si="1"/>
        <v>4</v>
      </c>
      <c r="BE8" s="8"/>
      <c r="BG8" s="5">
        <v>8</v>
      </c>
      <c r="BH8" s="7">
        <f t="shared" ca="1" si="19"/>
        <v>3</v>
      </c>
      <c r="BI8" s="7">
        <f t="shared" ca="1" si="20"/>
        <v>4</v>
      </c>
      <c r="BJ8" s="8"/>
      <c r="BL8" s="5">
        <v>8</v>
      </c>
      <c r="BM8" s="9">
        <f t="shared" ca="1" si="21"/>
        <v>6</v>
      </c>
      <c r="BN8" s="9">
        <f t="shared" ca="1" si="2"/>
        <v>9</v>
      </c>
      <c r="BO8" s="10"/>
      <c r="BQ8" s="5">
        <v>8</v>
      </c>
      <c r="BR8" s="9">
        <f t="shared" ca="1" si="22"/>
        <v>5</v>
      </c>
      <c r="BS8" s="9">
        <f t="shared" ca="1" si="23"/>
        <v>5</v>
      </c>
      <c r="BT8" s="10"/>
      <c r="BU8" s="10"/>
      <c r="BV8" s="8"/>
      <c r="BW8" s="11">
        <f t="shared" ca="1" si="24"/>
        <v>0.87736496061758895</v>
      </c>
      <c r="BX8" s="12">
        <f t="shared" ca="1" si="3"/>
        <v>4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0.68490490591683995</v>
      </c>
      <c r="CE8" s="12">
        <f t="shared" ca="1" si="26"/>
        <v>22</v>
      </c>
      <c r="CF8" s="5"/>
      <c r="CG8" s="5">
        <v>8</v>
      </c>
      <c r="CH8" s="5">
        <v>1</v>
      </c>
      <c r="CI8" s="5">
        <v>8</v>
      </c>
      <c r="CK8" s="11">
        <f t="shared" ca="1" si="27"/>
        <v>0.29971955986135701</v>
      </c>
      <c r="CL8" s="12">
        <f t="shared" ca="1" si="28"/>
        <v>70</v>
      </c>
      <c r="CM8" s="5"/>
      <c r="CN8" s="5">
        <v>8</v>
      </c>
      <c r="CO8" s="5">
        <v>0</v>
      </c>
      <c r="CP8" s="5">
        <v>7</v>
      </c>
      <c r="CR8" s="11">
        <f t="shared" ca="1" si="29"/>
        <v>0.44730882503821967</v>
      </c>
      <c r="CS8" s="12">
        <f t="shared" ca="1" si="30"/>
        <v>41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8</v>
      </c>
      <c r="D9" s="38">
        <f ca="1">$AV1</f>
        <v>5</v>
      </c>
      <c r="E9" s="38" t="str">
        <f>$AW1</f>
        <v>.</v>
      </c>
      <c r="F9" s="39">
        <f ca="1">$AX1</f>
        <v>5</v>
      </c>
      <c r="G9" s="40">
        <f ca="1">$AY1</f>
        <v>2</v>
      </c>
      <c r="H9" s="41"/>
      <c r="I9" s="42"/>
      <c r="J9" s="36"/>
      <c r="K9" s="37">
        <f ca="1">$AU2</f>
        <v>8</v>
      </c>
      <c r="L9" s="38">
        <f ca="1">$AV2</f>
        <v>9</v>
      </c>
      <c r="M9" s="38" t="str">
        <f>$AW2</f>
        <v>.</v>
      </c>
      <c r="N9" s="39">
        <f ca="1">$AX2</f>
        <v>5</v>
      </c>
      <c r="O9" s="40">
        <f ca="1">$AY2</f>
        <v>0</v>
      </c>
      <c r="P9" s="41"/>
      <c r="Q9" s="42"/>
      <c r="R9" s="36"/>
      <c r="S9" s="37">
        <f ca="1">$AU3</f>
        <v>2</v>
      </c>
      <c r="T9" s="38">
        <f ca="1">$AV3</f>
        <v>7</v>
      </c>
      <c r="U9" s="38" t="str">
        <f>$AW3</f>
        <v>.</v>
      </c>
      <c r="V9" s="39">
        <f ca="1">$AX3</f>
        <v>0</v>
      </c>
      <c r="W9" s="40">
        <f ca="1">$AY3</f>
        <v>6</v>
      </c>
      <c r="X9" s="43"/>
      <c r="AB9" s="3" t="s">
        <v>77</v>
      </c>
      <c r="AC9" s="5">
        <f t="shared" ca="1" si="4"/>
        <v>3921</v>
      </c>
      <c r="AD9" s="5" t="s">
        <v>79</v>
      </c>
      <c r="AE9" s="5">
        <f t="shared" ca="1" si="5"/>
        <v>933</v>
      </c>
      <c r="AF9" s="5" t="s">
        <v>2</v>
      </c>
      <c r="AG9" s="5">
        <f t="shared" ca="1" si="6"/>
        <v>4854</v>
      </c>
      <c r="AI9" s="5">
        <f t="shared" ca="1" si="7"/>
        <v>3</v>
      </c>
      <c r="AJ9" s="5">
        <f t="shared" ca="1" si="8"/>
        <v>9</v>
      </c>
      <c r="AK9" s="5" t="s">
        <v>65</v>
      </c>
      <c r="AL9" s="5">
        <f t="shared" ca="1" si="9"/>
        <v>2</v>
      </c>
      <c r="AM9" s="5">
        <f t="shared" ca="1" si="10"/>
        <v>1</v>
      </c>
      <c r="AN9" s="5" t="s">
        <v>1</v>
      </c>
      <c r="AO9" s="5">
        <f t="shared" ca="1" si="11"/>
        <v>0</v>
      </c>
      <c r="AP9" s="5">
        <f t="shared" ca="1" si="12"/>
        <v>9</v>
      </c>
      <c r="AQ9" s="5" t="s">
        <v>3</v>
      </c>
      <c r="AR9" s="5">
        <f t="shared" ca="1" si="13"/>
        <v>3</v>
      </c>
      <c r="AS9" s="5">
        <f t="shared" ca="1" si="14"/>
        <v>3</v>
      </c>
      <c r="AT9" s="5" t="s">
        <v>80</v>
      </c>
      <c r="AU9" s="5">
        <f t="shared" ca="1" si="15"/>
        <v>4</v>
      </c>
      <c r="AV9" s="5">
        <f t="shared" ca="1" si="16"/>
        <v>8</v>
      </c>
      <c r="AW9" s="5" t="s">
        <v>65</v>
      </c>
      <c r="AX9" s="5">
        <f t="shared" ca="1" si="17"/>
        <v>5</v>
      </c>
      <c r="AY9" s="5">
        <f t="shared" ca="1" si="18"/>
        <v>4</v>
      </c>
      <c r="BB9" s="5">
        <v>9</v>
      </c>
      <c r="BC9" s="7">
        <f t="shared" ca="1" si="0"/>
        <v>3</v>
      </c>
      <c r="BD9" s="7">
        <f t="shared" ca="1" si="1"/>
        <v>0</v>
      </c>
      <c r="BE9" s="8"/>
      <c r="BG9" s="5">
        <v>9</v>
      </c>
      <c r="BH9" s="7">
        <f t="shared" ca="1" si="19"/>
        <v>9</v>
      </c>
      <c r="BI9" s="7">
        <f t="shared" ca="1" si="20"/>
        <v>9</v>
      </c>
      <c r="BJ9" s="8"/>
      <c r="BL9" s="5">
        <v>9</v>
      </c>
      <c r="BM9" s="9">
        <f t="shared" ca="1" si="21"/>
        <v>2</v>
      </c>
      <c r="BN9" s="9">
        <f t="shared" ca="1" si="2"/>
        <v>3</v>
      </c>
      <c r="BO9" s="10"/>
      <c r="BQ9" s="5">
        <v>9</v>
      </c>
      <c r="BR9" s="9">
        <f t="shared" ca="1" si="22"/>
        <v>1</v>
      </c>
      <c r="BS9" s="9">
        <f t="shared" ca="1" si="23"/>
        <v>3</v>
      </c>
      <c r="BT9" s="10"/>
      <c r="BU9" s="10"/>
      <c r="BV9" s="8"/>
      <c r="BW9" s="11">
        <f t="shared" ca="1" si="24"/>
        <v>0.37849307677627309</v>
      </c>
      <c r="BX9" s="12">
        <f t="shared" ca="1" si="3"/>
        <v>11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7.6698785927924451E-3</v>
      </c>
      <c r="CE9" s="12">
        <f t="shared" ca="1" si="26"/>
        <v>81</v>
      </c>
      <c r="CF9" s="5"/>
      <c r="CG9" s="5">
        <v>9</v>
      </c>
      <c r="CH9" s="5">
        <v>1</v>
      </c>
      <c r="CI9" s="5">
        <v>9</v>
      </c>
      <c r="CK9" s="11">
        <f t="shared" ca="1" si="27"/>
        <v>0.82863261878937922</v>
      </c>
      <c r="CL9" s="12">
        <f t="shared" ca="1" si="28"/>
        <v>24</v>
      </c>
      <c r="CM9" s="5"/>
      <c r="CN9" s="5">
        <v>9</v>
      </c>
      <c r="CO9" s="5">
        <v>0</v>
      </c>
      <c r="CP9" s="5">
        <v>8</v>
      </c>
      <c r="CR9" s="11">
        <f t="shared" ca="1" si="29"/>
        <v>0.9581555397687892</v>
      </c>
      <c r="CS9" s="12">
        <f t="shared" ca="1" si="30"/>
        <v>3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4"/>
        <v>745</v>
      </c>
      <c r="AD10" s="5" t="s">
        <v>1</v>
      </c>
      <c r="AE10" s="5">
        <f t="shared" ca="1" si="5"/>
        <v>5982</v>
      </c>
      <c r="AF10" s="5" t="s">
        <v>80</v>
      </c>
      <c r="AG10" s="5">
        <f t="shared" ca="1" si="6"/>
        <v>6727</v>
      </c>
      <c r="AI10" s="5">
        <f t="shared" ca="1" si="7"/>
        <v>0</v>
      </c>
      <c r="AJ10" s="5">
        <f t="shared" ca="1" si="8"/>
        <v>7</v>
      </c>
      <c r="AK10" s="5" t="s">
        <v>65</v>
      </c>
      <c r="AL10" s="5">
        <f t="shared" ca="1" si="9"/>
        <v>4</v>
      </c>
      <c r="AM10" s="5">
        <f t="shared" ca="1" si="10"/>
        <v>5</v>
      </c>
      <c r="AN10" s="5" t="s">
        <v>79</v>
      </c>
      <c r="AO10" s="5">
        <f t="shared" ca="1" si="11"/>
        <v>5</v>
      </c>
      <c r="AP10" s="5">
        <f t="shared" ca="1" si="12"/>
        <v>9</v>
      </c>
      <c r="AQ10" s="5" t="s">
        <v>65</v>
      </c>
      <c r="AR10" s="5">
        <f t="shared" ca="1" si="13"/>
        <v>8</v>
      </c>
      <c r="AS10" s="5">
        <f t="shared" ca="1" si="14"/>
        <v>2</v>
      </c>
      <c r="AT10" s="5" t="s">
        <v>2</v>
      </c>
      <c r="AU10" s="5">
        <f t="shared" ca="1" si="15"/>
        <v>6</v>
      </c>
      <c r="AV10" s="5">
        <f t="shared" ca="1" si="16"/>
        <v>7</v>
      </c>
      <c r="AW10" s="5" t="s">
        <v>3</v>
      </c>
      <c r="AX10" s="5">
        <f t="shared" ca="1" si="17"/>
        <v>2</v>
      </c>
      <c r="AY10" s="5">
        <f t="shared" ca="1" si="18"/>
        <v>7</v>
      </c>
      <c r="BB10" s="5">
        <v>10</v>
      </c>
      <c r="BC10" s="7">
        <f t="shared" ca="1" si="0"/>
        <v>0</v>
      </c>
      <c r="BD10" s="7">
        <f t="shared" ca="1" si="1"/>
        <v>5</v>
      </c>
      <c r="BE10" s="8"/>
      <c r="BG10" s="5">
        <v>10</v>
      </c>
      <c r="BH10" s="7">
        <f t="shared" ca="1" si="19"/>
        <v>7</v>
      </c>
      <c r="BI10" s="7">
        <f t="shared" ca="1" si="20"/>
        <v>9</v>
      </c>
      <c r="BJ10" s="8"/>
      <c r="BL10" s="5">
        <v>10</v>
      </c>
      <c r="BM10" s="9">
        <f t="shared" ca="1" si="21"/>
        <v>4</v>
      </c>
      <c r="BN10" s="9">
        <f t="shared" ca="1" si="2"/>
        <v>8</v>
      </c>
      <c r="BO10" s="10"/>
      <c r="BQ10" s="5">
        <v>10</v>
      </c>
      <c r="BR10" s="9">
        <f t="shared" ca="1" si="22"/>
        <v>5</v>
      </c>
      <c r="BS10" s="9">
        <f t="shared" ca="1" si="23"/>
        <v>2</v>
      </c>
      <c r="BT10" s="10"/>
      <c r="BU10" s="10"/>
      <c r="BV10" s="8"/>
      <c r="BW10" s="11">
        <f t="shared" ca="1" si="24"/>
        <v>0.76837394133421</v>
      </c>
      <c r="BX10" s="12">
        <f t="shared" ca="1" si="3"/>
        <v>5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0.20517278185794385</v>
      </c>
      <c r="CE10" s="12">
        <f t="shared" ca="1" si="26"/>
        <v>63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0.49980315229193151</v>
      </c>
      <c r="CL10" s="12">
        <f t="shared" ca="1" si="28"/>
        <v>49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0.4805945682887437</v>
      </c>
      <c r="CS10" s="12">
        <f t="shared" ca="1" si="30"/>
        <v>38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212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82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4"/>
        <v>5376</v>
      </c>
      <c r="AD11" s="5" t="s">
        <v>204</v>
      </c>
      <c r="AE11" s="5">
        <f t="shared" ca="1" si="5"/>
        <v>677</v>
      </c>
      <c r="AF11" s="5" t="s">
        <v>80</v>
      </c>
      <c r="AG11" s="5">
        <f t="shared" ca="1" si="6"/>
        <v>6053</v>
      </c>
      <c r="AI11" s="5">
        <f t="shared" ca="1" si="7"/>
        <v>5</v>
      </c>
      <c r="AJ11" s="5">
        <f t="shared" ca="1" si="8"/>
        <v>3</v>
      </c>
      <c r="AK11" s="5" t="s">
        <v>3</v>
      </c>
      <c r="AL11" s="5">
        <f t="shared" ca="1" si="9"/>
        <v>7</v>
      </c>
      <c r="AM11" s="5">
        <f t="shared" ca="1" si="10"/>
        <v>6</v>
      </c>
      <c r="AN11" s="5" t="s">
        <v>1</v>
      </c>
      <c r="AO11" s="5">
        <f t="shared" ca="1" si="11"/>
        <v>0</v>
      </c>
      <c r="AP11" s="5">
        <f t="shared" ca="1" si="12"/>
        <v>6</v>
      </c>
      <c r="AQ11" s="5" t="s">
        <v>3</v>
      </c>
      <c r="AR11" s="5">
        <f t="shared" ca="1" si="13"/>
        <v>7</v>
      </c>
      <c r="AS11" s="5">
        <f t="shared" ca="1" si="14"/>
        <v>7</v>
      </c>
      <c r="AT11" s="5" t="s">
        <v>73</v>
      </c>
      <c r="AU11" s="5">
        <f t="shared" ca="1" si="15"/>
        <v>6</v>
      </c>
      <c r="AV11" s="5">
        <f t="shared" ca="1" si="16"/>
        <v>0</v>
      </c>
      <c r="AW11" s="5" t="s">
        <v>3</v>
      </c>
      <c r="AX11" s="5">
        <f t="shared" ca="1" si="17"/>
        <v>5</v>
      </c>
      <c r="AY11" s="5">
        <f t="shared" ca="1" si="18"/>
        <v>3</v>
      </c>
      <c r="BB11" s="5">
        <v>11</v>
      </c>
      <c r="BC11" s="7">
        <f t="shared" ca="1" si="0"/>
        <v>5</v>
      </c>
      <c r="BD11" s="7">
        <f t="shared" ca="1" si="1"/>
        <v>0</v>
      </c>
      <c r="BE11" s="8"/>
      <c r="BG11" s="5">
        <v>11</v>
      </c>
      <c r="BH11" s="7">
        <f t="shared" ca="1" si="19"/>
        <v>3</v>
      </c>
      <c r="BI11" s="7">
        <f t="shared" ca="1" si="20"/>
        <v>6</v>
      </c>
      <c r="BJ11" s="8"/>
      <c r="BL11" s="5">
        <v>11</v>
      </c>
      <c r="BM11" s="9">
        <f t="shared" ca="1" si="21"/>
        <v>7</v>
      </c>
      <c r="BN11" s="9">
        <f t="shared" ca="1" si="2"/>
        <v>7</v>
      </c>
      <c r="BO11" s="10"/>
      <c r="BQ11" s="5">
        <v>11</v>
      </c>
      <c r="BR11" s="9">
        <f t="shared" ca="1" si="22"/>
        <v>6</v>
      </c>
      <c r="BS11" s="9">
        <f t="shared" ca="1" si="23"/>
        <v>7</v>
      </c>
      <c r="BT11" s="10"/>
      <c r="BU11" s="10"/>
      <c r="BV11" s="8"/>
      <c r="BW11" s="11">
        <f t="shared" ca="1" si="24"/>
        <v>0.18325985611434159</v>
      </c>
      <c r="BX11" s="12">
        <f t="shared" ca="1" si="3"/>
        <v>13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0.63738968059377688</v>
      </c>
      <c r="CE11" s="12">
        <f t="shared" ca="1" si="26"/>
        <v>24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0.21431710351418631</v>
      </c>
      <c r="CL11" s="12">
        <f t="shared" ca="1" si="28"/>
        <v>78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0.33043230729673034</v>
      </c>
      <c r="CS11" s="12">
        <f t="shared" ca="1" si="30"/>
        <v>52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0" t="str">
        <f ca="1">$AC4/100&amp;$AD4&amp;$AE4/100&amp;$AF4</f>
        <v>6.45＋61.14＝</v>
      </c>
      <c r="C12" s="71"/>
      <c r="D12" s="71"/>
      <c r="E12" s="71"/>
      <c r="F12" s="68">
        <f ca="1">$AG4/100</f>
        <v>67.59</v>
      </c>
      <c r="G12" s="69"/>
      <c r="H12" s="21"/>
      <c r="I12" s="20"/>
      <c r="J12" s="70" t="str">
        <f ca="1">$AC5/100&amp;$AD5&amp;$AE5/100&amp;$AF5</f>
        <v>14.58＋4.85＝</v>
      </c>
      <c r="K12" s="71"/>
      <c r="L12" s="71"/>
      <c r="M12" s="71"/>
      <c r="N12" s="68">
        <f ca="1">$AG5/100</f>
        <v>19.43</v>
      </c>
      <c r="O12" s="69"/>
      <c r="P12" s="22"/>
      <c r="Q12" s="20"/>
      <c r="R12" s="70" t="str">
        <f ca="1">$AC6/100&amp;$AD6&amp;$AE6/100&amp;$AF6</f>
        <v>44.79＋2.64＝</v>
      </c>
      <c r="S12" s="71"/>
      <c r="T12" s="71"/>
      <c r="U12" s="71"/>
      <c r="V12" s="68">
        <f ca="1">$AG6/100</f>
        <v>47.43</v>
      </c>
      <c r="W12" s="69"/>
      <c r="X12" s="27"/>
      <c r="AB12" s="3" t="s">
        <v>213</v>
      </c>
      <c r="AC12" s="5">
        <f t="shared" ca="1" si="4"/>
        <v>987</v>
      </c>
      <c r="AD12" s="5" t="s">
        <v>1</v>
      </c>
      <c r="AE12" s="5">
        <f t="shared" ca="1" si="5"/>
        <v>2236</v>
      </c>
      <c r="AF12" s="5" t="s">
        <v>80</v>
      </c>
      <c r="AG12" s="5">
        <f t="shared" ca="1" si="6"/>
        <v>3223</v>
      </c>
      <c r="AI12" s="5">
        <f t="shared" ca="1" si="7"/>
        <v>0</v>
      </c>
      <c r="AJ12" s="5">
        <f t="shared" ca="1" si="8"/>
        <v>9</v>
      </c>
      <c r="AK12" s="5" t="s">
        <v>203</v>
      </c>
      <c r="AL12" s="5">
        <f t="shared" ca="1" si="9"/>
        <v>8</v>
      </c>
      <c r="AM12" s="5">
        <f t="shared" ca="1" si="10"/>
        <v>7</v>
      </c>
      <c r="AN12" s="5" t="s">
        <v>75</v>
      </c>
      <c r="AO12" s="5">
        <f t="shared" ca="1" si="11"/>
        <v>2</v>
      </c>
      <c r="AP12" s="5">
        <f t="shared" ca="1" si="12"/>
        <v>2</v>
      </c>
      <c r="AQ12" s="5" t="s">
        <v>3</v>
      </c>
      <c r="AR12" s="5">
        <f t="shared" ca="1" si="13"/>
        <v>3</v>
      </c>
      <c r="AS12" s="5">
        <f t="shared" ca="1" si="14"/>
        <v>6</v>
      </c>
      <c r="AT12" s="5" t="s">
        <v>80</v>
      </c>
      <c r="AU12" s="5">
        <f t="shared" ca="1" si="15"/>
        <v>3</v>
      </c>
      <c r="AV12" s="5">
        <f t="shared" ca="1" si="16"/>
        <v>2</v>
      </c>
      <c r="AW12" s="5" t="s">
        <v>3</v>
      </c>
      <c r="AX12" s="5">
        <f t="shared" ca="1" si="17"/>
        <v>2</v>
      </c>
      <c r="AY12" s="5">
        <f t="shared" ca="1" si="18"/>
        <v>3</v>
      </c>
      <c r="BB12" s="5">
        <v>12</v>
      </c>
      <c r="BC12" s="7">
        <f t="shared" ca="1" si="0"/>
        <v>0</v>
      </c>
      <c r="BD12" s="7">
        <f t="shared" ca="1" si="1"/>
        <v>2</v>
      </c>
      <c r="BE12" s="8"/>
      <c r="BG12" s="5">
        <v>12</v>
      </c>
      <c r="BH12" s="7">
        <f t="shared" ca="1" si="19"/>
        <v>9</v>
      </c>
      <c r="BI12" s="7">
        <f t="shared" ca="1" si="20"/>
        <v>2</v>
      </c>
      <c r="BJ12" s="8"/>
      <c r="BL12" s="5">
        <v>12</v>
      </c>
      <c r="BM12" s="9">
        <f t="shared" ca="1" si="21"/>
        <v>8</v>
      </c>
      <c r="BN12" s="9">
        <f t="shared" ca="1" si="2"/>
        <v>3</v>
      </c>
      <c r="BO12" s="10"/>
      <c r="BQ12" s="5">
        <v>12</v>
      </c>
      <c r="BR12" s="9">
        <f t="shared" ca="1" si="22"/>
        <v>7</v>
      </c>
      <c r="BS12" s="9">
        <f t="shared" ca="1" si="23"/>
        <v>6</v>
      </c>
      <c r="BT12" s="10"/>
      <c r="BU12" s="10"/>
      <c r="BV12" s="8"/>
      <c r="BW12" s="11">
        <f t="shared" ca="1" si="24"/>
        <v>0.96342925113431765</v>
      </c>
      <c r="BX12" s="12">
        <f t="shared" ca="1" si="3"/>
        <v>2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8.0910751244769208E-2</v>
      </c>
      <c r="CE12" s="12">
        <f t="shared" ca="1" si="26"/>
        <v>74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0.17182400782573826</v>
      </c>
      <c r="CL12" s="12">
        <f t="shared" ca="1" si="28"/>
        <v>84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0.2378436042149783</v>
      </c>
      <c r="CS12" s="12">
        <f t="shared" ca="1" si="30"/>
        <v>60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0.15455798068615445</v>
      </c>
      <c r="BX13" s="12">
        <f t="shared" ca="1" si="3"/>
        <v>14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9.4107764584583364E-2</v>
      </c>
      <c r="CE13" s="12">
        <f t="shared" ca="1" si="26"/>
        <v>72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0.98593144424681656</v>
      </c>
      <c r="CL13" s="12">
        <f t="shared" ca="1" si="28"/>
        <v>3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0.57020957517797943</v>
      </c>
      <c r="CS13" s="12">
        <f t="shared" ca="1" si="30"/>
        <v>26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6</v>
      </c>
      <c r="E14" s="30" t="str">
        <f ca="1">IF(AND(F14=0,G14=0),"",".")</f>
        <v>.</v>
      </c>
      <c r="F14" s="31">
        <f ca="1">$BM4</f>
        <v>4</v>
      </c>
      <c r="G14" s="31">
        <f ca="1">$BR4</f>
        <v>5</v>
      </c>
      <c r="H14" s="27"/>
      <c r="I14" s="20"/>
      <c r="J14" s="28"/>
      <c r="K14" s="29">
        <f ca="1">$BC5</f>
        <v>1</v>
      </c>
      <c r="L14" s="30">
        <f ca="1">$BH5</f>
        <v>4</v>
      </c>
      <c r="M14" s="30" t="str">
        <f ca="1">IF(AND(N14=0,O14=0),"",".")</f>
        <v>.</v>
      </c>
      <c r="N14" s="31">
        <f ca="1">$BM5</f>
        <v>5</v>
      </c>
      <c r="O14" s="31">
        <f ca="1">$BR5</f>
        <v>8</v>
      </c>
      <c r="P14" s="27"/>
      <c r="Q14" s="20"/>
      <c r="R14" s="28"/>
      <c r="S14" s="29">
        <f ca="1">$BC6</f>
        <v>4</v>
      </c>
      <c r="T14" s="30">
        <f ca="1">$BH6</f>
        <v>4</v>
      </c>
      <c r="U14" s="30" t="str">
        <f ca="1">IF(AND(V14=0,W14=0),"",".")</f>
        <v>.</v>
      </c>
      <c r="V14" s="31">
        <f ca="1">$BM6</f>
        <v>7</v>
      </c>
      <c r="W14" s="31">
        <f ca="1">$BR6</f>
        <v>9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4"/>
        <v>0.88669983516558126</v>
      </c>
      <c r="BX14" s="12">
        <f t="shared" ca="1" si="3"/>
        <v>3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0.73225573213139072</v>
      </c>
      <c r="CE14" s="12">
        <f t="shared" ca="1" si="26"/>
        <v>19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0.54494599918954079</v>
      </c>
      <c r="CL14" s="12">
        <f t="shared" ca="1" si="28"/>
        <v>46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0.20200241239913908</v>
      </c>
      <c r="CS14" s="12">
        <f t="shared" ca="1" si="30"/>
        <v>65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6</v>
      </c>
      <c r="D15" s="34">
        <f ca="1">$BI4</f>
        <v>1</v>
      </c>
      <c r="E15" s="34" t="str">
        <f ca="1">IF(AND(F15=0,G15=0),"",".")</f>
        <v>.</v>
      </c>
      <c r="F15" s="35">
        <f ca="1">$BN4</f>
        <v>1</v>
      </c>
      <c r="G15" s="35">
        <f ca="1">$BS4</f>
        <v>4</v>
      </c>
      <c r="H15" s="27"/>
      <c r="I15" s="20"/>
      <c r="J15" s="32" t="str">
        <f ca="1">IF(AND($BD5=0,$BC5=0),"","＋")</f>
        <v>＋</v>
      </c>
      <c r="K15" s="33">
        <f ca="1">IF(AND($BD5=0,$BC5=0),"＋",$BD5)</f>
        <v>0</v>
      </c>
      <c r="L15" s="34">
        <f ca="1">$BI5</f>
        <v>4</v>
      </c>
      <c r="M15" s="34" t="str">
        <f ca="1">IF(AND(N15=0,O15=0),"",".")</f>
        <v>.</v>
      </c>
      <c r="N15" s="35">
        <f ca="1">$BN5</f>
        <v>8</v>
      </c>
      <c r="O15" s="35">
        <f ca="1">$BS5</f>
        <v>5</v>
      </c>
      <c r="P15" s="27"/>
      <c r="Q15" s="20"/>
      <c r="R15" s="32" t="str">
        <f ca="1">IF(AND($BD6=0,$BC6=0),"","＋")</f>
        <v>＋</v>
      </c>
      <c r="S15" s="33">
        <f ca="1">IF(AND($BD6=0,$BC6=0),"＋",$BD6)</f>
        <v>0</v>
      </c>
      <c r="T15" s="34">
        <f ca="1">$BI6</f>
        <v>2</v>
      </c>
      <c r="U15" s="34" t="str">
        <f ca="1">IF(AND(V15=0,W15=0),"",".")</f>
        <v>.</v>
      </c>
      <c r="V15" s="35">
        <f ca="1">$BN6</f>
        <v>6</v>
      </c>
      <c r="W15" s="35">
        <f ca="1">$BS6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0.96607381780099477</v>
      </c>
      <c r="BX15" s="12">
        <f t="shared" ca="1" si="3"/>
        <v>1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0.56345194902597173</v>
      </c>
      <c r="CE15" s="12">
        <f t="shared" ca="1" si="26"/>
        <v>28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0.35818936495844389</v>
      </c>
      <c r="CL15" s="12">
        <f t="shared" ca="1" si="28"/>
        <v>61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0.32998365977610877</v>
      </c>
      <c r="CS15" s="12">
        <f t="shared" ca="1" si="30"/>
        <v>53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6</v>
      </c>
      <c r="D16" s="38">
        <f ca="1">$AV4</f>
        <v>7</v>
      </c>
      <c r="E16" s="38" t="str">
        <f>$AW4</f>
        <v>.</v>
      </c>
      <c r="F16" s="39">
        <f ca="1">$AX4</f>
        <v>5</v>
      </c>
      <c r="G16" s="40">
        <f ca="1">$AY4</f>
        <v>9</v>
      </c>
      <c r="H16" s="41"/>
      <c r="I16" s="42"/>
      <c r="J16" s="36"/>
      <c r="K16" s="37">
        <f ca="1">$AU5</f>
        <v>1</v>
      </c>
      <c r="L16" s="38">
        <f ca="1">$AV5</f>
        <v>9</v>
      </c>
      <c r="M16" s="38" t="str">
        <f>$AW5</f>
        <v>.</v>
      </c>
      <c r="N16" s="39">
        <f ca="1">$AX5</f>
        <v>4</v>
      </c>
      <c r="O16" s="40">
        <f ca="1">$AY5</f>
        <v>3</v>
      </c>
      <c r="P16" s="41"/>
      <c r="Q16" s="42"/>
      <c r="R16" s="36"/>
      <c r="S16" s="37">
        <f ca="1">$AU6</f>
        <v>4</v>
      </c>
      <c r="T16" s="38">
        <f ca="1">$AV6</f>
        <v>7</v>
      </c>
      <c r="U16" s="38" t="str">
        <f>$AW6</f>
        <v>.</v>
      </c>
      <c r="V16" s="39">
        <f ca="1">$AX6</f>
        <v>4</v>
      </c>
      <c r="W16" s="40">
        <f ca="1">$AY6</f>
        <v>3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0.69462903111529606</v>
      </c>
      <c r="BX16" s="12">
        <f t="shared" ca="1" si="3"/>
        <v>8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0.54304486985166822</v>
      </c>
      <c r="CE16" s="12">
        <f t="shared" ca="1" si="26"/>
        <v>34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0.17675402798373629</v>
      </c>
      <c r="CL16" s="12">
        <f t="shared" ca="1" si="28"/>
        <v>82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0.32290568123710484</v>
      </c>
      <c r="CS16" s="12">
        <f t="shared" ca="1" si="30"/>
        <v>54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2.8005187346209826E-2</v>
      </c>
      <c r="CE17" s="12">
        <f t="shared" ca="1" si="26"/>
        <v>79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0.93736562908101584</v>
      </c>
      <c r="CL17" s="12">
        <f t="shared" ca="1" si="28"/>
        <v>12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0.5681652684681695</v>
      </c>
      <c r="CS17" s="12">
        <f t="shared" ca="1" si="30"/>
        <v>27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214</v>
      </c>
      <c r="C18" s="50"/>
      <c r="D18" s="18"/>
      <c r="E18" s="17"/>
      <c r="F18" s="17"/>
      <c r="G18" s="17"/>
      <c r="H18" s="19"/>
      <c r="I18" s="49"/>
      <c r="J18" s="16" t="s">
        <v>215</v>
      </c>
      <c r="K18" s="17"/>
      <c r="L18" s="17"/>
      <c r="M18" s="17"/>
      <c r="N18" s="17"/>
      <c r="O18" s="17"/>
      <c r="P18" s="19"/>
      <c r="Q18" s="49"/>
      <c r="R18" s="16" t="s">
        <v>216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0.26432955335306607</v>
      </c>
      <c r="CE18" s="12">
        <f t="shared" ca="1" si="26"/>
        <v>52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0.20704091676534353</v>
      </c>
      <c r="CL18" s="12">
        <f t="shared" ca="1" si="28"/>
        <v>80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0.43004099523805028</v>
      </c>
      <c r="CS18" s="12">
        <f t="shared" ca="1" si="30"/>
        <v>43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0" t="str">
        <f ca="1">$AC7/100&amp;$AD7&amp;$AE7/100&amp;$AF7</f>
        <v>78.46＋8.23＝</v>
      </c>
      <c r="C19" s="71"/>
      <c r="D19" s="71"/>
      <c r="E19" s="71"/>
      <c r="F19" s="68">
        <f ca="1">$AG7/100</f>
        <v>86.69</v>
      </c>
      <c r="G19" s="69"/>
      <c r="H19" s="21"/>
      <c r="I19" s="20"/>
      <c r="J19" s="70" t="str">
        <f ca="1">$AC8/100&amp;$AD8&amp;$AE8/100&amp;$AF8</f>
        <v>3.65＋44.95＝</v>
      </c>
      <c r="K19" s="71"/>
      <c r="L19" s="71"/>
      <c r="M19" s="71"/>
      <c r="N19" s="68">
        <f ca="1">$AG8/100</f>
        <v>48.6</v>
      </c>
      <c r="O19" s="69"/>
      <c r="P19" s="22"/>
      <c r="Q19" s="20"/>
      <c r="R19" s="70" t="str">
        <f ca="1">$AC9/100&amp;$AD9&amp;$AE9/100&amp;$AF9</f>
        <v>39.21＋9.33＝</v>
      </c>
      <c r="S19" s="71"/>
      <c r="T19" s="71"/>
      <c r="U19" s="71"/>
      <c r="V19" s="68">
        <f ca="1">$AG9/100</f>
        <v>48.54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0.63760372339544125</v>
      </c>
      <c r="CE19" s="12">
        <f t="shared" ca="1" si="26"/>
        <v>23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0.91371572381367627</v>
      </c>
      <c r="CL19" s="12">
        <f t="shared" ca="1" si="28"/>
        <v>14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0.63041856128966156</v>
      </c>
      <c r="CS19" s="12">
        <f t="shared" ca="1" si="30"/>
        <v>23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0.70033913480393539</v>
      </c>
      <c r="CE20" s="12">
        <f t="shared" ca="1" si="26"/>
        <v>21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0.99354435909426053</v>
      </c>
      <c r="CL20" s="12">
        <f t="shared" ca="1" si="28"/>
        <v>2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0.85045891252162131</v>
      </c>
      <c r="CS20" s="12">
        <f t="shared" ca="1" si="30"/>
        <v>9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7</v>
      </c>
      <c r="D21" s="30">
        <f ca="1">$BH7</f>
        <v>8</v>
      </c>
      <c r="E21" s="30" t="str">
        <f ca="1">IF(AND(F21=0,G21=0),"",".")</f>
        <v>.</v>
      </c>
      <c r="F21" s="31">
        <f ca="1">$BM7</f>
        <v>4</v>
      </c>
      <c r="G21" s="31">
        <f ca="1">$BR7</f>
        <v>6</v>
      </c>
      <c r="H21" s="27"/>
      <c r="I21" s="20"/>
      <c r="J21" s="28"/>
      <c r="K21" s="29">
        <f ca="1">$BC8</f>
        <v>0</v>
      </c>
      <c r="L21" s="30">
        <f ca="1">$BH8</f>
        <v>3</v>
      </c>
      <c r="M21" s="30" t="str">
        <f ca="1">IF(AND(N21=0,O21=0),"",".")</f>
        <v>.</v>
      </c>
      <c r="N21" s="31">
        <f ca="1">$BM8</f>
        <v>6</v>
      </c>
      <c r="O21" s="31">
        <f ca="1">$BR8</f>
        <v>5</v>
      </c>
      <c r="P21" s="27"/>
      <c r="Q21" s="20"/>
      <c r="R21" s="28"/>
      <c r="S21" s="29">
        <f ca="1">$BC9</f>
        <v>3</v>
      </c>
      <c r="T21" s="30">
        <f ca="1">$BH9</f>
        <v>9</v>
      </c>
      <c r="U21" s="30" t="str">
        <f ca="1">IF(AND(V21=0,W21=0),"",".")</f>
        <v>.</v>
      </c>
      <c r="V21" s="31">
        <f ca="1">$BM9</f>
        <v>2</v>
      </c>
      <c r="W21" s="31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0.2169812945662809</v>
      </c>
      <c r="CE21" s="12">
        <f t="shared" ca="1" si="26"/>
        <v>62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0.86780665964719284</v>
      </c>
      <c r="CL21" s="12">
        <f t="shared" ca="1" si="28"/>
        <v>20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0.55947090768718788</v>
      </c>
      <c r="CS21" s="12">
        <f t="shared" ca="1" si="30"/>
        <v>31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0</v>
      </c>
      <c r="D22" s="34">
        <f ca="1">$BI7</f>
        <v>8</v>
      </c>
      <c r="E22" s="34" t="str">
        <f ca="1">IF(AND(F22=0,G22=0),"",".")</f>
        <v>.</v>
      </c>
      <c r="F22" s="35">
        <f ca="1">$BN7</f>
        <v>2</v>
      </c>
      <c r="G22" s="35">
        <f ca="1">$BS7</f>
        <v>3</v>
      </c>
      <c r="H22" s="27"/>
      <c r="I22" s="20"/>
      <c r="J22" s="32" t="str">
        <f ca="1">IF(AND($BD8=0,$BC8=0),"","＋")</f>
        <v>＋</v>
      </c>
      <c r="K22" s="33">
        <f ca="1">IF(AND($BD8=0,$BC8=0),"＋",$BD8)</f>
        <v>4</v>
      </c>
      <c r="L22" s="34">
        <f ca="1">$BI8</f>
        <v>4</v>
      </c>
      <c r="M22" s="34" t="str">
        <f ca="1">IF(AND(N22=0,O22=0),"",".")</f>
        <v>.</v>
      </c>
      <c r="N22" s="35">
        <f ca="1">$BN8</f>
        <v>9</v>
      </c>
      <c r="O22" s="35">
        <f ca="1">$BS8</f>
        <v>5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9</v>
      </c>
      <c r="U22" s="34" t="str">
        <f ca="1">IF(AND(V22=0,W22=0),"",".")</f>
        <v>.</v>
      </c>
      <c r="V22" s="35">
        <f ca="1">$BN9</f>
        <v>3</v>
      </c>
      <c r="W22" s="35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0.81454468038202976</v>
      </c>
      <c r="CE22" s="12">
        <f t="shared" ca="1" si="26"/>
        <v>13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0.3437485114961385</v>
      </c>
      <c r="CL22" s="12">
        <f t="shared" ca="1" si="28"/>
        <v>66</v>
      </c>
      <c r="CM22" s="5"/>
      <c r="CN22" s="5">
        <v>22</v>
      </c>
      <c r="CO22" s="5">
        <v>2</v>
      </c>
      <c r="CP22" s="5">
        <v>1</v>
      </c>
      <c r="CR22" s="11">
        <f t="shared" ca="1" si="29"/>
        <v>3.7719256375804422E-2</v>
      </c>
      <c r="CS22" s="12">
        <f t="shared" ca="1" si="30"/>
        <v>77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8</v>
      </c>
      <c r="D23" s="38">
        <f ca="1">$AV7</f>
        <v>6</v>
      </c>
      <c r="E23" s="38" t="str">
        <f>$AW7</f>
        <v>.</v>
      </c>
      <c r="F23" s="39">
        <f ca="1">$AX7</f>
        <v>6</v>
      </c>
      <c r="G23" s="40">
        <f ca="1">$AY7</f>
        <v>9</v>
      </c>
      <c r="H23" s="41"/>
      <c r="I23" s="42"/>
      <c r="J23" s="36"/>
      <c r="K23" s="37">
        <f ca="1">$AU8</f>
        <v>4</v>
      </c>
      <c r="L23" s="38">
        <f ca="1">$AV8</f>
        <v>8</v>
      </c>
      <c r="M23" s="38" t="str">
        <f>$AW8</f>
        <v>.</v>
      </c>
      <c r="N23" s="39">
        <f ca="1">$AX8</f>
        <v>6</v>
      </c>
      <c r="O23" s="40">
        <f ca="1">$AY8</f>
        <v>0</v>
      </c>
      <c r="P23" s="41"/>
      <c r="Q23" s="42"/>
      <c r="R23" s="36"/>
      <c r="S23" s="37">
        <f ca="1">$AU9</f>
        <v>4</v>
      </c>
      <c r="T23" s="38">
        <f ca="1">$AV9</f>
        <v>8</v>
      </c>
      <c r="U23" s="38" t="str">
        <f>$AW9</f>
        <v>.</v>
      </c>
      <c r="V23" s="39">
        <f ca="1">$AX9</f>
        <v>5</v>
      </c>
      <c r="W23" s="40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0.37483534445011257</v>
      </c>
      <c r="CE23" s="12">
        <f t="shared" ca="1" si="26"/>
        <v>43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0.21325315657975652</v>
      </c>
      <c r="CL23" s="12">
        <f t="shared" ca="1" si="28"/>
        <v>79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0.34169659644148587</v>
      </c>
      <c r="CS23" s="12">
        <f t="shared" ca="1" si="30"/>
        <v>50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0.6195104457158539</v>
      </c>
      <c r="CE24" s="12">
        <f t="shared" ca="1" si="26"/>
        <v>26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0.37484258481336863</v>
      </c>
      <c r="CL24" s="12">
        <f t="shared" ca="1" si="28"/>
        <v>58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0.2052283016332781</v>
      </c>
      <c r="CS24" s="12">
        <f t="shared" ca="1" si="30"/>
        <v>64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148</v>
      </c>
      <c r="C25" s="50"/>
      <c r="D25" s="18"/>
      <c r="E25" s="17"/>
      <c r="F25" s="17"/>
      <c r="G25" s="17"/>
      <c r="H25" s="19"/>
      <c r="I25" s="49"/>
      <c r="J25" s="16" t="s">
        <v>149</v>
      </c>
      <c r="K25" s="17"/>
      <c r="L25" s="17"/>
      <c r="M25" s="17"/>
      <c r="N25" s="17"/>
      <c r="O25" s="17"/>
      <c r="P25" s="19"/>
      <c r="Q25" s="49"/>
      <c r="R25" s="16" t="s">
        <v>150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0.63179455459720024</v>
      </c>
      <c r="CE25" s="12">
        <f t="shared" ca="1" si="26"/>
        <v>25</v>
      </c>
      <c r="CF25" s="5"/>
      <c r="CG25" s="5">
        <v>25</v>
      </c>
      <c r="CH25" s="5">
        <v>3</v>
      </c>
      <c r="CI25" s="5">
        <v>7</v>
      </c>
      <c r="CK25" s="11">
        <f t="shared" ca="1" si="27"/>
        <v>1.7297861861556019E-2</v>
      </c>
      <c r="CL25" s="12">
        <f t="shared" ca="1" si="28"/>
        <v>99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0.11503831040057177</v>
      </c>
      <c r="CS25" s="12">
        <f t="shared" ca="1" si="30"/>
        <v>71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0" t="str">
        <f ca="1">$AC10/100&amp;$AD10&amp;$AE10/100&amp;$AF10</f>
        <v>7.45＋59.82＝</v>
      </c>
      <c r="C26" s="71"/>
      <c r="D26" s="71"/>
      <c r="E26" s="71"/>
      <c r="F26" s="68">
        <f ca="1">$AG10/100</f>
        <v>67.27</v>
      </c>
      <c r="G26" s="69"/>
      <c r="H26" s="21"/>
      <c r="I26" s="20"/>
      <c r="J26" s="70" t="str">
        <f ca="1">$AC11/100&amp;$AD11&amp;$AE11/100&amp;$AF11</f>
        <v>53.76＋6.77＝</v>
      </c>
      <c r="K26" s="71"/>
      <c r="L26" s="71"/>
      <c r="M26" s="71"/>
      <c r="N26" s="68">
        <f ca="1">$AG11/100</f>
        <v>60.53</v>
      </c>
      <c r="O26" s="69"/>
      <c r="P26" s="22"/>
      <c r="Q26" s="20"/>
      <c r="R26" s="70" t="str">
        <f ca="1">$AC12/100&amp;$AD12&amp;$AE12/100&amp;$AF12</f>
        <v>9.87＋22.36＝</v>
      </c>
      <c r="S26" s="71"/>
      <c r="T26" s="71"/>
      <c r="U26" s="71"/>
      <c r="V26" s="68">
        <f ca="1">$AG12/100</f>
        <v>32.229999999999997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0.52431118257228926</v>
      </c>
      <c r="CE26" s="12">
        <f t="shared" ca="1" si="26"/>
        <v>38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0.98113787786412365</v>
      </c>
      <c r="CL26" s="12">
        <f t="shared" ca="1" si="28"/>
        <v>4</v>
      </c>
      <c r="CM26" s="5"/>
      <c r="CN26" s="5">
        <v>26</v>
      </c>
      <c r="CO26" s="5">
        <v>2</v>
      </c>
      <c r="CP26" s="5">
        <v>5</v>
      </c>
      <c r="CR26" s="11">
        <f t="shared" ca="1" si="29"/>
        <v>7.8216926148804267E-2</v>
      </c>
      <c r="CS26" s="12">
        <f t="shared" ca="1" si="30"/>
        <v>72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0.55759030452770475</v>
      </c>
      <c r="CE27" s="12">
        <f t="shared" ca="1" si="26"/>
        <v>30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0.97765714228534306</v>
      </c>
      <c r="CL27" s="12">
        <f t="shared" ca="1" si="28"/>
        <v>5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0.44403466250613088</v>
      </c>
      <c r="CS27" s="12">
        <f t="shared" ca="1" si="30"/>
        <v>42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7</v>
      </c>
      <c r="E28" s="30" t="str">
        <f ca="1">IF(AND(F28=0,G28=0),"",".")</f>
        <v>.</v>
      </c>
      <c r="F28" s="31">
        <f ca="1">$BM10</f>
        <v>4</v>
      </c>
      <c r="G28" s="31">
        <f ca="1">$BR10</f>
        <v>5</v>
      </c>
      <c r="H28" s="27"/>
      <c r="I28" s="20"/>
      <c r="J28" s="28"/>
      <c r="K28" s="29">
        <f ca="1">$BC11</f>
        <v>5</v>
      </c>
      <c r="L28" s="30">
        <f ca="1">$BH11</f>
        <v>3</v>
      </c>
      <c r="M28" s="30" t="str">
        <f ca="1">IF(AND(N28=0,O28=0),"",".")</f>
        <v>.</v>
      </c>
      <c r="N28" s="31">
        <f ca="1">$BM11</f>
        <v>7</v>
      </c>
      <c r="O28" s="31">
        <f ca="1">$BR11</f>
        <v>6</v>
      </c>
      <c r="P28" s="27"/>
      <c r="Q28" s="20"/>
      <c r="R28" s="28"/>
      <c r="S28" s="29">
        <f ca="1">$BC12</f>
        <v>0</v>
      </c>
      <c r="T28" s="30">
        <f ca="1">$BH12</f>
        <v>9</v>
      </c>
      <c r="U28" s="30" t="str">
        <f ca="1">IF(AND(V28=0,W28=0),"",".")</f>
        <v>.</v>
      </c>
      <c r="V28" s="31">
        <f ca="1">$BM12</f>
        <v>8</v>
      </c>
      <c r="W28" s="31">
        <f ca="1">$BR12</f>
        <v>7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0.29930522872850829</v>
      </c>
      <c r="CE28" s="12">
        <f t="shared" ca="1" si="26"/>
        <v>48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0.68726904177461734</v>
      </c>
      <c r="CL28" s="12">
        <f t="shared" ca="1" si="28"/>
        <v>36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0.50191170519809347</v>
      </c>
      <c r="CS28" s="12">
        <f t="shared" ca="1" si="30"/>
        <v>35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5</v>
      </c>
      <c r="D29" s="34">
        <f ca="1">$BI10</f>
        <v>9</v>
      </c>
      <c r="E29" s="34" t="str">
        <f ca="1">IF(AND(F29=0,G29=0),"",".")</f>
        <v>.</v>
      </c>
      <c r="F29" s="35">
        <f ca="1">$BN10</f>
        <v>8</v>
      </c>
      <c r="G29" s="35">
        <f ca="1">$BS10</f>
        <v>2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0</v>
      </c>
      <c r="L29" s="34">
        <f ca="1">$BI11</f>
        <v>6</v>
      </c>
      <c r="M29" s="34" t="str">
        <f ca="1">IF(AND(N29=0,O29=0),"",".")</f>
        <v>.</v>
      </c>
      <c r="N29" s="35">
        <f ca="1">$BN11</f>
        <v>7</v>
      </c>
      <c r="O29" s="35">
        <f ca="1">$BS11</f>
        <v>7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2</v>
      </c>
      <c r="T29" s="34">
        <f ca="1">$BI12</f>
        <v>2</v>
      </c>
      <c r="U29" s="34" t="str">
        <f ca="1">IF(AND(V29=0,W29=0),"",".")</f>
        <v>.</v>
      </c>
      <c r="V29" s="35">
        <f ca="1">$BN12</f>
        <v>3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0.34199968200675079</v>
      </c>
      <c r="CE29" s="12">
        <f t="shared" ca="1" si="26"/>
        <v>47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0.75621286327816051</v>
      </c>
      <c r="CL29" s="12">
        <f t="shared" ca="1" si="28"/>
        <v>28</v>
      </c>
      <c r="CM29" s="5"/>
      <c r="CN29" s="5">
        <v>29</v>
      </c>
      <c r="CO29" s="5">
        <v>2</v>
      </c>
      <c r="CP29" s="5">
        <v>8</v>
      </c>
      <c r="CR29" s="11">
        <f t="shared" ca="1" si="29"/>
        <v>7.0016826957091327E-2</v>
      </c>
      <c r="CS29" s="12">
        <f t="shared" ca="1" si="30"/>
        <v>73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6</v>
      </c>
      <c r="D30" s="38">
        <f ca="1">$AV10</f>
        <v>7</v>
      </c>
      <c r="E30" s="38" t="str">
        <f>$AW10</f>
        <v>.</v>
      </c>
      <c r="F30" s="39">
        <f ca="1">$AX10</f>
        <v>2</v>
      </c>
      <c r="G30" s="40">
        <f ca="1">$AY10</f>
        <v>7</v>
      </c>
      <c r="H30" s="41"/>
      <c r="I30" s="42"/>
      <c r="J30" s="36"/>
      <c r="K30" s="37">
        <f ca="1">$AU11</f>
        <v>6</v>
      </c>
      <c r="L30" s="38">
        <f ca="1">$AV11</f>
        <v>0</v>
      </c>
      <c r="M30" s="38" t="str">
        <f>$AW11</f>
        <v>.</v>
      </c>
      <c r="N30" s="39">
        <f ca="1">$AX11</f>
        <v>5</v>
      </c>
      <c r="O30" s="40">
        <f ca="1">$AY11</f>
        <v>3</v>
      </c>
      <c r="P30" s="41"/>
      <c r="Q30" s="42"/>
      <c r="R30" s="36"/>
      <c r="S30" s="37">
        <f ca="1">$AU12</f>
        <v>3</v>
      </c>
      <c r="T30" s="38">
        <f ca="1">$AV12</f>
        <v>2</v>
      </c>
      <c r="U30" s="38" t="str">
        <f>$AW12</f>
        <v>.</v>
      </c>
      <c r="V30" s="39">
        <f ca="1">$AX12</f>
        <v>2</v>
      </c>
      <c r="W30" s="40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0.39445495427990718</v>
      </c>
      <c r="CE30" s="12">
        <f t="shared" ca="1" si="26"/>
        <v>41</v>
      </c>
      <c r="CF30" s="5"/>
      <c r="CG30" s="5">
        <v>30</v>
      </c>
      <c r="CH30" s="5">
        <v>4</v>
      </c>
      <c r="CI30" s="5">
        <v>3</v>
      </c>
      <c r="CK30" s="11">
        <f t="shared" ca="1" si="27"/>
        <v>7.8513301929379442E-2</v>
      </c>
      <c r="CL30" s="12">
        <f t="shared" ca="1" si="28"/>
        <v>95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0.28425273983345678</v>
      </c>
      <c r="CS30" s="12">
        <f t="shared" ca="1" si="30"/>
        <v>57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0.53265664885813824</v>
      </c>
      <c r="CE31" s="12">
        <f t="shared" ca="1" si="26"/>
        <v>36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0.93321723208947305</v>
      </c>
      <c r="CL31" s="12">
        <f t="shared" ca="1" si="28"/>
        <v>13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0.81436490001291562</v>
      </c>
      <c r="CS31" s="12">
        <f t="shared" ca="1" si="30"/>
        <v>11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5" t="str">
        <f>A1</f>
        <v>小数 たし算 小数第二位 (11.11)(1.11)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0.927853622575883</v>
      </c>
      <c r="CE32" s="12">
        <f t="shared" ca="1" si="26"/>
        <v>6</v>
      </c>
      <c r="CF32" s="5"/>
      <c r="CG32" s="5">
        <v>32</v>
      </c>
      <c r="CH32" s="5">
        <v>4</v>
      </c>
      <c r="CI32" s="5">
        <v>5</v>
      </c>
      <c r="CK32" s="11">
        <f t="shared" ca="1" si="27"/>
        <v>1.2468483269845176E-2</v>
      </c>
      <c r="CL32" s="12">
        <f t="shared" ca="1" si="28"/>
        <v>100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0.69528064162961178</v>
      </c>
      <c r="CS32" s="12">
        <f t="shared" ca="1" si="30"/>
        <v>19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6" t="str">
        <f>B2</f>
        <v>　　月  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0.84900537692791544</v>
      </c>
      <c r="CE33" s="12">
        <f t="shared" ca="1" si="26"/>
        <v>12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0.17366322781455712</v>
      </c>
      <c r="CL33" s="12">
        <f t="shared" ca="1" si="28"/>
        <v>83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0.84825514071441066</v>
      </c>
      <c r="CS33" s="12">
        <f t="shared" ca="1" si="30"/>
        <v>10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0.91375562255079812</v>
      </c>
      <c r="CE34" s="12">
        <f t="shared" ca="1" si="26"/>
        <v>7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0.66381300807590915</v>
      </c>
      <c r="CL34" s="12">
        <f t="shared" ca="1" si="28"/>
        <v>38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0.98378999340589868</v>
      </c>
      <c r="CS34" s="12">
        <f t="shared" ca="1" si="30"/>
        <v>1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0.26251159072452157</v>
      </c>
      <c r="CE35" s="12">
        <f t="shared" ca="1" si="26"/>
        <v>54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0.86920173053475558</v>
      </c>
      <c r="CL35" s="12">
        <f t="shared" ca="1" si="28"/>
        <v>19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0.56600626749271943</v>
      </c>
      <c r="CS35" s="12">
        <f t="shared" ca="1" si="30"/>
        <v>28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70" t="str">
        <f t="shared" ref="B36" ca="1" si="31">B5</f>
        <v>8.89＋76.63＝</v>
      </c>
      <c r="C36" s="71"/>
      <c r="D36" s="71"/>
      <c r="E36" s="71"/>
      <c r="F36" s="72">
        <f ca="1">F5</f>
        <v>85.52</v>
      </c>
      <c r="G36" s="73"/>
      <c r="H36" s="57"/>
      <c r="I36" s="58"/>
      <c r="J36" s="70" t="str">
        <f t="shared" ref="J36" ca="1" si="32">J5</f>
        <v>87.54＋1.96＝</v>
      </c>
      <c r="K36" s="71"/>
      <c r="L36" s="71"/>
      <c r="M36" s="71"/>
      <c r="N36" s="72">
        <f ca="1">N5</f>
        <v>89.5</v>
      </c>
      <c r="O36" s="73"/>
      <c r="P36" s="27"/>
      <c r="Q36" s="24"/>
      <c r="R36" s="70" t="str">
        <f t="shared" ref="R36" ca="1" si="33">R5</f>
        <v>21.63＋5.43＝</v>
      </c>
      <c r="S36" s="71"/>
      <c r="T36" s="71"/>
      <c r="U36" s="71"/>
      <c r="V36" s="72">
        <f ca="1">V5</f>
        <v>27.06</v>
      </c>
      <c r="W36" s="73"/>
      <c r="X36" s="27"/>
      <c r="AC36" s="5" t="s">
        <v>151</v>
      </c>
      <c r="AD36" s="5" t="str">
        <f ca="1">IF(AND($AE36=0,$AF36=0),"OKA",IF($AF36=0,"OKB","NO"))</f>
        <v>NO</v>
      </c>
      <c r="AE36" s="59">
        <f ca="1">AX1</f>
        <v>5</v>
      </c>
      <c r="AF36" s="59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0.22864429671576791</v>
      </c>
      <c r="CE36" s="12">
        <f t="shared" ca="1" si="26"/>
        <v>57</v>
      </c>
      <c r="CF36" s="5"/>
      <c r="CG36" s="5">
        <v>36</v>
      </c>
      <c r="CH36" s="5">
        <v>4</v>
      </c>
      <c r="CI36" s="5">
        <v>9</v>
      </c>
      <c r="CK36" s="11">
        <f t="shared" ca="1" si="27"/>
        <v>8.2187190093869877E-2</v>
      </c>
      <c r="CL36" s="12">
        <f t="shared" ca="1" si="28"/>
        <v>94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0.3954069279628164</v>
      </c>
      <c r="CS36" s="12">
        <f t="shared" ca="1" si="30"/>
        <v>47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OKB</v>
      </c>
      <c r="AE37" s="59">
        <f t="shared" ref="AE37:AF47" ca="1" si="35">AX2</f>
        <v>5</v>
      </c>
      <c r="AF37" s="59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0.19492120117988698</v>
      </c>
      <c r="CE37" s="12">
        <f t="shared" ca="1" si="26"/>
        <v>65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0.78191672651491217</v>
      </c>
      <c r="CL37" s="12">
        <f t="shared" ca="1" si="28"/>
        <v>26</v>
      </c>
      <c r="CM37" s="5"/>
      <c r="CN37" s="5">
        <v>37</v>
      </c>
      <c r="CO37" s="5">
        <v>3</v>
      </c>
      <c r="CP37" s="5">
        <v>6</v>
      </c>
      <c r="CR37" s="11">
        <f t="shared" ca="1" si="29"/>
        <v>2.6525112698051023E-2</v>
      </c>
      <c r="CS37" s="12">
        <f t="shared" ca="1" si="30"/>
        <v>78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8</v>
      </c>
      <c r="E38" s="30" t="str">
        <f t="shared" ca="1" si="36"/>
        <v>.</v>
      </c>
      <c r="F38" s="31">
        <f t="shared" ca="1" si="36"/>
        <v>8</v>
      </c>
      <c r="G38" s="31">
        <f t="shared" ca="1" si="36"/>
        <v>9</v>
      </c>
      <c r="H38" s="27"/>
      <c r="I38" s="14"/>
      <c r="J38" s="28"/>
      <c r="K38" s="29">
        <f t="shared" ref="K38:O38" ca="1" si="37">K7</f>
        <v>8</v>
      </c>
      <c r="L38" s="30">
        <f t="shared" ca="1" si="37"/>
        <v>7</v>
      </c>
      <c r="M38" s="30" t="str">
        <f t="shared" ca="1" si="37"/>
        <v>.</v>
      </c>
      <c r="N38" s="31">
        <f t="shared" ca="1" si="37"/>
        <v>5</v>
      </c>
      <c r="O38" s="31">
        <f t="shared" ca="1" si="37"/>
        <v>4</v>
      </c>
      <c r="P38" s="27"/>
      <c r="Q38" s="20"/>
      <c r="R38" s="28"/>
      <c r="S38" s="29">
        <f t="shared" ref="S38:W38" ca="1" si="38">S7</f>
        <v>2</v>
      </c>
      <c r="T38" s="30">
        <f t="shared" ca="1" si="38"/>
        <v>1</v>
      </c>
      <c r="U38" s="30" t="str">
        <f t="shared" ca="1" si="38"/>
        <v>.</v>
      </c>
      <c r="V38" s="31">
        <f t="shared" ca="1" si="38"/>
        <v>6</v>
      </c>
      <c r="W38" s="31">
        <f t="shared" ca="1" si="38"/>
        <v>3</v>
      </c>
      <c r="X38" s="27"/>
      <c r="AB38" s="3" t="s">
        <v>152</v>
      </c>
      <c r="AC38" s="5" t="s">
        <v>153</v>
      </c>
      <c r="AD38" s="5" t="str">
        <f t="shared" ca="1" si="34"/>
        <v>NO</v>
      </c>
      <c r="AE38" s="59">
        <f t="shared" ca="1" si="35"/>
        <v>0</v>
      </c>
      <c r="AF38" s="59">
        <f t="shared" ca="1" si="35"/>
        <v>6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0.73740060991788603</v>
      </c>
      <c r="CE38" s="12">
        <f t="shared" ca="1" si="26"/>
        <v>18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0.87369873383381447</v>
      </c>
      <c r="CL38" s="12">
        <f t="shared" ca="1" si="28"/>
        <v>18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0.29671687052967699</v>
      </c>
      <c r="CS38" s="12">
        <f t="shared" ca="1" si="30"/>
        <v>56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6"/>
        <v>＋</v>
      </c>
      <c r="C39" s="33">
        <f t="shared" ca="1" si="36"/>
        <v>7</v>
      </c>
      <c r="D39" s="34">
        <f t="shared" ca="1" si="36"/>
        <v>6</v>
      </c>
      <c r="E39" s="34" t="str">
        <f t="shared" ca="1" si="36"/>
        <v>.</v>
      </c>
      <c r="F39" s="35">
        <f t="shared" ca="1" si="36"/>
        <v>6</v>
      </c>
      <c r="G39" s="35">
        <f t="shared" ca="1" si="36"/>
        <v>3</v>
      </c>
      <c r="H39" s="27"/>
      <c r="I39" s="14"/>
      <c r="J39" s="32" t="str">
        <f t="shared" ref="J39:O40" ca="1" si="39">J8</f>
        <v>＋</v>
      </c>
      <c r="K39" s="33">
        <f t="shared" ca="1" si="39"/>
        <v>0</v>
      </c>
      <c r="L39" s="34">
        <f t="shared" ca="1" si="39"/>
        <v>1</v>
      </c>
      <c r="M39" s="34" t="str">
        <f t="shared" ca="1" si="39"/>
        <v>.</v>
      </c>
      <c r="N39" s="35">
        <f t="shared" ca="1" si="39"/>
        <v>9</v>
      </c>
      <c r="O39" s="35">
        <f t="shared" ca="1" si="39"/>
        <v>6</v>
      </c>
      <c r="P39" s="27"/>
      <c r="Q39" s="20"/>
      <c r="R39" s="32" t="str">
        <f t="shared" ref="R39:W40" ca="1" si="40">R8</f>
        <v>＋</v>
      </c>
      <c r="S39" s="33">
        <f t="shared" ca="1" si="40"/>
        <v>0</v>
      </c>
      <c r="T39" s="34">
        <f t="shared" ca="1" si="40"/>
        <v>5</v>
      </c>
      <c r="U39" s="34" t="str">
        <f t="shared" ca="1" si="40"/>
        <v>.</v>
      </c>
      <c r="V39" s="35">
        <f t="shared" ca="1" si="40"/>
        <v>4</v>
      </c>
      <c r="W39" s="35">
        <f t="shared" ca="1" si="40"/>
        <v>3</v>
      </c>
      <c r="X39" s="27"/>
      <c r="Z39" s="60"/>
      <c r="AB39" s="3" t="s">
        <v>154</v>
      </c>
      <c r="AC39" s="5" t="s">
        <v>38</v>
      </c>
      <c r="AD39" s="5" t="str">
        <f t="shared" ca="1" si="34"/>
        <v>NO</v>
      </c>
      <c r="AE39" s="59">
        <f t="shared" ca="1" si="35"/>
        <v>5</v>
      </c>
      <c r="AF39" s="59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0.2631789288849965</v>
      </c>
      <c r="CE39" s="12">
        <f t="shared" ca="1" si="26"/>
        <v>53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0.46012463817698213</v>
      </c>
      <c r="CL39" s="12">
        <f t="shared" ca="1" si="28"/>
        <v>50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0.56495538510605081</v>
      </c>
      <c r="CS39" s="12">
        <f t="shared" ca="1" si="30"/>
        <v>29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8</v>
      </c>
      <c r="D40" s="63">
        <f t="shared" ca="1" si="36"/>
        <v>5</v>
      </c>
      <c r="E40" s="63" t="str">
        <f t="shared" si="36"/>
        <v>.</v>
      </c>
      <c r="F40" s="64">
        <f t="shared" ca="1" si="36"/>
        <v>5</v>
      </c>
      <c r="G40" s="65">
        <f t="shared" ca="1" si="36"/>
        <v>2</v>
      </c>
      <c r="H40" s="27"/>
      <c r="I40" s="14"/>
      <c r="J40" s="61"/>
      <c r="K40" s="62">
        <f ca="1">K9</f>
        <v>8</v>
      </c>
      <c r="L40" s="63">
        <f t="shared" ca="1" si="39"/>
        <v>9</v>
      </c>
      <c r="M40" s="63" t="str">
        <f t="shared" si="39"/>
        <v>.</v>
      </c>
      <c r="N40" s="64">
        <f t="shared" ca="1" si="39"/>
        <v>5</v>
      </c>
      <c r="O40" s="65">
        <f t="shared" ca="1" si="39"/>
        <v>0</v>
      </c>
      <c r="P40" s="27"/>
      <c r="Q40" s="20"/>
      <c r="R40" s="61"/>
      <c r="S40" s="62">
        <f ca="1">S9</f>
        <v>2</v>
      </c>
      <c r="T40" s="63">
        <f t="shared" ca="1" si="40"/>
        <v>7</v>
      </c>
      <c r="U40" s="63" t="str">
        <f t="shared" si="40"/>
        <v>.</v>
      </c>
      <c r="V40" s="64">
        <f t="shared" ca="1" si="40"/>
        <v>0</v>
      </c>
      <c r="W40" s="65">
        <f t="shared" ca="1" si="40"/>
        <v>6</v>
      </c>
      <c r="X40" s="27"/>
      <c r="Z40" s="60"/>
      <c r="AB40" s="3" t="s">
        <v>155</v>
      </c>
      <c r="AC40" s="5" t="s">
        <v>39</v>
      </c>
      <c r="AD40" s="5" t="str">
        <f t="shared" ca="1" si="34"/>
        <v>NO</v>
      </c>
      <c r="AE40" s="59">
        <f t="shared" ca="1" si="35"/>
        <v>4</v>
      </c>
      <c r="AF40" s="59">
        <f t="shared" ca="1" si="35"/>
        <v>3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0.54052260536368135</v>
      </c>
      <c r="CE40" s="12">
        <f t="shared" ca="1" si="26"/>
        <v>35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0.83652030823088941</v>
      </c>
      <c r="CL40" s="12">
        <f t="shared" ca="1" si="28"/>
        <v>23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0.41181504438083982</v>
      </c>
      <c r="CS40" s="12">
        <f t="shared" ca="1" si="30"/>
        <v>45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4"/>
        <v>NO</v>
      </c>
      <c r="AE41" s="59">
        <f t="shared" ca="1" si="35"/>
        <v>4</v>
      </c>
      <c r="AF41" s="59">
        <f t="shared" ca="1" si="35"/>
        <v>3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0.22835904611368929</v>
      </c>
      <c r="CE41" s="12">
        <f t="shared" ca="1" si="26"/>
        <v>58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0.89882361458402271</v>
      </c>
      <c r="CL41" s="12">
        <f t="shared" ca="1" si="28"/>
        <v>15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0.60233565376725262</v>
      </c>
      <c r="CS41" s="12">
        <f t="shared" ca="1" si="30"/>
        <v>24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9">
        <f t="shared" ca="1" si="35"/>
        <v>6</v>
      </c>
      <c r="AF42" s="59">
        <f t="shared" ca="1" si="35"/>
        <v>9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0.36122372705486294</v>
      </c>
      <c r="CE42" s="12">
        <f t="shared" ca="1" si="26"/>
        <v>44</v>
      </c>
      <c r="CF42" s="5"/>
      <c r="CG42" s="5">
        <v>42</v>
      </c>
      <c r="CH42" s="5">
        <v>5</v>
      </c>
      <c r="CI42" s="5">
        <v>6</v>
      </c>
      <c r="CK42" s="11">
        <f t="shared" ca="1" si="27"/>
        <v>8.5557861176238648E-2</v>
      </c>
      <c r="CL42" s="12">
        <f t="shared" ca="1" si="28"/>
        <v>91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0.75821769701847597</v>
      </c>
      <c r="CS42" s="12">
        <f t="shared" ca="1" si="30"/>
        <v>14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0" t="str">
        <f t="shared" ref="B43" ca="1" si="41">B12</f>
        <v>6.45＋61.14＝</v>
      </c>
      <c r="C43" s="71"/>
      <c r="D43" s="71"/>
      <c r="E43" s="71"/>
      <c r="F43" s="72">
        <f ca="1">F12</f>
        <v>67.59</v>
      </c>
      <c r="G43" s="73"/>
      <c r="H43" s="27"/>
      <c r="I43" s="24"/>
      <c r="J43" s="70" t="str">
        <f t="shared" ref="J43" ca="1" si="42">J12</f>
        <v>14.58＋4.85＝</v>
      </c>
      <c r="K43" s="71"/>
      <c r="L43" s="71"/>
      <c r="M43" s="71"/>
      <c r="N43" s="72">
        <f ca="1">N12</f>
        <v>19.43</v>
      </c>
      <c r="O43" s="73"/>
      <c r="P43" s="27"/>
      <c r="Q43" s="24"/>
      <c r="R43" s="70" t="str">
        <f t="shared" ref="R43" ca="1" si="43">R12</f>
        <v>44.79＋2.64＝</v>
      </c>
      <c r="S43" s="71"/>
      <c r="T43" s="71"/>
      <c r="U43" s="71"/>
      <c r="V43" s="72">
        <f ca="1">V12</f>
        <v>47.43</v>
      </c>
      <c r="W43" s="73"/>
      <c r="X43" s="27"/>
      <c r="AC43" s="5" t="s">
        <v>42</v>
      </c>
      <c r="AD43" s="5" t="str">
        <f t="shared" ca="1" si="34"/>
        <v>OKB</v>
      </c>
      <c r="AE43" s="59">
        <f t="shared" ca="1" si="35"/>
        <v>6</v>
      </c>
      <c r="AF43" s="59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0.44070749529114683</v>
      </c>
      <c r="CE43" s="12">
        <f t="shared" ca="1" si="26"/>
        <v>39</v>
      </c>
      <c r="CF43" s="5"/>
      <c r="CG43" s="5">
        <v>43</v>
      </c>
      <c r="CH43" s="5">
        <v>5</v>
      </c>
      <c r="CI43" s="5">
        <v>7</v>
      </c>
      <c r="CK43" s="11">
        <f t="shared" ca="1" si="27"/>
        <v>5.8212497784368544E-2</v>
      </c>
      <c r="CL43" s="12">
        <f t="shared" ca="1" si="28"/>
        <v>96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0.90998493680218528</v>
      </c>
      <c r="CS43" s="12">
        <f t="shared" ca="1" si="30"/>
        <v>6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9">
        <f t="shared" ca="1" si="35"/>
        <v>5</v>
      </c>
      <c r="AF44" s="59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6.9121855936369214E-2</v>
      </c>
      <c r="CE44" s="12">
        <f t="shared" ca="1" si="26"/>
        <v>75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0.39183946069105602</v>
      </c>
      <c r="CL44" s="12">
        <f t="shared" ca="1" si="28"/>
        <v>56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0.48746465343013212</v>
      </c>
      <c r="CS44" s="12">
        <f t="shared" ca="1" si="30"/>
        <v>37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6</v>
      </c>
      <c r="E45" s="30" t="str">
        <f t="shared" ca="1" si="44"/>
        <v>.</v>
      </c>
      <c r="F45" s="31">
        <f t="shared" ca="1" si="44"/>
        <v>4</v>
      </c>
      <c r="G45" s="31">
        <f t="shared" ca="1" si="44"/>
        <v>5</v>
      </c>
      <c r="H45" s="27"/>
      <c r="I45" s="20"/>
      <c r="J45" s="28"/>
      <c r="K45" s="29">
        <f t="shared" ref="K45:O45" ca="1" si="45">K14</f>
        <v>1</v>
      </c>
      <c r="L45" s="30">
        <f t="shared" ca="1" si="45"/>
        <v>4</v>
      </c>
      <c r="M45" s="30" t="str">
        <f t="shared" ca="1" si="45"/>
        <v>.</v>
      </c>
      <c r="N45" s="31">
        <f t="shared" ca="1" si="45"/>
        <v>5</v>
      </c>
      <c r="O45" s="31">
        <f t="shared" ca="1" si="45"/>
        <v>8</v>
      </c>
      <c r="P45" s="27"/>
      <c r="Q45" s="20"/>
      <c r="R45" s="28"/>
      <c r="S45" s="29">
        <f t="shared" ref="S45:W45" ca="1" si="46">S14</f>
        <v>4</v>
      </c>
      <c r="T45" s="30">
        <f t="shared" ca="1" si="46"/>
        <v>4</v>
      </c>
      <c r="U45" s="30" t="str">
        <f t="shared" ca="1" si="46"/>
        <v>.</v>
      </c>
      <c r="V45" s="31">
        <f t="shared" ca="1" si="46"/>
        <v>7</v>
      </c>
      <c r="W45" s="31">
        <f t="shared" ca="1" si="46"/>
        <v>9</v>
      </c>
      <c r="X45" s="27"/>
      <c r="AC45" s="5" t="s">
        <v>44</v>
      </c>
      <c r="AD45" s="5" t="str">
        <f t="shared" ca="1" si="34"/>
        <v>NO</v>
      </c>
      <c r="AE45" s="59">
        <f t="shared" ca="1" si="35"/>
        <v>2</v>
      </c>
      <c r="AF45" s="59">
        <f t="shared" ca="1" si="35"/>
        <v>7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0.29316039718331632</v>
      </c>
      <c r="CE45" s="12">
        <f t="shared" ca="1" si="26"/>
        <v>50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0.95789303230742351</v>
      </c>
      <c r="CL45" s="12">
        <f t="shared" ca="1" si="28"/>
        <v>8</v>
      </c>
      <c r="CM45" s="5"/>
      <c r="CN45" s="5">
        <v>45</v>
      </c>
      <c r="CO45" s="5">
        <v>4</v>
      </c>
      <c r="CP45" s="5">
        <v>4</v>
      </c>
      <c r="CR45" s="11">
        <f t="shared" ca="1" si="29"/>
        <v>3.9607823899786565E-3</v>
      </c>
      <c r="CS45" s="12">
        <f t="shared" ca="1" si="30"/>
        <v>81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>＋</v>
      </c>
      <c r="C46" s="33">
        <f t="shared" ca="1" si="47"/>
        <v>6</v>
      </c>
      <c r="D46" s="34">
        <f t="shared" ca="1" si="47"/>
        <v>1</v>
      </c>
      <c r="E46" s="34" t="str">
        <f t="shared" ca="1" si="47"/>
        <v>.</v>
      </c>
      <c r="F46" s="35">
        <f t="shared" ca="1" si="47"/>
        <v>1</v>
      </c>
      <c r="G46" s="35">
        <f t="shared" ca="1" si="47"/>
        <v>4</v>
      </c>
      <c r="H46" s="27"/>
      <c r="I46" s="20"/>
      <c r="J46" s="32" t="str">
        <f t="shared" ref="J46:O47" ca="1" si="48">J15</f>
        <v>＋</v>
      </c>
      <c r="K46" s="33">
        <f t="shared" ca="1" si="48"/>
        <v>0</v>
      </c>
      <c r="L46" s="34">
        <f t="shared" ca="1" si="48"/>
        <v>4</v>
      </c>
      <c r="M46" s="34" t="str">
        <f t="shared" ca="1" si="48"/>
        <v>.</v>
      </c>
      <c r="N46" s="35">
        <f t="shared" ca="1" si="48"/>
        <v>8</v>
      </c>
      <c r="O46" s="35">
        <f t="shared" ca="1" si="48"/>
        <v>5</v>
      </c>
      <c r="P46" s="27"/>
      <c r="Q46" s="20"/>
      <c r="R46" s="32" t="str">
        <f t="shared" ref="R46:W47" ca="1" si="49">R15</f>
        <v>＋</v>
      </c>
      <c r="S46" s="33">
        <f t="shared" ca="1" si="49"/>
        <v>0</v>
      </c>
      <c r="T46" s="34">
        <f t="shared" ca="1" si="49"/>
        <v>2</v>
      </c>
      <c r="U46" s="34" t="str">
        <f t="shared" ca="1" si="49"/>
        <v>.</v>
      </c>
      <c r="V46" s="35">
        <f t="shared" ca="1" si="49"/>
        <v>6</v>
      </c>
      <c r="W46" s="35">
        <f t="shared" ca="1" si="49"/>
        <v>4</v>
      </c>
      <c r="X46" s="27"/>
      <c r="AC46" s="3" t="s">
        <v>45</v>
      </c>
      <c r="AD46" s="5" t="str">
        <f t="shared" ca="1" si="34"/>
        <v>NO</v>
      </c>
      <c r="AE46" s="59">
        <f t="shared" ca="1" si="35"/>
        <v>5</v>
      </c>
      <c r="AF46" s="59">
        <f t="shared" ca="1" si="35"/>
        <v>3</v>
      </c>
      <c r="BW46" s="11"/>
      <c r="BX46" s="12"/>
      <c r="BY46" s="12"/>
      <c r="BZ46" s="5"/>
      <c r="CA46" s="5"/>
      <c r="CB46" s="5"/>
      <c r="CC46" s="5"/>
      <c r="CD46" s="11">
        <f t="shared" ca="1" si="25"/>
        <v>6.6147670377425416E-2</v>
      </c>
      <c r="CE46" s="12">
        <f t="shared" ca="1" si="26"/>
        <v>76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0.83767479599518957</v>
      </c>
      <c r="CL46" s="12">
        <f t="shared" ca="1" si="28"/>
        <v>22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0.88425061717418763</v>
      </c>
      <c r="CS46" s="12">
        <f t="shared" ca="1" si="30"/>
        <v>7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6</v>
      </c>
      <c r="D47" s="63">
        <f t="shared" ca="1" si="47"/>
        <v>7</v>
      </c>
      <c r="E47" s="63" t="str">
        <f t="shared" si="47"/>
        <v>.</v>
      </c>
      <c r="F47" s="64">
        <f t="shared" ca="1" si="47"/>
        <v>5</v>
      </c>
      <c r="G47" s="65">
        <f t="shared" ca="1" si="47"/>
        <v>9</v>
      </c>
      <c r="H47" s="27"/>
      <c r="I47" s="14"/>
      <c r="J47" s="61"/>
      <c r="K47" s="62">
        <f ca="1">K16</f>
        <v>1</v>
      </c>
      <c r="L47" s="63">
        <f t="shared" ca="1" si="48"/>
        <v>9</v>
      </c>
      <c r="M47" s="63" t="str">
        <f t="shared" si="48"/>
        <v>.</v>
      </c>
      <c r="N47" s="64">
        <f t="shared" ca="1" si="48"/>
        <v>4</v>
      </c>
      <c r="O47" s="65">
        <f t="shared" ca="1" si="48"/>
        <v>3</v>
      </c>
      <c r="P47" s="27"/>
      <c r="Q47" s="20"/>
      <c r="R47" s="61"/>
      <c r="S47" s="62">
        <f ca="1">S16</f>
        <v>4</v>
      </c>
      <c r="T47" s="63">
        <f t="shared" ca="1" si="49"/>
        <v>7</v>
      </c>
      <c r="U47" s="63" t="str">
        <f t="shared" si="49"/>
        <v>.</v>
      </c>
      <c r="V47" s="64">
        <f t="shared" ca="1" si="49"/>
        <v>4</v>
      </c>
      <c r="W47" s="65">
        <f t="shared" ca="1" si="49"/>
        <v>3</v>
      </c>
      <c r="X47" s="27"/>
      <c r="AC47" s="3" t="s">
        <v>46</v>
      </c>
      <c r="AD47" s="5" t="str">
        <f t="shared" ca="1" si="34"/>
        <v>NO</v>
      </c>
      <c r="AE47" s="59">
        <f t="shared" ca="1" si="35"/>
        <v>2</v>
      </c>
      <c r="AF47" s="59">
        <f t="shared" ca="1" si="35"/>
        <v>3</v>
      </c>
      <c r="BW47" s="11"/>
      <c r="BX47" s="12"/>
      <c r="BY47" s="12"/>
      <c r="BZ47" s="5"/>
      <c r="CA47" s="5"/>
      <c r="CB47" s="5"/>
      <c r="CC47" s="5"/>
      <c r="CD47" s="11">
        <f t="shared" ca="1" si="25"/>
        <v>9.2277663266642995E-2</v>
      </c>
      <c r="CE47" s="12">
        <f t="shared" ca="1" si="26"/>
        <v>73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0.94922205714855046</v>
      </c>
      <c r="CL47" s="12">
        <f t="shared" ca="1" si="28"/>
        <v>9</v>
      </c>
      <c r="CM47" s="5"/>
      <c r="CN47" s="5">
        <v>47</v>
      </c>
      <c r="CO47" s="5">
        <v>4</v>
      </c>
      <c r="CP47" s="5">
        <v>6</v>
      </c>
      <c r="CR47" s="11">
        <f t="shared" ca="1" si="29"/>
        <v>1.696706465304243E-2</v>
      </c>
      <c r="CS47" s="12">
        <f t="shared" ca="1" si="30"/>
        <v>79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0.42584764488928439</v>
      </c>
      <c r="CE48" s="12">
        <f t="shared" ca="1" si="26"/>
        <v>40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0.23946767865177954</v>
      </c>
      <c r="CL48" s="12">
        <f t="shared" ca="1" si="28"/>
        <v>76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0.40332605361046925</v>
      </c>
      <c r="CS48" s="12">
        <f t="shared" ca="1" si="30"/>
        <v>46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0.73752999911126205</v>
      </c>
      <c r="CE49" s="12">
        <f t="shared" ca="1" si="26"/>
        <v>17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0.80058198037367223</v>
      </c>
      <c r="CL49" s="12">
        <f t="shared" ca="1" si="28"/>
        <v>25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0.73016209911215202</v>
      </c>
      <c r="CS49" s="12">
        <f t="shared" ca="1" si="30"/>
        <v>18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0" t="str">
        <f t="shared" ref="B50" ca="1" si="50">B19</f>
        <v>78.46＋8.23＝</v>
      </c>
      <c r="C50" s="71"/>
      <c r="D50" s="71"/>
      <c r="E50" s="71"/>
      <c r="F50" s="72">
        <f ca="1">F19</f>
        <v>86.69</v>
      </c>
      <c r="G50" s="73"/>
      <c r="H50" s="27"/>
      <c r="I50" s="24"/>
      <c r="J50" s="70" t="str">
        <f t="shared" ref="J50" ca="1" si="51">J19</f>
        <v>3.65＋44.95＝</v>
      </c>
      <c r="K50" s="71"/>
      <c r="L50" s="71"/>
      <c r="M50" s="71"/>
      <c r="N50" s="72">
        <f ca="1">N19</f>
        <v>48.6</v>
      </c>
      <c r="O50" s="73"/>
      <c r="P50" s="27"/>
      <c r="Q50" s="24"/>
      <c r="R50" s="70" t="str">
        <f t="shared" ref="R50" ca="1" si="52">R19</f>
        <v>39.21＋9.33＝</v>
      </c>
      <c r="S50" s="71"/>
      <c r="T50" s="71"/>
      <c r="U50" s="71"/>
      <c r="V50" s="72">
        <f ca="1">V19</f>
        <v>48.54</v>
      </c>
      <c r="W50" s="73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0.90957940770240442</v>
      </c>
      <c r="CE50" s="12">
        <f t="shared" ca="1" si="26"/>
        <v>9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0.94771744664872859</v>
      </c>
      <c r="CL50" s="12">
        <f t="shared" ca="1" si="28"/>
        <v>10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0.56172487970167018</v>
      </c>
      <c r="CS50" s="12">
        <f t="shared" ca="1" si="30"/>
        <v>30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0.61496348619927055</v>
      </c>
      <c r="CE51" s="12">
        <f t="shared" ca="1" si="26"/>
        <v>27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0.27831153220066895</v>
      </c>
      <c r="CL51" s="12">
        <f t="shared" ca="1" si="28"/>
        <v>72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0.68570531563442694</v>
      </c>
      <c r="CS51" s="12">
        <f t="shared" ca="1" si="30"/>
        <v>20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3">C21</f>
        <v>7</v>
      </c>
      <c r="D52" s="30">
        <f t="shared" ca="1" si="53"/>
        <v>8</v>
      </c>
      <c r="E52" s="30" t="str">
        <f t="shared" ca="1" si="53"/>
        <v>.</v>
      </c>
      <c r="F52" s="31">
        <f t="shared" ca="1" si="53"/>
        <v>4</v>
      </c>
      <c r="G52" s="31">
        <f t="shared" ca="1" si="53"/>
        <v>6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3</v>
      </c>
      <c r="M52" s="30" t="str">
        <f t="shared" ca="1" si="54"/>
        <v>.</v>
      </c>
      <c r="N52" s="31">
        <f t="shared" ca="1" si="54"/>
        <v>6</v>
      </c>
      <c r="O52" s="31">
        <f t="shared" ca="1" si="54"/>
        <v>5</v>
      </c>
      <c r="P52" s="27"/>
      <c r="Q52" s="20"/>
      <c r="R52" s="28"/>
      <c r="S52" s="29">
        <f t="shared" ref="S52:W52" ca="1" si="55">S21</f>
        <v>3</v>
      </c>
      <c r="T52" s="30">
        <f t="shared" ca="1" si="55"/>
        <v>9</v>
      </c>
      <c r="U52" s="30" t="str">
        <f t="shared" ca="1" si="55"/>
        <v>.</v>
      </c>
      <c r="V52" s="31">
        <f t="shared" ca="1" si="55"/>
        <v>2</v>
      </c>
      <c r="W52" s="31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0.22570260268951281</v>
      </c>
      <c r="CE52" s="12">
        <f t="shared" ca="1" si="26"/>
        <v>59</v>
      </c>
      <c r="CF52" s="5"/>
      <c r="CG52" s="5">
        <v>52</v>
      </c>
      <c r="CH52" s="5">
        <v>6</v>
      </c>
      <c r="CI52" s="5">
        <v>7</v>
      </c>
      <c r="CK52" s="11">
        <f t="shared" ca="1" si="27"/>
        <v>8.5113249390822543E-2</v>
      </c>
      <c r="CL52" s="12">
        <f t="shared" ca="1" si="28"/>
        <v>92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0.74942414947255953</v>
      </c>
      <c r="CS52" s="12">
        <f t="shared" ca="1" si="30"/>
        <v>15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6">B22</f>
        <v>＋</v>
      </c>
      <c r="C53" s="33">
        <f t="shared" ca="1" si="56"/>
        <v>0</v>
      </c>
      <c r="D53" s="34">
        <f t="shared" ca="1" si="56"/>
        <v>8</v>
      </c>
      <c r="E53" s="34" t="str">
        <f t="shared" ca="1" si="56"/>
        <v>.</v>
      </c>
      <c r="F53" s="35">
        <f t="shared" ca="1" si="56"/>
        <v>2</v>
      </c>
      <c r="G53" s="35">
        <f t="shared" ca="1" si="56"/>
        <v>3</v>
      </c>
      <c r="H53" s="27"/>
      <c r="I53" s="20"/>
      <c r="J53" s="32" t="str">
        <f t="shared" ref="J53:O54" ca="1" si="57">J22</f>
        <v>＋</v>
      </c>
      <c r="K53" s="33">
        <f t="shared" ca="1" si="57"/>
        <v>4</v>
      </c>
      <c r="L53" s="34">
        <f t="shared" ca="1" si="57"/>
        <v>4</v>
      </c>
      <c r="M53" s="34" t="str">
        <f t="shared" ca="1" si="57"/>
        <v>.</v>
      </c>
      <c r="N53" s="35">
        <f t="shared" ca="1" si="57"/>
        <v>9</v>
      </c>
      <c r="O53" s="35">
        <f t="shared" ca="1" si="57"/>
        <v>5</v>
      </c>
      <c r="P53" s="27"/>
      <c r="Q53" s="20"/>
      <c r="R53" s="32" t="str">
        <f t="shared" ref="R53:W54" ca="1" si="58">R22</f>
        <v>＋</v>
      </c>
      <c r="S53" s="33">
        <f t="shared" ca="1" si="58"/>
        <v>0</v>
      </c>
      <c r="T53" s="34">
        <f t="shared" ca="1" si="58"/>
        <v>9</v>
      </c>
      <c r="U53" s="34" t="str">
        <f t="shared" ca="1" si="58"/>
        <v>.</v>
      </c>
      <c r="V53" s="35">
        <f t="shared" ca="1" si="58"/>
        <v>3</v>
      </c>
      <c r="W53" s="35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0.54893021127623454</v>
      </c>
      <c r="CE53" s="12">
        <f t="shared" ca="1" si="26"/>
        <v>33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0.62600854789875571</v>
      </c>
      <c r="CL53" s="12">
        <f t="shared" ca="1" si="28"/>
        <v>41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0.24656825136101024</v>
      </c>
      <c r="CS53" s="12">
        <f t="shared" ca="1" si="30"/>
        <v>59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8</v>
      </c>
      <c r="D54" s="63">
        <f t="shared" ca="1" si="56"/>
        <v>6</v>
      </c>
      <c r="E54" s="63" t="str">
        <f t="shared" si="56"/>
        <v>.</v>
      </c>
      <c r="F54" s="64">
        <f t="shared" ca="1" si="56"/>
        <v>6</v>
      </c>
      <c r="G54" s="65">
        <f t="shared" ca="1" si="56"/>
        <v>9</v>
      </c>
      <c r="H54" s="27"/>
      <c r="I54" s="14"/>
      <c r="J54" s="61"/>
      <c r="K54" s="62">
        <f ca="1">K23</f>
        <v>4</v>
      </c>
      <c r="L54" s="63">
        <f t="shared" ca="1" si="57"/>
        <v>8</v>
      </c>
      <c r="M54" s="63" t="str">
        <f t="shared" si="57"/>
        <v>.</v>
      </c>
      <c r="N54" s="64">
        <f t="shared" ca="1" si="57"/>
        <v>6</v>
      </c>
      <c r="O54" s="65">
        <f t="shared" ca="1" si="57"/>
        <v>0</v>
      </c>
      <c r="P54" s="27"/>
      <c r="Q54" s="20"/>
      <c r="R54" s="61"/>
      <c r="S54" s="62">
        <f ca="1">S23</f>
        <v>4</v>
      </c>
      <c r="T54" s="63">
        <f t="shared" ca="1" si="58"/>
        <v>8</v>
      </c>
      <c r="U54" s="63" t="str">
        <f t="shared" si="58"/>
        <v>.</v>
      </c>
      <c r="V54" s="64">
        <f t="shared" ca="1" si="58"/>
        <v>5</v>
      </c>
      <c r="W54" s="65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3.3477864255089917E-2</v>
      </c>
      <c r="CE54" s="12">
        <f t="shared" ca="1" si="26"/>
        <v>78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0.6704494665223677</v>
      </c>
      <c r="CL54" s="12">
        <f t="shared" ca="1" si="28"/>
        <v>37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0.256092224413485</v>
      </c>
      <c r="CS54" s="12">
        <f t="shared" ca="1" si="30"/>
        <v>58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0.17722728077946093</v>
      </c>
      <c r="CE55" s="12">
        <f t="shared" ca="1" si="26"/>
        <v>66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0.39391501725879374</v>
      </c>
      <c r="CL55" s="12">
        <f t="shared" ca="1" si="28"/>
        <v>55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0.18102720638830394</v>
      </c>
      <c r="CS55" s="12">
        <f t="shared" ca="1" si="30"/>
        <v>67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0.86218609906539567</v>
      </c>
      <c r="CE56" s="12">
        <f t="shared" ca="1" si="26"/>
        <v>11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0.86034629117434092</v>
      </c>
      <c r="CL56" s="12">
        <f t="shared" ca="1" si="28"/>
        <v>21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0.23618328158498425</v>
      </c>
      <c r="CS56" s="12">
        <f t="shared" ca="1" si="30"/>
        <v>61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0" t="str">
        <f t="shared" ref="B57" ca="1" si="59">B26</f>
        <v>7.45＋59.82＝</v>
      </c>
      <c r="C57" s="71"/>
      <c r="D57" s="71"/>
      <c r="E57" s="71"/>
      <c r="F57" s="72">
        <f ca="1">F26</f>
        <v>67.27</v>
      </c>
      <c r="G57" s="73"/>
      <c r="H57" s="27"/>
      <c r="I57" s="24"/>
      <c r="J57" s="70" t="str">
        <f t="shared" ref="J57" ca="1" si="60">J26</f>
        <v>53.76＋6.77＝</v>
      </c>
      <c r="K57" s="71"/>
      <c r="L57" s="71"/>
      <c r="M57" s="71"/>
      <c r="N57" s="72">
        <f ca="1">N26</f>
        <v>60.53</v>
      </c>
      <c r="O57" s="73"/>
      <c r="P57" s="27"/>
      <c r="Q57" s="24"/>
      <c r="R57" s="70" t="str">
        <f t="shared" ref="R57" ca="1" si="61">R26</f>
        <v>9.87＋22.36＝</v>
      </c>
      <c r="S57" s="71"/>
      <c r="T57" s="71"/>
      <c r="U57" s="71"/>
      <c r="V57" s="72">
        <f ca="1">V26</f>
        <v>32.229999999999997</v>
      </c>
      <c r="W57" s="73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0.17522874425243362</v>
      </c>
      <c r="CE57" s="12">
        <f t="shared" ca="1" si="26"/>
        <v>67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0.25943681574082911</v>
      </c>
      <c r="CL57" s="12">
        <f t="shared" ca="1" si="28"/>
        <v>73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0.37159043494510313</v>
      </c>
      <c r="CS57" s="12">
        <f t="shared" ca="1" si="30"/>
        <v>49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5.2504801219442232E-2</v>
      </c>
      <c r="CE58" s="12">
        <f t="shared" ca="1" si="26"/>
        <v>77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0.11646511871575582</v>
      </c>
      <c r="CL58" s="12">
        <f t="shared" ca="1" si="28"/>
        <v>90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0.22037911615052352</v>
      </c>
      <c r="CS58" s="12">
        <f t="shared" ca="1" si="30"/>
        <v>63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7</v>
      </c>
      <c r="E59" s="30" t="str">
        <f t="shared" ca="1" si="62"/>
        <v>.</v>
      </c>
      <c r="F59" s="31">
        <f t="shared" ca="1" si="62"/>
        <v>4</v>
      </c>
      <c r="G59" s="31">
        <f t="shared" ca="1" si="62"/>
        <v>5</v>
      </c>
      <c r="H59" s="27"/>
      <c r="I59" s="20"/>
      <c r="J59" s="28"/>
      <c r="K59" s="29">
        <f t="shared" ref="K59:O59" ca="1" si="63">K28</f>
        <v>5</v>
      </c>
      <c r="L59" s="30">
        <f t="shared" ca="1" si="63"/>
        <v>3</v>
      </c>
      <c r="M59" s="30" t="str">
        <f t="shared" ca="1" si="63"/>
        <v>.</v>
      </c>
      <c r="N59" s="31">
        <f t="shared" ca="1" si="63"/>
        <v>7</v>
      </c>
      <c r="O59" s="31">
        <f t="shared" ca="1" si="63"/>
        <v>6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9</v>
      </c>
      <c r="U59" s="30" t="str">
        <f t="shared" ca="1" si="64"/>
        <v>.</v>
      </c>
      <c r="V59" s="31">
        <f t="shared" ca="1" si="64"/>
        <v>8</v>
      </c>
      <c r="W59" s="31">
        <f t="shared" ca="1" si="64"/>
        <v>7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0.38536394822004738</v>
      </c>
      <c r="CE59" s="12">
        <f t="shared" ca="1" si="26"/>
        <v>42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0.69374493117035962</v>
      </c>
      <c r="CL59" s="12">
        <f t="shared" ca="1" si="28"/>
        <v>34</v>
      </c>
      <c r="CM59" s="5"/>
      <c r="CN59" s="5">
        <v>59</v>
      </c>
      <c r="CO59" s="5">
        <v>5</v>
      </c>
      <c r="CP59" s="5">
        <v>8</v>
      </c>
      <c r="CR59" s="11">
        <f t="shared" ca="1" si="29"/>
        <v>5.9049168740056945E-2</v>
      </c>
      <c r="CS59" s="12">
        <f t="shared" ca="1" si="30"/>
        <v>74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5">B29</f>
        <v>＋</v>
      </c>
      <c r="C60" s="33">
        <f t="shared" ca="1" si="65"/>
        <v>5</v>
      </c>
      <c r="D60" s="34">
        <f t="shared" ca="1" si="65"/>
        <v>9</v>
      </c>
      <c r="E60" s="34" t="str">
        <f t="shared" ca="1" si="65"/>
        <v>.</v>
      </c>
      <c r="F60" s="35">
        <f t="shared" ca="1" si="65"/>
        <v>8</v>
      </c>
      <c r="G60" s="35">
        <f t="shared" ca="1" si="65"/>
        <v>2</v>
      </c>
      <c r="H60" s="27"/>
      <c r="I60" s="20"/>
      <c r="J60" s="32" t="str">
        <f t="shared" ref="J60:O61" ca="1" si="66">J29</f>
        <v>＋</v>
      </c>
      <c r="K60" s="33">
        <f t="shared" ca="1" si="66"/>
        <v>0</v>
      </c>
      <c r="L60" s="34">
        <f t="shared" ca="1" si="66"/>
        <v>6</v>
      </c>
      <c r="M60" s="34" t="str">
        <f t="shared" ca="1" si="66"/>
        <v>.</v>
      </c>
      <c r="N60" s="35">
        <f t="shared" ca="1" si="66"/>
        <v>7</v>
      </c>
      <c r="O60" s="35">
        <f t="shared" ca="1" si="66"/>
        <v>7</v>
      </c>
      <c r="P60" s="27"/>
      <c r="Q60" s="20"/>
      <c r="R60" s="32" t="str">
        <f t="shared" ref="R60:W61" ca="1" si="67">R29</f>
        <v>＋</v>
      </c>
      <c r="S60" s="33">
        <f t="shared" ca="1" si="67"/>
        <v>2</v>
      </c>
      <c r="T60" s="34">
        <f t="shared" ca="1" si="67"/>
        <v>2</v>
      </c>
      <c r="U60" s="34" t="str">
        <f t="shared" ca="1" si="67"/>
        <v>.</v>
      </c>
      <c r="V60" s="35">
        <f t="shared" ca="1" si="67"/>
        <v>3</v>
      </c>
      <c r="W60" s="35">
        <f t="shared" ca="1" si="67"/>
        <v>6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0.14259686499975355</v>
      </c>
      <c r="CE60" s="12">
        <f t="shared" ca="1" si="26"/>
        <v>68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0.1486540257045218</v>
      </c>
      <c r="CL60" s="12">
        <f t="shared" ca="1" si="28"/>
        <v>86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0.50785652028679029</v>
      </c>
      <c r="CS60" s="12">
        <f t="shared" ca="1" si="30"/>
        <v>34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6</v>
      </c>
      <c r="D61" s="63">
        <f t="shared" ca="1" si="65"/>
        <v>7</v>
      </c>
      <c r="E61" s="63" t="str">
        <f t="shared" si="65"/>
        <v>.</v>
      </c>
      <c r="F61" s="64">
        <f t="shared" ca="1" si="65"/>
        <v>2</v>
      </c>
      <c r="G61" s="65">
        <f t="shared" ca="1" si="65"/>
        <v>7</v>
      </c>
      <c r="H61" s="27"/>
      <c r="I61" s="14"/>
      <c r="J61" s="61"/>
      <c r="K61" s="62">
        <f ca="1">K30</f>
        <v>6</v>
      </c>
      <c r="L61" s="63">
        <f t="shared" ca="1" si="66"/>
        <v>0</v>
      </c>
      <c r="M61" s="63" t="str">
        <f t="shared" si="66"/>
        <v>.</v>
      </c>
      <c r="N61" s="64">
        <f t="shared" ca="1" si="66"/>
        <v>5</v>
      </c>
      <c r="O61" s="65">
        <f t="shared" ca="1" si="66"/>
        <v>3</v>
      </c>
      <c r="P61" s="27"/>
      <c r="Q61" s="20"/>
      <c r="R61" s="61"/>
      <c r="S61" s="62">
        <f ca="1">S30</f>
        <v>3</v>
      </c>
      <c r="T61" s="63">
        <f t="shared" ca="1" si="67"/>
        <v>2</v>
      </c>
      <c r="U61" s="63" t="str">
        <f t="shared" si="67"/>
        <v>.</v>
      </c>
      <c r="V61" s="64">
        <f t="shared" ca="1" si="67"/>
        <v>2</v>
      </c>
      <c r="W61" s="65">
        <f t="shared" ca="1" si="67"/>
        <v>3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0.95399313417611664</v>
      </c>
      <c r="CE61" s="12">
        <f t="shared" ca="1" si="26"/>
        <v>3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0.74928334715218781</v>
      </c>
      <c r="CL61" s="12">
        <f t="shared" ca="1" si="28"/>
        <v>30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0.20042544287290742</v>
      </c>
      <c r="CS61" s="12">
        <f t="shared" ca="1" si="30"/>
        <v>66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0.76885571793781715</v>
      </c>
      <c r="CE62" s="12">
        <f t="shared" ca="1" si="26"/>
        <v>16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0.3452967713038485</v>
      </c>
      <c r="CL62" s="12">
        <f t="shared" ca="1" si="28"/>
        <v>64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0.15723203565437127</v>
      </c>
      <c r="CS62" s="12">
        <f t="shared" ca="1" si="30"/>
        <v>69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0.80937694396894722</v>
      </c>
      <c r="CE63" s="12">
        <f t="shared" ca="1" si="26"/>
        <v>14</v>
      </c>
      <c r="CG63" s="5">
        <v>63</v>
      </c>
      <c r="CH63" s="5">
        <v>7</v>
      </c>
      <c r="CI63" s="5">
        <v>9</v>
      </c>
      <c r="CK63" s="11">
        <f t="shared" ca="1" si="27"/>
        <v>0.330528409259359</v>
      </c>
      <c r="CL63" s="12">
        <f t="shared" ca="1" si="28"/>
        <v>68</v>
      </c>
      <c r="CN63" s="5">
        <v>63</v>
      </c>
      <c r="CO63" s="5">
        <v>6</v>
      </c>
      <c r="CP63" s="5">
        <v>2</v>
      </c>
      <c r="CR63" s="11">
        <f t="shared" ca="1" si="29"/>
        <v>0.4774257442415063</v>
      </c>
      <c r="CS63" s="12">
        <f t="shared" ca="1" si="30"/>
        <v>39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0.99805321344072262</v>
      </c>
      <c r="CE64" s="12">
        <f t="shared" ca="1" si="26"/>
        <v>1</v>
      </c>
      <c r="CG64" s="5">
        <v>64</v>
      </c>
      <c r="CH64" s="5">
        <v>8</v>
      </c>
      <c r="CI64" s="5">
        <v>1</v>
      </c>
      <c r="CK64" s="11">
        <f t="shared" ca="1" si="27"/>
        <v>0.40291815874918702</v>
      </c>
      <c r="CL64" s="12">
        <f t="shared" ca="1" si="28"/>
        <v>54</v>
      </c>
      <c r="CN64" s="5">
        <v>64</v>
      </c>
      <c r="CO64" s="5">
        <v>6</v>
      </c>
      <c r="CP64" s="5">
        <v>3</v>
      </c>
      <c r="CR64" s="11">
        <f t="shared" ca="1" si="29"/>
        <v>0.48935532722223274</v>
      </c>
      <c r="CS64" s="12">
        <f t="shared" ca="1" si="30"/>
        <v>36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0.10922117934480047</v>
      </c>
      <c r="CE65" s="12">
        <f t="shared" ca="1" si="26"/>
        <v>70</v>
      </c>
      <c r="CG65" s="5">
        <v>65</v>
      </c>
      <c r="CH65" s="5">
        <v>8</v>
      </c>
      <c r="CI65" s="5">
        <v>2</v>
      </c>
      <c r="CK65" s="11">
        <f t="shared" ca="1" si="27"/>
        <v>0.95919077887390636</v>
      </c>
      <c r="CL65" s="12">
        <f t="shared" ca="1" si="28"/>
        <v>7</v>
      </c>
      <c r="CN65" s="5">
        <v>65</v>
      </c>
      <c r="CO65" s="5">
        <v>6</v>
      </c>
      <c r="CP65" s="5">
        <v>4</v>
      </c>
      <c r="CR65" s="11">
        <f t="shared" ca="1" si="29"/>
        <v>0.8513611319778005</v>
      </c>
      <c r="CS65" s="12">
        <f t="shared" ca="1" si="30"/>
        <v>8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0.19602550513144645</v>
      </c>
      <c r="CE66" s="12">
        <f t="shared" ref="CE66:CE81" ca="1" si="69">RANK(CD66,$CD$1:$CD$100,)</f>
        <v>64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0.64211008159025429</v>
      </c>
      <c r="CL66" s="12">
        <f t="shared" ref="CL66:CL100" ca="1" si="71">RANK(CK66,$CK$1:$CK$100,)</f>
        <v>39</v>
      </c>
      <c r="CN66" s="5">
        <v>66</v>
      </c>
      <c r="CO66" s="5">
        <v>6</v>
      </c>
      <c r="CP66" s="5">
        <v>5</v>
      </c>
      <c r="CR66" s="11">
        <f t="shared" ref="CR66:CR81" ca="1" si="72">RAND()</f>
        <v>0.51592588170047993</v>
      </c>
      <c r="CS66" s="12">
        <f t="shared" ref="CS66:CS81" ca="1" si="73">RANK(CR66,$CR$1:$CR$100,)</f>
        <v>32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0.24116244765966799</v>
      </c>
      <c r="CE67" s="12">
        <f t="shared" ca="1" si="69"/>
        <v>56</v>
      </c>
      <c r="CG67" s="5">
        <v>67</v>
      </c>
      <c r="CH67" s="5">
        <v>8</v>
      </c>
      <c r="CI67" s="5">
        <v>4</v>
      </c>
      <c r="CK67" s="11">
        <f t="shared" ca="1" si="70"/>
        <v>0.34954970389875983</v>
      </c>
      <c r="CL67" s="12">
        <f t="shared" ca="1" si="71"/>
        <v>62</v>
      </c>
      <c r="CN67" s="5">
        <v>67</v>
      </c>
      <c r="CO67" s="5">
        <v>6</v>
      </c>
      <c r="CP67" s="5">
        <v>6</v>
      </c>
      <c r="CR67" s="11">
        <f t="shared" ca="1" si="72"/>
        <v>1.0785459384658691E-2</v>
      </c>
      <c r="CS67" s="12">
        <f t="shared" ca="1" si="73"/>
        <v>80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1.1351084069553763E-2</v>
      </c>
      <c r="CE68" s="12">
        <f t="shared" ca="1" si="69"/>
        <v>80</v>
      </c>
      <c r="CG68" s="5">
        <v>68</v>
      </c>
      <c r="CH68" s="5">
        <v>8</v>
      </c>
      <c r="CI68" s="5">
        <v>5</v>
      </c>
      <c r="CK68" s="11">
        <f t="shared" ca="1" si="70"/>
        <v>0.68869376922240944</v>
      </c>
      <c r="CL68" s="12">
        <f t="shared" ca="1" si="71"/>
        <v>35</v>
      </c>
      <c r="CN68" s="5">
        <v>68</v>
      </c>
      <c r="CO68" s="5">
        <v>6</v>
      </c>
      <c r="CP68" s="5">
        <v>7</v>
      </c>
      <c r="CR68" s="11">
        <f t="shared" ca="1" si="72"/>
        <v>0.74572012984906788</v>
      </c>
      <c r="CS68" s="12">
        <f t="shared" ca="1" si="73"/>
        <v>16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0.29573645270934945</v>
      </c>
      <c r="CE69" s="12">
        <f t="shared" ca="1" si="69"/>
        <v>49</v>
      </c>
      <c r="CG69" s="5">
        <v>69</v>
      </c>
      <c r="CH69" s="5">
        <v>8</v>
      </c>
      <c r="CI69" s="5">
        <v>6</v>
      </c>
      <c r="CK69" s="11">
        <f t="shared" ca="1" si="70"/>
        <v>0.53920866814918644</v>
      </c>
      <c r="CL69" s="12">
        <f t="shared" ca="1" si="71"/>
        <v>48</v>
      </c>
      <c r="CN69" s="5">
        <v>69</v>
      </c>
      <c r="CO69" s="5">
        <v>6</v>
      </c>
      <c r="CP69" s="5">
        <v>8</v>
      </c>
      <c r="CR69" s="11">
        <f t="shared" ca="1" si="72"/>
        <v>0.93243597100241682</v>
      </c>
      <c r="CS69" s="12">
        <f t="shared" ca="1" si="73"/>
        <v>5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0.21725455937056537</v>
      </c>
      <c r="CE70" s="12">
        <f t="shared" ca="1" si="69"/>
        <v>61</v>
      </c>
      <c r="CG70" s="5">
        <v>70</v>
      </c>
      <c r="CH70" s="5">
        <v>8</v>
      </c>
      <c r="CI70" s="5">
        <v>7</v>
      </c>
      <c r="CK70" s="11">
        <f t="shared" ca="1" si="70"/>
        <v>0.73700168272005662</v>
      </c>
      <c r="CL70" s="12">
        <f t="shared" ca="1" si="71"/>
        <v>31</v>
      </c>
      <c r="CN70" s="5">
        <v>70</v>
      </c>
      <c r="CO70" s="5">
        <v>6</v>
      </c>
      <c r="CP70" s="5">
        <v>9</v>
      </c>
      <c r="CR70" s="11">
        <f t="shared" ca="1" si="72"/>
        <v>0.777466012609215</v>
      </c>
      <c r="CS70" s="12">
        <f t="shared" ca="1" si="73"/>
        <v>13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0.96667879452113714</v>
      </c>
      <c r="CE71" s="12">
        <f t="shared" ca="1" si="69"/>
        <v>2</v>
      </c>
      <c r="CG71" s="5">
        <v>71</v>
      </c>
      <c r="CH71" s="5">
        <v>8</v>
      </c>
      <c r="CI71" s="5">
        <v>8</v>
      </c>
      <c r="CK71" s="11">
        <f t="shared" ca="1" si="70"/>
        <v>0.15503608170226335</v>
      </c>
      <c r="CL71" s="12">
        <f t="shared" ca="1" si="71"/>
        <v>85</v>
      </c>
      <c r="CN71" s="5">
        <v>71</v>
      </c>
      <c r="CO71" s="5">
        <v>7</v>
      </c>
      <c r="CP71" s="5">
        <v>0</v>
      </c>
      <c r="CR71" s="11">
        <f t="shared" ca="1" si="72"/>
        <v>0.22493474432193417</v>
      </c>
      <c r="CS71" s="12">
        <f t="shared" ca="1" si="73"/>
        <v>62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0.91253772945148814</v>
      </c>
      <c r="CE72" s="12">
        <f t="shared" ca="1" si="69"/>
        <v>8</v>
      </c>
      <c r="CG72" s="5">
        <v>72</v>
      </c>
      <c r="CH72" s="5">
        <v>8</v>
      </c>
      <c r="CI72" s="5">
        <v>9</v>
      </c>
      <c r="CK72" s="11">
        <f t="shared" ca="1" si="70"/>
        <v>0.89293869032914774</v>
      </c>
      <c r="CL72" s="12">
        <f t="shared" ca="1" si="71"/>
        <v>16</v>
      </c>
      <c r="CN72" s="5">
        <v>72</v>
      </c>
      <c r="CO72" s="5">
        <v>7</v>
      </c>
      <c r="CP72" s="5">
        <v>1</v>
      </c>
      <c r="CR72" s="11">
        <f t="shared" ca="1" si="72"/>
        <v>0.13080312048083831</v>
      </c>
      <c r="CS72" s="12">
        <f t="shared" ca="1" si="73"/>
        <v>70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0.94301884402216496</v>
      </c>
      <c r="CE73" s="12">
        <f t="shared" ca="1" si="69"/>
        <v>4</v>
      </c>
      <c r="CG73" s="5">
        <v>73</v>
      </c>
      <c r="CH73" s="5">
        <v>9</v>
      </c>
      <c r="CI73" s="5">
        <v>1</v>
      </c>
      <c r="CK73" s="11">
        <f t="shared" ca="1" si="70"/>
        <v>8.2959919460345088E-2</v>
      </c>
      <c r="CL73" s="12">
        <f t="shared" ca="1" si="71"/>
        <v>93</v>
      </c>
      <c r="CN73" s="5">
        <v>73</v>
      </c>
      <c r="CO73" s="5">
        <v>7</v>
      </c>
      <c r="CP73" s="5">
        <v>2</v>
      </c>
      <c r="CR73" s="11">
        <f t="shared" ca="1" si="72"/>
        <v>0.78241899997134368</v>
      </c>
      <c r="CS73" s="12">
        <f t="shared" ca="1" si="73"/>
        <v>12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0.90388105562042631</v>
      </c>
      <c r="CE74" s="12">
        <f t="shared" ca="1" si="69"/>
        <v>10</v>
      </c>
      <c r="CG74" s="5">
        <v>74</v>
      </c>
      <c r="CH74" s="5">
        <v>9</v>
      </c>
      <c r="CI74" s="5">
        <v>2</v>
      </c>
      <c r="CK74" s="11">
        <f t="shared" ca="1" si="70"/>
        <v>0.33133041602261315</v>
      </c>
      <c r="CL74" s="12">
        <f t="shared" ca="1" si="71"/>
        <v>67</v>
      </c>
      <c r="CN74" s="5">
        <v>74</v>
      </c>
      <c r="CO74" s="5">
        <v>7</v>
      </c>
      <c r="CP74" s="5">
        <v>3</v>
      </c>
      <c r="CR74" s="11">
        <f t="shared" ca="1" si="72"/>
        <v>0.32173139827356112</v>
      </c>
      <c r="CS74" s="12">
        <f t="shared" ca="1" si="73"/>
        <v>55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0.35298263613659342</v>
      </c>
      <c r="CE75" s="12">
        <f t="shared" ca="1" si="69"/>
        <v>45</v>
      </c>
      <c r="CG75" s="5">
        <v>75</v>
      </c>
      <c r="CH75" s="5">
        <v>9</v>
      </c>
      <c r="CI75" s="5">
        <v>3</v>
      </c>
      <c r="CK75" s="11">
        <f t="shared" ca="1" si="70"/>
        <v>0.14180562261405438</v>
      </c>
      <c r="CL75" s="12">
        <f t="shared" ca="1" si="71"/>
        <v>88</v>
      </c>
      <c r="CN75" s="5">
        <v>75</v>
      </c>
      <c r="CO75" s="5">
        <v>7</v>
      </c>
      <c r="CP75" s="5">
        <v>4</v>
      </c>
      <c r="CR75" s="11">
        <f t="shared" ca="1" si="72"/>
        <v>0.58213770970121481</v>
      </c>
      <c r="CS75" s="12">
        <f t="shared" ca="1" si="73"/>
        <v>25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0.53068802403209792</v>
      </c>
      <c r="CE76" s="12">
        <f t="shared" ca="1" si="69"/>
        <v>37</v>
      </c>
      <c r="CG76" s="5">
        <v>76</v>
      </c>
      <c r="CH76" s="5">
        <v>9</v>
      </c>
      <c r="CI76" s="5">
        <v>4</v>
      </c>
      <c r="CK76" s="11">
        <f t="shared" ca="1" si="70"/>
        <v>0.41165361632746034</v>
      </c>
      <c r="CL76" s="12">
        <f t="shared" ca="1" si="71"/>
        <v>52</v>
      </c>
      <c r="CN76" s="5">
        <v>76</v>
      </c>
      <c r="CO76" s="5">
        <v>7</v>
      </c>
      <c r="CP76" s="5">
        <v>5</v>
      </c>
      <c r="CR76" s="11">
        <f t="shared" ca="1" si="72"/>
        <v>0.74162286079167161</v>
      </c>
      <c r="CS76" s="12">
        <f t="shared" ca="1" si="73"/>
        <v>17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0.55322211915356756</v>
      </c>
      <c r="CE77" s="12">
        <f t="shared" ca="1" si="69"/>
        <v>32</v>
      </c>
      <c r="CG77" s="5">
        <v>77</v>
      </c>
      <c r="CH77" s="5">
        <v>9</v>
      </c>
      <c r="CI77" s="5">
        <v>5</v>
      </c>
      <c r="CK77" s="11">
        <f t="shared" ca="1" si="70"/>
        <v>0.40835003617486143</v>
      </c>
      <c r="CL77" s="12">
        <f t="shared" ca="1" si="71"/>
        <v>53</v>
      </c>
      <c r="CN77" s="5">
        <v>77</v>
      </c>
      <c r="CO77" s="5">
        <v>7</v>
      </c>
      <c r="CP77" s="5">
        <v>6</v>
      </c>
      <c r="CR77" s="11">
        <f t="shared" ca="1" si="72"/>
        <v>0.94248897707712875</v>
      </c>
      <c r="CS77" s="12">
        <f t="shared" ca="1" si="73"/>
        <v>4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0.71737687362984714</v>
      </c>
      <c r="CE78" s="12">
        <f t="shared" ca="1" si="69"/>
        <v>20</v>
      </c>
      <c r="CG78" s="5">
        <v>78</v>
      </c>
      <c r="CH78" s="5">
        <v>9</v>
      </c>
      <c r="CI78" s="5">
        <v>6</v>
      </c>
      <c r="CK78" s="11">
        <f t="shared" ca="1" si="70"/>
        <v>0.25653679400142715</v>
      </c>
      <c r="CL78" s="12">
        <f t="shared" ca="1" si="71"/>
        <v>74</v>
      </c>
      <c r="CN78" s="5">
        <v>78</v>
      </c>
      <c r="CO78" s="5">
        <v>7</v>
      </c>
      <c r="CP78" s="5">
        <v>7</v>
      </c>
      <c r="CR78" s="11">
        <f t="shared" ca="1" si="72"/>
        <v>0.96078971364901034</v>
      </c>
      <c r="CS78" s="12">
        <f t="shared" ca="1" si="73"/>
        <v>2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0.80137130094828668</v>
      </c>
      <c r="CE79" s="12">
        <f t="shared" ca="1" si="69"/>
        <v>15</v>
      </c>
      <c r="CG79" s="5">
        <v>79</v>
      </c>
      <c r="CH79" s="5">
        <v>9</v>
      </c>
      <c r="CI79" s="5">
        <v>7</v>
      </c>
      <c r="CK79" s="11">
        <f t="shared" ca="1" si="70"/>
        <v>0.75056778799364532</v>
      </c>
      <c r="CL79" s="12">
        <f t="shared" ca="1" si="71"/>
        <v>29</v>
      </c>
      <c r="CN79" s="5">
        <v>79</v>
      </c>
      <c r="CO79" s="5">
        <v>7</v>
      </c>
      <c r="CP79" s="5">
        <v>8</v>
      </c>
      <c r="CR79" s="11">
        <f t="shared" ca="1" si="72"/>
        <v>0.33476156530067691</v>
      </c>
      <c r="CS79" s="12">
        <f t="shared" ca="1" si="73"/>
        <v>51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0.29211108330613778</v>
      </c>
      <c r="CE80" s="12">
        <f t="shared" ca="1" si="69"/>
        <v>51</v>
      </c>
      <c r="CG80" s="5">
        <v>80</v>
      </c>
      <c r="CH80" s="5">
        <v>9</v>
      </c>
      <c r="CI80" s="5">
        <v>8</v>
      </c>
      <c r="CK80" s="11">
        <f t="shared" ca="1" si="70"/>
        <v>0.19504146465541916</v>
      </c>
      <c r="CL80" s="12">
        <f t="shared" ca="1" si="71"/>
        <v>81</v>
      </c>
      <c r="CN80" s="5">
        <v>80</v>
      </c>
      <c r="CO80" s="5">
        <v>7</v>
      </c>
      <c r="CP80" s="5">
        <v>9</v>
      </c>
      <c r="CR80" s="11">
        <f t="shared" ca="1" si="72"/>
        <v>0.42556808442893035</v>
      </c>
      <c r="CS80" s="12">
        <f t="shared" ca="1" si="73"/>
        <v>44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0.22070387269560532</v>
      </c>
      <c r="CE81" s="12">
        <f t="shared" ca="1" si="69"/>
        <v>60</v>
      </c>
      <c r="CG81" s="5">
        <v>81</v>
      </c>
      <c r="CH81" s="5">
        <v>9</v>
      </c>
      <c r="CI81" s="5">
        <v>9</v>
      </c>
      <c r="CK81" s="11">
        <f t="shared" ca="1" si="70"/>
        <v>0.69993088257450653</v>
      </c>
      <c r="CL81" s="12">
        <f t="shared" ca="1" si="71"/>
        <v>33</v>
      </c>
      <c r="CN81" s="5">
        <v>81</v>
      </c>
      <c r="CO81" s="5">
        <v>8</v>
      </c>
      <c r="CP81" s="5">
        <v>0</v>
      </c>
      <c r="CR81" s="11">
        <f t="shared" ca="1" si="72"/>
        <v>0.64329374300702347</v>
      </c>
      <c r="CS81" s="12">
        <f t="shared" ca="1" si="73"/>
        <v>22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0.12212032306519038</v>
      </c>
      <c r="CL82" s="12">
        <f t="shared" ca="1" si="71"/>
        <v>89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0.34754528580778066</v>
      </c>
      <c r="CL83" s="12">
        <f t="shared" ca="1" si="71"/>
        <v>63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0.61264401806662883</v>
      </c>
      <c r="CL84" s="12">
        <f t="shared" ca="1" si="71"/>
        <v>44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0.63523629502788603</v>
      </c>
      <c r="CL85" s="12">
        <f t="shared" ca="1" si="71"/>
        <v>40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0.31985441574661289</v>
      </c>
      <c r="CL86" s="12">
        <f t="shared" ca="1" si="71"/>
        <v>69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0.58037710404554355</v>
      </c>
      <c r="CL87" s="12">
        <f t="shared" ca="1" si="71"/>
        <v>45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0.96159349673319339</v>
      </c>
      <c r="CL88" s="12">
        <f t="shared" ca="1" si="71"/>
        <v>6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0.76164634468884707</v>
      </c>
      <c r="CL89" s="12">
        <f t="shared" ca="1" si="71"/>
        <v>27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0.99499462677704398</v>
      </c>
      <c r="CL90" s="12">
        <f t="shared" ca="1" si="71"/>
        <v>1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0.28969261630037291</v>
      </c>
      <c r="CL91" s="12">
        <f t="shared" ca="1" si="71"/>
        <v>71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0.43039226485105475</v>
      </c>
      <c r="CL92" s="12">
        <f t="shared" ca="1" si="71"/>
        <v>51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0.37489895921520944</v>
      </c>
      <c r="CL93" s="12">
        <f t="shared" ca="1" si="71"/>
        <v>57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0.72948363283359519</v>
      </c>
      <c r="CL94" s="12">
        <f t="shared" ca="1" si="71"/>
        <v>32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0.24648774525572958</v>
      </c>
      <c r="CL95" s="12">
        <f t="shared" ca="1" si="71"/>
        <v>75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4.3878563351647526E-2</v>
      </c>
      <c r="CL96" s="12">
        <f t="shared" ca="1" si="71"/>
        <v>97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0.54045236025218502</v>
      </c>
      <c r="CL97" s="12">
        <f t="shared" ca="1" si="71"/>
        <v>47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0.88280144437644292</v>
      </c>
      <c r="CL98" s="12">
        <f t="shared" ca="1" si="71"/>
        <v>17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2.3646215600377274E-2</v>
      </c>
      <c r="CL99" s="12">
        <f t="shared" ca="1" si="71"/>
        <v>98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0.94360511894331256</v>
      </c>
      <c r="CL100" s="12">
        <f t="shared" ca="1" si="71"/>
        <v>11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O2rm2be+rDrga4+zkNMPsqnUgv1rV5ALfFiYcibGRGbK2LuVT3Hawjro3dEoa7ZPvZUdnb/VAzEiCaHVziIbUw==" saltValue="458svzq5AVhyoq7o9yqOT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387" priority="193">
      <formula>$AJ15="NO"</formula>
    </cfRule>
  </conditionalFormatting>
  <conditionalFormatting sqref="C7">
    <cfRule type="expression" dxfId="386" priority="192">
      <formula>C7=0</formula>
    </cfRule>
  </conditionalFormatting>
  <conditionalFormatting sqref="C8">
    <cfRule type="expression" dxfId="385" priority="191">
      <formula>C8=0</formula>
    </cfRule>
  </conditionalFormatting>
  <conditionalFormatting sqref="C9">
    <cfRule type="expression" dxfId="384" priority="190">
      <formula>C9=0</formula>
    </cfRule>
  </conditionalFormatting>
  <conditionalFormatting sqref="B8">
    <cfRule type="expression" dxfId="383" priority="189">
      <formula>B8=""</formula>
    </cfRule>
  </conditionalFormatting>
  <conditionalFormatting sqref="G7">
    <cfRule type="expression" dxfId="382" priority="188">
      <formula>G7=0</formula>
    </cfRule>
  </conditionalFormatting>
  <conditionalFormatting sqref="G8">
    <cfRule type="expression" dxfId="381" priority="187">
      <formula>G8=0</formula>
    </cfRule>
  </conditionalFormatting>
  <conditionalFormatting sqref="F7">
    <cfRule type="expression" dxfId="380" priority="186">
      <formula>AND(F7=0,G7=0)</formula>
    </cfRule>
  </conditionalFormatting>
  <conditionalFormatting sqref="F8">
    <cfRule type="expression" dxfId="379" priority="185">
      <formula>AND(F8=0,G8=0)</formula>
    </cfRule>
  </conditionalFormatting>
  <conditionalFormatting sqref="K7">
    <cfRule type="expression" dxfId="378" priority="184">
      <formula>K7=0</formula>
    </cfRule>
  </conditionalFormatting>
  <conditionalFormatting sqref="K8">
    <cfRule type="expression" dxfId="377" priority="183">
      <formula>K8=0</formula>
    </cfRule>
  </conditionalFormatting>
  <conditionalFormatting sqref="K9">
    <cfRule type="expression" dxfId="376" priority="182">
      <formula>K9=0</formula>
    </cfRule>
  </conditionalFormatting>
  <conditionalFormatting sqref="J8">
    <cfRule type="expression" dxfId="375" priority="181">
      <formula>J8=""</formula>
    </cfRule>
  </conditionalFormatting>
  <conditionalFormatting sqref="O7">
    <cfRule type="expression" dxfId="374" priority="180">
      <formula>O7=0</formula>
    </cfRule>
  </conditionalFormatting>
  <conditionalFormatting sqref="O8">
    <cfRule type="expression" dxfId="373" priority="179">
      <formula>O8=0</formula>
    </cfRule>
  </conditionalFormatting>
  <conditionalFormatting sqref="N7">
    <cfRule type="expression" dxfId="372" priority="178">
      <formula>AND(N7=0,O7=0)</formula>
    </cfRule>
  </conditionalFormatting>
  <conditionalFormatting sqref="N8">
    <cfRule type="expression" dxfId="371" priority="177">
      <formula>AND(N8=0,O8=0)</formula>
    </cfRule>
  </conditionalFormatting>
  <conditionalFormatting sqref="S7">
    <cfRule type="expression" dxfId="370" priority="176">
      <formula>S7=0</formula>
    </cfRule>
  </conditionalFormatting>
  <conditionalFormatting sqref="S8">
    <cfRule type="expression" dxfId="369" priority="175">
      <formula>S8=0</formula>
    </cfRule>
  </conditionalFormatting>
  <conditionalFormatting sqref="S9">
    <cfRule type="expression" dxfId="368" priority="174">
      <formula>S9=0</formula>
    </cfRule>
  </conditionalFormatting>
  <conditionalFormatting sqref="R8">
    <cfRule type="expression" dxfId="367" priority="173">
      <formula>R8=""</formula>
    </cfRule>
  </conditionalFormatting>
  <conditionalFormatting sqref="W7">
    <cfRule type="expression" dxfId="366" priority="172">
      <formula>W7=0</formula>
    </cfRule>
  </conditionalFormatting>
  <conditionalFormatting sqref="W8">
    <cfRule type="expression" dxfId="365" priority="171">
      <formula>W8=0</formula>
    </cfRule>
  </conditionalFormatting>
  <conditionalFormatting sqref="V7">
    <cfRule type="expression" dxfId="364" priority="170">
      <formula>AND(V7=0,W7=0)</formula>
    </cfRule>
  </conditionalFormatting>
  <conditionalFormatting sqref="V8">
    <cfRule type="expression" dxfId="363" priority="169">
      <formula>AND(V8=0,W8=0)</formula>
    </cfRule>
  </conditionalFormatting>
  <conditionalFormatting sqref="C14">
    <cfRule type="expression" dxfId="362" priority="168">
      <formula>C14=0</formula>
    </cfRule>
  </conditionalFormatting>
  <conditionalFormatting sqref="C15">
    <cfRule type="expression" dxfId="361" priority="167">
      <formula>C15=0</formula>
    </cfRule>
  </conditionalFormatting>
  <conditionalFormatting sqref="C16">
    <cfRule type="expression" dxfId="360" priority="166">
      <formula>C16=0</formula>
    </cfRule>
  </conditionalFormatting>
  <conditionalFormatting sqref="B15">
    <cfRule type="expression" dxfId="359" priority="165">
      <formula>B15=""</formula>
    </cfRule>
  </conditionalFormatting>
  <conditionalFormatting sqref="G14">
    <cfRule type="expression" dxfId="358" priority="164">
      <formula>G14=0</formula>
    </cfRule>
  </conditionalFormatting>
  <conditionalFormatting sqref="G15">
    <cfRule type="expression" dxfId="357" priority="163">
      <formula>G15=0</formula>
    </cfRule>
  </conditionalFormatting>
  <conditionalFormatting sqref="F14">
    <cfRule type="expression" dxfId="356" priority="162">
      <formula>AND(F14=0,G14=0)</formula>
    </cfRule>
  </conditionalFormatting>
  <conditionalFormatting sqref="F15">
    <cfRule type="expression" dxfId="355" priority="161">
      <formula>AND(F15=0,G15=0)</formula>
    </cfRule>
  </conditionalFormatting>
  <conditionalFormatting sqref="K14">
    <cfRule type="expression" dxfId="354" priority="160">
      <formula>K14=0</formula>
    </cfRule>
  </conditionalFormatting>
  <conditionalFormatting sqref="K15">
    <cfRule type="expression" dxfId="353" priority="159">
      <formula>K15=0</formula>
    </cfRule>
  </conditionalFormatting>
  <conditionalFormatting sqref="K16">
    <cfRule type="expression" dxfId="352" priority="158">
      <formula>K16=0</formula>
    </cfRule>
  </conditionalFormatting>
  <conditionalFormatting sqref="J15">
    <cfRule type="expression" dxfId="351" priority="157">
      <formula>J15=""</formula>
    </cfRule>
  </conditionalFormatting>
  <conditionalFormatting sqref="O14">
    <cfRule type="expression" dxfId="350" priority="156">
      <formula>O14=0</formula>
    </cfRule>
  </conditionalFormatting>
  <conditionalFormatting sqref="O15">
    <cfRule type="expression" dxfId="349" priority="155">
      <formula>O15=0</formula>
    </cfRule>
  </conditionalFormatting>
  <conditionalFormatting sqref="N14">
    <cfRule type="expression" dxfId="348" priority="154">
      <formula>AND(N14=0,O14=0)</formula>
    </cfRule>
  </conditionalFormatting>
  <conditionalFormatting sqref="N15">
    <cfRule type="expression" dxfId="347" priority="153">
      <formula>AND(N15=0,O15=0)</formula>
    </cfRule>
  </conditionalFormatting>
  <conditionalFormatting sqref="S14">
    <cfRule type="expression" dxfId="346" priority="152">
      <formula>S14=0</formula>
    </cfRule>
  </conditionalFormatting>
  <conditionalFormatting sqref="S15">
    <cfRule type="expression" dxfId="345" priority="151">
      <formula>S15=0</formula>
    </cfRule>
  </conditionalFormatting>
  <conditionalFormatting sqref="S16">
    <cfRule type="expression" dxfId="344" priority="150">
      <formula>S16=0</formula>
    </cfRule>
  </conditionalFormatting>
  <conditionalFormatting sqref="R15">
    <cfRule type="expression" dxfId="343" priority="149">
      <formula>R15=""</formula>
    </cfRule>
  </conditionalFormatting>
  <conditionalFormatting sqref="W14">
    <cfRule type="expression" dxfId="342" priority="148">
      <formula>W14=0</formula>
    </cfRule>
  </conditionalFormatting>
  <conditionalFormatting sqref="W15">
    <cfRule type="expression" dxfId="341" priority="147">
      <formula>W15=0</formula>
    </cfRule>
  </conditionalFormatting>
  <conditionalFormatting sqref="V14">
    <cfRule type="expression" dxfId="340" priority="146">
      <formula>AND(V14=0,W14=0)</formula>
    </cfRule>
  </conditionalFormatting>
  <conditionalFormatting sqref="V15">
    <cfRule type="expression" dxfId="339" priority="145">
      <formula>AND(V15=0,W15=0)</formula>
    </cfRule>
  </conditionalFormatting>
  <conditionalFormatting sqref="C21">
    <cfRule type="expression" dxfId="338" priority="144">
      <formula>C21=0</formula>
    </cfRule>
  </conditionalFormatting>
  <conditionalFormatting sqref="C22">
    <cfRule type="expression" dxfId="337" priority="143">
      <formula>C22=0</formula>
    </cfRule>
  </conditionalFormatting>
  <conditionalFormatting sqref="C23">
    <cfRule type="expression" dxfId="336" priority="142">
      <formula>C23=0</formula>
    </cfRule>
  </conditionalFormatting>
  <conditionalFormatting sqref="B22">
    <cfRule type="expression" dxfId="335" priority="141">
      <formula>B22=""</formula>
    </cfRule>
  </conditionalFormatting>
  <conditionalFormatting sqref="G21">
    <cfRule type="expression" dxfId="334" priority="140">
      <formula>G21=0</formula>
    </cfRule>
  </conditionalFormatting>
  <conditionalFormatting sqref="G22">
    <cfRule type="expression" dxfId="333" priority="139">
      <formula>G22=0</formula>
    </cfRule>
  </conditionalFormatting>
  <conditionalFormatting sqref="F21">
    <cfRule type="expression" dxfId="332" priority="138">
      <formula>AND(F21=0,G21=0)</formula>
    </cfRule>
  </conditionalFormatting>
  <conditionalFormatting sqref="F22">
    <cfRule type="expression" dxfId="331" priority="137">
      <formula>AND(F22=0,G22=0)</formula>
    </cfRule>
  </conditionalFormatting>
  <conditionalFormatting sqref="K21">
    <cfRule type="expression" dxfId="330" priority="136">
      <formula>K21=0</formula>
    </cfRule>
  </conditionalFormatting>
  <conditionalFormatting sqref="K22">
    <cfRule type="expression" dxfId="329" priority="135">
      <formula>K22=0</formula>
    </cfRule>
  </conditionalFormatting>
  <conditionalFormatting sqref="K23">
    <cfRule type="expression" dxfId="328" priority="134">
      <formula>K23=0</formula>
    </cfRule>
  </conditionalFormatting>
  <conditionalFormatting sqref="J22">
    <cfRule type="expression" dxfId="327" priority="133">
      <formula>J22=""</formula>
    </cfRule>
  </conditionalFormatting>
  <conditionalFormatting sqref="O21">
    <cfRule type="expression" dxfId="326" priority="132">
      <formula>O21=0</formula>
    </cfRule>
  </conditionalFormatting>
  <conditionalFormatting sqref="O22">
    <cfRule type="expression" dxfId="325" priority="131">
      <formula>O22=0</formula>
    </cfRule>
  </conditionalFormatting>
  <conditionalFormatting sqref="N21">
    <cfRule type="expression" dxfId="324" priority="130">
      <formula>AND(N21=0,O21=0)</formula>
    </cfRule>
  </conditionalFormatting>
  <conditionalFormatting sqref="N22">
    <cfRule type="expression" dxfId="323" priority="129">
      <formula>AND(N22=0,O22=0)</formula>
    </cfRule>
  </conditionalFormatting>
  <conditionalFormatting sqref="S21">
    <cfRule type="expression" dxfId="322" priority="128">
      <formula>S21=0</formula>
    </cfRule>
  </conditionalFormatting>
  <conditionalFormatting sqref="S22">
    <cfRule type="expression" dxfId="321" priority="127">
      <formula>S22=0</formula>
    </cfRule>
  </conditionalFormatting>
  <conditionalFormatting sqref="S23">
    <cfRule type="expression" dxfId="320" priority="126">
      <formula>S23=0</formula>
    </cfRule>
  </conditionalFormatting>
  <conditionalFormatting sqref="R22">
    <cfRule type="expression" dxfId="319" priority="125">
      <formula>R22=""</formula>
    </cfRule>
  </conditionalFormatting>
  <conditionalFormatting sqref="W21">
    <cfRule type="expression" dxfId="318" priority="124">
      <formula>W21=0</formula>
    </cfRule>
  </conditionalFormatting>
  <conditionalFormatting sqref="W22">
    <cfRule type="expression" dxfId="317" priority="123">
      <formula>W22=0</formula>
    </cfRule>
  </conditionalFormatting>
  <conditionalFormatting sqref="V21">
    <cfRule type="expression" dxfId="316" priority="122">
      <formula>AND(V21=0,W21=0)</formula>
    </cfRule>
  </conditionalFormatting>
  <conditionalFormatting sqref="V22">
    <cfRule type="expression" dxfId="315" priority="121">
      <formula>AND(V22=0,W22=0)</formula>
    </cfRule>
  </conditionalFormatting>
  <conditionalFormatting sqref="C28">
    <cfRule type="expression" dxfId="314" priority="120">
      <formula>C28=0</formula>
    </cfRule>
  </conditionalFormatting>
  <conditionalFormatting sqref="C29">
    <cfRule type="expression" dxfId="313" priority="119">
      <formula>C29=0</formula>
    </cfRule>
  </conditionalFormatting>
  <conditionalFormatting sqref="C30">
    <cfRule type="expression" dxfId="312" priority="118">
      <formula>C30=0</formula>
    </cfRule>
  </conditionalFormatting>
  <conditionalFormatting sqref="B29">
    <cfRule type="expression" dxfId="311" priority="117">
      <formula>B29=""</formula>
    </cfRule>
  </conditionalFormatting>
  <conditionalFormatting sqref="G28">
    <cfRule type="expression" dxfId="310" priority="116">
      <formula>G28=0</formula>
    </cfRule>
  </conditionalFormatting>
  <conditionalFormatting sqref="G29">
    <cfRule type="expression" dxfId="309" priority="115">
      <formula>G29=0</formula>
    </cfRule>
  </conditionalFormatting>
  <conditionalFormatting sqref="F28">
    <cfRule type="expression" dxfId="308" priority="114">
      <formula>AND(F28=0,G28=0)</formula>
    </cfRule>
  </conditionalFormatting>
  <conditionalFormatting sqref="F29">
    <cfRule type="expression" dxfId="307" priority="113">
      <formula>AND(F29=0,G29=0)</formula>
    </cfRule>
  </conditionalFormatting>
  <conditionalFormatting sqref="K28">
    <cfRule type="expression" dxfId="306" priority="112">
      <formula>K28=0</formula>
    </cfRule>
  </conditionalFormatting>
  <conditionalFormatting sqref="K29">
    <cfRule type="expression" dxfId="305" priority="111">
      <formula>K29=0</formula>
    </cfRule>
  </conditionalFormatting>
  <conditionalFormatting sqref="K30">
    <cfRule type="expression" dxfId="304" priority="110">
      <formula>K30=0</formula>
    </cfRule>
  </conditionalFormatting>
  <conditionalFormatting sqref="J29">
    <cfRule type="expression" dxfId="303" priority="109">
      <formula>J29=""</formula>
    </cfRule>
  </conditionalFormatting>
  <conditionalFormatting sqref="O28">
    <cfRule type="expression" dxfId="302" priority="108">
      <formula>O28=0</formula>
    </cfRule>
  </conditionalFormatting>
  <conditionalFormatting sqref="O29">
    <cfRule type="expression" dxfId="301" priority="107">
      <formula>O29=0</formula>
    </cfRule>
  </conditionalFormatting>
  <conditionalFormatting sqref="N28">
    <cfRule type="expression" dxfId="300" priority="106">
      <formula>AND(N28=0,O28=0)</formula>
    </cfRule>
  </conditionalFormatting>
  <conditionalFormatting sqref="N29">
    <cfRule type="expression" dxfId="299" priority="105">
      <formula>AND(N29=0,O29=0)</formula>
    </cfRule>
  </conditionalFormatting>
  <conditionalFormatting sqref="S28">
    <cfRule type="expression" dxfId="298" priority="104">
      <formula>S28=0</formula>
    </cfRule>
  </conditionalFormatting>
  <conditionalFormatting sqref="S29">
    <cfRule type="expression" dxfId="297" priority="103">
      <formula>S29=0</formula>
    </cfRule>
  </conditionalFormatting>
  <conditionalFormatting sqref="S30">
    <cfRule type="expression" dxfId="296" priority="102">
      <formula>S30=0</formula>
    </cfRule>
  </conditionalFormatting>
  <conditionalFormatting sqref="R29">
    <cfRule type="expression" dxfId="295" priority="101">
      <formula>R29=""</formula>
    </cfRule>
  </conditionalFormatting>
  <conditionalFormatting sqref="W28">
    <cfRule type="expression" dxfId="294" priority="100">
      <formula>W28=0</formula>
    </cfRule>
  </conditionalFormatting>
  <conditionalFormatting sqref="W29">
    <cfRule type="expression" dxfId="293" priority="99">
      <formula>W29=0</formula>
    </cfRule>
  </conditionalFormatting>
  <conditionalFormatting sqref="V28">
    <cfRule type="expression" dxfId="292" priority="98">
      <formula>AND(V28=0,W28=0)</formula>
    </cfRule>
  </conditionalFormatting>
  <conditionalFormatting sqref="V29">
    <cfRule type="expression" dxfId="291" priority="97">
      <formula>AND(V29=0,W29=0)</formula>
    </cfRule>
  </conditionalFormatting>
  <conditionalFormatting sqref="C38">
    <cfRule type="expression" dxfId="290" priority="96">
      <formula>C38=0</formula>
    </cfRule>
  </conditionalFormatting>
  <conditionalFormatting sqref="C39">
    <cfRule type="expression" dxfId="289" priority="95">
      <formula>C39=0</formula>
    </cfRule>
  </conditionalFormatting>
  <conditionalFormatting sqref="C40">
    <cfRule type="expression" dxfId="288" priority="94">
      <formula>C40=0</formula>
    </cfRule>
  </conditionalFormatting>
  <conditionalFormatting sqref="B39">
    <cfRule type="expression" dxfId="287" priority="93">
      <formula>B39=""</formula>
    </cfRule>
  </conditionalFormatting>
  <conditionalFormatting sqref="G38">
    <cfRule type="expression" dxfId="286" priority="92">
      <formula>G38=0</formula>
    </cfRule>
  </conditionalFormatting>
  <conditionalFormatting sqref="G39">
    <cfRule type="expression" dxfId="285" priority="91">
      <formula>G39=0</formula>
    </cfRule>
  </conditionalFormatting>
  <conditionalFormatting sqref="F38">
    <cfRule type="expression" dxfId="284" priority="90">
      <formula>AND(F38=0,G38=0)</formula>
    </cfRule>
  </conditionalFormatting>
  <conditionalFormatting sqref="F39">
    <cfRule type="expression" dxfId="283" priority="89">
      <formula>AND(F39=0,G39=0)</formula>
    </cfRule>
  </conditionalFormatting>
  <conditionalFormatting sqref="K38">
    <cfRule type="expression" dxfId="282" priority="88">
      <formula>K38=0</formula>
    </cfRule>
  </conditionalFormatting>
  <conditionalFormatting sqref="K39">
    <cfRule type="expression" dxfId="281" priority="87">
      <formula>K39=0</formula>
    </cfRule>
  </conditionalFormatting>
  <conditionalFormatting sqref="K40">
    <cfRule type="expression" dxfId="280" priority="86">
      <formula>K40=0</formula>
    </cfRule>
  </conditionalFormatting>
  <conditionalFormatting sqref="J39">
    <cfRule type="expression" dxfId="279" priority="85">
      <formula>J39=""</formula>
    </cfRule>
  </conditionalFormatting>
  <conditionalFormatting sqref="O38">
    <cfRule type="expression" dxfId="278" priority="84">
      <formula>O38=0</formula>
    </cfRule>
  </conditionalFormatting>
  <conditionalFormatting sqref="O39">
    <cfRule type="expression" dxfId="277" priority="83">
      <formula>O39=0</formula>
    </cfRule>
  </conditionalFormatting>
  <conditionalFormatting sqref="N38">
    <cfRule type="expression" dxfId="276" priority="82">
      <formula>AND(N38=0,O38=0)</formula>
    </cfRule>
  </conditionalFormatting>
  <conditionalFormatting sqref="N39">
    <cfRule type="expression" dxfId="275" priority="81">
      <formula>AND(N39=0,O39=0)</formula>
    </cfRule>
  </conditionalFormatting>
  <conditionalFormatting sqref="S38">
    <cfRule type="expression" dxfId="274" priority="80">
      <formula>S38=0</formula>
    </cfRule>
  </conditionalFormatting>
  <conditionalFormatting sqref="S39">
    <cfRule type="expression" dxfId="273" priority="79">
      <formula>S39=0</formula>
    </cfRule>
  </conditionalFormatting>
  <conditionalFormatting sqref="S40">
    <cfRule type="expression" dxfId="272" priority="78">
      <formula>S40=0</formula>
    </cfRule>
  </conditionalFormatting>
  <conditionalFormatting sqref="R39">
    <cfRule type="expression" dxfId="271" priority="77">
      <formula>R39=""</formula>
    </cfRule>
  </conditionalFormatting>
  <conditionalFormatting sqref="W38">
    <cfRule type="expression" dxfId="270" priority="76">
      <formula>W38=0</formula>
    </cfRule>
  </conditionalFormatting>
  <conditionalFormatting sqref="W39">
    <cfRule type="expression" dxfId="269" priority="75">
      <formula>W39=0</formula>
    </cfRule>
  </conditionalFormatting>
  <conditionalFormatting sqref="V38">
    <cfRule type="expression" dxfId="268" priority="74">
      <formula>AND(V38=0,W38=0)</formula>
    </cfRule>
  </conditionalFormatting>
  <conditionalFormatting sqref="V39">
    <cfRule type="expression" dxfId="267" priority="73">
      <formula>AND(V39=0,W39=0)</formula>
    </cfRule>
  </conditionalFormatting>
  <conditionalFormatting sqref="C45">
    <cfRule type="expression" dxfId="266" priority="72">
      <formula>C45=0</formula>
    </cfRule>
  </conditionalFormatting>
  <conditionalFormatting sqref="C46">
    <cfRule type="expression" dxfId="265" priority="71">
      <formula>C46=0</formula>
    </cfRule>
  </conditionalFormatting>
  <conditionalFormatting sqref="C47">
    <cfRule type="expression" dxfId="264" priority="70">
      <formula>C47=0</formula>
    </cfRule>
  </conditionalFormatting>
  <conditionalFormatting sqref="B46">
    <cfRule type="expression" dxfId="263" priority="69">
      <formula>B46=""</formula>
    </cfRule>
  </conditionalFormatting>
  <conditionalFormatting sqref="G45">
    <cfRule type="expression" dxfId="262" priority="68">
      <formula>G45=0</formula>
    </cfRule>
  </conditionalFormatting>
  <conditionalFormatting sqref="G46">
    <cfRule type="expression" dxfId="261" priority="67">
      <formula>G46=0</formula>
    </cfRule>
  </conditionalFormatting>
  <conditionalFormatting sqref="F45">
    <cfRule type="expression" dxfId="260" priority="66">
      <formula>AND(F45=0,G45=0)</formula>
    </cfRule>
  </conditionalFormatting>
  <conditionalFormatting sqref="F46">
    <cfRule type="expression" dxfId="259" priority="65">
      <formula>AND(F46=0,G46=0)</formula>
    </cfRule>
  </conditionalFormatting>
  <conditionalFormatting sqref="K45">
    <cfRule type="expression" dxfId="258" priority="64">
      <formula>K45=0</formula>
    </cfRule>
  </conditionalFormatting>
  <conditionalFormatting sqref="K46">
    <cfRule type="expression" dxfId="257" priority="63">
      <formula>K46=0</formula>
    </cfRule>
  </conditionalFormatting>
  <conditionalFormatting sqref="K47">
    <cfRule type="expression" dxfId="256" priority="62">
      <formula>K47=0</formula>
    </cfRule>
  </conditionalFormatting>
  <conditionalFormatting sqref="J46">
    <cfRule type="expression" dxfId="255" priority="61">
      <formula>J46=""</formula>
    </cfRule>
  </conditionalFormatting>
  <conditionalFormatting sqref="O45">
    <cfRule type="expression" dxfId="254" priority="60">
      <formula>O45=0</formula>
    </cfRule>
  </conditionalFormatting>
  <conditionalFormatting sqref="O46">
    <cfRule type="expression" dxfId="253" priority="59">
      <formula>O46=0</formula>
    </cfRule>
  </conditionalFormatting>
  <conditionalFormatting sqref="N45">
    <cfRule type="expression" dxfId="252" priority="58">
      <formula>AND(N45=0,O45=0)</formula>
    </cfRule>
  </conditionalFormatting>
  <conditionalFormatting sqref="N46">
    <cfRule type="expression" dxfId="251" priority="57">
      <formula>AND(N46=0,O46=0)</formula>
    </cfRule>
  </conditionalFormatting>
  <conditionalFormatting sqref="S45">
    <cfRule type="expression" dxfId="250" priority="56">
      <formula>S45=0</formula>
    </cfRule>
  </conditionalFormatting>
  <conditionalFormatting sqref="S46">
    <cfRule type="expression" dxfId="249" priority="55">
      <formula>S46=0</formula>
    </cfRule>
  </conditionalFormatting>
  <conditionalFormatting sqref="S47">
    <cfRule type="expression" dxfId="248" priority="54">
      <formula>S47=0</formula>
    </cfRule>
  </conditionalFormatting>
  <conditionalFormatting sqref="R46">
    <cfRule type="expression" dxfId="247" priority="53">
      <formula>R46=""</formula>
    </cfRule>
  </conditionalFormatting>
  <conditionalFormatting sqref="W45">
    <cfRule type="expression" dxfId="246" priority="52">
      <formula>W45=0</formula>
    </cfRule>
  </conditionalFormatting>
  <conditionalFormatting sqref="W46">
    <cfRule type="expression" dxfId="245" priority="51">
      <formula>W46=0</formula>
    </cfRule>
  </conditionalFormatting>
  <conditionalFormatting sqref="V45">
    <cfRule type="expression" dxfId="244" priority="50">
      <formula>AND(V45=0,W45=0)</formula>
    </cfRule>
  </conditionalFormatting>
  <conditionalFormatting sqref="V46">
    <cfRule type="expression" dxfId="243" priority="49">
      <formula>AND(V46=0,W46=0)</formula>
    </cfRule>
  </conditionalFormatting>
  <conditionalFormatting sqref="C52">
    <cfRule type="expression" dxfId="242" priority="48">
      <formula>C52=0</formula>
    </cfRule>
  </conditionalFormatting>
  <conditionalFormatting sqref="C53">
    <cfRule type="expression" dxfId="241" priority="47">
      <formula>C53=0</formula>
    </cfRule>
  </conditionalFormatting>
  <conditionalFormatting sqref="C54">
    <cfRule type="expression" dxfId="240" priority="46">
      <formula>C54=0</formula>
    </cfRule>
  </conditionalFormatting>
  <conditionalFormatting sqref="B53">
    <cfRule type="expression" dxfId="239" priority="45">
      <formula>B53=""</formula>
    </cfRule>
  </conditionalFormatting>
  <conditionalFormatting sqref="G52">
    <cfRule type="expression" dxfId="238" priority="44">
      <formula>G52=0</formula>
    </cfRule>
  </conditionalFormatting>
  <conditionalFormatting sqref="G53">
    <cfRule type="expression" dxfId="237" priority="43">
      <formula>G53=0</formula>
    </cfRule>
  </conditionalFormatting>
  <conditionalFormatting sqref="F52">
    <cfRule type="expression" dxfId="236" priority="42">
      <formula>AND(F52=0,G52=0)</formula>
    </cfRule>
  </conditionalFormatting>
  <conditionalFormatting sqref="F53">
    <cfRule type="expression" dxfId="235" priority="41">
      <formula>AND(F53=0,G53=0)</formula>
    </cfRule>
  </conditionalFormatting>
  <conditionalFormatting sqref="K52">
    <cfRule type="expression" dxfId="234" priority="40">
      <formula>K52=0</formula>
    </cfRule>
  </conditionalFormatting>
  <conditionalFormatting sqref="K53">
    <cfRule type="expression" dxfId="233" priority="39">
      <formula>K53=0</formula>
    </cfRule>
  </conditionalFormatting>
  <conditionalFormatting sqref="K54">
    <cfRule type="expression" dxfId="232" priority="38">
      <formula>K54=0</formula>
    </cfRule>
  </conditionalFormatting>
  <conditionalFormatting sqref="J53">
    <cfRule type="expression" dxfId="231" priority="37">
      <formula>J53=""</formula>
    </cfRule>
  </conditionalFormatting>
  <conditionalFormatting sqref="O52">
    <cfRule type="expression" dxfId="230" priority="36">
      <formula>O52=0</formula>
    </cfRule>
  </conditionalFormatting>
  <conditionalFormatting sqref="O53">
    <cfRule type="expression" dxfId="229" priority="35">
      <formula>O53=0</formula>
    </cfRule>
  </conditionalFormatting>
  <conditionalFormatting sqref="N52">
    <cfRule type="expression" dxfId="228" priority="34">
      <formula>AND(N52=0,O52=0)</formula>
    </cfRule>
  </conditionalFormatting>
  <conditionalFormatting sqref="N53">
    <cfRule type="expression" dxfId="227" priority="33">
      <formula>AND(N53=0,O53=0)</formula>
    </cfRule>
  </conditionalFormatting>
  <conditionalFormatting sqref="S52">
    <cfRule type="expression" dxfId="226" priority="32">
      <formula>S52=0</formula>
    </cfRule>
  </conditionalFormatting>
  <conditionalFormatting sqref="S53">
    <cfRule type="expression" dxfId="225" priority="31">
      <formula>S53=0</formula>
    </cfRule>
  </conditionalFormatting>
  <conditionalFormatting sqref="S54">
    <cfRule type="expression" dxfId="224" priority="30">
      <formula>S54=0</formula>
    </cfRule>
  </conditionalFormatting>
  <conditionalFormatting sqref="R53">
    <cfRule type="expression" dxfId="223" priority="29">
      <formula>R53=""</formula>
    </cfRule>
  </conditionalFormatting>
  <conditionalFormatting sqref="W52">
    <cfRule type="expression" dxfId="222" priority="28">
      <formula>W52=0</formula>
    </cfRule>
  </conditionalFormatting>
  <conditionalFormatting sqref="W53">
    <cfRule type="expression" dxfId="221" priority="27">
      <formula>W53=0</formula>
    </cfRule>
  </conditionalFormatting>
  <conditionalFormatting sqref="V52">
    <cfRule type="expression" dxfId="220" priority="26">
      <formula>AND(V52=0,W52=0)</formula>
    </cfRule>
  </conditionalFormatting>
  <conditionalFormatting sqref="V53">
    <cfRule type="expression" dxfId="219" priority="25">
      <formula>AND(V53=0,W53=0)</formula>
    </cfRule>
  </conditionalFormatting>
  <conditionalFormatting sqref="C59">
    <cfRule type="expression" dxfId="218" priority="24">
      <formula>C59=0</formula>
    </cfRule>
  </conditionalFormatting>
  <conditionalFormatting sqref="C60">
    <cfRule type="expression" dxfId="217" priority="23">
      <formula>C60=0</formula>
    </cfRule>
  </conditionalFormatting>
  <conditionalFormatting sqref="C61">
    <cfRule type="expression" dxfId="216" priority="22">
      <formula>C61=0</formula>
    </cfRule>
  </conditionalFormatting>
  <conditionalFormatting sqref="B60">
    <cfRule type="expression" dxfId="215" priority="21">
      <formula>B60=""</formula>
    </cfRule>
  </conditionalFormatting>
  <conditionalFormatting sqref="G59">
    <cfRule type="expression" dxfId="214" priority="20">
      <formula>G59=0</formula>
    </cfRule>
  </conditionalFormatting>
  <conditionalFormatting sqref="G60">
    <cfRule type="expression" dxfId="213" priority="19">
      <formula>G60=0</formula>
    </cfRule>
  </conditionalFormatting>
  <conditionalFormatting sqref="F59">
    <cfRule type="expression" dxfId="212" priority="18">
      <formula>AND(F59=0,G59=0)</formula>
    </cfRule>
  </conditionalFormatting>
  <conditionalFormatting sqref="F60">
    <cfRule type="expression" dxfId="211" priority="17">
      <formula>AND(F60=0,G60=0)</formula>
    </cfRule>
  </conditionalFormatting>
  <conditionalFormatting sqref="K59">
    <cfRule type="expression" dxfId="210" priority="16">
      <formula>K59=0</formula>
    </cfRule>
  </conditionalFormatting>
  <conditionalFormatting sqref="K60">
    <cfRule type="expression" dxfId="209" priority="15">
      <formula>K60=0</formula>
    </cfRule>
  </conditionalFormatting>
  <conditionalFormatting sqref="K61">
    <cfRule type="expression" dxfId="208" priority="14">
      <formula>K61=0</formula>
    </cfRule>
  </conditionalFormatting>
  <conditionalFormatting sqref="J60">
    <cfRule type="expression" dxfId="207" priority="13">
      <formula>J60=""</formula>
    </cfRule>
  </conditionalFormatting>
  <conditionalFormatting sqref="O59">
    <cfRule type="expression" dxfId="206" priority="12">
      <formula>O59=0</formula>
    </cfRule>
  </conditionalFormatting>
  <conditionalFormatting sqref="O60">
    <cfRule type="expression" dxfId="205" priority="11">
      <formula>O60=0</formula>
    </cfRule>
  </conditionalFormatting>
  <conditionalFormatting sqref="N59">
    <cfRule type="expression" dxfId="204" priority="10">
      <formula>AND(N59=0,O59=0)</formula>
    </cfRule>
  </conditionalFormatting>
  <conditionalFormatting sqref="N60">
    <cfRule type="expression" dxfId="203" priority="9">
      <formula>AND(N60=0,O60=0)</formula>
    </cfRule>
  </conditionalFormatting>
  <conditionalFormatting sqref="S59">
    <cfRule type="expression" dxfId="202" priority="8">
      <formula>S59=0</formula>
    </cfRule>
  </conditionalFormatting>
  <conditionalFormatting sqref="S60">
    <cfRule type="expression" dxfId="201" priority="7">
      <formula>S60=0</formula>
    </cfRule>
  </conditionalFormatting>
  <conditionalFormatting sqref="S61">
    <cfRule type="expression" dxfId="200" priority="6">
      <formula>S61=0</formula>
    </cfRule>
  </conditionalFormatting>
  <conditionalFormatting sqref="R60">
    <cfRule type="expression" dxfId="199" priority="5">
      <formula>R60=""</formula>
    </cfRule>
  </conditionalFormatting>
  <conditionalFormatting sqref="W59">
    <cfRule type="expression" dxfId="198" priority="4">
      <formula>W59=0</formula>
    </cfRule>
  </conditionalFormatting>
  <conditionalFormatting sqref="W60">
    <cfRule type="expression" dxfId="197" priority="3">
      <formula>W60=0</formula>
    </cfRule>
  </conditionalFormatting>
  <conditionalFormatting sqref="V59">
    <cfRule type="expression" dxfId="196" priority="2">
      <formula>AND(V59=0,W59=0)</formula>
    </cfRule>
  </conditionalFormatting>
  <conditionalFormatting sqref="V60">
    <cfRule type="expression" dxfId="195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74" t="s">
        <v>217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1">
        <v>1</v>
      </c>
      <c r="X1" s="2"/>
      <c r="AB1" s="4" t="s">
        <v>0</v>
      </c>
      <c r="AC1" s="5">
        <f ca="1">BC1*1000+BH1*100+BR1*10+BW1</f>
        <v>7710</v>
      </c>
      <c r="AD1" s="5" t="s">
        <v>1</v>
      </c>
      <c r="AE1" s="5">
        <f ca="1">BD1*1000+BI1*100+BS1*10+BX1</f>
        <v>507</v>
      </c>
      <c r="AF1" s="5" t="s">
        <v>2</v>
      </c>
      <c r="AG1" s="5">
        <f ca="1">AC1+AE1</f>
        <v>8217</v>
      </c>
      <c r="AI1" s="5">
        <f ca="1">BC1</f>
        <v>7</v>
      </c>
      <c r="AJ1" s="5">
        <f ca="1">BH1</f>
        <v>7</v>
      </c>
      <c r="AK1" s="5" t="s">
        <v>3</v>
      </c>
      <c r="AL1" s="5">
        <f ca="1">BR1</f>
        <v>1</v>
      </c>
      <c r="AM1" s="5">
        <f ca="1">BW1</f>
        <v>0</v>
      </c>
      <c r="AN1" s="5" t="s">
        <v>138</v>
      </c>
      <c r="AO1" s="5">
        <f ca="1">BD1</f>
        <v>0</v>
      </c>
      <c r="AP1" s="5">
        <f ca="1">BI1</f>
        <v>5</v>
      </c>
      <c r="AQ1" s="5" t="s">
        <v>136</v>
      </c>
      <c r="AR1" s="5">
        <f ca="1">BS1</f>
        <v>0</v>
      </c>
      <c r="AS1" s="5">
        <f ca="1">BX1</f>
        <v>7</v>
      </c>
      <c r="AT1" s="5" t="s">
        <v>137</v>
      </c>
      <c r="AU1" s="5">
        <f ca="1">MOD(ROUNDDOWN(AG1/1000,0),10)</f>
        <v>8</v>
      </c>
      <c r="AV1" s="5">
        <f ca="1">MOD(ROUNDDOWN(AG1/100,0),10)</f>
        <v>2</v>
      </c>
      <c r="AW1" s="5" t="s">
        <v>136</v>
      </c>
      <c r="AX1" s="5">
        <f ca="1">MOD(ROUNDDOWN(AG1/10,0),10)</f>
        <v>1</v>
      </c>
      <c r="AY1" s="5">
        <f ca="1">MOD(ROUNDDOWN(AG1/1,0),10)</f>
        <v>7</v>
      </c>
      <c r="BA1" s="6" t="s">
        <v>5</v>
      </c>
      <c r="BB1" s="5">
        <v>1</v>
      </c>
      <c r="BC1" s="7">
        <f t="shared" ref="BC1:BC12" ca="1" si="0">VLOOKUP($CC1,$CE$1:$CG$98,2,FALSE)</f>
        <v>7</v>
      </c>
      <c r="BD1" s="7">
        <f t="shared" ref="BD1:BD12" ca="1" si="1">VLOOKUP($CC1,$CE$1:$CG$98,3,FALSE)</f>
        <v>0</v>
      </c>
      <c r="BE1" s="8"/>
      <c r="BF1" s="66" t="s">
        <v>6</v>
      </c>
      <c r="BG1" s="5">
        <v>1</v>
      </c>
      <c r="BH1" s="67">
        <f ca="1">IF(AND($BC1=0,$BM1=0,$BR1=0,$BW1=0),RANDBETWEEN(1,9),$BM1)</f>
        <v>7</v>
      </c>
      <c r="BI1" s="67">
        <f ca="1">IF(AND($BD1=0,$BN1=0,$BS1=0,$BX1=0),RANDBETWEEN(1,9),$BN1)</f>
        <v>5</v>
      </c>
      <c r="BJ1" s="8"/>
      <c r="BK1" s="6" t="s">
        <v>6</v>
      </c>
      <c r="BL1" s="5">
        <v>1</v>
      </c>
      <c r="BM1" s="7">
        <f ca="1">VLOOKUP($CJ1,$CL$1:$CN$200,2,FALSE)</f>
        <v>7</v>
      </c>
      <c r="BN1" s="7">
        <f ca="1">VLOOKUP($CJ1,$CL$1:$CN$200,3,FALSE)</f>
        <v>5</v>
      </c>
      <c r="BO1" s="8"/>
      <c r="BP1" s="6" t="s">
        <v>7</v>
      </c>
      <c r="BQ1" s="5">
        <v>1</v>
      </c>
      <c r="BR1" s="9">
        <f ca="1">VLOOKUP($CQ1,$CS$1:$CU$200,2,FALSE)</f>
        <v>1</v>
      </c>
      <c r="BS1" s="9">
        <f ca="1">VLOOKUP($CQ1,$CS$1:$CU$200,3,FALSE)</f>
        <v>0</v>
      </c>
      <c r="BT1" s="10"/>
      <c r="BU1" s="6" t="s">
        <v>8</v>
      </c>
      <c r="BV1" s="5">
        <v>1</v>
      </c>
      <c r="BW1" s="9">
        <f ca="1">VLOOKUP($CX1,$CZ$1:$DB$200,2,FALSE)</f>
        <v>0</v>
      </c>
      <c r="BX1" s="9">
        <f ca="1">VLOOKUP($CX1,$CZ$1:$DB$200,3,FALSE)</f>
        <v>7</v>
      </c>
      <c r="BY1" s="10"/>
      <c r="BZ1" s="10"/>
      <c r="CA1" s="8"/>
      <c r="CB1" s="11">
        <f ca="1">RAND()</f>
        <v>0.27624840876067469</v>
      </c>
      <c r="CC1" s="12">
        <f t="shared" ref="CC1:CC18" ca="1" si="2">RANK(CB1,$CB$1:$CB$98,)</f>
        <v>16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0.44646526837207368</v>
      </c>
      <c r="CJ1" s="12">
        <f ca="1">RANK(CI1,$CI$1:$CI$200,)</f>
        <v>76</v>
      </c>
      <c r="CK1" s="5"/>
      <c r="CL1" s="5">
        <v>1</v>
      </c>
      <c r="CM1" s="5">
        <v>0</v>
      </c>
      <c r="CN1" s="5">
        <v>0</v>
      </c>
      <c r="CP1" s="11">
        <f ca="1">RAND()</f>
        <v>5.6101280079659421E-2</v>
      </c>
      <c r="CQ1" s="12">
        <f ca="1">RANK(CP1,$CP$1:$CP$200,)</f>
        <v>131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0.13072586591170199</v>
      </c>
      <c r="CX1" s="12">
        <f ca="1">RANK(CW1,$CW$1:$CW$200,)</f>
        <v>128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75" t="s">
        <v>54</v>
      </c>
      <c r="C2" s="76"/>
      <c r="D2" s="76"/>
      <c r="E2" s="76"/>
      <c r="F2" s="76"/>
      <c r="G2" s="77"/>
      <c r="H2" s="78" t="s">
        <v>47</v>
      </c>
      <c r="I2" s="79"/>
      <c r="J2" s="79"/>
      <c r="K2" s="80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8"/>
      <c r="AB2" s="3" t="s">
        <v>59</v>
      </c>
      <c r="AC2" s="5">
        <f ca="1">BC2*1000+BH2*100+BR2*10+BW2</f>
        <v>3931</v>
      </c>
      <c r="AD2" s="5" t="s">
        <v>101</v>
      </c>
      <c r="AE2" s="5">
        <f t="shared" ref="AE2:AE12" ca="1" si="3">BD2*1000+BI2*100+BS2*10+BX2</f>
        <v>83</v>
      </c>
      <c r="AF2" s="5" t="s">
        <v>61</v>
      </c>
      <c r="AG2" s="5">
        <f t="shared" ref="AG2:AG12" ca="1" si="4">AC2+AE2</f>
        <v>4014</v>
      </c>
      <c r="AI2" s="5">
        <f t="shared" ref="AI2:AI12" ca="1" si="5">BC2</f>
        <v>3</v>
      </c>
      <c r="AJ2" s="5">
        <f t="shared" ref="AJ2:AJ12" ca="1" si="6">BH2</f>
        <v>9</v>
      </c>
      <c r="AK2" s="5" t="s">
        <v>136</v>
      </c>
      <c r="AL2" s="5">
        <f t="shared" ref="AL2:AL12" ca="1" si="7">BR2</f>
        <v>3</v>
      </c>
      <c r="AM2" s="5">
        <f t="shared" ref="AM2:AM12" ca="1" si="8">BW2</f>
        <v>1</v>
      </c>
      <c r="AN2" s="5" t="s">
        <v>138</v>
      </c>
      <c r="AO2" s="5">
        <f t="shared" ref="AO2:AO12" ca="1" si="9">BD2</f>
        <v>0</v>
      </c>
      <c r="AP2" s="5">
        <f t="shared" ref="AP2:AP12" ca="1" si="10">BI2</f>
        <v>0</v>
      </c>
      <c r="AQ2" s="5" t="s">
        <v>136</v>
      </c>
      <c r="AR2" s="5">
        <f t="shared" ref="AR2:AR12" ca="1" si="11">BS2</f>
        <v>8</v>
      </c>
      <c r="AS2" s="5">
        <f t="shared" ref="AS2:AS12" ca="1" si="12">BX2</f>
        <v>3</v>
      </c>
      <c r="AT2" s="5" t="s">
        <v>137</v>
      </c>
      <c r="AU2" s="5">
        <f t="shared" ref="AU2:AU12" ca="1" si="13">MOD(ROUNDDOWN(AG2/1000,0),10)</f>
        <v>4</v>
      </c>
      <c r="AV2" s="5">
        <f t="shared" ref="AV2:AV12" ca="1" si="14">MOD(ROUNDDOWN(AG2/100,0),10)</f>
        <v>0</v>
      </c>
      <c r="AW2" s="5" t="s">
        <v>136</v>
      </c>
      <c r="AX2" s="5">
        <f t="shared" ref="AX2:AX12" ca="1" si="15">MOD(ROUNDDOWN(AG2/10,0),10)</f>
        <v>1</v>
      </c>
      <c r="AY2" s="5">
        <f t="shared" ref="AY2:AY12" ca="1" si="16">MOD(ROUNDDOWN(AG2/1,0),10)</f>
        <v>4</v>
      </c>
      <c r="BB2" s="5">
        <v>2</v>
      </c>
      <c r="BC2" s="7">
        <f t="shared" ca="1" si="0"/>
        <v>3</v>
      </c>
      <c r="BD2" s="7">
        <f t="shared" ca="1" si="1"/>
        <v>0</v>
      </c>
      <c r="BE2" s="8"/>
      <c r="BF2" s="66" t="s">
        <v>218</v>
      </c>
      <c r="BG2" s="5">
        <v>2</v>
      </c>
      <c r="BH2" s="67">
        <f t="shared" ref="BH2:BH12" ca="1" si="17">IF(AND($BC2=0,$BM2=0,$BR2=0,$BW2=0),RANDBETWEEN(1,9),$BM2)</f>
        <v>9</v>
      </c>
      <c r="BI2" s="67">
        <f t="shared" ref="BI2:BI12" ca="1" si="18">IF(AND($BD2=0,$BN2=0,$BS2=0,$BX2=0),RANDBETWEEN(1,9),$BN2)</f>
        <v>0</v>
      </c>
      <c r="BJ2" s="8"/>
      <c r="BL2" s="5">
        <v>2</v>
      </c>
      <c r="BM2" s="7">
        <f t="shared" ref="BM2:BM12" ca="1" si="19">VLOOKUP($CJ2,$CL$1:$CN$200,2,FALSE)</f>
        <v>9</v>
      </c>
      <c r="BN2" s="7">
        <f t="shared" ref="BN2:BN12" ca="1" si="20">VLOOKUP($CJ2,$CL$1:$CN$200,3,FALSE)</f>
        <v>0</v>
      </c>
      <c r="BO2" s="8"/>
      <c r="BQ2" s="5">
        <v>2</v>
      </c>
      <c r="BR2" s="9">
        <f t="shared" ref="BR2:BR12" ca="1" si="21">VLOOKUP($CQ2,$CS$1:$CU$200,2,FALSE)</f>
        <v>3</v>
      </c>
      <c r="BS2" s="9">
        <f t="shared" ref="BS2:BS12" ca="1" si="22">VLOOKUP($CQ2,$CS$1:$CU$200,3,FALSE)</f>
        <v>8</v>
      </c>
      <c r="BT2" s="10"/>
      <c r="BV2" s="5">
        <v>2</v>
      </c>
      <c r="BW2" s="9">
        <f t="shared" ref="BW2:BW12" ca="1" si="23">VLOOKUP($CX2,$CZ$1:$DB$200,2,FALSE)</f>
        <v>1</v>
      </c>
      <c r="BX2" s="9">
        <f t="shared" ref="BX2:BX12" ca="1" si="24">VLOOKUP($CX2,$CZ$1:$DB$200,3,FALSE)</f>
        <v>3</v>
      </c>
      <c r="BY2" s="10"/>
      <c r="BZ2" s="10"/>
      <c r="CA2" s="8"/>
      <c r="CB2" s="11">
        <f t="shared" ref="CB2:CB18" ca="1" si="25">RAND()</f>
        <v>0.51600247175520464</v>
      </c>
      <c r="CC2" s="12">
        <f t="shared" ca="1" si="2"/>
        <v>12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9.4543083630723723E-3</v>
      </c>
      <c r="CJ2" s="12">
        <f t="shared" ref="CJ2:CJ65" ca="1" si="27">RANK(CI2,$CI$1:$CI$200,)</f>
        <v>139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0.68876613077244331</v>
      </c>
      <c r="CQ2" s="12">
        <f t="shared" ref="CQ2:CQ65" ca="1" si="29">RANK(CP2,$CP$1:$CP$200,)</f>
        <v>39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0.91254495114763734</v>
      </c>
      <c r="CX2" s="12">
        <f t="shared" ref="CX2:CX65" ca="1" si="31">RANK(CW2,$CW$1:$CW$200,)</f>
        <v>14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199</v>
      </c>
      <c r="AC3" s="5">
        <f t="shared" ref="AC3:AC12" ca="1" si="32">BC3*1000+BH3*100+BR3*10+BW3</f>
        <v>100</v>
      </c>
      <c r="AD3" s="5" t="s">
        <v>138</v>
      </c>
      <c r="AE3" s="5">
        <f t="shared" ca="1" si="3"/>
        <v>5081</v>
      </c>
      <c r="AF3" s="5" t="s">
        <v>137</v>
      </c>
      <c r="AG3" s="5">
        <f t="shared" ca="1" si="4"/>
        <v>5181</v>
      </c>
      <c r="AI3" s="5">
        <f t="shared" ca="1" si="5"/>
        <v>0</v>
      </c>
      <c r="AJ3" s="5">
        <f t="shared" ca="1" si="6"/>
        <v>1</v>
      </c>
      <c r="AK3" s="5" t="s">
        <v>136</v>
      </c>
      <c r="AL3" s="5">
        <f t="shared" ca="1" si="7"/>
        <v>0</v>
      </c>
      <c r="AM3" s="5">
        <f t="shared" ca="1" si="8"/>
        <v>0</v>
      </c>
      <c r="AN3" s="5" t="s">
        <v>219</v>
      </c>
      <c r="AO3" s="5">
        <f t="shared" ca="1" si="9"/>
        <v>5</v>
      </c>
      <c r="AP3" s="5">
        <f t="shared" ca="1" si="10"/>
        <v>0</v>
      </c>
      <c r="AQ3" s="5" t="s">
        <v>136</v>
      </c>
      <c r="AR3" s="5">
        <f t="shared" ca="1" si="11"/>
        <v>8</v>
      </c>
      <c r="AS3" s="5">
        <f t="shared" ca="1" si="12"/>
        <v>1</v>
      </c>
      <c r="AT3" s="5" t="s">
        <v>137</v>
      </c>
      <c r="AU3" s="5">
        <f t="shared" ca="1" si="13"/>
        <v>5</v>
      </c>
      <c r="AV3" s="5">
        <f t="shared" ca="1" si="14"/>
        <v>1</v>
      </c>
      <c r="AW3" s="5" t="s">
        <v>136</v>
      </c>
      <c r="AX3" s="5">
        <f t="shared" ca="1" si="15"/>
        <v>8</v>
      </c>
      <c r="AY3" s="5">
        <f t="shared" ca="1" si="16"/>
        <v>1</v>
      </c>
      <c r="BB3" s="5">
        <v>3</v>
      </c>
      <c r="BC3" s="7">
        <f t="shared" ca="1" si="0"/>
        <v>0</v>
      </c>
      <c r="BD3" s="7">
        <f t="shared" ca="1" si="1"/>
        <v>5</v>
      </c>
      <c r="BE3" s="8"/>
      <c r="BG3" s="5">
        <v>3</v>
      </c>
      <c r="BH3" s="67">
        <f t="shared" ca="1" si="17"/>
        <v>1</v>
      </c>
      <c r="BI3" s="67">
        <f t="shared" ca="1" si="18"/>
        <v>0</v>
      </c>
      <c r="BJ3" s="8"/>
      <c r="BL3" s="5">
        <v>3</v>
      </c>
      <c r="BM3" s="7">
        <f t="shared" ca="1" si="19"/>
        <v>1</v>
      </c>
      <c r="BN3" s="7">
        <f t="shared" ca="1" si="20"/>
        <v>0</v>
      </c>
      <c r="BO3" s="8"/>
      <c r="BQ3" s="5">
        <v>3</v>
      </c>
      <c r="BR3" s="9">
        <f t="shared" ca="1" si="21"/>
        <v>0</v>
      </c>
      <c r="BS3" s="9">
        <f t="shared" ca="1" si="22"/>
        <v>8</v>
      </c>
      <c r="BT3" s="10"/>
      <c r="BV3" s="5">
        <v>3</v>
      </c>
      <c r="BW3" s="9">
        <f t="shared" ca="1" si="23"/>
        <v>0</v>
      </c>
      <c r="BX3" s="9">
        <f t="shared" ca="1" si="24"/>
        <v>1</v>
      </c>
      <c r="BY3" s="10"/>
      <c r="BZ3" s="10"/>
      <c r="CA3" s="8"/>
      <c r="CB3" s="11">
        <f t="shared" ca="1" si="25"/>
        <v>0.81335344281881916</v>
      </c>
      <c r="CC3" s="12">
        <f t="shared" ca="1" si="2"/>
        <v>6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0.19769783754021342</v>
      </c>
      <c r="CJ3" s="12">
        <f t="shared" ca="1" si="27"/>
        <v>111</v>
      </c>
      <c r="CK3" s="5"/>
      <c r="CL3" s="5">
        <v>3</v>
      </c>
      <c r="CM3" s="5">
        <v>0</v>
      </c>
      <c r="CN3" s="5">
        <v>2</v>
      </c>
      <c r="CP3" s="11">
        <f t="shared" ca="1" si="28"/>
        <v>0.94400639205806647</v>
      </c>
      <c r="CQ3" s="12">
        <f t="shared" ca="1" si="29"/>
        <v>9</v>
      </c>
      <c r="CR3" s="5"/>
      <c r="CS3" s="5">
        <v>3</v>
      </c>
      <c r="CT3" s="5">
        <v>0</v>
      </c>
      <c r="CU3" s="5">
        <v>2</v>
      </c>
      <c r="CW3" s="11">
        <f t="shared" ca="1" si="30"/>
        <v>0.99689732323908675</v>
      </c>
      <c r="CX3" s="12">
        <f t="shared" ca="1" si="31"/>
        <v>2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220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199</v>
      </c>
      <c r="S4" s="17"/>
      <c r="T4" s="17"/>
      <c r="U4" s="17"/>
      <c r="V4" s="17"/>
      <c r="W4" s="17"/>
      <c r="X4" s="19"/>
      <c r="AB4" s="3" t="s">
        <v>185</v>
      </c>
      <c r="AC4" s="5">
        <f t="shared" ca="1" si="32"/>
        <v>126</v>
      </c>
      <c r="AD4" s="5" t="s">
        <v>138</v>
      </c>
      <c r="AE4" s="5">
        <f t="shared" ca="1" si="3"/>
        <v>1403</v>
      </c>
      <c r="AF4" s="5" t="s">
        <v>137</v>
      </c>
      <c r="AG4" s="5">
        <f t="shared" ca="1" si="4"/>
        <v>1529</v>
      </c>
      <c r="AI4" s="5">
        <f t="shared" ca="1" si="5"/>
        <v>0</v>
      </c>
      <c r="AJ4" s="5">
        <f t="shared" ca="1" si="6"/>
        <v>1</v>
      </c>
      <c r="AK4" s="5" t="s">
        <v>136</v>
      </c>
      <c r="AL4" s="5">
        <f t="shared" ca="1" si="7"/>
        <v>2</v>
      </c>
      <c r="AM4" s="5">
        <f t="shared" ca="1" si="8"/>
        <v>6</v>
      </c>
      <c r="AN4" s="5" t="s">
        <v>138</v>
      </c>
      <c r="AO4" s="5">
        <f t="shared" ca="1" si="9"/>
        <v>1</v>
      </c>
      <c r="AP4" s="5">
        <f t="shared" ca="1" si="10"/>
        <v>4</v>
      </c>
      <c r="AQ4" s="5" t="s">
        <v>136</v>
      </c>
      <c r="AR4" s="5">
        <f t="shared" ca="1" si="11"/>
        <v>0</v>
      </c>
      <c r="AS4" s="5">
        <f t="shared" ca="1" si="12"/>
        <v>3</v>
      </c>
      <c r="AT4" s="5" t="s">
        <v>137</v>
      </c>
      <c r="AU4" s="5">
        <f t="shared" ca="1" si="13"/>
        <v>1</v>
      </c>
      <c r="AV4" s="5">
        <f t="shared" ca="1" si="14"/>
        <v>5</v>
      </c>
      <c r="AW4" s="5" t="s">
        <v>136</v>
      </c>
      <c r="AX4" s="5">
        <f t="shared" ca="1" si="15"/>
        <v>2</v>
      </c>
      <c r="AY4" s="5">
        <f t="shared" ca="1" si="16"/>
        <v>9</v>
      </c>
      <c r="BB4" s="5">
        <v>4</v>
      </c>
      <c r="BC4" s="7">
        <f t="shared" ca="1" si="0"/>
        <v>0</v>
      </c>
      <c r="BD4" s="7">
        <f t="shared" ca="1" si="1"/>
        <v>1</v>
      </c>
      <c r="BE4" s="8"/>
      <c r="BG4" s="5">
        <v>4</v>
      </c>
      <c r="BH4" s="67">
        <f t="shared" ca="1" si="17"/>
        <v>1</v>
      </c>
      <c r="BI4" s="67">
        <f t="shared" ca="1" si="18"/>
        <v>4</v>
      </c>
      <c r="BJ4" s="8"/>
      <c r="BL4" s="5">
        <v>4</v>
      </c>
      <c r="BM4" s="7">
        <f t="shared" ca="1" si="19"/>
        <v>1</v>
      </c>
      <c r="BN4" s="7">
        <f t="shared" ca="1" si="20"/>
        <v>4</v>
      </c>
      <c r="BO4" s="8"/>
      <c r="BQ4" s="5">
        <v>4</v>
      </c>
      <c r="BR4" s="9">
        <f t="shared" ca="1" si="21"/>
        <v>2</v>
      </c>
      <c r="BS4" s="9">
        <f t="shared" ca="1" si="22"/>
        <v>0</v>
      </c>
      <c r="BT4" s="10"/>
      <c r="BV4" s="5">
        <v>4</v>
      </c>
      <c r="BW4" s="9">
        <f t="shared" ca="1" si="23"/>
        <v>6</v>
      </c>
      <c r="BX4" s="9">
        <f t="shared" ca="1" si="24"/>
        <v>3</v>
      </c>
      <c r="BY4" s="10"/>
      <c r="BZ4" s="10"/>
      <c r="CA4" s="8"/>
      <c r="CB4" s="11">
        <f t="shared" ca="1" si="25"/>
        <v>0.86720782617500536</v>
      </c>
      <c r="CC4" s="12">
        <f t="shared" ca="1" si="2"/>
        <v>2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0.93533390993249121</v>
      </c>
      <c r="CJ4" s="12">
        <f t="shared" ca="1" si="27"/>
        <v>15</v>
      </c>
      <c r="CK4" s="5"/>
      <c r="CL4" s="5">
        <v>4</v>
      </c>
      <c r="CM4" s="5">
        <v>0</v>
      </c>
      <c r="CN4" s="5">
        <v>3</v>
      </c>
      <c r="CP4" s="11">
        <f t="shared" ca="1" si="28"/>
        <v>0.18240961905609965</v>
      </c>
      <c r="CQ4" s="12">
        <f t="shared" ca="1" si="29"/>
        <v>112</v>
      </c>
      <c r="CR4" s="5"/>
      <c r="CS4" s="5">
        <v>4</v>
      </c>
      <c r="CT4" s="5">
        <v>0</v>
      </c>
      <c r="CU4" s="5">
        <v>3</v>
      </c>
      <c r="CW4" s="11">
        <f t="shared" ca="1" si="30"/>
        <v>0.60556990424340473</v>
      </c>
      <c r="CX4" s="12">
        <f t="shared" ca="1" si="31"/>
        <v>64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83" t="str">
        <f ca="1">$AC1/100&amp;$AD1&amp;$AE1/100&amp;$AF1</f>
        <v>77.1＋5.07＝</v>
      </c>
      <c r="C5" s="84"/>
      <c r="D5" s="84"/>
      <c r="E5" s="84"/>
      <c r="F5" s="68">
        <f ca="1">$AG1/100</f>
        <v>82.17</v>
      </c>
      <c r="G5" s="69"/>
      <c r="H5" s="21"/>
      <c r="I5" s="20"/>
      <c r="J5" s="83" t="str">
        <f ca="1">$AC2/100&amp;$AD2&amp;$AE2/100&amp;$AF2</f>
        <v>39.31＋0.83＝</v>
      </c>
      <c r="K5" s="84"/>
      <c r="L5" s="84"/>
      <c r="M5" s="84"/>
      <c r="N5" s="68">
        <f ca="1">$AG2/100</f>
        <v>40.14</v>
      </c>
      <c r="O5" s="69"/>
      <c r="P5" s="22"/>
      <c r="Q5" s="20"/>
      <c r="R5" s="83" t="str">
        <f ca="1">$AC3/100&amp;$AD3&amp;$AE3/100&amp;$AF3</f>
        <v>1＋50.81＝</v>
      </c>
      <c r="S5" s="84"/>
      <c r="T5" s="84"/>
      <c r="U5" s="84"/>
      <c r="V5" s="68">
        <f ca="1">$AG3/100</f>
        <v>51.81</v>
      </c>
      <c r="W5" s="69"/>
      <c r="X5" s="23"/>
      <c r="AB5" s="3" t="s">
        <v>186</v>
      </c>
      <c r="AC5" s="5">
        <f t="shared" ca="1" si="32"/>
        <v>39</v>
      </c>
      <c r="AD5" s="5" t="s">
        <v>138</v>
      </c>
      <c r="AE5" s="5">
        <f t="shared" ca="1" si="3"/>
        <v>478</v>
      </c>
      <c r="AF5" s="5" t="s">
        <v>137</v>
      </c>
      <c r="AG5" s="5">
        <f t="shared" ca="1" si="4"/>
        <v>517</v>
      </c>
      <c r="AI5" s="5">
        <f t="shared" ca="1" si="5"/>
        <v>0</v>
      </c>
      <c r="AJ5" s="5">
        <f t="shared" ca="1" si="6"/>
        <v>0</v>
      </c>
      <c r="AK5" s="5" t="s">
        <v>136</v>
      </c>
      <c r="AL5" s="5">
        <f t="shared" ca="1" si="7"/>
        <v>3</v>
      </c>
      <c r="AM5" s="5">
        <f t="shared" ca="1" si="8"/>
        <v>9</v>
      </c>
      <c r="AN5" s="5" t="s">
        <v>138</v>
      </c>
      <c r="AO5" s="5">
        <f t="shared" ca="1" si="9"/>
        <v>0</v>
      </c>
      <c r="AP5" s="5">
        <f t="shared" ca="1" si="10"/>
        <v>4</v>
      </c>
      <c r="AQ5" s="5" t="s">
        <v>136</v>
      </c>
      <c r="AR5" s="5">
        <f t="shared" ca="1" si="11"/>
        <v>7</v>
      </c>
      <c r="AS5" s="5">
        <f t="shared" ca="1" si="12"/>
        <v>8</v>
      </c>
      <c r="AT5" s="5" t="s">
        <v>137</v>
      </c>
      <c r="AU5" s="5">
        <f t="shared" ca="1" si="13"/>
        <v>0</v>
      </c>
      <c r="AV5" s="5">
        <f t="shared" ca="1" si="14"/>
        <v>5</v>
      </c>
      <c r="AW5" s="5" t="s">
        <v>136</v>
      </c>
      <c r="AX5" s="5">
        <f t="shared" ca="1" si="15"/>
        <v>1</v>
      </c>
      <c r="AY5" s="5">
        <f t="shared" ca="1" si="16"/>
        <v>7</v>
      </c>
      <c r="BB5" s="5">
        <v>5</v>
      </c>
      <c r="BC5" s="7">
        <f t="shared" ca="1" si="0"/>
        <v>0</v>
      </c>
      <c r="BD5" s="7">
        <f t="shared" ca="1" si="1"/>
        <v>0</v>
      </c>
      <c r="BE5" s="8"/>
      <c r="BG5" s="5">
        <v>5</v>
      </c>
      <c r="BH5" s="67">
        <f t="shared" ca="1" si="17"/>
        <v>0</v>
      </c>
      <c r="BI5" s="67">
        <f t="shared" ca="1" si="18"/>
        <v>4</v>
      </c>
      <c r="BJ5" s="8"/>
      <c r="BL5" s="5">
        <v>5</v>
      </c>
      <c r="BM5" s="7">
        <f t="shared" ca="1" si="19"/>
        <v>0</v>
      </c>
      <c r="BN5" s="7">
        <f t="shared" ca="1" si="20"/>
        <v>4</v>
      </c>
      <c r="BO5" s="8"/>
      <c r="BQ5" s="5">
        <v>5</v>
      </c>
      <c r="BR5" s="9">
        <f t="shared" ca="1" si="21"/>
        <v>3</v>
      </c>
      <c r="BS5" s="9">
        <f t="shared" ca="1" si="22"/>
        <v>7</v>
      </c>
      <c r="BT5" s="10"/>
      <c r="BV5" s="5">
        <v>5</v>
      </c>
      <c r="BW5" s="9">
        <f t="shared" ca="1" si="23"/>
        <v>9</v>
      </c>
      <c r="BX5" s="9">
        <f t="shared" ca="1" si="24"/>
        <v>8</v>
      </c>
      <c r="BY5" s="10"/>
      <c r="BZ5" s="10"/>
      <c r="CA5" s="8"/>
      <c r="CB5" s="11">
        <f t="shared" ca="1" si="25"/>
        <v>0.90262419579325481</v>
      </c>
      <c r="CC5" s="12">
        <f t="shared" ca="1" si="2"/>
        <v>1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0.10104092705670731</v>
      </c>
      <c r="CJ5" s="12">
        <f t="shared" ca="1" si="27"/>
        <v>125</v>
      </c>
      <c r="CK5" s="5"/>
      <c r="CL5" s="5">
        <v>5</v>
      </c>
      <c r="CM5" s="5">
        <v>0</v>
      </c>
      <c r="CN5" s="5">
        <v>4</v>
      </c>
      <c r="CP5" s="11">
        <f t="shared" ca="1" si="28"/>
        <v>0.69307531062326933</v>
      </c>
      <c r="CQ5" s="12">
        <f t="shared" ca="1" si="29"/>
        <v>38</v>
      </c>
      <c r="CR5" s="5"/>
      <c r="CS5" s="5">
        <v>5</v>
      </c>
      <c r="CT5" s="5">
        <v>0</v>
      </c>
      <c r="CU5" s="5">
        <v>4</v>
      </c>
      <c r="CW5" s="11">
        <f t="shared" ca="1" si="30"/>
        <v>0.34244741011225754</v>
      </c>
      <c r="CX5" s="12">
        <f t="shared" ca="1" si="31"/>
        <v>99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187</v>
      </c>
      <c r="AC6" s="5">
        <f t="shared" ca="1" si="32"/>
        <v>486</v>
      </c>
      <c r="AD6" s="5" t="s">
        <v>138</v>
      </c>
      <c r="AE6" s="5">
        <f t="shared" ca="1" si="3"/>
        <v>7690</v>
      </c>
      <c r="AF6" s="5" t="s">
        <v>137</v>
      </c>
      <c r="AG6" s="5">
        <f t="shared" ca="1" si="4"/>
        <v>8176</v>
      </c>
      <c r="AI6" s="5">
        <f t="shared" ca="1" si="5"/>
        <v>0</v>
      </c>
      <c r="AJ6" s="5">
        <f t="shared" ca="1" si="6"/>
        <v>4</v>
      </c>
      <c r="AK6" s="5" t="s">
        <v>136</v>
      </c>
      <c r="AL6" s="5">
        <f t="shared" ca="1" si="7"/>
        <v>8</v>
      </c>
      <c r="AM6" s="5">
        <f t="shared" ca="1" si="8"/>
        <v>6</v>
      </c>
      <c r="AN6" s="5" t="s">
        <v>138</v>
      </c>
      <c r="AO6" s="5">
        <f t="shared" ca="1" si="9"/>
        <v>7</v>
      </c>
      <c r="AP6" s="5">
        <f t="shared" ca="1" si="10"/>
        <v>6</v>
      </c>
      <c r="AQ6" s="5" t="s">
        <v>136</v>
      </c>
      <c r="AR6" s="5">
        <f t="shared" ca="1" si="11"/>
        <v>9</v>
      </c>
      <c r="AS6" s="5">
        <f t="shared" ca="1" si="12"/>
        <v>0</v>
      </c>
      <c r="AT6" s="5" t="s">
        <v>137</v>
      </c>
      <c r="AU6" s="5">
        <f t="shared" ca="1" si="13"/>
        <v>8</v>
      </c>
      <c r="AV6" s="5">
        <f t="shared" ca="1" si="14"/>
        <v>1</v>
      </c>
      <c r="AW6" s="5" t="s">
        <v>136</v>
      </c>
      <c r="AX6" s="5">
        <f t="shared" ca="1" si="15"/>
        <v>7</v>
      </c>
      <c r="AY6" s="5">
        <f t="shared" ca="1" si="16"/>
        <v>6</v>
      </c>
      <c r="BB6" s="5">
        <v>6</v>
      </c>
      <c r="BC6" s="7">
        <f t="shared" ca="1" si="0"/>
        <v>0</v>
      </c>
      <c r="BD6" s="7">
        <f t="shared" ca="1" si="1"/>
        <v>7</v>
      </c>
      <c r="BE6" s="8"/>
      <c r="BG6" s="5">
        <v>6</v>
      </c>
      <c r="BH6" s="67">
        <f t="shared" ca="1" si="17"/>
        <v>4</v>
      </c>
      <c r="BI6" s="67">
        <f t="shared" ca="1" si="18"/>
        <v>6</v>
      </c>
      <c r="BJ6" s="8"/>
      <c r="BL6" s="5">
        <v>6</v>
      </c>
      <c r="BM6" s="7">
        <f t="shared" ca="1" si="19"/>
        <v>4</v>
      </c>
      <c r="BN6" s="7">
        <f t="shared" ca="1" si="20"/>
        <v>6</v>
      </c>
      <c r="BO6" s="8"/>
      <c r="BQ6" s="5">
        <v>6</v>
      </c>
      <c r="BR6" s="9">
        <f t="shared" ca="1" si="21"/>
        <v>8</v>
      </c>
      <c r="BS6" s="9">
        <f t="shared" ca="1" si="22"/>
        <v>9</v>
      </c>
      <c r="BT6" s="10"/>
      <c r="BV6" s="5">
        <v>6</v>
      </c>
      <c r="BW6" s="9">
        <f t="shared" ca="1" si="23"/>
        <v>6</v>
      </c>
      <c r="BX6" s="9">
        <f t="shared" ca="1" si="24"/>
        <v>0</v>
      </c>
      <c r="BY6" s="10"/>
      <c r="BZ6" s="10"/>
      <c r="CA6" s="8"/>
      <c r="CB6" s="11">
        <f t="shared" ca="1" si="25"/>
        <v>0.7539979325501992</v>
      </c>
      <c r="CC6" s="12">
        <f t="shared" ca="1" si="2"/>
        <v>8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0.69466177833488507</v>
      </c>
      <c r="CJ6" s="12">
        <f t="shared" ca="1" si="27"/>
        <v>47</v>
      </c>
      <c r="CK6" s="5"/>
      <c r="CL6" s="5">
        <v>6</v>
      </c>
      <c r="CM6" s="5">
        <v>0</v>
      </c>
      <c r="CN6" s="5">
        <v>5</v>
      </c>
      <c r="CP6" s="11">
        <f t="shared" ca="1" si="28"/>
        <v>0.35933925636487341</v>
      </c>
      <c r="CQ6" s="12">
        <f t="shared" ca="1" si="29"/>
        <v>90</v>
      </c>
      <c r="CR6" s="5"/>
      <c r="CS6" s="5">
        <v>6</v>
      </c>
      <c r="CT6" s="5">
        <v>0</v>
      </c>
      <c r="CU6" s="5">
        <v>5</v>
      </c>
      <c r="CW6" s="11">
        <f t="shared" ca="1" si="30"/>
        <v>0.22444130316855437</v>
      </c>
      <c r="CX6" s="12">
        <f t="shared" ca="1" si="31"/>
        <v>116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9">
        <f ca="1">$BC1</f>
        <v>7</v>
      </c>
      <c r="D7" s="30">
        <f ca="1">$BH1</f>
        <v>7</v>
      </c>
      <c r="E7" s="30" t="str">
        <f ca="1">IF(AND(F7=0,G7=0),"",".")</f>
        <v>.</v>
      </c>
      <c r="F7" s="31">
        <f ca="1">$BR1</f>
        <v>1</v>
      </c>
      <c r="G7" s="31">
        <f ca="1">$BW1</f>
        <v>0</v>
      </c>
      <c r="H7" s="27"/>
      <c r="I7" s="20"/>
      <c r="J7" s="28"/>
      <c r="K7" s="29">
        <f ca="1">$BC2</f>
        <v>3</v>
      </c>
      <c r="L7" s="30">
        <f ca="1">$BH2</f>
        <v>9</v>
      </c>
      <c r="M7" s="30" t="str">
        <f ca="1">IF(AND(N7=0,O7=0),"",".")</f>
        <v>.</v>
      </c>
      <c r="N7" s="31">
        <f ca="1">$BR2</f>
        <v>3</v>
      </c>
      <c r="O7" s="31">
        <f ca="1">$BW2</f>
        <v>1</v>
      </c>
      <c r="P7" s="27"/>
      <c r="Q7" s="20"/>
      <c r="R7" s="28"/>
      <c r="S7" s="29">
        <f ca="1">$BC3</f>
        <v>0</v>
      </c>
      <c r="T7" s="30">
        <f ca="1">$BH3</f>
        <v>1</v>
      </c>
      <c r="U7" s="30" t="str">
        <f ca="1">IF(AND(V7=0,W7=0),"",".")</f>
        <v/>
      </c>
      <c r="V7" s="31">
        <f ca="1">$BR3</f>
        <v>0</v>
      </c>
      <c r="W7" s="31">
        <f ca="1">$BW3</f>
        <v>0</v>
      </c>
      <c r="X7" s="27"/>
      <c r="AB7" s="3" t="s">
        <v>188</v>
      </c>
      <c r="AC7" s="5">
        <f t="shared" ca="1" si="32"/>
        <v>938</v>
      </c>
      <c r="AD7" s="5" t="s">
        <v>138</v>
      </c>
      <c r="AE7" s="5">
        <f t="shared" ca="1" si="3"/>
        <v>6400</v>
      </c>
      <c r="AF7" s="5" t="s">
        <v>137</v>
      </c>
      <c r="AG7" s="5">
        <f t="shared" ca="1" si="4"/>
        <v>7338</v>
      </c>
      <c r="AI7" s="5">
        <f t="shared" ca="1" si="5"/>
        <v>0</v>
      </c>
      <c r="AJ7" s="5">
        <f t="shared" ca="1" si="6"/>
        <v>9</v>
      </c>
      <c r="AK7" s="5" t="s">
        <v>136</v>
      </c>
      <c r="AL7" s="5">
        <f t="shared" ca="1" si="7"/>
        <v>3</v>
      </c>
      <c r="AM7" s="5">
        <f t="shared" ca="1" si="8"/>
        <v>8</v>
      </c>
      <c r="AN7" s="5" t="s">
        <v>138</v>
      </c>
      <c r="AO7" s="5">
        <f t="shared" ca="1" si="9"/>
        <v>6</v>
      </c>
      <c r="AP7" s="5">
        <f t="shared" ca="1" si="10"/>
        <v>4</v>
      </c>
      <c r="AQ7" s="5" t="s">
        <v>136</v>
      </c>
      <c r="AR7" s="5">
        <f t="shared" ca="1" si="11"/>
        <v>0</v>
      </c>
      <c r="AS7" s="5">
        <f t="shared" ca="1" si="12"/>
        <v>0</v>
      </c>
      <c r="AT7" s="5" t="s">
        <v>137</v>
      </c>
      <c r="AU7" s="5">
        <f t="shared" ca="1" si="13"/>
        <v>7</v>
      </c>
      <c r="AV7" s="5">
        <f t="shared" ca="1" si="14"/>
        <v>3</v>
      </c>
      <c r="AW7" s="5" t="s">
        <v>136</v>
      </c>
      <c r="AX7" s="5">
        <f t="shared" ca="1" si="15"/>
        <v>3</v>
      </c>
      <c r="AY7" s="5">
        <f t="shared" ca="1" si="16"/>
        <v>8</v>
      </c>
      <c r="BB7" s="5">
        <v>7</v>
      </c>
      <c r="BC7" s="7">
        <f t="shared" ca="1" si="0"/>
        <v>0</v>
      </c>
      <c r="BD7" s="7">
        <f t="shared" ca="1" si="1"/>
        <v>6</v>
      </c>
      <c r="BE7" s="8"/>
      <c r="BG7" s="5">
        <v>7</v>
      </c>
      <c r="BH7" s="67">
        <f t="shared" ca="1" si="17"/>
        <v>9</v>
      </c>
      <c r="BI7" s="67">
        <f t="shared" ca="1" si="18"/>
        <v>4</v>
      </c>
      <c r="BJ7" s="8"/>
      <c r="BL7" s="5">
        <v>7</v>
      </c>
      <c r="BM7" s="7">
        <f t="shared" ca="1" si="19"/>
        <v>9</v>
      </c>
      <c r="BN7" s="7">
        <f t="shared" ca="1" si="20"/>
        <v>4</v>
      </c>
      <c r="BO7" s="8"/>
      <c r="BQ7" s="5">
        <v>7</v>
      </c>
      <c r="BR7" s="9">
        <f t="shared" ca="1" si="21"/>
        <v>3</v>
      </c>
      <c r="BS7" s="9">
        <f t="shared" ca="1" si="22"/>
        <v>0</v>
      </c>
      <c r="BT7" s="10"/>
      <c r="BV7" s="5">
        <v>7</v>
      </c>
      <c r="BW7" s="9">
        <f t="shared" ca="1" si="23"/>
        <v>8</v>
      </c>
      <c r="BX7" s="9">
        <f t="shared" ca="1" si="24"/>
        <v>0</v>
      </c>
      <c r="BY7" s="10"/>
      <c r="BZ7" s="10"/>
      <c r="CA7" s="8"/>
      <c r="CB7" s="11">
        <f t="shared" ca="1" si="25"/>
        <v>0.76108530181635836</v>
      </c>
      <c r="CC7" s="12">
        <f t="shared" ca="1" si="2"/>
        <v>7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0.26305484666718792</v>
      </c>
      <c r="CJ7" s="12">
        <f t="shared" ca="1" si="27"/>
        <v>95</v>
      </c>
      <c r="CK7" s="5"/>
      <c r="CL7" s="5">
        <v>7</v>
      </c>
      <c r="CM7" s="5">
        <v>0</v>
      </c>
      <c r="CN7" s="5">
        <v>6</v>
      </c>
      <c r="CP7" s="11">
        <f t="shared" ca="1" si="28"/>
        <v>4.993595419924779E-2</v>
      </c>
      <c r="CQ7" s="12">
        <f t="shared" ca="1" si="29"/>
        <v>133</v>
      </c>
      <c r="CR7" s="5"/>
      <c r="CS7" s="5">
        <v>7</v>
      </c>
      <c r="CT7" s="5">
        <v>0</v>
      </c>
      <c r="CU7" s="5">
        <v>6</v>
      </c>
      <c r="CW7" s="11">
        <f t="shared" ca="1" si="30"/>
        <v>2.5522118744559119E-2</v>
      </c>
      <c r="CX7" s="12">
        <f t="shared" ca="1" si="31"/>
        <v>138</v>
      </c>
      <c r="CY7" s="5"/>
      <c r="CZ7" s="5">
        <v>7</v>
      </c>
      <c r="DA7" s="5">
        <v>0</v>
      </c>
      <c r="DB7" s="5">
        <v>6</v>
      </c>
    </row>
    <row r="8" spans="1:106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0</v>
      </c>
      <c r="D8" s="34">
        <f ca="1">$BI1</f>
        <v>5</v>
      </c>
      <c r="E8" s="34" t="str">
        <f ca="1">IF(AND(F8=0,G8=0),"",".")</f>
        <v>.</v>
      </c>
      <c r="F8" s="35">
        <f ca="1">$BS1</f>
        <v>0</v>
      </c>
      <c r="G8" s="35">
        <f ca="1">$BX1</f>
        <v>7</v>
      </c>
      <c r="H8" s="27"/>
      <c r="I8" s="20"/>
      <c r="J8" s="32" t="str">
        <f ca="1">IF(AND($BD2=0,$BC2=0),"","＋")</f>
        <v>＋</v>
      </c>
      <c r="K8" s="33">
        <f ca="1">IF(AND($BD2=0,$BC2=0),"＋",$BD2)</f>
        <v>0</v>
      </c>
      <c r="L8" s="34">
        <f ca="1">$BI2</f>
        <v>0</v>
      </c>
      <c r="M8" s="34" t="str">
        <f ca="1">IF(AND(N8=0,O8=0),"",".")</f>
        <v>.</v>
      </c>
      <c r="N8" s="35">
        <f ca="1">$BS2</f>
        <v>8</v>
      </c>
      <c r="O8" s="35">
        <f ca="1">$BX2</f>
        <v>3</v>
      </c>
      <c r="P8" s="27"/>
      <c r="Q8" s="20"/>
      <c r="R8" s="32" t="str">
        <f ca="1">IF(AND($BD3=0,$BC3=0),"","＋")</f>
        <v>＋</v>
      </c>
      <c r="S8" s="33">
        <f ca="1">IF(AND($BD3=0,$BC3=0),"＋",$BD3)</f>
        <v>5</v>
      </c>
      <c r="T8" s="34">
        <f ca="1">$BI3</f>
        <v>0</v>
      </c>
      <c r="U8" s="34" t="str">
        <f ca="1">IF(AND(V8=0,W8=0),"",".")</f>
        <v>.</v>
      </c>
      <c r="V8" s="35">
        <f ca="1">$BS3</f>
        <v>8</v>
      </c>
      <c r="W8" s="35">
        <f ca="1">$BX3</f>
        <v>1</v>
      </c>
      <c r="X8" s="27"/>
      <c r="AB8" s="3" t="s">
        <v>190</v>
      </c>
      <c r="AC8" s="5">
        <f t="shared" ca="1" si="32"/>
        <v>11</v>
      </c>
      <c r="AD8" s="5" t="s">
        <v>138</v>
      </c>
      <c r="AE8" s="5">
        <f t="shared" ca="1" si="3"/>
        <v>2595</v>
      </c>
      <c r="AF8" s="5" t="s">
        <v>2</v>
      </c>
      <c r="AG8" s="5">
        <f t="shared" ca="1" si="4"/>
        <v>2606</v>
      </c>
      <c r="AI8" s="5">
        <f t="shared" ca="1" si="5"/>
        <v>0</v>
      </c>
      <c r="AJ8" s="5">
        <f t="shared" ca="1" si="6"/>
        <v>0</v>
      </c>
      <c r="AK8" s="5" t="s">
        <v>3</v>
      </c>
      <c r="AL8" s="5">
        <f t="shared" ca="1" si="7"/>
        <v>1</v>
      </c>
      <c r="AM8" s="5">
        <f t="shared" ca="1" si="8"/>
        <v>1</v>
      </c>
      <c r="AN8" s="5" t="s">
        <v>138</v>
      </c>
      <c r="AO8" s="5">
        <f t="shared" ca="1" si="9"/>
        <v>2</v>
      </c>
      <c r="AP8" s="5">
        <f t="shared" ca="1" si="10"/>
        <v>5</v>
      </c>
      <c r="AQ8" s="5" t="s">
        <v>136</v>
      </c>
      <c r="AR8" s="5">
        <f t="shared" ca="1" si="11"/>
        <v>9</v>
      </c>
      <c r="AS8" s="5">
        <f t="shared" ca="1" si="12"/>
        <v>5</v>
      </c>
      <c r="AT8" s="5" t="s">
        <v>2</v>
      </c>
      <c r="AU8" s="5">
        <f t="shared" ca="1" si="13"/>
        <v>2</v>
      </c>
      <c r="AV8" s="5">
        <f t="shared" ca="1" si="14"/>
        <v>6</v>
      </c>
      <c r="AW8" s="5" t="s">
        <v>3</v>
      </c>
      <c r="AX8" s="5">
        <f t="shared" ca="1" si="15"/>
        <v>0</v>
      </c>
      <c r="AY8" s="5">
        <f t="shared" ca="1" si="16"/>
        <v>6</v>
      </c>
      <c r="BB8" s="5">
        <v>8</v>
      </c>
      <c r="BC8" s="7">
        <f t="shared" ca="1" si="0"/>
        <v>0</v>
      </c>
      <c r="BD8" s="7">
        <f t="shared" ca="1" si="1"/>
        <v>2</v>
      </c>
      <c r="BE8" s="8"/>
      <c r="BG8" s="5">
        <v>8</v>
      </c>
      <c r="BH8" s="67">
        <f t="shared" ca="1" si="17"/>
        <v>0</v>
      </c>
      <c r="BI8" s="67">
        <f t="shared" ca="1" si="18"/>
        <v>5</v>
      </c>
      <c r="BJ8" s="8"/>
      <c r="BL8" s="5">
        <v>8</v>
      </c>
      <c r="BM8" s="7">
        <f t="shared" ca="1" si="19"/>
        <v>0</v>
      </c>
      <c r="BN8" s="7">
        <f t="shared" ca="1" si="20"/>
        <v>5</v>
      </c>
      <c r="BO8" s="8"/>
      <c r="BQ8" s="5">
        <v>8</v>
      </c>
      <c r="BR8" s="9">
        <f t="shared" ca="1" si="21"/>
        <v>1</v>
      </c>
      <c r="BS8" s="9">
        <f t="shared" ca="1" si="22"/>
        <v>9</v>
      </c>
      <c r="BT8" s="10"/>
      <c r="BV8" s="5">
        <v>8</v>
      </c>
      <c r="BW8" s="9">
        <f t="shared" ca="1" si="23"/>
        <v>1</v>
      </c>
      <c r="BX8" s="9">
        <f t="shared" ca="1" si="24"/>
        <v>5</v>
      </c>
      <c r="BY8" s="10"/>
      <c r="BZ8" s="10"/>
      <c r="CA8" s="8"/>
      <c r="CB8" s="11">
        <f t="shared" ca="1" si="25"/>
        <v>0.85505480636617781</v>
      </c>
      <c r="CC8" s="12">
        <f t="shared" ca="1" si="2"/>
        <v>3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0.98487285375839373</v>
      </c>
      <c r="CJ8" s="12">
        <f t="shared" ca="1" si="27"/>
        <v>6</v>
      </c>
      <c r="CK8" s="5"/>
      <c r="CL8" s="5">
        <v>8</v>
      </c>
      <c r="CM8" s="5">
        <v>0</v>
      </c>
      <c r="CN8" s="5">
        <v>7</v>
      </c>
      <c r="CP8" s="11">
        <f t="shared" ca="1" si="28"/>
        <v>0.8620655876658686</v>
      </c>
      <c r="CQ8" s="12">
        <f t="shared" ca="1" si="29"/>
        <v>20</v>
      </c>
      <c r="CR8" s="5"/>
      <c r="CS8" s="5">
        <v>8</v>
      </c>
      <c r="CT8" s="5">
        <v>0</v>
      </c>
      <c r="CU8" s="5">
        <v>7</v>
      </c>
      <c r="CW8" s="11">
        <f t="shared" ca="1" si="30"/>
        <v>0.8902920927813176</v>
      </c>
      <c r="CX8" s="12">
        <f t="shared" ca="1" si="31"/>
        <v>16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36"/>
      <c r="C9" s="37">
        <f ca="1">$AU1</f>
        <v>8</v>
      </c>
      <c r="D9" s="38">
        <f ca="1">$AV1</f>
        <v>2</v>
      </c>
      <c r="E9" s="38" t="str">
        <f>$AW1</f>
        <v>.</v>
      </c>
      <c r="F9" s="39">
        <f ca="1">$AX1</f>
        <v>1</v>
      </c>
      <c r="G9" s="40">
        <f ca="1">$AY1</f>
        <v>7</v>
      </c>
      <c r="H9" s="41"/>
      <c r="I9" s="42"/>
      <c r="J9" s="36"/>
      <c r="K9" s="37">
        <f ca="1">$AU2</f>
        <v>4</v>
      </c>
      <c r="L9" s="38">
        <f ca="1">$AV2</f>
        <v>0</v>
      </c>
      <c r="M9" s="38" t="str">
        <f>$AW2</f>
        <v>.</v>
      </c>
      <c r="N9" s="39">
        <f ca="1">$AX2</f>
        <v>1</v>
      </c>
      <c r="O9" s="40">
        <f ca="1">$AY2</f>
        <v>4</v>
      </c>
      <c r="P9" s="41"/>
      <c r="Q9" s="42"/>
      <c r="R9" s="36"/>
      <c r="S9" s="37">
        <f ca="1">$AU3</f>
        <v>5</v>
      </c>
      <c r="T9" s="38">
        <f ca="1">$AV3</f>
        <v>1</v>
      </c>
      <c r="U9" s="38" t="str">
        <f>$AW3</f>
        <v>.</v>
      </c>
      <c r="V9" s="39">
        <f ca="1">$AX3</f>
        <v>8</v>
      </c>
      <c r="W9" s="40">
        <f ca="1">$AY3</f>
        <v>1</v>
      </c>
      <c r="X9" s="43"/>
      <c r="AB9" s="3" t="s">
        <v>19</v>
      </c>
      <c r="AC9" s="5">
        <f t="shared" ca="1" si="32"/>
        <v>4208</v>
      </c>
      <c r="AD9" s="5" t="s">
        <v>1</v>
      </c>
      <c r="AE9" s="5">
        <f t="shared" ca="1" si="3"/>
        <v>20</v>
      </c>
      <c r="AF9" s="5" t="s">
        <v>137</v>
      </c>
      <c r="AG9" s="5">
        <f t="shared" ca="1" si="4"/>
        <v>4228</v>
      </c>
      <c r="AI9" s="5">
        <f t="shared" ca="1" si="5"/>
        <v>4</v>
      </c>
      <c r="AJ9" s="5">
        <f t="shared" ca="1" si="6"/>
        <v>2</v>
      </c>
      <c r="AK9" s="5" t="s">
        <v>136</v>
      </c>
      <c r="AL9" s="5">
        <f t="shared" ca="1" si="7"/>
        <v>0</v>
      </c>
      <c r="AM9" s="5">
        <f t="shared" ca="1" si="8"/>
        <v>8</v>
      </c>
      <c r="AN9" s="5" t="s">
        <v>138</v>
      </c>
      <c r="AO9" s="5">
        <f t="shared" ca="1" si="9"/>
        <v>0</v>
      </c>
      <c r="AP9" s="5">
        <f t="shared" ca="1" si="10"/>
        <v>0</v>
      </c>
      <c r="AQ9" s="5" t="s">
        <v>3</v>
      </c>
      <c r="AR9" s="5">
        <f t="shared" ca="1" si="11"/>
        <v>2</v>
      </c>
      <c r="AS9" s="5">
        <f t="shared" ca="1" si="12"/>
        <v>0</v>
      </c>
      <c r="AT9" s="5" t="s">
        <v>137</v>
      </c>
      <c r="AU9" s="5">
        <f t="shared" ca="1" si="13"/>
        <v>4</v>
      </c>
      <c r="AV9" s="5">
        <f t="shared" ca="1" si="14"/>
        <v>2</v>
      </c>
      <c r="AW9" s="5" t="s">
        <v>3</v>
      </c>
      <c r="AX9" s="5">
        <f t="shared" ca="1" si="15"/>
        <v>2</v>
      </c>
      <c r="AY9" s="5">
        <f t="shared" ca="1" si="16"/>
        <v>8</v>
      </c>
      <c r="BB9" s="5">
        <v>9</v>
      </c>
      <c r="BC9" s="7">
        <f t="shared" ca="1" si="0"/>
        <v>4</v>
      </c>
      <c r="BD9" s="7">
        <f t="shared" ca="1" si="1"/>
        <v>0</v>
      </c>
      <c r="BE9" s="8"/>
      <c r="BG9" s="5">
        <v>9</v>
      </c>
      <c r="BH9" s="67">
        <f t="shared" ca="1" si="17"/>
        <v>2</v>
      </c>
      <c r="BI9" s="67">
        <f t="shared" ca="1" si="18"/>
        <v>0</v>
      </c>
      <c r="BJ9" s="8"/>
      <c r="BL9" s="5">
        <v>9</v>
      </c>
      <c r="BM9" s="7">
        <f t="shared" ca="1" si="19"/>
        <v>2</v>
      </c>
      <c r="BN9" s="7">
        <f t="shared" ca="1" si="20"/>
        <v>0</v>
      </c>
      <c r="BO9" s="8"/>
      <c r="BQ9" s="5">
        <v>9</v>
      </c>
      <c r="BR9" s="9">
        <f t="shared" ca="1" si="21"/>
        <v>0</v>
      </c>
      <c r="BS9" s="9">
        <f t="shared" ca="1" si="22"/>
        <v>2</v>
      </c>
      <c r="BT9" s="10"/>
      <c r="BV9" s="5">
        <v>9</v>
      </c>
      <c r="BW9" s="9">
        <f t="shared" ca="1" si="23"/>
        <v>8</v>
      </c>
      <c r="BX9" s="9">
        <f t="shared" ca="1" si="24"/>
        <v>0</v>
      </c>
      <c r="BY9" s="10"/>
      <c r="BZ9" s="10"/>
      <c r="CA9" s="8"/>
      <c r="CB9" s="11">
        <f t="shared" ca="1" si="25"/>
        <v>0.45937572898794421</v>
      </c>
      <c r="CC9" s="12">
        <f t="shared" ca="1" si="2"/>
        <v>13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5.5354139153418802E-2</v>
      </c>
      <c r="CJ9" s="12">
        <f t="shared" ca="1" si="27"/>
        <v>132</v>
      </c>
      <c r="CK9" s="5"/>
      <c r="CL9" s="5">
        <v>9</v>
      </c>
      <c r="CM9" s="5">
        <v>0</v>
      </c>
      <c r="CN9" s="5">
        <v>8</v>
      </c>
      <c r="CP9" s="11">
        <f t="shared" ca="1" si="28"/>
        <v>0.97069807751807957</v>
      </c>
      <c r="CQ9" s="12">
        <f t="shared" ca="1" si="29"/>
        <v>3</v>
      </c>
      <c r="CR9" s="5"/>
      <c r="CS9" s="5">
        <v>9</v>
      </c>
      <c r="CT9" s="5">
        <v>0</v>
      </c>
      <c r="CU9" s="5">
        <v>8</v>
      </c>
      <c r="CW9" s="11">
        <f t="shared" ca="1" si="30"/>
        <v>0.51535092213664624</v>
      </c>
      <c r="CX9" s="12">
        <f t="shared" ca="1" si="31"/>
        <v>81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32"/>
        <v>312</v>
      </c>
      <c r="AD10" s="5" t="s">
        <v>1</v>
      </c>
      <c r="AE10" s="5">
        <f t="shared" ca="1" si="3"/>
        <v>8860</v>
      </c>
      <c r="AF10" s="5" t="s">
        <v>2</v>
      </c>
      <c r="AG10" s="5">
        <f t="shared" ca="1" si="4"/>
        <v>9172</v>
      </c>
      <c r="AI10" s="5">
        <f t="shared" ca="1" si="5"/>
        <v>0</v>
      </c>
      <c r="AJ10" s="5">
        <f t="shared" ca="1" si="6"/>
        <v>3</v>
      </c>
      <c r="AK10" s="5" t="s">
        <v>136</v>
      </c>
      <c r="AL10" s="5">
        <f t="shared" ca="1" si="7"/>
        <v>1</v>
      </c>
      <c r="AM10" s="5">
        <f t="shared" ca="1" si="8"/>
        <v>2</v>
      </c>
      <c r="AN10" s="5" t="s">
        <v>1</v>
      </c>
      <c r="AO10" s="5">
        <f t="shared" ca="1" si="9"/>
        <v>8</v>
      </c>
      <c r="AP10" s="5">
        <f t="shared" ca="1" si="10"/>
        <v>8</v>
      </c>
      <c r="AQ10" s="5" t="s">
        <v>136</v>
      </c>
      <c r="AR10" s="5">
        <f t="shared" ca="1" si="11"/>
        <v>6</v>
      </c>
      <c r="AS10" s="5">
        <f t="shared" ca="1" si="12"/>
        <v>0</v>
      </c>
      <c r="AT10" s="5" t="s">
        <v>137</v>
      </c>
      <c r="AU10" s="5">
        <f t="shared" ca="1" si="13"/>
        <v>9</v>
      </c>
      <c r="AV10" s="5">
        <f t="shared" ca="1" si="14"/>
        <v>1</v>
      </c>
      <c r="AW10" s="5" t="s">
        <v>136</v>
      </c>
      <c r="AX10" s="5">
        <f t="shared" ca="1" si="15"/>
        <v>7</v>
      </c>
      <c r="AY10" s="5">
        <f t="shared" ca="1" si="16"/>
        <v>2</v>
      </c>
      <c r="BB10" s="5">
        <v>10</v>
      </c>
      <c r="BC10" s="7">
        <f t="shared" ca="1" si="0"/>
        <v>0</v>
      </c>
      <c r="BD10" s="7">
        <f t="shared" ca="1" si="1"/>
        <v>8</v>
      </c>
      <c r="BE10" s="8"/>
      <c r="BG10" s="5">
        <v>10</v>
      </c>
      <c r="BH10" s="67">
        <f t="shared" ca="1" si="17"/>
        <v>3</v>
      </c>
      <c r="BI10" s="67">
        <f t="shared" ca="1" si="18"/>
        <v>8</v>
      </c>
      <c r="BJ10" s="8"/>
      <c r="BL10" s="5">
        <v>10</v>
      </c>
      <c r="BM10" s="7">
        <f t="shared" ca="1" si="19"/>
        <v>3</v>
      </c>
      <c r="BN10" s="7">
        <f t="shared" ca="1" si="20"/>
        <v>8</v>
      </c>
      <c r="BO10" s="8"/>
      <c r="BQ10" s="5">
        <v>10</v>
      </c>
      <c r="BR10" s="9">
        <f t="shared" ca="1" si="21"/>
        <v>1</v>
      </c>
      <c r="BS10" s="9">
        <f t="shared" ca="1" si="22"/>
        <v>6</v>
      </c>
      <c r="BT10" s="10"/>
      <c r="BV10" s="5">
        <v>10</v>
      </c>
      <c r="BW10" s="9">
        <f t="shared" ca="1" si="23"/>
        <v>2</v>
      </c>
      <c r="BX10" s="9">
        <f t="shared" ca="1" si="24"/>
        <v>0</v>
      </c>
      <c r="BY10" s="10"/>
      <c r="BZ10" s="10"/>
      <c r="CA10" s="8"/>
      <c r="CB10" s="11">
        <f t="shared" ca="1" si="25"/>
        <v>0.7462410645778047</v>
      </c>
      <c r="CC10" s="12">
        <f t="shared" ca="1" si="2"/>
        <v>9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0.72955101484042295</v>
      </c>
      <c r="CJ10" s="12">
        <f t="shared" ca="1" si="27"/>
        <v>39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0.87547071483642669</v>
      </c>
      <c r="CQ10" s="12">
        <f t="shared" ca="1" si="29"/>
        <v>17</v>
      </c>
      <c r="CR10" s="5"/>
      <c r="CS10" s="5">
        <v>10</v>
      </c>
      <c r="CT10" s="5">
        <v>0</v>
      </c>
      <c r="CU10" s="5">
        <v>9</v>
      </c>
      <c r="CW10" s="11">
        <f t="shared" ca="1" si="30"/>
        <v>0.86896072384653089</v>
      </c>
      <c r="CX10" s="12">
        <f t="shared" ca="1" si="31"/>
        <v>21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49"/>
      <c r="B11" s="16" t="s">
        <v>141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143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32"/>
        <v>5060</v>
      </c>
      <c r="AD11" s="5" t="s">
        <v>138</v>
      </c>
      <c r="AE11" s="5">
        <f t="shared" ca="1" si="3"/>
        <v>597</v>
      </c>
      <c r="AF11" s="5" t="s">
        <v>137</v>
      </c>
      <c r="AG11" s="5">
        <f t="shared" ca="1" si="4"/>
        <v>5657</v>
      </c>
      <c r="AI11" s="5">
        <f t="shared" ca="1" si="5"/>
        <v>5</v>
      </c>
      <c r="AJ11" s="5">
        <f t="shared" ca="1" si="6"/>
        <v>0</v>
      </c>
      <c r="AK11" s="5" t="s">
        <v>3</v>
      </c>
      <c r="AL11" s="5">
        <f t="shared" ca="1" si="7"/>
        <v>6</v>
      </c>
      <c r="AM11" s="5">
        <f t="shared" ca="1" si="8"/>
        <v>0</v>
      </c>
      <c r="AN11" s="5" t="s">
        <v>1</v>
      </c>
      <c r="AO11" s="5">
        <f t="shared" ca="1" si="9"/>
        <v>0</v>
      </c>
      <c r="AP11" s="5">
        <f t="shared" ca="1" si="10"/>
        <v>5</v>
      </c>
      <c r="AQ11" s="5" t="s">
        <v>3</v>
      </c>
      <c r="AR11" s="5">
        <f t="shared" ca="1" si="11"/>
        <v>9</v>
      </c>
      <c r="AS11" s="5">
        <f t="shared" ca="1" si="12"/>
        <v>7</v>
      </c>
      <c r="AT11" s="5" t="s">
        <v>137</v>
      </c>
      <c r="AU11" s="5">
        <f t="shared" ca="1" si="13"/>
        <v>5</v>
      </c>
      <c r="AV11" s="5">
        <f t="shared" ca="1" si="14"/>
        <v>6</v>
      </c>
      <c r="AW11" s="5" t="s">
        <v>3</v>
      </c>
      <c r="AX11" s="5">
        <f t="shared" ca="1" si="15"/>
        <v>5</v>
      </c>
      <c r="AY11" s="5">
        <f t="shared" ca="1" si="16"/>
        <v>7</v>
      </c>
      <c r="BB11" s="5">
        <v>11</v>
      </c>
      <c r="BC11" s="7">
        <f t="shared" ca="1" si="0"/>
        <v>5</v>
      </c>
      <c r="BD11" s="7">
        <f t="shared" ca="1" si="1"/>
        <v>0</v>
      </c>
      <c r="BE11" s="8"/>
      <c r="BG11" s="5">
        <v>11</v>
      </c>
      <c r="BH11" s="67">
        <f t="shared" ca="1" si="17"/>
        <v>0</v>
      </c>
      <c r="BI11" s="67">
        <f t="shared" ca="1" si="18"/>
        <v>5</v>
      </c>
      <c r="BJ11" s="8"/>
      <c r="BL11" s="5">
        <v>11</v>
      </c>
      <c r="BM11" s="7">
        <f t="shared" ca="1" si="19"/>
        <v>0</v>
      </c>
      <c r="BN11" s="7">
        <f t="shared" ca="1" si="20"/>
        <v>5</v>
      </c>
      <c r="BO11" s="8"/>
      <c r="BQ11" s="5">
        <v>11</v>
      </c>
      <c r="BR11" s="9">
        <f t="shared" ca="1" si="21"/>
        <v>6</v>
      </c>
      <c r="BS11" s="9">
        <f t="shared" ca="1" si="22"/>
        <v>9</v>
      </c>
      <c r="BT11" s="10"/>
      <c r="BV11" s="5">
        <v>11</v>
      </c>
      <c r="BW11" s="9">
        <f t="shared" ca="1" si="23"/>
        <v>0</v>
      </c>
      <c r="BX11" s="9">
        <f t="shared" ca="1" si="24"/>
        <v>7</v>
      </c>
      <c r="BY11" s="10"/>
      <c r="BZ11" s="10"/>
      <c r="CA11" s="8"/>
      <c r="CB11" s="11">
        <f t="shared" ca="1" si="25"/>
        <v>0.3971410316226831</v>
      </c>
      <c r="CC11" s="12">
        <f t="shared" ca="1" si="2"/>
        <v>14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9.9193764425702824E-2</v>
      </c>
      <c r="CJ11" s="12">
        <f t="shared" ca="1" si="27"/>
        <v>126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0.53886479855281832</v>
      </c>
      <c r="CQ11" s="12">
        <f t="shared" ca="1" si="29"/>
        <v>70</v>
      </c>
      <c r="CR11" s="5"/>
      <c r="CS11" s="5">
        <v>11</v>
      </c>
      <c r="CT11" s="5">
        <v>1</v>
      </c>
      <c r="CU11" s="5">
        <v>0</v>
      </c>
      <c r="CW11" s="11">
        <f t="shared" ca="1" si="30"/>
        <v>0.94479726187726554</v>
      </c>
      <c r="CX11" s="12">
        <f t="shared" ca="1" si="31"/>
        <v>8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70" t="str">
        <f ca="1">$AC4/100&amp;$AD4&amp;$AE4/100&amp;$AF4</f>
        <v>1.26＋14.03＝</v>
      </c>
      <c r="C12" s="71"/>
      <c r="D12" s="71"/>
      <c r="E12" s="71"/>
      <c r="F12" s="68">
        <f ca="1">$AG4/100</f>
        <v>15.29</v>
      </c>
      <c r="G12" s="69"/>
      <c r="H12" s="21"/>
      <c r="I12" s="20"/>
      <c r="J12" s="70" t="str">
        <f ca="1">$AC5/100&amp;$AD5&amp;$AE5/100&amp;$AF5</f>
        <v>0.39＋4.78＝</v>
      </c>
      <c r="K12" s="71"/>
      <c r="L12" s="71"/>
      <c r="M12" s="71"/>
      <c r="N12" s="68">
        <f ca="1">$AG5/100</f>
        <v>5.17</v>
      </c>
      <c r="O12" s="69"/>
      <c r="P12" s="22"/>
      <c r="Q12" s="20"/>
      <c r="R12" s="70" t="str">
        <f ca="1">$AC6/100&amp;$AD6&amp;$AE6/100&amp;$AF6</f>
        <v>4.86＋76.9＝</v>
      </c>
      <c r="S12" s="71"/>
      <c r="T12" s="71"/>
      <c r="U12" s="71"/>
      <c r="V12" s="68">
        <f ca="1">$AG6/100</f>
        <v>81.760000000000005</v>
      </c>
      <c r="W12" s="69"/>
      <c r="X12" s="27"/>
      <c r="AB12" s="3" t="s">
        <v>200</v>
      </c>
      <c r="AC12" s="5">
        <f t="shared" ca="1" si="32"/>
        <v>2735</v>
      </c>
      <c r="AD12" s="5" t="s">
        <v>138</v>
      </c>
      <c r="AE12" s="5">
        <f t="shared" ca="1" si="3"/>
        <v>132</v>
      </c>
      <c r="AF12" s="5" t="s">
        <v>137</v>
      </c>
      <c r="AG12" s="5">
        <f t="shared" ca="1" si="4"/>
        <v>2867</v>
      </c>
      <c r="AI12" s="5">
        <f t="shared" ca="1" si="5"/>
        <v>2</v>
      </c>
      <c r="AJ12" s="5">
        <f t="shared" ca="1" si="6"/>
        <v>7</v>
      </c>
      <c r="AK12" s="5" t="s">
        <v>136</v>
      </c>
      <c r="AL12" s="5">
        <f t="shared" ca="1" si="7"/>
        <v>3</v>
      </c>
      <c r="AM12" s="5">
        <f t="shared" ca="1" si="8"/>
        <v>5</v>
      </c>
      <c r="AN12" s="5" t="s">
        <v>1</v>
      </c>
      <c r="AO12" s="5">
        <f t="shared" ca="1" si="9"/>
        <v>0</v>
      </c>
      <c r="AP12" s="5">
        <f t="shared" ca="1" si="10"/>
        <v>1</v>
      </c>
      <c r="AQ12" s="5" t="s">
        <v>136</v>
      </c>
      <c r="AR12" s="5">
        <f t="shared" ca="1" si="11"/>
        <v>3</v>
      </c>
      <c r="AS12" s="5">
        <f t="shared" ca="1" si="12"/>
        <v>2</v>
      </c>
      <c r="AT12" s="5" t="s">
        <v>2</v>
      </c>
      <c r="AU12" s="5">
        <f t="shared" ca="1" si="13"/>
        <v>2</v>
      </c>
      <c r="AV12" s="5">
        <f t="shared" ca="1" si="14"/>
        <v>8</v>
      </c>
      <c r="AW12" s="5" t="s">
        <v>136</v>
      </c>
      <c r="AX12" s="5">
        <f t="shared" ca="1" si="15"/>
        <v>6</v>
      </c>
      <c r="AY12" s="5">
        <f t="shared" ca="1" si="16"/>
        <v>7</v>
      </c>
      <c r="BB12" s="5">
        <v>12</v>
      </c>
      <c r="BC12" s="7">
        <f t="shared" ca="1" si="0"/>
        <v>2</v>
      </c>
      <c r="BD12" s="7">
        <f t="shared" ca="1" si="1"/>
        <v>0</v>
      </c>
      <c r="BE12" s="8"/>
      <c r="BG12" s="5">
        <v>12</v>
      </c>
      <c r="BH12" s="67">
        <f t="shared" ca="1" si="17"/>
        <v>7</v>
      </c>
      <c r="BI12" s="67">
        <f t="shared" ca="1" si="18"/>
        <v>1</v>
      </c>
      <c r="BJ12" s="8"/>
      <c r="BL12" s="5">
        <v>12</v>
      </c>
      <c r="BM12" s="7">
        <f t="shared" ca="1" si="19"/>
        <v>7</v>
      </c>
      <c r="BN12" s="7">
        <f t="shared" ca="1" si="20"/>
        <v>1</v>
      </c>
      <c r="BO12" s="8"/>
      <c r="BQ12" s="5">
        <v>12</v>
      </c>
      <c r="BR12" s="9">
        <f t="shared" ca="1" si="21"/>
        <v>3</v>
      </c>
      <c r="BS12" s="9">
        <f t="shared" ca="1" si="22"/>
        <v>3</v>
      </c>
      <c r="BT12" s="10"/>
      <c r="BV12" s="5">
        <v>12</v>
      </c>
      <c r="BW12" s="9">
        <f t="shared" ca="1" si="23"/>
        <v>5</v>
      </c>
      <c r="BX12" s="9">
        <f t="shared" ca="1" si="24"/>
        <v>2</v>
      </c>
      <c r="BY12" s="10"/>
      <c r="BZ12" s="10"/>
      <c r="CA12" s="8"/>
      <c r="CB12" s="11">
        <f t="shared" ca="1" si="25"/>
        <v>0.54157998562582843</v>
      </c>
      <c r="CC12" s="12">
        <f t="shared" ca="1" si="2"/>
        <v>11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0.47869782698612606</v>
      </c>
      <c r="CJ12" s="12">
        <f t="shared" ca="1" si="27"/>
        <v>72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0.74598661793229648</v>
      </c>
      <c r="CQ12" s="12">
        <f t="shared" ca="1" si="29"/>
        <v>34</v>
      </c>
      <c r="CR12" s="5"/>
      <c r="CS12" s="5">
        <v>12</v>
      </c>
      <c r="CT12" s="5">
        <v>1</v>
      </c>
      <c r="CU12" s="5">
        <v>1</v>
      </c>
      <c r="CW12" s="11">
        <f t="shared" ca="1" si="30"/>
        <v>0.67541913485588878</v>
      </c>
      <c r="CX12" s="12">
        <f t="shared" ca="1" si="31"/>
        <v>53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0.83794991995209911</v>
      </c>
      <c r="CC13" s="12">
        <f t="shared" ca="1" si="2"/>
        <v>4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0.84619404041810864</v>
      </c>
      <c r="CJ13" s="12">
        <f t="shared" ca="1" si="27"/>
        <v>22</v>
      </c>
      <c r="CK13" s="5"/>
      <c r="CL13" s="5">
        <v>13</v>
      </c>
      <c r="CM13" s="5">
        <v>1</v>
      </c>
      <c r="CN13" s="5">
        <v>2</v>
      </c>
      <c r="CP13" s="11">
        <f t="shared" ca="1" si="28"/>
        <v>0.96572656621015907</v>
      </c>
      <c r="CQ13" s="12">
        <f t="shared" ca="1" si="29"/>
        <v>5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0.45372714473317344</v>
      </c>
      <c r="CX13" s="12">
        <f t="shared" ca="1" si="31"/>
        <v>88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9">
        <f ca="1">$BC4</f>
        <v>0</v>
      </c>
      <c r="D14" s="30">
        <f ca="1">$BH4</f>
        <v>1</v>
      </c>
      <c r="E14" s="30" t="str">
        <f ca="1">IF(AND(F14=0,G14=0),"",".")</f>
        <v>.</v>
      </c>
      <c r="F14" s="31">
        <f ca="1">$BR4</f>
        <v>2</v>
      </c>
      <c r="G14" s="31">
        <f ca="1">$BW4</f>
        <v>6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$BR5</f>
        <v>3</v>
      </c>
      <c r="O14" s="31">
        <f ca="1">$BW5</f>
        <v>9</v>
      </c>
      <c r="P14" s="27"/>
      <c r="Q14" s="20"/>
      <c r="R14" s="28"/>
      <c r="S14" s="29">
        <f ca="1">$BC6</f>
        <v>0</v>
      </c>
      <c r="T14" s="30">
        <f ca="1">$BH6</f>
        <v>4</v>
      </c>
      <c r="U14" s="30" t="str">
        <f ca="1">IF(AND(V14=0,W14=0),"",".")</f>
        <v>.</v>
      </c>
      <c r="V14" s="31">
        <f ca="1">$BR6</f>
        <v>8</v>
      </c>
      <c r="W14" s="31">
        <f ca="1">$BW6</f>
        <v>6</v>
      </c>
      <c r="X14" s="27"/>
      <c r="AC14" s="5"/>
      <c r="AD14" s="5"/>
      <c r="AE14" s="5"/>
      <c r="AF14" s="5"/>
      <c r="AG14" s="5"/>
      <c r="AX14" s="54"/>
      <c r="AY14" s="54"/>
      <c r="CB14" s="11">
        <f t="shared" ca="1" si="25"/>
        <v>0.29779878829392703</v>
      </c>
      <c r="CC14" s="12">
        <f t="shared" ca="1" si="2"/>
        <v>15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9.8880446061227145E-2</v>
      </c>
      <c r="CJ14" s="12">
        <f t="shared" ca="1" si="27"/>
        <v>127</v>
      </c>
      <c r="CK14" s="5"/>
      <c r="CL14" s="5">
        <v>14</v>
      </c>
      <c r="CM14" s="5">
        <v>1</v>
      </c>
      <c r="CN14" s="5">
        <v>3</v>
      </c>
      <c r="CP14" s="11">
        <f t="shared" ca="1" si="28"/>
        <v>0.16063932479865883</v>
      </c>
      <c r="CQ14" s="12">
        <f t="shared" ca="1" si="29"/>
        <v>116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0.87256532919234431</v>
      </c>
      <c r="CX14" s="12">
        <f t="shared" ca="1" si="31"/>
        <v>18</v>
      </c>
      <c r="CY14" s="5"/>
      <c r="CZ14" s="5">
        <v>14</v>
      </c>
      <c r="DA14" s="5">
        <v>1</v>
      </c>
      <c r="DB14" s="5">
        <v>3</v>
      </c>
    </row>
    <row r="15" spans="1:106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1</v>
      </c>
      <c r="D15" s="34">
        <f ca="1">$BI4</f>
        <v>4</v>
      </c>
      <c r="E15" s="34" t="str">
        <f ca="1">IF(AND(F15=0,G15=0),"",".")</f>
        <v>.</v>
      </c>
      <c r="F15" s="35">
        <f ca="1">$BS4</f>
        <v>0</v>
      </c>
      <c r="G15" s="35">
        <f ca="1">$BX4</f>
        <v>3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4</v>
      </c>
      <c r="M15" s="34" t="str">
        <f ca="1">IF(AND(N15=0,O15=0),"",".")</f>
        <v>.</v>
      </c>
      <c r="N15" s="35">
        <f ca="1">$BS5</f>
        <v>7</v>
      </c>
      <c r="O15" s="35">
        <f ca="1">$BX5</f>
        <v>8</v>
      </c>
      <c r="P15" s="27"/>
      <c r="Q15" s="20"/>
      <c r="R15" s="32" t="str">
        <f ca="1">IF(AND($BD6=0,$BC6=0),"","＋")</f>
        <v>＋</v>
      </c>
      <c r="S15" s="33">
        <f ca="1">IF(AND($BD6=0,$BC6=0),"＋",$BD6)</f>
        <v>7</v>
      </c>
      <c r="T15" s="34">
        <f ca="1">$BI6</f>
        <v>6</v>
      </c>
      <c r="U15" s="34" t="str">
        <f ca="1">IF(AND(V15=0,W15=0),"",".")</f>
        <v>.</v>
      </c>
      <c r="V15" s="35">
        <f ca="1">$BS6</f>
        <v>9</v>
      </c>
      <c r="W15" s="35">
        <f ca="1">$BX6</f>
        <v>0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8.406787445621966E-2</v>
      </c>
      <c r="CC15" s="12">
        <f t="shared" ca="1" si="2"/>
        <v>17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0.25843904871478285</v>
      </c>
      <c r="CJ15" s="12">
        <f t="shared" ca="1" si="27"/>
        <v>98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0.62276863448617303</v>
      </c>
      <c r="CQ15" s="12">
        <f t="shared" ca="1" si="29"/>
        <v>56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0.52953807000286401</v>
      </c>
      <c r="CX15" s="12">
        <f t="shared" ca="1" si="31"/>
        <v>76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36"/>
      <c r="C16" s="37">
        <f ca="1">$AU4</f>
        <v>1</v>
      </c>
      <c r="D16" s="38">
        <f ca="1">$AV4</f>
        <v>5</v>
      </c>
      <c r="E16" s="38" t="str">
        <f>$AW4</f>
        <v>.</v>
      </c>
      <c r="F16" s="39">
        <f ca="1">$AX4</f>
        <v>2</v>
      </c>
      <c r="G16" s="40">
        <f ca="1">$AY4</f>
        <v>9</v>
      </c>
      <c r="H16" s="41"/>
      <c r="I16" s="42"/>
      <c r="J16" s="36"/>
      <c r="K16" s="37">
        <f ca="1">$AU5</f>
        <v>0</v>
      </c>
      <c r="L16" s="38">
        <f ca="1">$AV5</f>
        <v>5</v>
      </c>
      <c r="M16" s="38" t="str">
        <f>$AW5</f>
        <v>.</v>
      </c>
      <c r="N16" s="39">
        <f ca="1">$AX5</f>
        <v>1</v>
      </c>
      <c r="O16" s="40">
        <f ca="1">$AY5</f>
        <v>7</v>
      </c>
      <c r="P16" s="41"/>
      <c r="Q16" s="42"/>
      <c r="R16" s="36"/>
      <c r="S16" s="37">
        <f ca="1">$AU6</f>
        <v>8</v>
      </c>
      <c r="T16" s="38">
        <f ca="1">$AV6</f>
        <v>1</v>
      </c>
      <c r="U16" s="38" t="str">
        <f>$AW6</f>
        <v>.</v>
      </c>
      <c r="V16" s="39">
        <f ca="1">$AX6</f>
        <v>7</v>
      </c>
      <c r="W16" s="40">
        <f ca="1">$AY6</f>
        <v>6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0.69505342845979601</v>
      </c>
      <c r="CC16" s="12">
        <f t="shared" ca="1" si="2"/>
        <v>10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0.97760415071815887</v>
      </c>
      <c r="CJ16" s="12">
        <f t="shared" ca="1" si="27"/>
        <v>8</v>
      </c>
      <c r="CK16" s="5"/>
      <c r="CL16" s="5">
        <v>16</v>
      </c>
      <c r="CM16" s="5">
        <v>1</v>
      </c>
      <c r="CN16" s="5">
        <v>5</v>
      </c>
      <c r="CP16" s="11">
        <f t="shared" ca="1" si="28"/>
        <v>0.17579473531893397</v>
      </c>
      <c r="CQ16" s="12">
        <f t="shared" ca="1" si="29"/>
        <v>113</v>
      </c>
      <c r="CR16" s="5"/>
      <c r="CS16" s="5">
        <v>16</v>
      </c>
      <c r="CT16" s="5">
        <v>1</v>
      </c>
      <c r="CU16" s="5">
        <v>5</v>
      </c>
      <c r="CW16" s="11">
        <f t="shared" ca="1" si="30"/>
        <v>7.7979802768875839E-2</v>
      </c>
      <c r="CX16" s="12">
        <f t="shared" ca="1" si="31"/>
        <v>133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0.82777759777993176</v>
      </c>
      <c r="CC17" s="12">
        <f t="shared" ca="1" si="2"/>
        <v>5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0.6785726558416485</v>
      </c>
      <c r="CJ17" s="12">
        <f t="shared" ca="1" si="27"/>
        <v>52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0.50982743762748528</v>
      </c>
      <c r="CQ17" s="12">
        <f t="shared" ca="1" si="29"/>
        <v>73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0.34019306725486254</v>
      </c>
      <c r="CX17" s="12">
        <f t="shared" ca="1" si="31"/>
        <v>100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147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5.0682314599386102E-2</v>
      </c>
      <c r="CC18" s="12">
        <f t="shared" ca="1" si="2"/>
        <v>18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0.83014646191811647</v>
      </c>
      <c r="CJ18" s="12">
        <f t="shared" ca="1" si="27"/>
        <v>25</v>
      </c>
      <c r="CK18" s="5"/>
      <c r="CL18" s="5">
        <v>18</v>
      </c>
      <c r="CM18" s="5">
        <v>1</v>
      </c>
      <c r="CN18" s="5">
        <v>7</v>
      </c>
      <c r="CP18" s="11">
        <f t="shared" ca="1" si="28"/>
        <v>0.67412597664513785</v>
      </c>
      <c r="CQ18" s="12">
        <f t="shared" ca="1" si="29"/>
        <v>44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0.24378488216883687</v>
      </c>
      <c r="CX18" s="12">
        <f t="shared" ca="1" si="31"/>
        <v>111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70" t="str">
        <f ca="1">$AC7/100&amp;$AD7&amp;$AE7/100&amp;$AF7</f>
        <v>9.38＋64＝</v>
      </c>
      <c r="C19" s="71"/>
      <c r="D19" s="71"/>
      <c r="E19" s="71"/>
      <c r="F19" s="68">
        <f ca="1">$AG7/100</f>
        <v>73.38</v>
      </c>
      <c r="G19" s="69"/>
      <c r="H19" s="21"/>
      <c r="I19" s="20"/>
      <c r="J19" s="70" t="str">
        <f ca="1">$AC8/100&amp;$AD8&amp;$AE8/100&amp;$AF8</f>
        <v>0.11＋25.95＝</v>
      </c>
      <c r="K19" s="71"/>
      <c r="L19" s="71"/>
      <c r="M19" s="71"/>
      <c r="N19" s="68">
        <f ca="1">$AG8/100</f>
        <v>26.06</v>
      </c>
      <c r="O19" s="69"/>
      <c r="P19" s="22"/>
      <c r="Q19" s="20"/>
      <c r="R19" s="70" t="str">
        <f ca="1">$AC9/100&amp;$AD9&amp;$AE9/100&amp;$AF9</f>
        <v>42.08＋0.2＝</v>
      </c>
      <c r="S19" s="71"/>
      <c r="T19" s="71"/>
      <c r="U19" s="71"/>
      <c r="V19" s="68">
        <f ca="1">$AG9/100</f>
        <v>42.28</v>
      </c>
      <c r="W19" s="69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0.69814985855563505</v>
      </c>
      <c r="CJ19" s="12">
        <f t="shared" ca="1" si="27"/>
        <v>46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0.3202764190652525</v>
      </c>
      <c r="CQ19" s="12">
        <f t="shared" ca="1" si="29"/>
        <v>93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0.18783648700620037</v>
      </c>
      <c r="CX19" s="12">
        <f t="shared" ca="1" si="31"/>
        <v>122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0.75502164291532903</v>
      </c>
      <c r="CJ20" s="12">
        <f t="shared" ca="1" si="27"/>
        <v>36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0.25051455744866802</v>
      </c>
      <c r="CQ20" s="12">
        <f t="shared" ca="1" si="29"/>
        <v>104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0.88054966541888058</v>
      </c>
      <c r="CX20" s="12">
        <f t="shared" ca="1" si="31"/>
        <v>17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9">
        <f ca="1">$BC7</f>
        <v>0</v>
      </c>
      <c r="D21" s="30">
        <f ca="1">$BH7</f>
        <v>9</v>
      </c>
      <c r="E21" s="30" t="str">
        <f ca="1">IF(AND(F21=0,G21=0),"",".")</f>
        <v>.</v>
      </c>
      <c r="F21" s="31">
        <f ca="1">$BR7</f>
        <v>3</v>
      </c>
      <c r="G21" s="31">
        <f ca="1">$BW7</f>
        <v>8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$BR8</f>
        <v>1</v>
      </c>
      <c r="O21" s="31">
        <f ca="1">$BW8</f>
        <v>1</v>
      </c>
      <c r="P21" s="27"/>
      <c r="Q21" s="20"/>
      <c r="R21" s="28"/>
      <c r="S21" s="29">
        <f ca="1">$BC9</f>
        <v>4</v>
      </c>
      <c r="T21" s="30">
        <f ca="1">$BH9</f>
        <v>2</v>
      </c>
      <c r="U21" s="30" t="str">
        <f ca="1">IF(AND(V21=0,W21=0),"",".")</f>
        <v>.</v>
      </c>
      <c r="V21" s="31">
        <f ca="1">$BR9</f>
        <v>0</v>
      </c>
      <c r="W21" s="31">
        <f ca="1">$BW9</f>
        <v>8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0.68744009071594925</v>
      </c>
      <c r="CJ21" s="12">
        <f t="shared" ca="1" si="27"/>
        <v>50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0.36161699449279672</v>
      </c>
      <c r="CQ21" s="12">
        <f t="shared" ca="1" si="29"/>
        <v>89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0.98000419666293914</v>
      </c>
      <c r="CX21" s="12">
        <f t="shared" ca="1" si="31"/>
        <v>4</v>
      </c>
      <c r="CY21" s="5"/>
      <c r="CZ21" s="5">
        <v>21</v>
      </c>
      <c r="DA21" s="5">
        <v>2</v>
      </c>
      <c r="DB21" s="5">
        <v>0</v>
      </c>
    </row>
    <row r="22" spans="1:106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6</v>
      </c>
      <c r="D22" s="34">
        <f ca="1">$BI7</f>
        <v>4</v>
      </c>
      <c r="E22" s="34" t="str">
        <f ca="1">IF(AND(F22=0,G22=0),"",".")</f>
        <v/>
      </c>
      <c r="F22" s="35">
        <f ca="1">$BS7</f>
        <v>0</v>
      </c>
      <c r="G22" s="35">
        <f ca="1">$BX7</f>
        <v>0</v>
      </c>
      <c r="H22" s="27"/>
      <c r="I22" s="20"/>
      <c r="J22" s="32" t="str">
        <f ca="1">IF(AND($BD8=0,$BC8=0),"","＋")</f>
        <v>＋</v>
      </c>
      <c r="K22" s="33">
        <f ca="1">IF(AND($BD8=0,$BC8=0),"＋",$BD8)</f>
        <v>2</v>
      </c>
      <c r="L22" s="34">
        <f ca="1">$BI8</f>
        <v>5</v>
      </c>
      <c r="M22" s="34" t="str">
        <f ca="1">IF(AND(N22=0,O22=0),"",".")</f>
        <v>.</v>
      </c>
      <c r="N22" s="35">
        <f ca="1">$BS8</f>
        <v>9</v>
      </c>
      <c r="O22" s="35">
        <f ca="1">$BX8</f>
        <v>5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0</v>
      </c>
      <c r="U22" s="34" t="str">
        <f ca="1">IF(AND(V22=0,W22=0),"",".")</f>
        <v>.</v>
      </c>
      <c r="V22" s="35">
        <f ca="1">$BS9</f>
        <v>2</v>
      </c>
      <c r="W22" s="35">
        <f ca="1">$BX9</f>
        <v>0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0.94558564986381621</v>
      </c>
      <c r="CJ22" s="12">
        <f t="shared" ca="1" si="27"/>
        <v>13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0.66296223451701819</v>
      </c>
      <c r="CQ22" s="12">
        <f t="shared" ca="1" si="29"/>
        <v>49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0.59500876735033692</v>
      </c>
      <c r="CX22" s="12">
        <f t="shared" ca="1" si="31"/>
        <v>65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36"/>
      <c r="C23" s="37">
        <f ca="1">$AU7</f>
        <v>7</v>
      </c>
      <c r="D23" s="38">
        <f ca="1">$AV7</f>
        <v>3</v>
      </c>
      <c r="E23" s="38" t="str">
        <f>$AW7</f>
        <v>.</v>
      </c>
      <c r="F23" s="39">
        <f ca="1">$AX7</f>
        <v>3</v>
      </c>
      <c r="G23" s="40">
        <f ca="1">$AY7</f>
        <v>8</v>
      </c>
      <c r="H23" s="41"/>
      <c r="I23" s="42"/>
      <c r="J23" s="36"/>
      <c r="K23" s="37">
        <f ca="1">$AU8</f>
        <v>2</v>
      </c>
      <c r="L23" s="38">
        <f ca="1">$AV8</f>
        <v>6</v>
      </c>
      <c r="M23" s="38" t="str">
        <f>$AW8</f>
        <v>.</v>
      </c>
      <c r="N23" s="39">
        <f ca="1">$AX8</f>
        <v>0</v>
      </c>
      <c r="O23" s="40">
        <f ca="1">$AY8</f>
        <v>6</v>
      </c>
      <c r="P23" s="41"/>
      <c r="Q23" s="42"/>
      <c r="R23" s="36"/>
      <c r="S23" s="37">
        <f ca="1">$AU9</f>
        <v>4</v>
      </c>
      <c r="T23" s="38">
        <f ca="1">$AV9</f>
        <v>2</v>
      </c>
      <c r="U23" s="38" t="str">
        <f>$AW9</f>
        <v>.</v>
      </c>
      <c r="V23" s="39">
        <f ca="1">$AX9</f>
        <v>2</v>
      </c>
      <c r="W23" s="40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0.28865840248444141</v>
      </c>
      <c r="CJ23" s="12">
        <f t="shared" ca="1" si="27"/>
        <v>92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0.23900062194450744</v>
      </c>
      <c r="CQ23" s="12">
        <f t="shared" ca="1" si="29"/>
        <v>107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0.15154179048283978</v>
      </c>
      <c r="CX23" s="12">
        <f t="shared" ca="1" si="31"/>
        <v>125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0.55585655809076806</v>
      </c>
      <c r="CJ24" s="12">
        <f t="shared" ca="1" si="27"/>
        <v>60</v>
      </c>
      <c r="CK24" s="5"/>
      <c r="CL24" s="5">
        <v>24</v>
      </c>
      <c r="CM24" s="5">
        <v>2</v>
      </c>
      <c r="CN24" s="5">
        <v>3</v>
      </c>
      <c r="CP24" s="11">
        <f t="shared" ca="1" si="28"/>
        <v>0.64969893524440558</v>
      </c>
      <c r="CQ24" s="12">
        <f t="shared" ca="1" si="29"/>
        <v>50</v>
      </c>
      <c r="CR24" s="5"/>
      <c r="CS24" s="5">
        <v>24</v>
      </c>
      <c r="CT24" s="5">
        <v>2</v>
      </c>
      <c r="CU24" s="5">
        <v>3</v>
      </c>
      <c r="CW24" s="11">
        <f t="shared" ca="1" si="30"/>
        <v>0.38384750850915828</v>
      </c>
      <c r="CX24" s="12">
        <f t="shared" ca="1" si="31"/>
        <v>93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49"/>
      <c r="B25" s="16" t="s">
        <v>148</v>
      </c>
      <c r="C25" s="50"/>
      <c r="D25" s="18"/>
      <c r="E25" s="17"/>
      <c r="F25" s="17"/>
      <c r="G25" s="17"/>
      <c r="H25" s="19"/>
      <c r="I25" s="49"/>
      <c r="J25" s="16" t="s">
        <v>149</v>
      </c>
      <c r="K25" s="17"/>
      <c r="L25" s="17"/>
      <c r="M25" s="17"/>
      <c r="N25" s="17"/>
      <c r="O25" s="17"/>
      <c r="P25" s="19"/>
      <c r="Q25" s="49"/>
      <c r="R25" s="16" t="s">
        <v>150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0.16653781894192121</v>
      </c>
      <c r="CJ25" s="12">
        <f t="shared" ca="1" si="27"/>
        <v>115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0.49446636588002357</v>
      </c>
      <c r="CQ25" s="12">
        <f t="shared" ca="1" si="29"/>
        <v>75</v>
      </c>
      <c r="CR25" s="5"/>
      <c r="CS25" s="5">
        <v>25</v>
      </c>
      <c r="CT25" s="5">
        <v>2</v>
      </c>
      <c r="CU25" s="5">
        <v>4</v>
      </c>
      <c r="CW25" s="11">
        <f t="shared" ca="1" si="30"/>
        <v>0.3349096942455565</v>
      </c>
      <c r="CX25" s="12">
        <f t="shared" ca="1" si="31"/>
        <v>101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70" t="str">
        <f ca="1">$AC10/100&amp;$AD10&amp;$AE10/100&amp;$AF10</f>
        <v>3.12＋88.6＝</v>
      </c>
      <c r="C26" s="71"/>
      <c r="D26" s="71"/>
      <c r="E26" s="71"/>
      <c r="F26" s="68">
        <f ca="1">$AG10/100</f>
        <v>91.72</v>
      </c>
      <c r="G26" s="69"/>
      <c r="H26" s="21"/>
      <c r="I26" s="20"/>
      <c r="J26" s="70" t="str">
        <f ca="1">$AC11/100&amp;$AD11&amp;$AE11/100&amp;$AF11</f>
        <v>50.6＋5.97＝</v>
      </c>
      <c r="K26" s="71"/>
      <c r="L26" s="71"/>
      <c r="M26" s="71"/>
      <c r="N26" s="68">
        <f ca="1">$AG11/100</f>
        <v>56.57</v>
      </c>
      <c r="O26" s="69"/>
      <c r="P26" s="22"/>
      <c r="Q26" s="20"/>
      <c r="R26" s="70" t="str">
        <f ca="1">$AC12/100&amp;$AD12&amp;$AE12/100&amp;$AF12</f>
        <v>27.35＋1.32＝</v>
      </c>
      <c r="S26" s="71"/>
      <c r="T26" s="71"/>
      <c r="U26" s="71"/>
      <c r="V26" s="68">
        <f ca="1">$AG12/100</f>
        <v>28.67</v>
      </c>
      <c r="W26" s="69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0.20043783449413799</v>
      </c>
      <c r="CJ26" s="12">
        <f t="shared" ca="1" si="27"/>
        <v>110</v>
      </c>
      <c r="CK26" s="5"/>
      <c r="CL26" s="5">
        <v>26</v>
      </c>
      <c r="CM26" s="5">
        <v>2</v>
      </c>
      <c r="CN26" s="5">
        <v>5</v>
      </c>
      <c r="CP26" s="11">
        <f t="shared" ca="1" si="28"/>
        <v>0.89589736840795298</v>
      </c>
      <c r="CQ26" s="12">
        <f t="shared" ca="1" si="29"/>
        <v>13</v>
      </c>
      <c r="CR26" s="5"/>
      <c r="CS26" s="5">
        <v>26</v>
      </c>
      <c r="CT26" s="5">
        <v>2</v>
      </c>
      <c r="CU26" s="5">
        <v>5</v>
      </c>
      <c r="CW26" s="11">
        <f t="shared" ca="1" si="30"/>
        <v>0.84907168443222347</v>
      </c>
      <c r="CX26" s="12">
        <f t="shared" ca="1" si="31"/>
        <v>26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0.1845711510534952</v>
      </c>
      <c r="CJ27" s="12">
        <f t="shared" ca="1" si="27"/>
        <v>113</v>
      </c>
      <c r="CK27" s="5"/>
      <c r="CL27" s="5">
        <v>27</v>
      </c>
      <c r="CM27" s="5">
        <v>2</v>
      </c>
      <c r="CN27" s="5">
        <v>6</v>
      </c>
      <c r="CP27" s="11">
        <f t="shared" ca="1" si="28"/>
        <v>0.64168936766391382</v>
      </c>
      <c r="CQ27" s="12">
        <f t="shared" ca="1" si="29"/>
        <v>52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0.65169529634186429</v>
      </c>
      <c r="CX27" s="12">
        <f t="shared" ca="1" si="31"/>
        <v>57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9">
        <f ca="1">$BC10</f>
        <v>0</v>
      </c>
      <c r="D28" s="30">
        <f ca="1">$BH10</f>
        <v>3</v>
      </c>
      <c r="E28" s="30" t="str">
        <f ca="1">IF(AND(F28=0,G28=0),"",".")</f>
        <v>.</v>
      </c>
      <c r="F28" s="31">
        <f ca="1">$BR10</f>
        <v>1</v>
      </c>
      <c r="G28" s="31">
        <f ca="1">$BW10</f>
        <v>2</v>
      </c>
      <c r="H28" s="27"/>
      <c r="I28" s="20"/>
      <c r="J28" s="28"/>
      <c r="K28" s="29">
        <f ca="1">$BC11</f>
        <v>5</v>
      </c>
      <c r="L28" s="30">
        <f ca="1">$BH11</f>
        <v>0</v>
      </c>
      <c r="M28" s="30" t="str">
        <f ca="1">IF(AND(N28=0,O28=0),"",".")</f>
        <v>.</v>
      </c>
      <c r="N28" s="31">
        <f ca="1">$BR11</f>
        <v>6</v>
      </c>
      <c r="O28" s="31">
        <f ca="1">$BW11</f>
        <v>0</v>
      </c>
      <c r="P28" s="27"/>
      <c r="Q28" s="20"/>
      <c r="R28" s="28"/>
      <c r="S28" s="29">
        <f ca="1">$BC12</f>
        <v>2</v>
      </c>
      <c r="T28" s="30">
        <f ca="1">$BH12</f>
        <v>7</v>
      </c>
      <c r="U28" s="30" t="str">
        <f ca="1">IF(AND(V28=0,W28=0),"",".")</f>
        <v>.</v>
      </c>
      <c r="V28" s="31">
        <f ca="1">$BR12</f>
        <v>3</v>
      </c>
      <c r="W28" s="31">
        <f ca="1">$BW12</f>
        <v>5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0.55739575785149753</v>
      </c>
      <c r="CJ28" s="12">
        <f t="shared" ca="1" si="27"/>
        <v>59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0.92836457752198365</v>
      </c>
      <c r="CQ28" s="12">
        <f t="shared" ca="1" si="29"/>
        <v>10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0.16248762967055319</v>
      </c>
      <c r="CX28" s="12">
        <f t="shared" ca="1" si="31"/>
        <v>123</v>
      </c>
      <c r="CY28" s="5"/>
      <c r="CZ28" s="5">
        <v>28</v>
      </c>
      <c r="DA28" s="5">
        <v>2</v>
      </c>
      <c r="DB28" s="5">
        <v>7</v>
      </c>
    </row>
    <row r="29" spans="1:106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8</v>
      </c>
      <c r="D29" s="34">
        <f ca="1">$BI10</f>
        <v>8</v>
      </c>
      <c r="E29" s="34" t="str">
        <f ca="1">IF(AND(F29=0,G29=0),"",".")</f>
        <v>.</v>
      </c>
      <c r="F29" s="35">
        <f ca="1">$BS10</f>
        <v>6</v>
      </c>
      <c r="G29" s="35">
        <f ca="1">$BX10</f>
        <v>0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0</v>
      </c>
      <c r="L29" s="34">
        <f ca="1">$BI11</f>
        <v>5</v>
      </c>
      <c r="M29" s="34" t="str">
        <f ca="1">IF(AND(N29=0,O29=0),"",".")</f>
        <v>.</v>
      </c>
      <c r="N29" s="35">
        <f ca="1">$BS11</f>
        <v>9</v>
      </c>
      <c r="O29" s="35">
        <f ca="1">$BX11</f>
        <v>7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1</v>
      </c>
      <c r="U29" s="34" t="str">
        <f ca="1">IF(AND(V29=0,W29=0),"",".")</f>
        <v>.</v>
      </c>
      <c r="V29" s="35">
        <f ca="1">$BS12</f>
        <v>3</v>
      </c>
      <c r="W29" s="35">
        <f ca="1">$BX12</f>
        <v>2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0.54096219179927363</v>
      </c>
      <c r="CJ29" s="12">
        <f t="shared" ca="1" si="27"/>
        <v>66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0.3253347331174008</v>
      </c>
      <c r="CQ29" s="12">
        <f t="shared" ca="1" si="29"/>
        <v>92</v>
      </c>
      <c r="CR29" s="5"/>
      <c r="CS29" s="5">
        <v>29</v>
      </c>
      <c r="CT29" s="5">
        <v>2</v>
      </c>
      <c r="CU29" s="5">
        <v>8</v>
      </c>
      <c r="CW29" s="11">
        <f t="shared" ca="1" si="30"/>
        <v>5.9003374133549058E-2</v>
      </c>
      <c r="CX29" s="12">
        <f t="shared" ca="1" si="31"/>
        <v>135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36"/>
      <c r="C30" s="37">
        <f ca="1">$AU10</f>
        <v>9</v>
      </c>
      <c r="D30" s="38">
        <f ca="1">$AV10</f>
        <v>1</v>
      </c>
      <c r="E30" s="38" t="str">
        <f>$AW10</f>
        <v>.</v>
      </c>
      <c r="F30" s="39">
        <f ca="1">$AX10</f>
        <v>7</v>
      </c>
      <c r="G30" s="40">
        <f ca="1">$AY10</f>
        <v>2</v>
      </c>
      <c r="H30" s="41"/>
      <c r="I30" s="42"/>
      <c r="J30" s="36"/>
      <c r="K30" s="37">
        <f ca="1">$AU11</f>
        <v>5</v>
      </c>
      <c r="L30" s="38">
        <f ca="1">$AV11</f>
        <v>6</v>
      </c>
      <c r="M30" s="38" t="str">
        <f>$AW11</f>
        <v>.</v>
      </c>
      <c r="N30" s="39">
        <f ca="1">$AX11</f>
        <v>5</v>
      </c>
      <c r="O30" s="40">
        <f ca="1">$AY11</f>
        <v>7</v>
      </c>
      <c r="P30" s="41"/>
      <c r="Q30" s="42"/>
      <c r="R30" s="36"/>
      <c r="S30" s="37">
        <f ca="1">$AU12</f>
        <v>2</v>
      </c>
      <c r="T30" s="38">
        <f ca="1">$AV12</f>
        <v>8</v>
      </c>
      <c r="U30" s="38" t="str">
        <f>$AW12</f>
        <v>.</v>
      </c>
      <c r="V30" s="39">
        <f ca="1">$AX12</f>
        <v>6</v>
      </c>
      <c r="W30" s="40">
        <f ca="1">$AY12</f>
        <v>7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0.30616721698301408</v>
      </c>
      <c r="CJ30" s="12">
        <f t="shared" ca="1" si="27"/>
        <v>91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0.95820388759092567</v>
      </c>
      <c r="CQ30" s="12">
        <f t="shared" ca="1" si="29"/>
        <v>7</v>
      </c>
      <c r="CR30" s="5"/>
      <c r="CS30" s="5">
        <v>30</v>
      </c>
      <c r="CT30" s="5">
        <v>2</v>
      </c>
      <c r="CU30" s="5">
        <v>9</v>
      </c>
      <c r="CW30" s="11">
        <f t="shared" ca="1" si="30"/>
        <v>0.77835141354239457</v>
      </c>
      <c r="CX30" s="12">
        <f t="shared" ca="1" si="31"/>
        <v>36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CB31" s="11"/>
      <c r="CC31" s="12"/>
      <c r="CD31" s="12"/>
      <c r="CE31" s="5"/>
      <c r="CF31" s="5"/>
      <c r="CG31" s="5"/>
      <c r="CH31" s="5"/>
      <c r="CI31" s="11">
        <f t="shared" ca="1" si="26"/>
        <v>0.91370541697062946</v>
      </c>
      <c r="CJ31" s="12">
        <f t="shared" ca="1" si="27"/>
        <v>17</v>
      </c>
      <c r="CK31" s="5"/>
      <c r="CL31" s="5">
        <v>31</v>
      </c>
      <c r="CM31" s="5">
        <v>3</v>
      </c>
      <c r="CN31" s="5">
        <v>0</v>
      </c>
      <c r="CP31" s="11">
        <f t="shared" ca="1" si="28"/>
        <v>0.7731061505225979</v>
      </c>
      <c r="CQ31" s="12">
        <f t="shared" ca="1" si="29"/>
        <v>30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0.28770770118123967</v>
      </c>
      <c r="CX31" s="12">
        <f t="shared" ca="1" si="31"/>
        <v>107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85" t="str">
        <f>A1</f>
        <v>小数 たし算 小数第二位 オールミックス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55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0.45368701430361602</v>
      </c>
      <c r="CJ32" s="12">
        <f t="shared" ca="1" si="27"/>
        <v>75</v>
      </c>
      <c r="CK32" s="5"/>
      <c r="CL32" s="5">
        <v>32</v>
      </c>
      <c r="CM32" s="5">
        <v>3</v>
      </c>
      <c r="CN32" s="5">
        <v>1</v>
      </c>
      <c r="CP32" s="11">
        <f t="shared" ca="1" si="28"/>
        <v>0.6310719480508179</v>
      </c>
      <c r="CQ32" s="12">
        <f t="shared" ca="1" si="29"/>
        <v>54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0.35696614809135396</v>
      </c>
      <c r="CX32" s="12">
        <f t="shared" ca="1" si="31"/>
        <v>96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86" t="str">
        <f>B2</f>
        <v>　　月  　 　 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3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0.40299046822880513</v>
      </c>
      <c r="CJ33" s="12">
        <f t="shared" ca="1" si="27"/>
        <v>82</v>
      </c>
      <c r="CK33" s="5"/>
      <c r="CL33" s="5">
        <v>33</v>
      </c>
      <c r="CM33" s="5">
        <v>3</v>
      </c>
      <c r="CN33" s="5">
        <v>2</v>
      </c>
      <c r="CP33" s="11">
        <f t="shared" ca="1" si="28"/>
        <v>0.19756879064538546</v>
      </c>
      <c r="CQ33" s="12">
        <f t="shared" ca="1" si="29"/>
        <v>110</v>
      </c>
      <c r="CR33" s="5"/>
      <c r="CS33" s="5">
        <v>33</v>
      </c>
      <c r="CT33" s="5">
        <v>3</v>
      </c>
      <c r="CU33" s="5">
        <v>2</v>
      </c>
      <c r="CW33" s="11">
        <f t="shared" ca="1" si="30"/>
        <v>0.99951474955056607</v>
      </c>
      <c r="CX33" s="12">
        <f t="shared" ca="1" si="31"/>
        <v>1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5.0171913294706494E-3</v>
      </c>
      <c r="CJ34" s="12">
        <f t="shared" ca="1" si="27"/>
        <v>140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0.31193499679389858</v>
      </c>
      <c r="CQ34" s="12">
        <f t="shared" ca="1" si="29"/>
        <v>95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0.47255091617794598</v>
      </c>
      <c r="CX34" s="12">
        <f t="shared" ca="1" si="31"/>
        <v>87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0.99232761972238004</v>
      </c>
      <c r="CJ35" s="12">
        <f t="shared" ca="1" si="27"/>
        <v>3</v>
      </c>
      <c r="CK35" s="5"/>
      <c r="CL35" s="5">
        <v>35</v>
      </c>
      <c r="CM35" s="5">
        <v>3</v>
      </c>
      <c r="CN35" s="5">
        <v>4</v>
      </c>
      <c r="CP35" s="11">
        <f t="shared" ca="1" si="28"/>
        <v>0.47165033253261834</v>
      </c>
      <c r="CQ35" s="12">
        <f t="shared" ca="1" si="29"/>
        <v>77</v>
      </c>
      <c r="CR35" s="5"/>
      <c r="CS35" s="5">
        <v>35</v>
      </c>
      <c r="CT35" s="5">
        <v>3</v>
      </c>
      <c r="CU35" s="5">
        <v>4</v>
      </c>
      <c r="CW35" s="11">
        <f t="shared" ca="1" si="30"/>
        <v>0.8501592979149708</v>
      </c>
      <c r="CX35" s="12">
        <f t="shared" ca="1" si="31"/>
        <v>24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56"/>
      <c r="B36" s="70" t="str">
        <f t="shared" ref="B36" ca="1" si="33">B5</f>
        <v>77.1＋5.07＝</v>
      </c>
      <c r="C36" s="71"/>
      <c r="D36" s="71"/>
      <c r="E36" s="71"/>
      <c r="F36" s="72">
        <f ca="1">F5</f>
        <v>82.17</v>
      </c>
      <c r="G36" s="73"/>
      <c r="H36" s="57"/>
      <c r="I36" s="58"/>
      <c r="J36" s="70" t="str">
        <f t="shared" ref="J36" ca="1" si="34">J5</f>
        <v>39.31＋0.83＝</v>
      </c>
      <c r="K36" s="71"/>
      <c r="L36" s="71"/>
      <c r="M36" s="71"/>
      <c r="N36" s="72">
        <f ca="1">N5</f>
        <v>40.14</v>
      </c>
      <c r="O36" s="73"/>
      <c r="P36" s="27"/>
      <c r="Q36" s="24"/>
      <c r="R36" s="70" t="str">
        <f t="shared" ref="R36" ca="1" si="35">R5</f>
        <v>1＋50.81＝</v>
      </c>
      <c r="S36" s="71"/>
      <c r="T36" s="71"/>
      <c r="U36" s="71"/>
      <c r="V36" s="72">
        <f ca="1">V5</f>
        <v>51.81</v>
      </c>
      <c r="W36" s="73"/>
      <c r="X36" s="27"/>
      <c r="AC36" s="5" t="s">
        <v>173</v>
      </c>
      <c r="AD36" s="5" t="str">
        <f ca="1">IF(AND($AE36=0,$AF36=0),"OKA",IF($AF36=0,"OKB","NO"))</f>
        <v>NO</v>
      </c>
      <c r="AE36" s="59">
        <f ca="1">AX1</f>
        <v>1</v>
      </c>
      <c r="AF36" s="59">
        <f ca="1">AY1</f>
        <v>7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0.68253193034527204</v>
      </c>
      <c r="CJ36" s="12">
        <f t="shared" ca="1" si="27"/>
        <v>51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0.89541187487635243</v>
      </c>
      <c r="CQ36" s="12">
        <f t="shared" ca="1" si="29"/>
        <v>14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0.80132177649141623</v>
      </c>
      <c r="CX36" s="12">
        <f t="shared" ca="1" si="31"/>
        <v>32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6">IF(AND($AE37=0,$AF37=0),"OKA",IF($AF37=0,"OKB","NO"))</f>
        <v>NO</v>
      </c>
      <c r="AE37" s="59">
        <f t="shared" ref="AE37:AF47" ca="1" si="37">AX2</f>
        <v>1</v>
      </c>
      <c r="AF37" s="59">
        <f t="shared" ca="1" si="37"/>
        <v>4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0.72855850401898326</v>
      </c>
      <c r="CJ37" s="12">
        <f t="shared" ca="1" si="27"/>
        <v>41</v>
      </c>
      <c r="CK37" s="5"/>
      <c r="CL37" s="5">
        <v>37</v>
      </c>
      <c r="CM37" s="5">
        <v>3</v>
      </c>
      <c r="CN37" s="5">
        <v>6</v>
      </c>
      <c r="CP37" s="11">
        <f t="shared" ca="1" si="28"/>
        <v>0.22656522217321584</v>
      </c>
      <c r="CQ37" s="12">
        <f t="shared" ca="1" si="29"/>
        <v>109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0.70668896037057138</v>
      </c>
      <c r="CX37" s="12">
        <f t="shared" ca="1" si="31"/>
        <v>45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28"/>
      <c r="C38" s="29">
        <f t="shared" ref="B38:G40" ca="1" si="38">C7</f>
        <v>7</v>
      </c>
      <c r="D38" s="30">
        <f t="shared" ca="1" si="38"/>
        <v>7</v>
      </c>
      <c r="E38" s="30" t="str">
        <f t="shared" ca="1" si="38"/>
        <v>.</v>
      </c>
      <c r="F38" s="31">
        <f t="shared" ca="1" si="38"/>
        <v>1</v>
      </c>
      <c r="G38" s="31">
        <f t="shared" ca="1" si="38"/>
        <v>0</v>
      </c>
      <c r="H38" s="27"/>
      <c r="I38" s="14"/>
      <c r="J38" s="28"/>
      <c r="K38" s="29">
        <f t="shared" ref="K38:O38" ca="1" si="39">K7</f>
        <v>3</v>
      </c>
      <c r="L38" s="30">
        <f t="shared" ca="1" si="39"/>
        <v>9</v>
      </c>
      <c r="M38" s="30" t="str">
        <f t="shared" ca="1" si="39"/>
        <v>.</v>
      </c>
      <c r="N38" s="31">
        <f t="shared" ca="1" si="39"/>
        <v>3</v>
      </c>
      <c r="O38" s="31">
        <f t="shared" ca="1" si="39"/>
        <v>1</v>
      </c>
      <c r="P38" s="27"/>
      <c r="Q38" s="20"/>
      <c r="R38" s="28"/>
      <c r="S38" s="29">
        <f t="shared" ref="S38:W38" ca="1" si="40">S7</f>
        <v>0</v>
      </c>
      <c r="T38" s="30">
        <f t="shared" ca="1" si="40"/>
        <v>1</v>
      </c>
      <c r="U38" s="30" t="str">
        <f t="shared" ca="1" si="40"/>
        <v/>
      </c>
      <c r="V38" s="31">
        <f t="shared" ca="1" si="40"/>
        <v>0</v>
      </c>
      <c r="W38" s="31">
        <f t="shared" ca="1" si="40"/>
        <v>0</v>
      </c>
      <c r="X38" s="27"/>
      <c r="AB38" s="3" t="s">
        <v>152</v>
      </c>
      <c r="AC38" s="5" t="s">
        <v>153</v>
      </c>
      <c r="AD38" s="5" t="str">
        <f t="shared" ca="1" si="36"/>
        <v>NO</v>
      </c>
      <c r="AE38" s="59">
        <f t="shared" ca="1" si="37"/>
        <v>8</v>
      </c>
      <c r="AF38" s="59">
        <f t="shared" ca="1" si="37"/>
        <v>1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0.10700946804843037</v>
      </c>
      <c r="CJ38" s="12">
        <f t="shared" ca="1" si="27"/>
        <v>124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0.52780671666409518</v>
      </c>
      <c r="CQ38" s="12">
        <f t="shared" ca="1" si="29"/>
        <v>71</v>
      </c>
      <c r="CR38" s="5"/>
      <c r="CS38" s="5">
        <v>38</v>
      </c>
      <c r="CT38" s="5">
        <v>3</v>
      </c>
      <c r="CU38" s="5">
        <v>7</v>
      </c>
      <c r="CW38" s="11">
        <f t="shared" ca="1" si="30"/>
        <v>0.74655958111215448</v>
      </c>
      <c r="CX38" s="12">
        <f t="shared" ca="1" si="31"/>
        <v>41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32" t="str">
        <f t="shared" ca="1" si="38"/>
        <v>＋</v>
      </c>
      <c r="C39" s="33">
        <f t="shared" ca="1" si="38"/>
        <v>0</v>
      </c>
      <c r="D39" s="34">
        <f t="shared" ca="1" si="38"/>
        <v>5</v>
      </c>
      <c r="E39" s="34" t="str">
        <f t="shared" ca="1" si="38"/>
        <v>.</v>
      </c>
      <c r="F39" s="35">
        <f t="shared" ca="1" si="38"/>
        <v>0</v>
      </c>
      <c r="G39" s="35">
        <f t="shared" ca="1" si="38"/>
        <v>7</v>
      </c>
      <c r="H39" s="27"/>
      <c r="I39" s="14"/>
      <c r="J39" s="32" t="str">
        <f t="shared" ref="J39:O40" ca="1" si="41">J8</f>
        <v>＋</v>
      </c>
      <c r="K39" s="33">
        <f t="shared" ca="1" si="41"/>
        <v>0</v>
      </c>
      <c r="L39" s="34">
        <f t="shared" ca="1" si="41"/>
        <v>0</v>
      </c>
      <c r="M39" s="34" t="str">
        <f t="shared" ca="1" si="41"/>
        <v>.</v>
      </c>
      <c r="N39" s="35">
        <f t="shared" ca="1" si="41"/>
        <v>8</v>
      </c>
      <c r="O39" s="35">
        <f t="shared" ca="1" si="41"/>
        <v>3</v>
      </c>
      <c r="P39" s="27"/>
      <c r="Q39" s="20"/>
      <c r="R39" s="32" t="str">
        <f t="shared" ref="R39:W40" ca="1" si="42">R8</f>
        <v>＋</v>
      </c>
      <c r="S39" s="33">
        <f t="shared" ca="1" si="42"/>
        <v>5</v>
      </c>
      <c r="T39" s="34">
        <f t="shared" ca="1" si="42"/>
        <v>0</v>
      </c>
      <c r="U39" s="34" t="str">
        <f t="shared" ca="1" si="42"/>
        <v>.</v>
      </c>
      <c r="V39" s="35">
        <f t="shared" ca="1" si="42"/>
        <v>8</v>
      </c>
      <c r="W39" s="35">
        <f t="shared" ca="1" si="42"/>
        <v>1</v>
      </c>
      <c r="X39" s="27"/>
      <c r="Z39" s="60"/>
      <c r="AB39" s="3" t="s">
        <v>154</v>
      </c>
      <c r="AC39" s="5" t="s">
        <v>38</v>
      </c>
      <c r="AD39" s="5" t="str">
        <f t="shared" ca="1" si="36"/>
        <v>NO</v>
      </c>
      <c r="AE39" s="59">
        <f t="shared" ca="1" si="37"/>
        <v>2</v>
      </c>
      <c r="AF39" s="59">
        <f t="shared" ca="1" si="37"/>
        <v>9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0.78876535117530067</v>
      </c>
      <c r="CJ39" s="12">
        <f t="shared" ca="1" si="27"/>
        <v>30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0.17116554669202844</v>
      </c>
      <c r="CQ39" s="12">
        <f t="shared" ca="1" si="29"/>
        <v>115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0.19236103828717854</v>
      </c>
      <c r="CX39" s="12">
        <f t="shared" ca="1" si="31"/>
        <v>121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61"/>
      <c r="C40" s="62">
        <f ca="1">C9</f>
        <v>8</v>
      </c>
      <c r="D40" s="63">
        <f t="shared" ca="1" si="38"/>
        <v>2</v>
      </c>
      <c r="E40" s="63" t="str">
        <f t="shared" si="38"/>
        <v>.</v>
      </c>
      <c r="F40" s="64">
        <f t="shared" ca="1" si="38"/>
        <v>1</v>
      </c>
      <c r="G40" s="65">
        <f t="shared" ca="1" si="38"/>
        <v>7</v>
      </c>
      <c r="H40" s="27"/>
      <c r="I40" s="14"/>
      <c r="J40" s="61"/>
      <c r="K40" s="62">
        <f ca="1">K9</f>
        <v>4</v>
      </c>
      <c r="L40" s="63">
        <f t="shared" ca="1" si="41"/>
        <v>0</v>
      </c>
      <c r="M40" s="63" t="str">
        <f t="shared" si="41"/>
        <v>.</v>
      </c>
      <c r="N40" s="64">
        <f t="shared" ca="1" si="41"/>
        <v>1</v>
      </c>
      <c r="O40" s="65">
        <f t="shared" ca="1" si="41"/>
        <v>4</v>
      </c>
      <c r="P40" s="27"/>
      <c r="Q40" s="20"/>
      <c r="R40" s="61"/>
      <c r="S40" s="62">
        <f ca="1">S9</f>
        <v>5</v>
      </c>
      <c r="T40" s="63">
        <f t="shared" ca="1" si="42"/>
        <v>1</v>
      </c>
      <c r="U40" s="63" t="str">
        <f t="shared" si="42"/>
        <v>.</v>
      </c>
      <c r="V40" s="64">
        <f t="shared" ca="1" si="42"/>
        <v>8</v>
      </c>
      <c r="W40" s="65">
        <f t="shared" ca="1" si="42"/>
        <v>1</v>
      </c>
      <c r="X40" s="27"/>
      <c r="Z40" s="60"/>
      <c r="AB40" s="3" t="s">
        <v>155</v>
      </c>
      <c r="AC40" s="5" t="s">
        <v>39</v>
      </c>
      <c r="AD40" s="5" t="str">
        <f t="shared" ca="1" si="36"/>
        <v>NO</v>
      </c>
      <c r="AE40" s="59">
        <f t="shared" ca="1" si="37"/>
        <v>1</v>
      </c>
      <c r="AF40" s="59">
        <f t="shared" ca="1" si="37"/>
        <v>7</v>
      </c>
      <c r="AG40" s="60"/>
      <c r="CB40" s="11"/>
      <c r="CC40" s="12"/>
      <c r="CD40" s="12"/>
      <c r="CE40" s="5"/>
      <c r="CF40" s="5"/>
      <c r="CG40" s="5"/>
      <c r="CH40" s="5"/>
      <c r="CI40" s="11">
        <f t="shared" ca="1" si="26"/>
        <v>0.55410357717900505</v>
      </c>
      <c r="CJ40" s="12">
        <f t="shared" ca="1" si="27"/>
        <v>62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0.74627624062397757</v>
      </c>
      <c r="CQ40" s="12">
        <f t="shared" ca="1" si="29"/>
        <v>33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0.70235095044436546</v>
      </c>
      <c r="CX40" s="12">
        <f t="shared" ca="1" si="31"/>
        <v>46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36"/>
        <v>NO</v>
      </c>
      <c r="AE41" s="59">
        <f t="shared" ca="1" si="37"/>
        <v>7</v>
      </c>
      <c r="AF41" s="59">
        <f t="shared" ca="1" si="37"/>
        <v>6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0.90039450100468632</v>
      </c>
      <c r="CJ41" s="12">
        <f t="shared" ca="1" si="27"/>
        <v>19</v>
      </c>
      <c r="CK41" s="5"/>
      <c r="CL41" s="5">
        <v>41</v>
      </c>
      <c r="CM41" s="5">
        <v>4</v>
      </c>
      <c r="CN41" s="5">
        <v>0</v>
      </c>
      <c r="CP41" s="11">
        <f t="shared" ca="1" si="28"/>
        <v>0.47908372423171175</v>
      </c>
      <c r="CQ41" s="12">
        <f t="shared" ca="1" si="29"/>
        <v>76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0.69990916068665876</v>
      </c>
      <c r="CX41" s="12">
        <f t="shared" ca="1" si="31"/>
        <v>48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6"/>
        <v>NO</v>
      </c>
      <c r="AE42" s="59">
        <f t="shared" ca="1" si="37"/>
        <v>3</v>
      </c>
      <c r="AF42" s="59">
        <f t="shared" ca="1" si="37"/>
        <v>8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7.1168083625585021E-2</v>
      </c>
      <c r="CJ42" s="12">
        <f t="shared" ca="1" si="27"/>
        <v>129</v>
      </c>
      <c r="CK42" s="5"/>
      <c r="CL42" s="5">
        <v>42</v>
      </c>
      <c r="CM42" s="5">
        <v>4</v>
      </c>
      <c r="CN42" s="5">
        <v>1</v>
      </c>
      <c r="CP42" s="11">
        <f t="shared" ca="1" si="28"/>
        <v>0.38640442231302541</v>
      </c>
      <c r="CQ42" s="12">
        <f t="shared" ca="1" si="29"/>
        <v>86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0.10894535453570553</v>
      </c>
      <c r="CX42" s="12">
        <f t="shared" ca="1" si="31"/>
        <v>130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70" t="str">
        <f t="shared" ref="B43" ca="1" si="43">B12</f>
        <v>1.26＋14.03＝</v>
      </c>
      <c r="C43" s="71"/>
      <c r="D43" s="71"/>
      <c r="E43" s="71"/>
      <c r="F43" s="72">
        <f ca="1">F12</f>
        <v>15.29</v>
      </c>
      <c r="G43" s="73"/>
      <c r="H43" s="27"/>
      <c r="I43" s="24"/>
      <c r="J43" s="70" t="str">
        <f t="shared" ref="J43" ca="1" si="44">J12</f>
        <v>0.39＋4.78＝</v>
      </c>
      <c r="K43" s="71"/>
      <c r="L43" s="71"/>
      <c r="M43" s="71"/>
      <c r="N43" s="72">
        <f ca="1">N12</f>
        <v>5.17</v>
      </c>
      <c r="O43" s="73"/>
      <c r="P43" s="27"/>
      <c r="Q43" s="24"/>
      <c r="R43" s="70" t="str">
        <f t="shared" ref="R43" ca="1" si="45">R12</f>
        <v>4.86＋76.9＝</v>
      </c>
      <c r="S43" s="71"/>
      <c r="T43" s="71"/>
      <c r="U43" s="71"/>
      <c r="V43" s="72">
        <f ca="1">V12</f>
        <v>81.760000000000005</v>
      </c>
      <c r="W43" s="73"/>
      <c r="X43" s="27"/>
      <c r="AC43" s="5" t="s">
        <v>42</v>
      </c>
      <c r="AD43" s="5" t="str">
        <f t="shared" ca="1" si="36"/>
        <v>NO</v>
      </c>
      <c r="AE43" s="59">
        <f t="shared" ca="1" si="37"/>
        <v>0</v>
      </c>
      <c r="AF43" s="59">
        <f t="shared" ca="1" si="37"/>
        <v>6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0.79337330358611913</v>
      </c>
      <c r="CJ43" s="12">
        <f t="shared" ca="1" si="27"/>
        <v>29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0.58261487259156941</v>
      </c>
      <c r="CQ43" s="12">
        <f t="shared" ca="1" si="29"/>
        <v>64</v>
      </c>
      <c r="CR43" s="5"/>
      <c r="CS43" s="5">
        <v>43</v>
      </c>
      <c r="CT43" s="5">
        <v>4</v>
      </c>
      <c r="CU43" s="5">
        <v>2</v>
      </c>
      <c r="CW43" s="11">
        <f t="shared" ca="1" si="30"/>
        <v>0.22637743555124112</v>
      </c>
      <c r="CX43" s="12">
        <f t="shared" ca="1" si="31"/>
        <v>114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6"/>
        <v>NO</v>
      </c>
      <c r="AE44" s="59">
        <f t="shared" ca="1" si="37"/>
        <v>2</v>
      </c>
      <c r="AF44" s="59">
        <f t="shared" ca="1" si="37"/>
        <v>8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0.82674399259221387</v>
      </c>
      <c r="CJ44" s="12">
        <f t="shared" ca="1" si="27"/>
        <v>26</v>
      </c>
      <c r="CK44" s="5"/>
      <c r="CL44" s="5">
        <v>44</v>
      </c>
      <c r="CM44" s="5">
        <v>4</v>
      </c>
      <c r="CN44" s="5">
        <v>3</v>
      </c>
      <c r="CP44" s="11">
        <f t="shared" ca="1" si="28"/>
        <v>0.26224374474862122</v>
      </c>
      <c r="CQ44" s="12">
        <f t="shared" ca="1" si="29"/>
        <v>102</v>
      </c>
      <c r="CR44" s="5"/>
      <c r="CS44" s="5">
        <v>44</v>
      </c>
      <c r="CT44" s="5">
        <v>4</v>
      </c>
      <c r="CU44" s="5">
        <v>3</v>
      </c>
      <c r="CW44" s="11">
        <f t="shared" ca="1" si="30"/>
        <v>0.34973402410459498</v>
      </c>
      <c r="CX44" s="12">
        <f t="shared" ca="1" si="31"/>
        <v>98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28"/>
      <c r="C45" s="29">
        <f t="shared" ref="C45:G45" ca="1" si="46">C14</f>
        <v>0</v>
      </c>
      <c r="D45" s="30">
        <f t="shared" ca="1" si="46"/>
        <v>1</v>
      </c>
      <c r="E45" s="30" t="str">
        <f t="shared" ca="1" si="46"/>
        <v>.</v>
      </c>
      <c r="F45" s="31">
        <f t="shared" ca="1" si="46"/>
        <v>2</v>
      </c>
      <c r="G45" s="31">
        <f t="shared" ca="1" si="46"/>
        <v>6</v>
      </c>
      <c r="H45" s="27"/>
      <c r="I45" s="20"/>
      <c r="J45" s="28"/>
      <c r="K45" s="29">
        <f t="shared" ref="K45:O45" ca="1" si="47">K14</f>
        <v>0</v>
      </c>
      <c r="L45" s="30">
        <f t="shared" ca="1" si="47"/>
        <v>0</v>
      </c>
      <c r="M45" s="30" t="str">
        <f t="shared" ca="1" si="47"/>
        <v>.</v>
      </c>
      <c r="N45" s="31">
        <f t="shared" ca="1" si="47"/>
        <v>3</v>
      </c>
      <c r="O45" s="31">
        <f t="shared" ca="1" si="47"/>
        <v>9</v>
      </c>
      <c r="P45" s="27"/>
      <c r="Q45" s="20"/>
      <c r="R45" s="28"/>
      <c r="S45" s="29">
        <f t="shared" ref="S45:W45" ca="1" si="48">S14</f>
        <v>0</v>
      </c>
      <c r="T45" s="30">
        <f t="shared" ca="1" si="48"/>
        <v>4</v>
      </c>
      <c r="U45" s="30" t="str">
        <f t="shared" ca="1" si="48"/>
        <v>.</v>
      </c>
      <c r="V45" s="31">
        <f t="shared" ca="1" si="48"/>
        <v>8</v>
      </c>
      <c r="W45" s="31">
        <f t="shared" ca="1" si="48"/>
        <v>6</v>
      </c>
      <c r="X45" s="27"/>
      <c r="AC45" s="5" t="s">
        <v>44</v>
      </c>
      <c r="AD45" s="5" t="str">
        <f t="shared" ca="1" si="36"/>
        <v>NO</v>
      </c>
      <c r="AE45" s="59">
        <f t="shared" ca="1" si="37"/>
        <v>7</v>
      </c>
      <c r="AF45" s="59">
        <f t="shared" ca="1" si="37"/>
        <v>2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0.72352720349526489</v>
      </c>
      <c r="CJ45" s="12">
        <f t="shared" ca="1" si="27"/>
        <v>42</v>
      </c>
      <c r="CK45" s="5"/>
      <c r="CL45" s="5">
        <v>45</v>
      </c>
      <c r="CM45" s="5">
        <v>4</v>
      </c>
      <c r="CN45" s="5">
        <v>4</v>
      </c>
      <c r="CP45" s="11">
        <f t="shared" ca="1" si="28"/>
        <v>0.94524136377173773</v>
      </c>
      <c r="CQ45" s="12">
        <f t="shared" ca="1" si="29"/>
        <v>8</v>
      </c>
      <c r="CR45" s="5"/>
      <c r="CS45" s="5">
        <v>45</v>
      </c>
      <c r="CT45" s="5">
        <v>4</v>
      </c>
      <c r="CU45" s="5">
        <v>4</v>
      </c>
      <c r="CW45" s="11">
        <f t="shared" ca="1" si="30"/>
        <v>0.63928939069934287</v>
      </c>
      <c r="CX45" s="12">
        <f t="shared" ca="1" si="31"/>
        <v>60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32" t="str">
        <f t="shared" ref="B46:G47" ca="1" si="49">B15</f>
        <v>＋</v>
      </c>
      <c r="C46" s="33">
        <f t="shared" ca="1" si="49"/>
        <v>1</v>
      </c>
      <c r="D46" s="34">
        <f t="shared" ca="1" si="49"/>
        <v>4</v>
      </c>
      <c r="E46" s="34" t="str">
        <f t="shared" ca="1" si="49"/>
        <v>.</v>
      </c>
      <c r="F46" s="35">
        <f t="shared" ca="1" si="49"/>
        <v>0</v>
      </c>
      <c r="G46" s="35">
        <f t="shared" ca="1" si="49"/>
        <v>3</v>
      </c>
      <c r="H46" s="27"/>
      <c r="I46" s="20"/>
      <c r="J46" s="32" t="str">
        <f t="shared" ref="J46:O47" ca="1" si="50">J15</f>
        <v/>
      </c>
      <c r="K46" s="33" t="str">
        <f t="shared" ca="1" si="50"/>
        <v>＋</v>
      </c>
      <c r="L46" s="34">
        <f t="shared" ca="1" si="50"/>
        <v>4</v>
      </c>
      <c r="M46" s="34" t="str">
        <f t="shared" ca="1" si="50"/>
        <v>.</v>
      </c>
      <c r="N46" s="35">
        <f t="shared" ca="1" si="50"/>
        <v>7</v>
      </c>
      <c r="O46" s="35">
        <f t="shared" ca="1" si="50"/>
        <v>8</v>
      </c>
      <c r="P46" s="27"/>
      <c r="Q46" s="20"/>
      <c r="R46" s="32" t="str">
        <f t="shared" ref="R46:W47" ca="1" si="51">R15</f>
        <v>＋</v>
      </c>
      <c r="S46" s="33">
        <f t="shared" ca="1" si="51"/>
        <v>7</v>
      </c>
      <c r="T46" s="34">
        <f t="shared" ca="1" si="51"/>
        <v>6</v>
      </c>
      <c r="U46" s="34" t="str">
        <f t="shared" ca="1" si="51"/>
        <v>.</v>
      </c>
      <c r="V46" s="35">
        <f t="shared" ca="1" si="51"/>
        <v>9</v>
      </c>
      <c r="W46" s="35">
        <f t="shared" ca="1" si="51"/>
        <v>0</v>
      </c>
      <c r="X46" s="27"/>
      <c r="AC46" s="3" t="s">
        <v>45</v>
      </c>
      <c r="AD46" s="5" t="str">
        <f t="shared" ca="1" si="36"/>
        <v>NO</v>
      </c>
      <c r="AE46" s="59">
        <f t="shared" ca="1" si="37"/>
        <v>5</v>
      </c>
      <c r="AF46" s="59">
        <f t="shared" ca="1" si="37"/>
        <v>7</v>
      </c>
      <c r="CB46" s="11"/>
      <c r="CC46" s="12"/>
      <c r="CD46" s="12"/>
      <c r="CE46" s="5"/>
      <c r="CF46" s="5"/>
      <c r="CG46" s="5"/>
      <c r="CH46" s="5"/>
      <c r="CI46" s="11">
        <f t="shared" ca="1" si="26"/>
        <v>0.24809748187301228</v>
      </c>
      <c r="CJ46" s="12">
        <f t="shared" ca="1" si="27"/>
        <v>100</v>
      </c>
      <c r="CK46" s="5"/>
      <c r="CL46" s="5">
        <v>46</v>
      </c>
      <c r="CM46" s="5">
        <v>4</v>
      </c>
      <c r="CN46" s="5">
        <v>5</v>
      </c>
      <c r="CP46" s="11">
        <f t="shared" ca="1" si="28"/>
        <v>9.7223998162064618E-2</v>
      </c>
      <c r="CQ46" s="12">
        <f t="shared" ca="1" si="29"/>
        <v>125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0.42390555992282875</v>
      </c>
      <c r="CX46" s="12">
        <f t="shared" ca="1" si="31"/>
        <v>91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61"/>
      <c r="C47" s="62">
        <f ca="1">C16</f>
        <v>1</v>
      </c>
      <c r="D47" s="63">
        <f t="shared" ca="1" si="49"/>
        <v>5</v>
      </c>
      <c r="E47" s="63" t="str">
        <f t="shared" si="49"/>
        <v>.</v>
      </c>
      <c r="F47" s="64">
        <f t="shared" ca="1" si="49"/>
        <v>2</v>
      </c>
      <c r="G47" s="65">
        <f t="shared" ca="1" si="49"/>
        <v>9</v>
      </c>
      <c r="H47" s="27"/>
      <c r="I47" s="14"/>
      <c r="J47" s="61"/>
      <c r="K47" s="62">
        <f ca="1">K16</f>
        <v>0</v>
      </c>
      <c r="L47" s="63">
        <f t="shared" ca="1" si="50"/>
        <v>5</v>
      </c>
      <c r="M47" s="63" t="str">
        <f t="shared" si="50"/>
        <v>.</v>
      </c>
      <c r="N47" s="64">
        <f t="shared" ca="1" si="50"/>
        <v>1</v>
      </c>
      <c r="O47" s="65">
        <f t="shared" ca="1" si="50"/>
        <v>7</v>
      </c>
      <c r="P47" s="27"/>
      <c r="Q47" s="20"/>
      <c r="R47" s="61"/>
      <c r="S47" s="62">
        <f ca="1">S16</f>
        <v>8</v>
      </c>
      <c r="T47" s="63">
        <f t="shared" ca="1" si="51"/>
        <v>1</v>
      </c>
      <c r="U47" s="63" t="str">
        <f t="shared" si="51"/>
        <v>.</v>
      </c>
      <c r="V47" s="64">
        <f t="shared" ca="1" si="51"/>
        <v>7</v>
      </c>
      <c r="W47" s="65">
        <f t="shared" ca="1" si="51"/>
        <v>6</v>
      </c>
      <c r="X47" s="27"/>
      <c r="AC47" s="3" t="s">
        <v>46</v>
      </c>
      <c r="AD47" s="5" t="str">
        <f t="shared" ca="1" si="36"/>
        <v>NO</v>
      </c>
      <c r="AE47" s="59">
        <f t="shared" ca="1" si="37"/>
        <v>6</v>
      </c>
      <c r="AF47" s="59">
        <f t="shared" ca="1" si="37"/>
        <v>7</v>
      </c>
      <c r="CB47" s="11"/>
      <c r="CC47" s="12"/>
      <c r="CD47" s="12"/>
      <c r="CE47" s="5"/>
      <c r="CF47" s="5"/>
      <c r="CG47" s="5"/>
      <c r="CH47" s="5"/>
      <c r="CI47" s="11">
        <f t="shared" ca="1" si="26"/>
        <v>0.11866182400722525</v>
      </c>
      <c r="CJ47" s="12">
        <f t="shared" ca="1" si="27"/>
        <v>123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0.17458568412247522</v>
      </c>
      <c r="CQ47" s="12">
        <f t="shared" ca="1" si="29"/>
        <v>114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0.21828723719508225</v>
      </c>
      <c r="CX47" s="12">
        <f t="shared" ca="1" si="31"/>
        <v>117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CB48" s="11"/>
      <c r="CC48" s="12"/>
      <c r="CD48" s="12"/>
      <c r="CE48" s="5"/>
      <c r="CF48" s="5"/>
      <c r="CG48" s="5"/>
      <c r="CH48" s="5"/>
      <c r="CI48" s="11">
        <f t="shared" ca="1" si="26"/>
        <v>0.62562118811212064</v>
      </c>
      <c r="CJ48" s="12">
        <f t="shared" ca="1" si="27"/>
        <v>54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0.15209215392966136</v>
      </c>
      <c r="CQ48" s="12">
        <f t="shared" ca="1" si="29"/>
        <v>117</v>
      </c>
      <c r="CR48" s="5"/>
      <c r="CS48" s="5">
        <v>48</v>
      </c>
      <c r="CT48" s="5">
        <v>4</v>
      </c>
      <c r="CU48" s="5">
        <v>7</v>
      </c>
      <c r="CW48" s="11">
        <f t="shared" ca="1" si="30"/>
        <v>0.58891736743496625</v>
      </c>
      <c r="CX48" s="12">
        <f t="shared" ca="1" si="31"/>
        <v>68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4.2433234992990898E-2</v>
      </c>
      <c r="CJ49" s="12">
        <f t="shared" ca="1" si="27"/>
        <v>134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0.9234206796324036</v>
      </c>
      <c r="CQ49" s="12">
        <f t="shared" ca="1" si="29"/>
        <v>11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0.57355369272506007</v>
      </c>
      <c r="CX49" s="12">
        <f t="shared" ca="1" si="31"/>
        <v>70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70" t="str">
        <f t="shared" ref="B50" ca="1" si="52">B19</f>
        <v>9.38＋64＝</v>
      </c>
      <c r="C50" s="71"/>
      <c r="D50" s="71"/>
      <c r="E50" s="71"/>
      <c r="F50" s="72">
        <f ca="1">F19</f>
        <v>73.38</v>
      </c>
      <c r="G50" s="73"/>
      <c r="H50" s="27"/>
      <c r="I50" s="24"/>
      <c r="J50" s="70" t="str">
        <f t="shared" ref="J50" ca="1" si="53">J19</f>
        <v>0.11＋25.95＝</v>
      </c>
      <c r="K50" s="71"/>
      <c r="L50" s="71"/>
      <c r="M50" s="71"/>
      <c r="N50" s="72">
        <f ca="1">N19</f>
        <v>26.06</v>
      </c>
      <c r="O50" s="73"/>
      <c r="P50" s="27"/>
      <c r="Q50" s="24"/>
      <c r="R50" s="70" t="str">
        <f t="shared" ref="R50" ca="1" si="54">R19</f>
        <v>42.08＋0.2＝</v>
      </c>
      <c r="S50" s="71"/>
      <c r="T50" s="71"/>
      <c r="U50" s="71"/>
      <c r="V50" s="72">
        <f ca="1">V19</f>
        <v>42.28</v>
      </c>
      <c r="W50" s="73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0.76038856441076585</v>
      </c>
      <c r="CJ50" s="12">
        <f t="shared" ca="1" si="27"/>
        <v>34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0.42444805758912096</v>
      </c>
      <c r="CQ50" s="12">
        <f t="shared" ca="1" si="29"/>
        <v>82</v>
      </c>
      <c r="CR50" s="5"/>
      <c r="CS50" s="5">
        <v>50</v>
      </c>
      <c r="CT50" s="5">
        <v>4</v>
      </c>
      <c r="CU50" s="5">
        <v>9</v>
      </c>
      <c r="CW50" s="11">
        <f t="shared" ca="1" si="30"/>
        <v>0.12716806920652068</v>
      </c>
      <c r="CX50" s="12">
        <f t="shared" ca="1" si="31"/>
        <v>129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0.20669176539999334</v>
      </c>
      <c r="CJ51" s="12">
        <f t="shared" ca="1" si="27"/>
        <v>109</v>
      </c>
      <c r="CK51" s="5"/>
      <c r="CL51" s="5">
        <v>51</v>
      </c>
      <c r="CM51" s="5">
        <v>5</v>
      </c>
      <c r="CN51" s="5">
        <v>0</v>
      </c>
      <c r="CP51" s="11">
        <f t="shared" ca="1" si="28"/>
        <v>0.71484898635770533</v>
      </c>
      <c r="CQ51" s="12">
        <f t="shared" ca="1" si="29"/>
        <v>36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0.47336885113712324</v>
      </c>
      <c r="CX51" s="12">
        <f t="shared" ca="1" si="31"/>
        <v>86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28"/>
      <c r="C52" s="29">
        <f t="shared" ref="C52:G52" ca="1" si="55">C21</f>
        <v>0</v>
      </c>
      <c r="D52" s="30">
        <f t="shared" ca="1" si="55"/>
        <v>9</v>
      </c>
      <c r="E52" s="30" t="str">
        <f t="shared" ca="1" si="55"/>
        <v>.</v>
      </c>
      <c r="F52" s="31">
        <f t="shared" ca="1" si="55"/>
        <v>3</v>
      </c>
      <c r="G52" s="31">
        <f t="shared" ca="1" si="55"/>
        <v>8</v>
      </c>
      <c r="H52" s="27"/>
      <c r="I52" s="20"/>
      <c r="J52" s="28"/>
      <c r="K52" s="29">
        <f t="shared" ref="K52:O52" ca="1" si="56">K21</f>
        <v>0</v>
      </c>
      <c r="L52" s="30">
        <f t="shared" ca="1" si="56"/>
        <v>0</v>
      </c>
      <c r="M52" s="30" t="str">
        <f t="shared" ca="1" si="56"/>
        <v>.</v>
      </c>
      <c r="N52" s="31">
        <f t="shared" ca="1" si="56"/>
        <v>1</v>
      </c>
      <c r="O52" s="31">
        <f t="shared" ca="1" si="56"/>
        <v>1</v>
      </c>
      <c r="P52" s="27"/>
      <c r="Q52" s="20"/>
      <c r="R52" s="28"/>
      <c r="S52" s="29">
        <f t="shared" ref="S52:W52" ca="1" si="57">S21</f>
        <v>4</v>
      </c>
      <c r="T52" s="30">
        <f t="shared" ca="1" si="57"/>
        <v>2</v>
      </c>
      <c r="U52" s="30" t="str">
        <f t="shared" ca="1" si="57"/>
        <v>.</v>
      </c>
      <c r="V52" s="31">
        <f t="shared" ca="1" si="57"/>
        <v>0</v>
      </c>
      <c r="W52" s="31">
        <f t="shared" ca="1" si="57"/>
        <v>8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0.1463647087775013</v>
      </c>
      <c r="CJ52" s="12">
        <f t="shared" ca="1" si="27"/>
        <v>119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0.6770037089622154</v>
      </c>
      <c r="CQ52" s="12">
        <f t="shared" ca="1" si="29"/>
        <v>43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0.51779518908061994</v>
      </c>
      <c r="CX52" s="12">
        <f t="shared" ca="1" si="31"/>
        <v>80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32" t="str">
        <f t="shared" ref="B53:G54" ca="1" si="58">B22</f>
        <v>＋</v>
      </c>
      <c r="C53" s="33">
        <f t="shared" ca="1" si="58"/>
        <v>6</v>
      </c>
      <c r="D53" s="34">
        <f t="shared" ca="1" si="58"/>
        <v>4</v>
      </c>
      <c r="E53" s="34" t="str">
        <f t="shared" ca="1" si="58"/>
        <v/>
      </c>
      <c r="F53" s="35">
        <f t="shared" ca="1" si="58"/>
        <v>0</v>
      </c>
      <c r="G53" s="35">
        <f t="shared" ca="1" si="58"/>
        <v>0</v>
      </c>
      <c r="H53" s="27"/>
      <c r="I53" s="20"/>
      <c r="J53" s="32" t="str">
        <f t="shared" ref="J53:O54" ca="1" si="59">J22</f>
        <v>＋</v>
      </c>
      <c r="K53" s="33">
        <f t="shared" ca="1" si="59"/>
        <v>2</v>
      </c>
      <c r="L53" s="34">
        <f t="shared" ca="1" si="59"/>
        <v>5</v>
      </c>
      <c r="M53" s="34" t="str">
        <f t="shared" ca="1" si="59"/>
        <v>.</v>
      </c>
      <c r="N53" s="35">
        <f t="shared" ca="1" si="59"/>
        <v>9</v>
      </c>
      <c r="O53" s="35">
        <f t="shared" ca="1" si="59"/>
        <v>5</v>
      </c>
      <c r="P53" s="27"/>
      <c r="Q53" s="20"/>
      <c r="R53" s="32" t="str">
        <f t="shared" ref="R53:W54" ca="1" si="60">R22</f>
        <v>＋</v>
      </c>
      <c r="S53" s="33">
        <f t="shared" ca="1" si="60"/>
        <v>0</v>
      </c>
      <c r="T53" s="34">
        <f t="shared" ca="1" si="60"/>
        <v>0</v>
      </c>
      <c r="U53" s="34" t="str">
        <f t="shared" ca="1" si="60"/>
        <v>.</v>
      </c>
      <c r="V53" s="35">
        <f t="shared" ca="1" si="60"/>
        <v>2</v>
      </c>
      <c r="W53" s="35">
        <f t="shared" ca="1" si="60"/>
        <v>0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0.72208959811800832</v>
      </c>
      <c r="CJ53" s="12">
        <f t="shared" ca="1" si="27"/>
        <v>43</v>
      </c>
      <c r="CK53" s="5"/>
      <c r="CL53" s="5">
        <v>53</v>
      </c>
      <c r="CM53" s="5">
        <v>5</v>
      </c>
      <c r="CN53" s="5">
        <v>2</v>
      </c>
      <c r="CP53" s="11">
        <f t="shared" ca="1" si="28"/>
        <v>0.59240690595060264</v>
      </c>
      <c r="CQ53" s="12">
        <f t="shared" ca="1" si="29"/>
        <v>63</v>
      </c>
      <c r="CR53" s="5"/>
      <c r="CS53" s="5">
        <v>53</v>
      </c>
      <c r="CT53" s="5">
        <v>5</v>
      </c>
      <c r="CU53" s="5">
        <v>2</v>
      </c>
      <c r="CW53" s="11">
        <f t="shared" ca="1" si="30"/>
        <v>0.24964866636056748</v>
      </c>
      <c r="CX53" s="12">
        <f t="shared" ca="1" si="31"/>
        <v>110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61"/>
      <c r="C54" s="62">
        <f ca="1">C23</f>
        <v>7</v>
      </c>
      <c r="D54" s="63">
        <f t="shared" ca="1" si="58"/>
        <v>3</v>
      </c>
      <c r="E54" s="63" t="str">
        <f t="shared" si="58"/>
        <v>.</v>
      </c>
      <c r="F54" s="64">
        <f t="shared" ca="1" si="58"/>
        <v>3</v>
      </c>
      <c r="G54" s="65">
        <f t="shared" ca="1" si="58"/>
        <v>8</v>
      </c>
      <c r="H54" s="27"/>
      <c r="I54" s="14"/>
      <c r="J54" s="61"/>
      <c r="K54" s="62">
        <f ca="1">K23</f>
        <v>2</v>
      </c>
      <c r="L54" s="63">
        <f t="shared" ca="1" si="59"/>
        <v>6</v>
      </c>
      <c r="M54" s="63" t="str">
        <f t="shared" si="59"/>
        <v>.</v>
      </c>
      <c r="N54" s="64">
        <f t="shared" ca="1" si="59"/>
        <v>0</v>
      </c>
      <c r="O54" s="65">
        <f t="shared" ca="1" si="59"/>
        <v>6</v>
      </c>
      <c r="P54" s="27"/>
      <c r="Q54" s="20"/>
      <c r="R54" s="61"/>
      <c r="S54" s="62">
        <f ca="1">S23</f>
        <v>4</v>
      </c>
      <c r="T54" s="63">
        <f t="shared" ca="1" si="60"/>
        <v>2</v>
      </c>
      <c r="U54" s="63" t="str">
        <f t="shared" si="60"/>
        <v>.</v>
      </c>
      <c r="V54" s="64">
        <f t="shared" ca="1" si="60"/>
        <v>2</v>
      </c>
      <c r="W54" s="65">
        <f t="shared" ca="1" si="60"/>
        <v>8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0.97893305809297326</v>
      </c>
      <c r="CJ54" s="12">
        <f t="shared" ca="1" si="27"/>
        <v>7</v>
      </c>
      <c r="CK54" s="5"/>
      <c r="CL54" s="5">
        <v>54</v>
      </c>
      <c r="CM54" s="5">
        <v>5</v>
      </c>
      <c r="CN54" s="5">
        <v>3</v>
      </c>
      <c r="CP54" s="11">
        <f t="shared" ca="1" si="28"/>
        <v>0.39654138875178568</v>
      </c>
      <c r="CQ54" s="12">
        <f t="shared" ca="1" si="29"/>
        <v>85</v>
      </c>
      <c r="CR54" s="5"/>
      <c r="CS54" s="5">
        <v>54</v>
      </c>
      <c r="CT54" s="5">
        <v>5</v>
      </c>
      <c r="CU54" s="5">
        <v>3</v>
      </c>
      <c r="CW54" s="11">
        <f t="shared" ca="1" si="30"/>
        <v>8.3348794461258757E-2</v>
      </c>
      <c r="CX54" s="12">
        <f t="shared" ca="1" si="31"/>
        <v>132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CB55" s="11"/>
      <c r="CC55" s="12"/>
      <c r="CD55" s="12"/>
      <c r="CE55" s="5"/>
      <c r="CF55" s="5"/>
      <c r="CG55" s="5"/>
      <c r="CH55" s="5"/>
      <c r="CI55" s="11">
        <f t="shared" ca="1" si="26"/>
        <v>0.14741036120061968</v>
      </c>
      <c r="CJ55" s="12">
        <f t="shared" ca="1" si="27"/>
        <v>118</v>
      </c>
      <c r="CK55" s="5"/>
      <c r="CL55" s="5">
        <v>55</v>
      </c>
      <c r="CM55" s="5">
        <v>5</v>
      </c>
      <c r="CN55" s="5">
        <v>4</v>
      </c>
      <c r="CP55" s="11">
        <f t="shared" ca="1" si="28"/>
        <v>0.67116606217951646</v>
      </c>
      <c r="CQ55" s="12">
        <f t="shared" ca="1" si="29"/>
        <v>45</v>
      </c>
      <c r="CR55" s="5"/>
      <c r="CS55" s="5">
        <v>55</v>
      </c>
      <c r="CT55" s="5">
        <v>5</v>
      </c>
      <c r="CU55" s="5">
        <v>4</v>
      </c>
      <c r="CW55" s="11">
        <f t="shared" ca="1" si="30"/>
        <v>0.87079496261871348</v>
      </c>
      <c r="CX55" s="12">
        <f t="shared" ca="1" si="31"/>
        <v>20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0.21102073153694423</v>
      </c>
      <c r="CJ56" s="12">
        <f t="shared" ca="1" si="27"/>
        <v>108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0.14209402604796639</v>
      </c>
      <c r="CQ56" s="12">
        <f t="shared" ca="1" si="29"/>
        <v>119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0.42791962707706233</v>
      </c>
      <c r="CX56" s="12">
        <f t="shared" ca="1" si="31"/>
        <v>90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70" t="str">
        <f t="shared" ref="B57" ca="1" si="61">B26</f>
        <v>3.12＋88.6＝</v>
      </c>
      <c r="C57" s="71"/>
      <c r="D57" s="71"/>
      <c r="E57" s="71"/>
      <c r="F57" s="72">
        <f ca="1">F26</f>
        <v>91.72</v>
      </c>
      <c r="G57" s="73"/>
      <c r="H57" s="27"/>
      <c r="I57" s="24"/>
      <c r="J57" s="70" t="str">
        <f t="shared" ref="J57" ca="1" si="62">J26</f>
        <v>50.6＋5.97＝</v>
      </c>
      <c r="K57" s="71"/>
      <c r="L57" s="71"/>
      <c r="M57" s="71"/>
      <c r="N57" s="72">
        <f ca="1">N26</f>
        <v>56.57</v>
      </c>
      <c r="O57" s="73"/>
      <c r="P57" s="27"/>
      <c r="Q57" s="24"/>
      <c r="R57" s="70" t="str">
        <f t="shared" ref="R57" ca="1" si="63">R26</f>
        <v>27.35＋1.32＝</v>
      </c>
      <c r="S57" s="71"/>
      <c r="T57" s="71"/>
      <c r="U57" s="71"/>
      <c r="V57" s="72">
        <f ca="1">V26</f>
        <v>28.67</v>
      </c>
      <c r="W57" s="73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0.59649073597915347</v>
      </c>
      <c r="CJ57" s="12">
        <f t="shared" ca="1" si="27"/>
        <v>56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0.56790173634451457</v>
      </c>
      <c r="CQ57" s="12">
        <f t="shared" ca="1" si="29"/>
        <v>67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0.92266105430711454</v>
      </c>
      <c r="CX57" s="12">
        <f t="shared" ca="1" si="31"/>
        <v>11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0.2283417574409754</v>
      </c>
      <c r="CJ58" s="12">
        <f t="shared" ca="1" si="27"/>
        <v>105</v>
      </c>
      <c r="CK58" s="5"/>
      <c r="CL58" s="5">
        <v>58</v>
      </c>
      <c r="CM58" s="5">
        <v>5</v>
      </c>
      <c r="CN58" s="5">
        <v>7</v>
      </c>
      <c r="CP58" s="11">
        <f t="shared" ca="1" si="28"/>
        <v>0.4425634804270816</v>
      </c>
      <c r="CQ58" s="12">
        <f t="shared" ca="1" si="29"/>
        <v>79</v>
      </c>
      <c r="CR58" s="5"/>
      <c r="CS58" s="5">
        <v>58</v>
      </c>
      <c r="CT58" s="5">
        <v>5</v>
      </c>
      <c r="CU58" s="5">
        <v>7</v>
      </c>
      <c r="CW58" s="11">
        <f t="shared" ca="1" si="30"/>
        <v>0.95022500017586531</v>
      </c>
      <c r="CX58" s="12">
        <f t="shared" ca="1" si="31"/>
        <v>7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28"/>
      <c r="C59" s="29">
        <f t="shared" ref="C59:G59" ca="1" si="64">C28</f>
        <v>0</v>
      </c>
      <c r="D59" s="30">
        <f t="shared" ca="1" si="64"/>
        <v>3</v>
      </c>
      <c r="E59" s="30" t="str">
        <f t="shared" ca="1" si="64"/>
        <v>.</v>
      </c>
      <c r="F59" s="31">
        <f t="shared" ca="1" si="64"/>
        <v>1</v>
      </c>
      <c r="G59" s="31">
        <f t="shared" ca="1" si="64"/>
        <v>2</v>
      </c>
      <c r="H59" s="27"/>
      <c r="I59" s="20"/>
      <c r="J59" s="28"/>
      <c r="K59" s="29">
        <f t="shared" ref="K59:O59" ca="1" si="65">K28</f>
        <v>5</v>
      </c>
      <c r="L59" s="30">
        <f t="shared" ca="1" si="65"/>
        <v>0</v>
      </c>
      <c r="M59" s="30" t="str">
        <f t="shared" ca="1" si="65"/>
        <v>.</v>
      </c>
      <c r="N59" s="31">
        <f t="shared" ca="1" si="65"/>
        <v>6</v>
      </c>
      <c r="O59" s="31">
        <f t="shared" ca="1" si="65"/>
        <v>0</v>
      </c>
      <c r="P59" s="27"/>
      <c r="Q59" s="20"/>
      <c r="R59" s="28"/>
      <c r="S59" s="29">
        <f t="shared" ref="S59:W59" ca="1" si="66">S28</f>
        <v>2</v>
      </c>
      <c r="T59" s="30">
        <f t="shared" ca="1" si="66"/>
        <v>7</v>
      </c>
      <c r="U59" s="30" t="str">
        <f t="shared" ca="1" si="66"/>
        <v>.</v>
      </c>
      <c r="V59" s="31">
        <f t="shared" ca="1" si="66"/>
        <v>3</v>
      </c>
      <c r="W59" s="31">
        <f t="shared" ca="1" si="66"/>
        <v>5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0.75549892426187115</v>
      </c>
      <c r="CJ59" s="12">
        <f t="shared" ca="1" si="27"/>
        <v>35</v>
      </c>
      <c r="CK59" s="5"/>
      <c r="CL59" s="5">
        <v>59</v>
      </c>
      <c r="CM59" s="5">
        <v>5</v>
      </c>
      <c r="CN59" s="5">
        <v>8</v>
      </c>
      <c r="CP59" s="11">
        <f t="shared" ca="1" si="28"/>
        <v>6.1785039609177805E-2</v>
      </c>
      <c r="CQ59" s="12">
        <f t="shared" ca="1" si="29"/>
        <v>130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0.36869793927437711</v>
      </c>
      <c r="CX59" s="12">
        <f t="shared" ca="1" si="31"/>
        <v>94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32" t="str">
        <f t="shared" ref="B60:G61" ca="1" si="67">B29</f>
        <v>＋</v>
      </c>
      <c r="C60" s="33">
        <f t="shared" ca="1" si="67"/>
        <v>8</v>
      </c>
      <c r="D60" s="34">
        <f t="shared" ca="1" si="67"/>
        <v>8</v>
      </c>
      <c r="E60" s="34" t="str">
        <f t="shared" ca="1" si="67"/>
        <v>.</v>
      </c>
      <c r="F60" s="35">
        <f t="shared" ca="1" si="67"/>
        <v>6</v>
      </c>
      <c r="G60" s="35">
        <f t="shared" ca="1" si="67"/>
        <v>0</v>
      </c>
      <c r="H60" s="27"/>
      <c r="I60" s="20"/>
      <c r="J60" s="32" t="str">
        <f t="shared" ref="J60:O61" ca="1" si="68">J29</f>
        <v>＋</v>
      </c>
      <c r="K60" s="33">
        <f t="shared" ca="1" si="68"/>
        <v>0</v>
      </c>
      <c r="L60" s="34">
        <f t="shared" ca="1" si="68"/>
        <v>5</v>
      </c>
      <c r="M60" s="34" t="str">
        <f t="shared" ca="1" si="68"/>
        <v>.</v>
      </c>
      <c r="N60" s="35">
        <f t="shared" ca="1" si="68"/>
        <v>9</v>
      </c>
      <c r="O60" s="35">
        <f t="shared" ca="1" si="68"/>
        <v>7</v>
      </c>
      <c r="P60" s="27"/>
      <c r="Q60" s="20"/>
      <c r="R60" s="32" t="str">
        <f t="shared" ref="R60:W61" ca="1" si="69">R29</f>
        <v>＋</v>
      </c>
      <c r="S60" s="33">
        <f t="shared" ca="1" si="69"/>
        <v>0</v>
      </c>
      <c r="T60" s="34">
        <f t="shared" ca="1" si="69"/>
        <v>1</v>
      </c>
      <c r="U60" s="34" t="str">
        <f t="shared" ca="1" si="69"/>
        <v>.</v>
      </c>
      <c r="V60" s="35">
        <f t="shared" ca="1" si="69"/>
        <v>3</v>
      </c>
      <c r="W60" s="35">
        <f t="shared" ca="1" si="69"/>
        <v>2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0.84887978676451992</v>
      </c>
      <c r="CJ60" s="12">
        <f t="shared" ca="1" si="27"/>
        <v>21</v>
      </c>
      <c r="CK60" s="5"/>
      <c r="CL60" s="5">
        <v>60</v>
      </c>
      <c r="CM60" s="5">
        <v>5</v>
      </c>
      <c r="CN60" s="5">
        <v>9</v>
      </c>
      <c r="CP60" s="11">
        <f t="shared" ca="1" si="28"/>
        <v>0.44097902426810687</v>
      </c>
      <c r="CQ60" s="12">
        <f t="shared" ca="1" si="29"/>
        <v>80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0.84562695011760813</v>
      </c>
      <c r="CX60" s="12">
        <f t="shared" ca="1" si="31"/>
        <v>27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61"/>
      <c r="C61" s="62">
        <f ca="1">C30</f>
        <v>9</v>
      </c>
      <c r="D61" s="63">
        <f t="shared" ca="1" si="67"/>
        <v>1</v>
      </c>
      <c r="E61" s="63" t="str">
        <f t="shared" si="67"/>
        <v>.</v>
      </c>
      <c r="F61" s="64">
        <f t="shared" ca="1" si="67"/>
        <v>7</v>
      </c>
      <c r="G61" s="65">
        <f t="shared" ca="1" si="67"/>
        <v>2</v>
      </c>
      <c r="H61" s="27"/>
      <c r="I61" s="14"/>
      <c r="J61" s="61"/>
      <c r="K61" s="62">
        <f ca="1">K30</f>
        <v>5</v>
      </c>
      <c r="L61" s="63">
        <f t="shared" ca="1" si="68"/>
        <v>6</v>
      </c>
      <c r="M61" s="63" t="str">
        <f t="shared" si="68"/>
        <v>.</v>
      </c>
      <c r="N61" s="64">
        <f t="shared" ca="1" si="68"/>
        <v>5</v>
      </c>
      <c r="O61" s="65">
        <f t="shared" ca="1" si="68"/>
        <v>7</v>
      </c>
      <c r="P61" s="27"/>
      <c r="Q61" s="20"/>
      <c r="R61" s="61"/>
      <c r="S61" s="62">
        <f ca="1">S30</f>
        <v>2</v>
      </c>
      <c r="T61" s="63">
        <f t="shared" ca="1" si="69"/>
        <v>8</v>
      </c>
      <c r="U61" s="63" t="str">
        <f t="shared" si="69"/>
        <v>.</v>
      </c>
      <c r="V61" s="64">
        <f t="shared" ca="1" si="69"/>
        <v>6</v>
      </c>
      <c r="W61" s="65">
        <f t="shared" ca="1" si="69"/>
        <v>7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0.98651218311247879</v>
      </c>
      <c r="CJ61" s="12">
        <f t="shared" ca="1" si="27"/>
        <v>4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0.59339735727449239</v>
      </c>
      <c r="CQ61" s="12">
        <f t="shared" ca="1" si="29"/>
        <v>62</v>
      </c>
      <c r="CR61" s="5"/>
      <c r="CS61" s="5">
        <v>61</v>
      </c>
      <c r="CT61" s="5">
        <v>6</v>
      </c>
      <c r="CU61" s="5">
        <v>0</v>
      </c>
      <c r="CW61" s="11">
        <f t="shared" ca="1" si="30"/>
        <v>0.61035795191246045</v>
      </c>
      <c r="CX61" s="12">
        <f t="shared" ca="1" si="31"/>
        <v>63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CB62" s="11"/>
      <c r="CC62" s="12"/>
      <c r="CD62" s="12"/>
      <c r="CE62" s="5"/>
      <c r="CF62" s="5"/>
      <c r="CG62" s="5"/>
      <c r="CH62" s="5"/>
      <c r="CI62" s="11">
        <f t="shared" ca="1" si="26"/>
        <v>0.81040271840626055</v>
      </c>
      <c r="CJ62" s="12">
        <f t="shared" ca="1" si="27"/>
        <v>28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0.9582114844481453</v>
      </c>
      <c r="CQ62" s="12">
        <f t="shared" ca="1" si="29"/>
        <v>6</v>
      </c>
      <c r="CR62" s="5"/>
      <c r="CS62" s="5">
        <v>62</v>
      </c>
      <c r="CT62" s="5">
        <v>6</v>
      </c>
      <c r="CU62" s="5">
        <v>1</v>
      </c>
      <c r="CW62" s="11">
        <f t="shared" ca="1" si="30"/>
        <v>0.6991416261397837</v>
      </c>
      <c r="CX62" s="12">
        <f t="shared" ca="1" si="31"/>
        <v>49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0.13812359875061431</v>
      </c>
      <c r="CJ63" s="12">
        <f t="shared" ca="1" si="27"/>
        <v>120</v>
      </c>
      <c r="CL63" s="5">
        <v>63</v>
      </c>
      <c r="CM63" s="5">
        <v>6</v>
      </c>
      <c r="CN63" s="5">
        <v>2</v>
      </c>
      <c r="CP63" s="11">
        <f t="shared" ca="1" si="28"/>
        <v>0.75427220928289995</v>
      </c>
      <c r="CQ63" s="12">
        <f t="shared" ca="1" si="29"/>
        <v>32</v>
      </c>
      <c r="CS63" s="5">
        <v>63</v>
      </c>
      <c r="CT63" s="5">
        <v>6</v>
      </c>
      <c r="CU63" s="5">
        <v>2</v>
      </c>
      <c r="CW63" s="11">
        <f t="shared" ca="1" si="30"/>
        <v>0.32137356649933968</v>
      </c>
      <c r="CX63" s="12">
        <f t="shared" ca="1" si="31"/>
        <v>103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0.69464919515754753</v>
      </c>
      <c r="CJ64" s="12">
        <f t="shared" ca="1" si="27"/>
        <v>48</v>
      </c>
      <c r="CL64" s="5">
        <v>64</v>
      </c>
      <c r="CM64" s="5">
        <v>6</v>
      </c>
      <c r="CN64" s="5">
        <v>3</v>
      </c>
      <c r="CP64" s="11">
        <f t="shared" ca="1" si="28"/>
        <v>4.375091687167354E-2</v>
      </c>
      <c r="CQ64" s="12">
        <f t="shared" ca="1" si="29"/>
        <v>135</v>
      </c>
      <c r="CS64" s="5">
        <v>64</v>
      </c>
      <c r="CT64" s="5">
        <v>6</v>
      </c>
      <c r="CU64" s="5">
        <v>3</v>
      </c>
      <c r="CW64" s="11">
        <f t="shared" ca="1" si="30"/>
        <v>0.50768509630741476</v>
      </c>
      <c r="CX64" s="12">
        <f t="shared" ca="1" si="31"/>
        <v>82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0.2564021032946896</v>
      </c>
      <c r="CJ65" s="12">
        <f t="shared" ca="1" si="27"/>
        <v>99</v>
      </c>
      <c r="CL65" s="5">
        <v>65</v>
      </c>
      <c r="CM65" s="5">
        <v>6</v>
      </c>
      <c r="CN65" s="5">
        <v>4</v>
      </c>
      <c r="CP65" s="11">
        <f t="shared" ca="1" si="28"/>
        <v>5.1587218258211665E-2</v>
      </c>
      <c r="CQ65" s="12">
        <f t="shared" ca="1" si="29"/>
        <v>132</v>
      </c>
      <c r="CS65" s="5">
        <v>65</v>
      </c>
      <c r="CT65" s="5">
        <v>6</v>
      </c>
      <c r="CU65" s="5">
        <v>4</v>
      </c>
      <c r="CW65" s="11">
        <f t="shared" ca="1" si="30"/>
        <v>0.7632137981016458</v>
      </c>
      <c r="CX65" s="12">
        <f t="shared" ca="1" si="31"/>
        <v>39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9.3644585984254847E-2</v>
      </c>
      <c r="CJ66" s="12">
        <f t="shared" ref="CJ66:CJ129" ca="1" si="71">RANK(CI66,$CI$1:$CI$200,)</f>
        <v>128</v>
      </c>
      <c r="CL66" s="5">
        <v>66</v>
      </c>
      <c r="CM66" s="5">
        <v>6</v>
      </c>
      <c r="CN66" s="5">
        <v>5</v>
      </c>
      <c r="CP66" s="11">
        <f t="shared" ref="CP66:CP129" ca="1" si="72">RAND()</f>
        <v>0.77464482824001124</v>
      </c>
      <c r="CQ66" s="12">
        <f t="shared" ref="CQ66:CQ129" ca="1" si="73">RANK(CP66,$CP$1:$CP$200,)</f>
        <v>29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0.71157749745935484</v>
      </c>
      <c r="CX66" s="12">
        <f t="shared" ref="CX66:CX129" ca="1" si="75">RANK(CW66,$CW$1:$CW$200,)</f>
        <v>44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0.38557945392893589</v>
      </c>
      <c r="CJ67" s="12">
        <f t="shared" ca="1" si="71"/>
        <v>85</v>
      </c>
      <c r="CL67" s="5">
        <v>67</v>
      </c>
      <c r="CM67" s="5">
        <v>6</v>
      </c>
      <c r="CN67" s="5">
        <v>6</v>
      </c>
      <c r="CP67" s="11">
        <f t="shared" ca="1" si="72"/>
        <v>4.5031278423318E-2</v>
      </c>
      <c r="CQ67" s="12">
        <f t="shared" ca="1" si="73"/>
        <v>134</v>
      </c>
      <c r="CS67" s="5">
        <v>67</v>
      </c>
      <c r="CT67" s="5">
        <v>6</v>
      </c>
      <c r="CU67" s="5">
        <v>6</v>
      </c>
      <c r="CW67" s="11">
        <f t="shared" ca="1" si="74"/>
        <v>0.20474708824190357</v>
      </c>
      <c r="CX67" s="12">
        <f t="shared" ca="1" si="75"/>
        <v>119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0.61427497027103772</v>
      </c>
      <c r="CJ68" s="12">
        <f t="shared" ca="1" si="71"/>
        <v>55</v>
      </c>
      <c r="CL68" s="5">
        <v>68</v>
      </c>
      <c r="CM68" s="5">
        <v>6</v>
      </c>
      <c r="CN68" s="5">
        <v>7</v>
      </c>
      <c r="CP68" s="11">
        <f t="shared" ca="1" si="72"/>
        <v>0.3044765081267693</v>
      </c>
      <c r="CQ68" s="12">
        <f t="shared" ca="1" si="73"/>
        <v>96</v>
      </c>
      <c r="CS68" s="5">
        <v>68</v>
      </c>
      <c r="CT68" s="5">
        <v>6</v>
      </c>
      <c r="CU68" s="5">
        <v>7</v>
      </c>
      <c r="CW68" s="11">
        <f t="shared" ca="1" si="74"/>
        <v>0.70181847050250867</v>
      </c>
      <c r="CX68" s="12">
        <f t="shared" ca="1" si="75"/>
        <v>47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0.49436700313990423</v>
      </c>
      <c r="CJ69" s="12">
        <f t="shared" ca="1" si="71"/>
        <v>69</v>
      </c>
      <c r="CL69" s="5">
        <v>69</v>
      </c>
      <c r="CM69" s="5">
        <v>6</v>
      </c>
      <c r="CN69" s="5">
        <v>8</v>
      </c>
      <c r="CP69" s="11">
        <f t="shared" ca="1" si="72"/>
        <v>0.43608523202206528</v>
      </c>
      <c r="CQ69" s="12">
        <f t="shared" ca="1" si="73"/>
        <v>81</v>
      </c>
      <c r="CS69" s="5">
        <v>69</v>
      </c>
      <c r="CT69" s="5">
        <v>6</v>
      </c>
      <c r="CU69" s="5">
        <v>8</v>
      </c>
      <c r="CW69" s="11">
        <f t="shared" ca="1" si="74"/>
        <v>0.22525304327290907</v>
      </c>
      <c r="CX69" s="12">
        <f t="shared" ca="1" si="75"/>
        <v>115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0.58657053209025534</v>
      </c>
      <c r="CJ70" s="12">
        <f t="shared" ca="1" si="71"/>
        <v>57</v>
      </c>
      <c r="CL70" s="5">
        <v>70</v>
      </c>
      <c r="CM70" s="5">
        <v>6</v>
      </c>
      <c r="CN70" s="5">
        <v>9</v>
      </c>
      <c r="CP70" s="11">
        <f t="shared" ca="1" si="72"/>
        <v>0.4150056002213599</v>
      </c>
      <c r="CQ70" s="12">
        <f t="shared" ca="1" si="73"/>
        <v>83</v>
      </c>
      <c r="CS70" s="5">
        <v>70</v>
      </c>
      <c r="CT70" s="5">
        <v>6</v>
      </c>
      <c r="CU70" s="5">
        <v>9</v>
      </c>
      <c r="CW70" s="11">
        <f t="shared" ca="1" si="74"/>
        <v>0.23934539524055976</v>
      </c>
      <c r="CX70" s="12">
        <f t="shared" ca="1" si="75"/>
        <v>112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0.69304940300822593</v>
      </c>
      <c r="CJ71" s="12">
        <f t="shared" ca="1" si="71"/>
        <v>49</v>
      </c>
      <c r="CL71" s="5">
        <v>71</v>
      </c>
      <c r="CM71" s="5">
        <v>7</v>
      </c>
      <c r="CN71" s="5">
        <v>0</v>
      </c>
      <c r="CP71" s="11">
        <f t="shared" ca="1" si="72"/>
        <v>1.1969356512537721E-2</v>
      </c>
      <c r="CQ71" s="12">
        <f t="shared" ca="1" si="73"/>
        <v>138</v>
      </c>
      <c r="CS71" s="5">
        <v>71</v>
      </c>
      <c r="CT71" s="5">
        <v>7</v>
      </c>
      <c r="CU71" s="5">
        <v>0</v>
      </c>
      <c r="CW71" s="11">
        <f t="shared" ca="1" si="74"/>
        <v>0.54925051040762851</v>
      </c>
      <c r="CX71" s="12">
        <f t="shared" ca="1" si="75"/>
        <v>75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0.69868658820673035</v>
      </c>
      <c r="CJ72" s="12">
        <f t="shared" ca="1" si="71"/>
        <v>45</v>
      </c>
      <c r="CL72" s="5">
        <v>72</v>
      </c>
      <c r="CM72" s="5">
        <v>7</v>
      </c>
      <c r="CN72" s="5">
        <v>1</v>
      </c>
      <c r="CP72" s="11">
        <f t="shared" ca="1" si="72"/>
        <v>0.83463010913811631</v>
      </c>
      <c r="CQ72" s="12">
        <f t="shared" ca="1" si="73"/>
        <v>25</v>
      </c>
      <c r="CS72" s="5">
        <v>72</v>
      </c>
      <c r="CT72" s="5">
        <v>7</v>
      </c>
      <c r="CU72" s="5">
        <v>1</v>
      </c>
      <c r="CW72" s="11">
        <f t="shared" ca="1" si="74"/>
        <v>0.71757468533490065</v>
      </c>
      <c r="CX72" s="12">
        <f t="shared" ca="1" si="75"/>
        <v>43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0.54904714940044475</v>
      </c>
      <c r="CJ73" s="12">
        <f t="shared" ca="1" si="71"/>
        <v>65</v>
      </c>
      <c r="CL73" s="5">
        <v>73</v>
      </c>
      <c r="CM73" s="5">
        <v>7</v>
      </c>
      <c r="CN73" s="5">
        <v>2</v>
      </c>
      <c r="CP73" s="11">
        <f t="shared" ca="1" si="72"/>
        <v>0.86957601867865042</v>
      </c>
      <c r="CQ73" s="12">
        <f t="shared" ca="1" si="73"/>
        <v>18</v>
      </c>
      <c r="CS73" s="5">
        <v>73</v>
      </c>
      <c r="CT73" s="5">
        <v>7</v>
      </c>
      <c r="CU73" s="5">
        <v>2</v>
      </c>
      <c r="CW73" s="11">
        <f t="shared" ca="1" si="74"/>
        <v>0.85301266553521382</v>
      </c>
      <c r="CX73" s="12">
        <f t="shared" ca="1" si="75"/>
        <v>23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0.91000988760132606</v>
      </c>
      <c r="CJ74" s="12">
        <f t="shared" ca="1" si="71"/>
        <v>18</v>
      </c>
      <c r="CL74" s="5">
        <v>74</v>
      </c>
      <c r="CM74" s="5">
        <v>7</v>
      </c>
      <c r="CN74" s="5">
        <v>3</v>
      </c>
      <c r="CP74" s="11">
        <f t="shared" ca="1" si="72"/>
        <v>9.644587470962529E-3</v>
      </c>
      <c r="CQ74" s="12">
        <f t="shared" ca="1" si="73"/>
        <v>140</v>
      </c>
      <c r="CS74" s="5">
        <v>74</v>
      </c>
      <c r="CT74" s="5">
        <v>7</v>
      </c>
      <c r="CU74" s="5">
        <v>3</v>
      </c>
      <c r="CW74" s="11">
        <f t="shared" ca="1" si="74"/>
        <v>0.15795966073461087</v>
      </c>
      <c r="CX74" s="12">
        <f t="shared" ca="1" si="75"/>
        <v>124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0.22863706009460638</v>
      </c>
      <c r="CJ75" s="12">
        <f t="shared" ca="1" si="71"/>
        <v>104</v>
      </c>
      <c r="CL75" s="5">
        <v>75</v>
      </c>
      <c r="CM75" s="5">
        <v>7</v>
      </c>
      <c r="CN75" s="5">
        <v>4</v>
      </c>
      <c r="CP75" s="11">
        <f t="shared" ca="1" si="72"/>
        <v>0.66395809648474724</v>
      </c>
      <c r="CQ75" s="12">
        <f t="shared" ca="1" si="73"/>
        <v>47</v>
      </c>
      <c r="CS75" s="5">
        <v>75</v>
      </c>
      <c r="CT75" s="5">
        <v>7</v>
      </c>
      <c r="CU75" s="5">
        <v>4</v>
      </c>
      <c r="CW75" s="11">
        <f t="shared" ca="1" si="74"/>
        <v>0.66115594113656928</v>
      </c>
      <c r="CX75" s="12">
        <f t="shared" ca="1" si="75"/>
        <v>56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0.76882019436644833</v>
      </c>
      <c r="CJ76" s="12">
        <f t="shared" ca="1" si="71"/>
        <v>33</v>
      </c>
      <c r="CL76" s="5">
        <v>76</v>
      </c>
      <c r="CM76" s="5">
        <v>7</v>
      </c>
      <c r="CN76" s="5">
        <v>5</v>
      </c>
      <c r="CP76" s="11">
        <f t="shared" ca="1" si="72"/>
        <v>2.0015414965774747E-2</v>
      </c>
      <c r="CQ76" s="12">
        <f t="shared" ca="1" si="73"/>
        <v>137</v>
      </c>
      <c r="CS76" s="5">
        <v>76</v>
      </c>
      <c r="CT76" s="5">
        <v>7</v>
      </c>
      <c r="CU76" s="5">
        <v>5</v>
      </c>
      <c r="CW76" s="11">
        <f t="shared" ca="1" si="74"/>
        <v>9.3406692232261168E-2</v>
      </c>
      <c r="CX76" s="12">
        <f t="shared" ca="1" si="75"/>
        <v>131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0.23475645434678938</v>
      </c>
      <c r="CJ77" s="12">
        <f t="shared" ca="1" si="71"/>
        <v>103</v>
      </c>
      <c r="CL77" s="5">
        <v>77</v>
      </c>
      <c r="CM77" s="5">
        <v>7</v>
      </c>
      <c r="CN77" s="5">
        <v>6</v>
      </c>
      <c r="CP77" s="11">
        <f t="shared" ca="1" si="72"/>
        <v>0.29037615572468978</v>
      </c>
      <c r="CQ77" s="12">
        <f t="shared" ca="1" si="73"/>
        <v>99</v>
      </c>
      <c r="CS77" s="5">
        <v>77</v>
      </c>
      <c r="CT77" s="5">
        <v>7</v>
      </c>
      <c r="CU77" s="5">
        <v>6</v>
      </c>
      <c r="CW77" s="11">
        <f t="shared" ca="1" si="74"/>
        <v>0.95947318930350134</v>
      </c>
      <c r="CX77" s="12">
        <f t="shared" ca="1" si="75"/>
        <v>6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0.55006752648927959</v>
      </c>
      <c r="CJ78" s="12">
        <f t="shared" ca="1" si="71"/>
        <v>64</v>
      </c>
      <c r="CL78" s="5">
        <v>78</v>
      </c>
      <c r="CM78" s="5">
        <v>7</v>
      </c>
      <c r="CN78" s="5">
        <v>7</v>
      </c>
      <c r="CP78" s="11">
        <f t="shared" ca="1" si="72"/>
        <v>0.52578241311445506</v>
      </c>
      <c r="CQ78" s="12">
        <f t="shared" ca="1" si="73"/>
        <v>72</v>
      </c>
      <c r="CS78" s="5">
        <v>78</v>
      </c>
      <c r="CT78" s="5">
        <v>7</v>
      </c>
      <c r="CU78" s="5">
        <v>7</v>
      </c>
      <c r="CW78" s="11">
        <f t="shared" ca="1" si="74"/>
        <v>0.62799266592640757</v>
      </c>
      <c r="CX78" s="12">
        <f t="shared" ca="1" si="75"/>
        <v>61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0.99938356272449036</v>
      </c>
      <c r="CJ79" s="12">
        <f t="shared" ca="1" si="71"/>
        <v>2</v>
      </c>
      <c r="CL79" s="5">
        <v>79</v>
      </c>
      <c r="CM79" s="5">
        <v>7</v>
      </c>
      <c r="CN79" s="5">
        <v>8</v>
      </c>
      <c r="CP79" s="11">
        <f t="shared" ca="1" si="72"/>
        <v>0.84303134377544164</v>
      </c>
      <c r="CQ79" s="12">
        <f t="shared" ca="1" si="73"/>
        <v>23</v>
      </c>
      <c r="CS79" s="5">
        <v>79</v>
      </c>
      <c r="CT79" s="5">
        <v>7</v>
      </c>
      <c r="CU79" s="5">
        <v>8</v>
      </c>
      <c r="CW79" s="11">
        <f t="shared" ca="1" si="74"/>
        <v>0.80100263203830879</v>
      </c>
      <c r="CX79" s="12">
        <f t="shared" ca="1" si="75"/>
        <v>33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0.41833973306340344</v>
      </c>
      <c r="CJ80" s="12">
        <f t="shared" ca="1" si="71"/>
        <v>80</v>
      </c>
      <c r="CL80" s="5">
        <v>80</v>
      </c>
      <c r="CM80" s="5">
        <v>7</v>
      </c>
      <c r="CN80" s="5">
        <v>9</v>
      </c>
      <c r="CP80" s="11">
        <f t="shared" ca="1" si="72"/>
        <v>0.57634817489962309</v>
      </c>
      <c r="CQ80" s="12">
        <f t="shared" ca="1" si="73"/>
        <v>65</v>
      </c>
      <c r="CS80" s="5">
        <v>80</v>
      </c>
      <c r="CT80" s="5">
        <v>7</v>
      </c>
      <c r="CU80" s="5">
        <v>9</v>
      </c>
      <c r="CW80" s="11">
        <f t="shared" ca="1" si="74"/>
        <v>0.56596440561625116</v>
      </c>
      <c r="CX80" s="12">
        <f t="shared" ca="1" si="75"/>
        <v>72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0.23713945801058445</v>
      </c>
      <c r="CJ81" s="12">
        <f t="shared" ca="1" si="71"/>
        <v>102</v>
      </c>
      <c r="CL81" s="5">
        <v>81</v>
      </c>
      <c r="CM81" s="5">
        <v>8</v>
      </c>
      <c r="CN81" s="5">
        <v>0</v>
      </c>
      <c r="CP81" s="11">
        <f t="shared" ca="1" si="72"/>
        <v>0.49935871440032831</v>
      </c>
      <c r="CQ81" s="12">
        <f t="shared" ca="1" si="73"/>
        <v>74</v>
      </c>
      <c r="CS81" s="5">
        <v>81</v>
      </c>
      <c r="CT81" s="5">
        <v>8</v>
      </c>
      <c r="CU81" s="5">
        <v>0</v>
      </c>
      <c r="CW81" s="11">
        <f t="shared" ca="1" si="74"/>
        <v>0.51804436466017123</v>
      </c>
      <c r="CX81" s="12">
        <f t="shared" ca="1" si="75"/>
        <v>79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4.0382709874657863E-2</v>
      </c>
      <c r="CJ82" s="12">
        <f t="shared" ca="1" si="71"/>
        <v>135</v>
      </c>
      <c r="CL82" s="5">
        <v>82</v>
      </c>
      <c r="CM82" s="5">
        <v>8</v>
      </c>
      <c r="CN82" s="5">
        <v>1</v>
      </c>
      <c r="CP82" s="11">
        <f t="shared" ca="1" si="72"/>
        <v>0.88737490902684835</v>
      </c>
      <c r="CQ82" s="12">
        <f t="shared" ca="1" si="73"/>
        <v>15</v>
      </c>
      <c r="CS82" s="5">
        <v>82</v>
      </c>
      <c r="CT82" s="5">
        <v>8</v>
      </c>
      <c r="CU82" s="5">
        <v>1</v>
      </c>
      <c r="CW82" s="11">
        <f t="shared" ca="1" si="74"/>
        <v>0.49336288356482716</v>
      </c>
      <c r="CX82" s="12">
        <f t="shared" ca="1" si="75"/>
        <v>83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0.53039126456764762</v>
      </c>
      <c r="CJ83" s="12">
        <f t="shared" ca="1" si="71"/>
        <v>67</v>
      </c>
      <c r="CL83" s="5">
        <v>83</v>
      </c>
      <c r="CM83" s="5">
        <v>8</v>
      </c>
      <c r="CN83" s="5">
        <v>2</v>
      </c>
      <c r="CP83" s="11">
        <f t="shared" ca="1" si="72"/>
        <v>0.9921126781913483</v>
      </c>
      <c r="CQ83" s="12">
        <f t="shared" ca="1" si="73"/>
        <v>1</v>
      </c>
      <c r="CS83" s="5">
        <v>83</v>
      </c>
      <c r="CT83" s="5">
        <v>8</v>
      </c>
      <c r="CU83" s="5">
        <v>2</v>
      </c>
      <c r="CW83" s="11">
        <f t="shared" ca="1" si="74"/>
        <v>0.56871834876768679</v>
      </c>
      <c r="CX83" s="12">
        <f t="shared" ca="1" si="75"/>
        <v>71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0.74074202847518489</v>
      </c>
      <c r="CJ84" s="12">
        <f t="shared" ca="1" si="71"/>
        <v>37</v>
      </c>
      <c r="CL84" s="5">
        <v>84</v>
      </c>
      <c r="CM84" s="5">
        <v>8</v>
      </c>
      <c r="CN84" s="5">
        <v>3</v>
      </c>
      <c r="CP84" s="11">
        <f t="shared" ca="1" si="72"/>
        <v>3.8771986725056218E-2</v>
      </c>
      <c r="CQ84" s="12">
        <f t="shared" ca="1" si="73"/>
        <v>136</v>
      </c>
      <c r="CS84" s="5">
        <v>84</v>
      </c>
      <c r="CT84" s="5">
        <v>8</v>
      </c>
      <c r="CU84" s="5">
        <v>3</v>
      </c>
      <c r="CW84" s="11">
        <f t="shared" ca="1" si="74"/>
        <v>0.62750401238970133</v>
      </c>
      <c r="CX84" s="12">
        <f t="shared" ca="1" si="75"/>
        <v>62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0.78567451183475234</v>
      </c>
      <c r="CJ85" s="12">
        <f t="shared" ca="1" si="71"/>
        <v>31</v>
      </c>
      <c r="CL85" s="5">
        <v>85</v>
      </c>
      <c r="CM85" s="5">
        <v>8</v>
      </c>
      <c r="CN85" s="5">
        <v>4</v>
      </c>
      <c r="CP85" s="11">
        <f t="shared" ca="1" si="72"/>
        <v>0.24224992643515808</v>
      </c>
      <c r="CQ85" s="12">
        <f t="shared" ca="1" si="73"/>
        <v>106</v>
      </c>
      <c r="CS85" s="5">
        <v>85</v>
      </c>
      <c r="CT85" s="5">
        <v>8</v>
      </c>
      <c r="CU85" s="5">
        <v>4</v>
      </c>
      <c r="CW85" s="11">
        <f t="shared" ca="1" si="74"/>
        <v>0.76910631393965667</v>
      </c>
      <c r="CX85" s="12">
        <f t="shared" ca="1" si="75"/>
        <v>38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0.83534492298896867</v>
      </c>
      <c r="CJ86" s="12">
        <f t="shared" ca="1" si="71"/>
        <v>24</v>
      </c>
      <c r="CL86" s="5">
        <v>86</v>
      </c>
      <c r="CM86" s="5">
        <v>8</v>
      </c>
      <c r="CN86" s="5">
        <v>5</v>
      </c>
      <c r="CP86" s="11">
        <f t="shared" ca="1" si="72"/>
        <v>0.34109486126732513</v>
      </c>
      <c r="CQ86" s="12">
        <f t="shared" ca="1" si="73"/>
        <v>91</v>
      </c>
      <c r="CS86" s="5">
        <v>86</v>
      </c>
      <c r="CT86" s="5">
        <v>8</v>
      </c>
      <c r="CU86" s="5">
        <v>5</v>
      </c>
      <c r="CW86" s="11">
        <f t="shared" ca="1" si="74"/>
        <v>0.91902500216571437</v>
      </c>
      <c r="CX86" s="12">
        <f t="shared" ca="1" si="75"/>
        <v>12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1.6413263610830509E-2</v>
      </c>
      <c r="CJ87" s="12">
        <f t="shared" ca="1" si="71"/>
        <v>137</v>
      </c>
      <c r="CL87" s="5">
        <v>87</v>
      </c>
      <c r="CM87" s="5">
        <v>8</v>
      </c>
      <c r="CN87" s="5">
        <v>6</v>
      </c>
      <c r="CP87" s="11">
        <f t="shared" ca="1" si="72"/>
        <v>8.7914727980395013E-2</v>
      </c>
      <c r="CQ87" s="12">
        <f t="shared" ca="1" si="73"/>
        <v>126</v>
      </c>
      <c r="CS87" s="5">
        <v>87</v>
      </c>
      <c r="CT87" s="5">
        <v>8</v>
      </c>
      <c r="CU87" s="5">
        <v>6</v>
      </c>
      <c r="CW87" s="11">
        <f t="shared" ca="1" si="74"/>
        <v>0.48403918276184377</v>
      </c>
      <c r="CX87" s="12">
        <f t="shared" ca="1" si="75"/>
        <v>85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0.17601042501918374</v>
      </c>
      <c r="CJ88" s="12">
        <f t="shared" ca="1" si="71"/>
        <v>114</v>
      </c>
      <c r="CL88" s="5">
        <v>88</v>
      </c>
      <c r="CM88" s="5">
        <v>8</v>
      </c>
      <c r="CN88" s="5">
        <v>7</v>
      </c>
      <c r="CP88" s="11">
        <f t="shared" ca="1" si="72"/>
        <v>0.9661917827747849</v>
      </c>
      <c r="CQ88" s="12">
        <f t="shared" ca="1" si="73"/>
        <v>4</v>
      </c>
      <c r="CS88" s="5">
        <v>88</v>
      </c>
      <c r="CT88" s="5">
        <v>8</v>
      </c>
      <c r="CU88" s="5">
        <v>7</v>
      </c>
      <c r="CW88" s="11">
        <f t="shared" ca="1" si="74"/>
        <v>3.5921227121338273E-3</v>
      </c>
      <c r="CX88" s="12">
        <f t="shared" ca="1" si="75"/>
        <v>140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0.31711871952663973</v>
      </c>
      <c r="CJ89" s="12">
        <f t="shared" ca="1" si="71"/>
        <v>90</v>
      </c>
      <c r="CL89" s="5">
        <v>89</v>
      </c>
      <c r="CM89" s="5">
        <v>8</v>
      </c>
      <c r="CN89" s="5">
        <v>8</v>
      </c>
      <c r="CP89" s="11">
        <f t="shared" ca="1" si="72"/>
        <v>0.92261644677618804</v>
      </c>
      <c r="CQ89" s="12">
        <f t="shared" ca="1" si="73"/>
        <v>12</v>
      </c>
      <c r="CS89" s="5">
        <v>89</v>
      </c>
      <c r="CT89" s="5">
        <v>8</v>
      </c>
      <c r="CU89" s="5">
        <v>8</v>
      </c>
      <c r="CW89" s="11">
        <f t="shared" ca="1" si="74"/>
        <v>0.87248997802055717</v>
      </c>
      <c r="CX89" s="12">
        <f t="shared" ca="1" si="75"/>
        <v>19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6.4339769018715076E-2</v>
      </c>
      <c r="CJ90" s="12">
        <f t="shared" ca="1" si="71"/>
        <v>131</v>
      </c>
      <c r="CL90" s="5">
        <v>90</v>
      </c>
      <c r="CM90" s="5">
        <v>8</v>
      </c>
      <c r="CN90" s="5">
        <v>9</v>
      </c>
      <c r="CP90" s="11">
        <f t="shared" ca="1" si="72"/>
        <v>0.37856112424168253</v>
      </c>
      <c r="CQ90" s="12">
        <f t="shared" ca="1" si="73"/>
        <v>87</v>
      </c>
      <c r="CS90" s="5">
        <v>90</v>
      </c>
      <c r="CT90" s="5">
        <v>8</v>
      </c>
      <c r="CU90" s="5">
        <v>9</v>
      </c>
      <c r="CW90" s="11">
        <f t="shared" ca="1" si="74"/>
        <v>0.66205380460331287</v>
      </c>
      <c r="CX90" s="12">
        <f t="shared" ca="1" si="75"/>
        <v>54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0.56075076275129554</v>
      </c>
      <c r="CJ91" s="12">
        <f t="shared" ca="1" si="71"/>
        <v>58</v>
      </c>
      <c r="CL91" s="5">
        <v>91</v>
      </c>
      <c r="CM91" s="5">
        <v>9</v>
      </c>
      <c r="CN91" s="5">
        <v>0</v>
      </c>
      <c r="CP91" s="11">
        <f t="shared" ca="1" si="72"/>
        <v>0.24826892401099065</v>
      </c>
      <c r="CQ91" s="12">
        <f t="shared" ca="1" si="73"/>
        <v>105</v>
      </c>
      <c r="CS91" s="5">
        <v>91</v>
      </c>
      <c r="CT91" s="5">
        <v>9</v>
      </c>
      <c r="CU91" s="5">
        <v>0</v>
      </c>
      <c r="CW91" s="11">
        <f t="shared" ca="1" si="74"/>
        <v>0.91435191113759051</v>
      </c>
      <c r="CX91" s="12">
        <f t="shared" ca="1" si="75"/>
        <v>13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0.21267806117735732</v>
      </c>
      <c r="CJ92" s="12">
        <f t="shared" ca="1" si="71"/>
        <v>107</v>
      </c>
      <c r="CL92" s="5">
        <v>92</v>
      </c>
      <c r="CM92" s="5">
        <v>9</v>
      </c>
      <c r="CN92" s="5">
        <v>1</v>
      </c>
      <c r="CP92" s="11">
        <f t="shared" ca="1" si="72"/>
        <v>0.29491402227220065</v>
      </c>
      <c r="CQ92" s="12">
        <f t="shared" ca="1" si="73"/>
        <v>98</v>
      </c>
      <c r="CS92" s="5">
        <v>92</v>
      </c>
      <c r="CT92" s="5">
        <v>9</v>
      </c>
      <c r="CU92" s="5">
        <v>1</v>
      </c>
      <c r="CW92" s="11">
        <f t="shared" ca="1" si="74"/>
        <v>6.5554801434778431E-3</v>
      </c>
      <c r="CX92" s="12">
        <f t="shared" ca="1" si="75"/>
        <v>139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0.48299590075846088</v>
      </c>
      <c r="CJ93" s="12">
        <f t="shared" ca="1" si="71"/>
        <v>71</v>
      </c>
      <c r="CL93" s="5">
        <v>93</v>
      </c>
      <c r="CM93" s="5">
        <v>9</v>
      </c>
      <c r="CN93" s="5">
        <v>2</v>
      </c>
      <c r="CP93" s="11">
        <f t="shared" ca="1" si="72"/>
        <v>0.14121030108702948</v>
      </c>
      <c r="CQ93" s="12">
        <f t="shared" ca="1" si="73"/>
        <v>120</v>
      </c>
      <c r="CS93" s="5">
        <v>93</v>
      </c>
      <c r="CT93" s="5">
        <v>9</v>
      </c>
      <c r="CU93" s="5">
        <v>2</v>
      </c>
      <c r="CW93" s="11">
        <f t="shared" ca="1" si="74"/>
        <v>5.7344380021521646E-2</v>
      </c>
      <c r="CX93" s="12">
        <f t="shared" ca="1" si="75"/>
        <v>136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0.55088401047666347</v>
      </c>
      <c r="CJ94" s="12">
        <f t="shared" ca="1" si="71"/>
        <v>63</v>
      </c>
      <c r="CL94" s="5">
        <v>94</v>
      </c>
      <c r="CM94" s="5">
        <v>9</v>
      </c>
      <c r="CN94" s="5">
        <v>3</v>
      </c>
      <c r="CP94" s="11">
        <f t="shared" ca="1" si="72"/>
        <v>0.62128755752431664</v>
      </c>
      <c r="CQ94" s="12">
        <f t="shared" ca="1" si="73"/>
        <v>57</v>
      </c>
      <c r="CS94" s="5">
        <v>94</v>
      </c>
      <c r="CT94" s="5">
        <v>9</v>
      </c>
      <c r="CU94" s="5">
        <v>3</v>
      </c>
      <c r="CW94" s="11">
        <f t="shared" ca="1" si="74"/>
        <v>0.56530943850311421</v>
      </c>
      <c r="CX94" s="12">
        <f t="shared" ca="1" si="75"/>
        <v>73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0.98536319471042599</v>
      </c>
      <c r="CJ95" s="12">
        <f t="shared" ca="1" si="71"/>
        <v>5</v>
      </c>
      <c r="CL95" s="5">
        <v>95</v>
      </c>
      <c r="CM95" s="5">
        <v>9</v>
      </c>
      <c r="CN95" s="5">
        <v>4</v>
      </c>
      <c r="CP95" s="11">
        <f t="shared" ca="1" si="72"/>
        <v>0.11927604267063174</v>
      </c>
      <c r="CQ95" s="12">
        <f t="shared" ca="1" si="73"/>
        <v>123</v>
      </c>
      <c r="CS95" s="5">
        <v>95</v>
      </c>
      <c r="CT95" s="5">
        <v>9</v>
      </c>
      <c r="CU95" s="5">
        <v>4</v>
      </c>
      <c r="CW95" s="11">
        <f t="shared" ca="1" si="74"/>
        <v>0.39714401823075429</v>
      </c>
      <c r="CX95" s="12">
        <f t="shared" ca="1" si="75"/>
        <v>92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0.32680652218451289</v>
      </c>
      <c r="CJ96" s="12">
        <f t="shared" ca="1" si="71"/>
        <v>89</v>
      </c>
      <c r="CL96" s="5">
        <v>96</v>
      </c>
      <c r="CM96" s="5">
        <v>9</v>
      </c>
      <c r="CN96" s="5">
        <v>5</v>
      </c>
      <c r="CP96" s="11">
        <f t="shared" ca="1" si="72"/>
        <v>0.70892949093244151</v>
      </c>
      <c r="CQ96" s="12">
        <f t="shared" ca="1" si="73"/>
        <v>37</v>
      </c>
      <c r="CS96" s="5">
        <v>96</v>
      </c>
      <c r="CT96" s="5">
        <v>9</v>
      </c>
      <c r="CU96" s="5">
        <v>5</v>
      </c>
      <c r="CW96" s="11">
        <f t="shared" ca="1" si="74"/>
        <v>0.19724664004197001</v>
      </c>
      <c r="CX96" s="12">
        <f t="shared" ca="1" si="75"/>
        <v>120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0.1335115026951087</v>
      </c>
      <c r="CJ97" s="12">
        <f t="shared" ca="1" si="71"/>
        <v>121</v>
      </c>
      <c r="CL97" s="5">
        <v>97</v>
      </c>
      <c r="CM97" s="5">
        <v>9</v>
      </c>
      <c r="CN97" s="5">
        <v>6</v>
      </c>
      <c r="CP97" s="11">
        <f t="shared" ca="1" si="72"/>
        <v>7.0771091998098501E-2</v>
      </c>
      <c r="CQ97" s="12">
        <f t="shared" ca="1" si="73"/>
        <v>129</v>
      </c>
      <c r="CS97" s="5">
        <v>97</v>
      </c>
      <c r="CT97" s="5">
        <v>9</v>
      </c>
      <c r="CU97" s="5">
        <v>6</v>
      </c>
      <c r="CW97" s="11">
        <f t="shared" ca="1" si="74"/>
        <v>0.31258877601581114</v>
      </c>
      <c r="CX97" s="12">
        <f t="shared" ca="1" si="75"/>
        <v>104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0.26049997456802354</v>
      </c>
      <c r="CJ98" s="12">
        <f t="shared" ca="1" si="71"/>
        <v>97</v>
      </c>
      <c r="CL98" s="5">
        <v>98</v>
      </c>
      <c r="CM98" s="5">
        <v>9</v>
      </c>
      <c r="CN98" s="5">
        <v>7</v>
      </c>
      <c r="CP98" s="11">
        <f t="shared" ca="1" si="72"/>
        <v>0.62035202087584218</v>
      </c>
      <c r="CQ98" s="12">
        <f t="shared" ca="1" si="73"/>
        <v>58</v>
      </c>
      <c r="CS98" s="5">
        <v>98</v>
      </c>
      <c r="CT98" s="5">
        <v>9</v>
      </c>
      <c r="CU98" s="5">
        <v>7</v>
      </c>
      <c r="CW98" s="11">
        <f t="shared" ca="1" si="74"/>
        <v>0.83354176576297634</v>
      </c>
      <c r="CX98" s="12">
        <f t="shared" ca="1" si="75"/>
        <v>30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0.36969773677868734</v>
      </c>
      <c r="CJ99" s="12">
        <f t="shared" ca="1" si="71"/>
        <v>88</v>
      </c>
      <c r="CL99" s="5">
        <v>99</v>
      </c>
      <c r="CM99" s="5">
        <v>9</v>
      </c>
      <c r="CN99" s="5">
        <v>8</v>
      </c>
      <c r="CP99" s="11">
        <f t="shared" ca="1" si="72"/>
        <v>0.68810927874851457</v>
      </c>
      <c r="CQ99" s="12">
        <f t="shared" ca="1" si="73"/>
        <v>40</v>
      </c>
      <c r="CS99" s="5">
        <v>99</v>
      </c>
      <c r="CT99" s="5">
        <v>9</v>
      </c>
      <c r="CU99" s="5">
        <v>8</v>
      </c>
      <c r="CW99" s="11">
        <f t="shared" ca="1" si="74"/>
        <v>0.35586586145446653</v>
      </c>
      <c r="CX99" s="12">
        <f t="shared" ca="1" si="75"/>
        <v>97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0.3855006184158456</v>
      </c>
      <c r="CJ100" s="12">
        <f t="shared" ca="1" si="71"/>
        <v>86</v>
      </c>
      <c r="CL100" s="5">
        <v>100</v>
      </c>
      <c r="CM100" s="5">
        <v>9</v>
      </c>
      <c r="CN100" s="5">
        <v>9</v>
      </c>
      <c r="CP100" s="11">
        <f t="shared" ca="1" si="72"/>
        <v>0.28855352409957857</v>
      </c>
      <c r="CQ100" s="12">
        <f t="shared" ca="1" si="73"/>
        <v>100</v>
      </c>
      <c r="CS100" s="5">
        <v>100</v>
      </c>
      <c r="CT100" s="5">
        <v>9</v>
      </c>
      <c r="CU100" s="5">
        <v>9</v>
      </c>
      <c r="CW100" s="11">
        <f t="shared" ca="1" si="74"/>
        <v>0.7618502954152101</v>
      </c>
      <c r="CX100" s="12">
        <f t="shared" ca="1" si="75"/>
        <v>40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0.96711401017012699</v>
      </c>
      <c r="CJ101" s="12">
        <f t="shared" ca="1" si="71"/>
        <v>10</v>
      </c>
      <c r="CL101" s="5">
        <v>101</v>
      </c>
      <c r="CM101" s="5">
        <v>0</v>
      </c>
      <c r="CN101" s="5">
        <v>0</v>
      </c>
      <c r="CP101" s="11">
        <f t="shared" ca="1" si="72"/>
        <v>0.27561190220724863</v>
      </c>
      <c r="CQ101" s="12">
        <f t="shared" ca="1" si="73"/>
        <v>101</v>
      </c>
      <c r="CS101" s="5">
        <v>101</v>
      </c>
      <c r="CT101" s="5">
        <v>0</v>
      </c>
      <c r="CU101" s="5">
        <v>0</v>
      </c>
      <c r="CW101" s="11">
        <f t="shared" ca="1" si="74"/>
        <v>0.57716791484987695</v>
      </c>
      <c r="CX101" s="12">
        <f t="shared" ca="1" si="75"/>
        <v>69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0.42529671155737314</v>
      </c>
      <c r="CJ102" s="12">
        <f t="shared" ca="1" si="71"/>
        <v>78</v>
      </c>
      <c r="CL102" s="5">
        <v>102</v>
      </c>
      <c r="CM102" s="5">
        <v>0</v>
      </c>
      <c r="CN102" s="5">
        <v>1</v>
      </c>
      <c r="CP102" s="11">
        <f t="shared" ca="1" si="72"/>
        <v>8.2255970214146212E-2</v>
      </c>
      <c r="CQ102" s="12">
        <f t="shared" ca="1" si="73"/>
        <v>127</v>
      </c>
      <c r="CS102" s="5">
        <v>102</v>
      </c>
      <c r="CT102" s="5">
        <v>0</v>
      </c>
      <c r="CU102" s="5">
        <v>1</v>
      </c>
      <c r="CW102" s="11">
        <f t="shared" ca="1" si="74"/>
        <v>0.52279745038410774</v>
      </c>
      <c r="CX102" s="12">
        <f t="shared" ca="1" si="75"/>
        <v>77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0.42493439711862457</v>
      </c>
      <c r="CJ103" s="12">
        <f t="shared" ca="1" si="71"/>
        <v>79</v>
      </c>
      <c r="CL103" s="5">
        <v>103</v>
      </c>
      <c r="CM103" s="5">
        <v>0</v>
      </c>
      <c r="CN103" s="5">
        <v>2</v>
      </c>
      <c r="CP103" s="11">
        <f t="shared" ca="1" si="72"/>
        <v>0.14467334125208098</v>
      </c>
      <c r="CQ103" s="12">
        <f t="shared" ca="1" si="73"/>
        <v>118</v>
      </c>
      <c r="CS103" s="5">
        <v>103</v>
      </c>
      <c r="CT103" s="5">
        <v>0</v>
      </c>
      <c r="CU103" s="5">
        <v>2</v>
      </c>
      <c r="CW103" s="11">
        <f t="shared" ca="1" si="74"/>
        <v>0.22919117089109065</v>
      </c>
      <c r="CX103" s="12">
        <f t="shared" ca="1" si="75"/>
        <v>113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0.82513291245049636</v>
      </c>
      <c r="CJ104" s="12">
        <f t="shared" ca="1" si="71"/>
        <v>27</v>
      </c>
      <c r="CL104" s="5">
        <v>104</v>
      </c>
      <c r="CM104" s="5">
        <v>0</v>
      </c>
      <c r="CN104" s="5">
        <v>3</v>
      </c>
      <c r="CP104" s="11">
        <f t="shared" ca="1" si="72"/>
        <v>0.29850587631612935</v>
      </c>
      <c r="CQ104" s="12">
        <f t="shared" ca="1" si="73"/>
        <v>97</v>
      </c>
      <c r="CS104" s="5">
        <v>104</v>
      </c>
      <c r="CT104" s="5">
        <v>0</v>
      </c>
      <c r="CU104" s="5">
        <v>3</v>
      </c>
      <c r="CW104" s="11">
        <f t="shared" ca="1" si="74"/>
        <v>0.8598990778655563</v>
      </c>
      <c r="CX104" s="12">
        <f t="shared" ca="1" si="75"/>
        <v>22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0.94975540940490399</v>
      </c>
      <c r="CJ105" s="12">
        <f t="shared" ca="1" si="71"/>
        <v>11</v>
      </c>
      <c r="CL105" s="5">
        <v>105</v>
      </c>
      <c r="CM105" s="5">
        <v>0</v>
      </c>
      <c r="CN105" s="5">
        <v>4</v>
      </c>
      <c r="CP105" s="11">
        <f t="shared" ca="1" si="72"/>
        <v>0.59669342931692093</v>
      </c>
      <c r="CQ105" s="12">
        <f t="shared" ca="1" si="73"/>
        <v>61</v>
      </c>
      <c r="CS105" s="5">
        <v>105</v>
      </c>
      <c r="CT105" s="5">
        <v>0</v>
      </c>
      <c r="CU105" s="5">
        <v>4</v>
      </c>
      <c r="CW105" s="11">
        <f t="shared" ca="1" si="74"/>
        <v>0.8498922785548475</v>
      </c>
      <c r="CX105" s="12">
        <f t="shared" ca="1" si="75"/>
        <v>25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0.71765162132200866</v>
      </c>
      <c r="CJ106" s="12">
        <f t="shared" ca="1" si="71"/>
        <v>44</v>
      </c>
      <c r="CL106" s="5">
        <v>106</v>
      </c>
      <c r="CM106" s="5">
        <v>0</v>
      </c>
      <c r="CN106" s="5">
        <v>5</v>
      </c>
      <c r="CP106" s="11">
        <f t="shared" ca="1" si="72"/>
        <v>0.83902596606630631</v>
      </c>
      <c r="CQ106" s="12">
        <f t="shared" ca="1" si="73"/>
        <v>24</v>
      </c>
      <c r="CS106" s="5">
        <v>106</v>
      </c>
      <c r="CT106" s="5">
        <v>0</v>
      </c>
      <c r="CU106" s="5">
        <v>5</v>
      </c>
      <c r="CW106" s="11">
        <f t="shared" ca="1" si="74"/>
        <v>5.6537092900865393E-2</v>
      </c>
      <c r="CX106" s="12">
        <f t="shared" ca="1" si="75"/>
        <v>137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0.41122252454562092</v>
      </c>
      <c r="CJ107" s="12">
        <f t="shared" ca="1" si="71"/>
        <v>81</v>
      </c>
      <c r="CL107" s="5">
        <v>107</v>
      </c>
      <c r="CM107" s="5">
        <v>0</v>
      </c>
      <c r="CN107" s="5">
        <v>6</v>
      </c>
      <c r="CP107" s="11">
        <f t="shared" ca="1" si="72"/>
        <v>7.9198703863605724E-2</v>
      </c>
      <c r="CQ107" s="12">
        <f t="shared" ca="1" si="73"/>
        <v>128</v>
      </c>
      <c r="CS107" s="5">
        <v>107</v>
      </c>
      <c r="CT107" s="5">
        <v>0</v>
      </c>
      <c r="CU107" s="5">
        <v>6</v>
      </c>
      <c r="CW107" s="11">
        <f t="shared" ca="1" si="74"/>
        <v>0.51960158136053236</v>
      </c>
      <c r="CX107" s="12">
        <f t="shared" ca="1" si="75"/>
        <v>78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6.8791187568468803E-2</v>
      </c>
      <c r="CJ108" s="12">
        <f t="shared" ca="1" si="71"/>
        <v>130</v>
      </c>
      <c r="CL108" s="5">
        <v>108</v>
      </c>
      <c r="CM108" s="5">
        <v>0</v>
      </c>
      <c r="CN108" s="5">
        <v>7</v>
      </c>
      <c r="CP108" s="11">
        <f t="shared" ca="1" si="72"/>
        <v>0.62738894573832193</v>
      </c>
      <c r="CQ108" s="12">
        <f t="shared" ca="1" si="73"/>
        <v>55</v>
      </c>
      <c r="CS108" s="5">
        <v>108</v>
      </c>
      <c r="CT108" s="5">
        <v>0</v>
      </c>
      <c r="CU108" s="5">
        <v>7</v>
      </c>
      <c r="CW108" s="11">
        <f t="shared" ca="1" si="74"/>
        <v>0.45286960732210357</v>
      </c>
      <c r="CX108" s="12">
        <f t="shared" ca="1" si="75"/>
        <v>89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0.4834935568802905</v>
      </c>
      <c r="CJ109" s="12">
        <f t="shared" ca="1" si="71"/>
        <v>70</v>
      </c>
      <c r="CL109" s="5">
        <v>109</v>
      </c>
      <c r="CM109" s="5">
        <v>0</v>
      </c>
      <c r="CN109" s="5">
        <v>8</v>
      </c>
      <c r="CP109" s="11">
        <f t="shared" ca="1" si="72"/>
        <v>0.57259915940084316</v>
      </c>
      <c r="CQ109" s="12">
        <f t="shared" ca="1" si="73"/>
        <v>66</v>
      </c>
      <c r="CS109" s="5">
        <v>109</v>
      </c>
      <c r="CT109" s="5">
        <v>0</v>
      </c>
      <c r="CU109" s="5">
        <v>8</v>
      </c>
      <c r="CW109" s="11">
        <f t="shared" ca="1" si="74"/>
        <v>0.99355523450644057</v>
      </c>
      <c r="CX109" s="12">
        <f t="shared" ca="1" si="75"/>
        <v>3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1.6330667593402515E-2</v>
      </c>
      <c r="CJ110" s="12">
        <f t="shared" ca="1" si="71"/>
        <v>138</v>
      </c>
      <c r="CL110" s="5">
        <v>110</v>
      </c>
      <c r="CM110" s="5">
        <v>0</v>
      </c>
      <c r="CN110" s="5">
        <v>9</v>
      </c>
      <c r="CP110" s="11">
        <f t="shared" ca="1" si="72"/>
        <v>0.76796582115495171</v>
      </c>
      <c r="CQ110" s="12">
        <f t="shared" ca="1" si="73"/>
        <v>31</v>
      </c>
      <c r="CS110" s="5">
        <v>110</v>
      </c>
      <c r="CT110" s="5">
        <v>0</v>
      </c>
      <c r="CU110" s="5">
        <v>9</v>
      </c>
      <c r="CW110" s="11">
        <f t="shared" ca="1" si="74"/>
        <v>0.79048784046433274</v>
      </c>
      <c r="CX110" s="12">
        <f t="shared" ca="1" si="75"/>
        <v>34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0.72868176978016874</v>
      </c>
      <c r="CJ111" s="12">
        <f t="shared" ca="1" si="71"/>
        <v>40</v>
      </c>
      <c r="CL111" s="5">
        <v>111</v>
      </c>
      <c r="CM111" s="5">
        <v>1</v>
      </c>
      <c r="CN111" s="5">
        <v>0</v>
      </c>
      <c r="CP111" s="11">
        <f t="shared" ca="1" si="72"/>
        <v>0.11354772529316226</v>
      </c>
      <c r="CQ111" s="12">
        <f t="shared" ca="1" si="73"/>
        <v>124</v>
      </c>
      <c r="CS111" s="5">
        <v>111</v>
      </c>
      <c r="CT111" s="5">
        <v>1</v>
      </c>
      <c r="CU111" s="5">
        <v>0</v>
      </c>
      <c r="CW111" s="11">
        <f t="shared" ca="1" si="74"/>
        <v>0.14169488580381973</v>
      </c>
      <c r="CX111" s="12">
        <f t="shared" ca="1" si="75"/>
        <v>126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0.26528012014411184</v>
      </c>
      <c r="CJ112" s="12">
        <f t="shared" ca="1" si="71"/>
        <v>94</v>
      </c>
      <c r="CL112" s="5">
        <v>112</v>
      </c>
      <c r="CM112" s="5">
        <v>2</v>
      </c>
      <c r="CN112" s="5">
        <v>0</v>
      </c>
      <c r="CP112" s="11">
        <f t="shared" ca="1" si="72"/>
        <v>0.73974437873465948</v>
      </c>
      <c r="CQ112" s="12">
        <f t="shared" ca="1" si="73"/>
        <v>35</v>
      </c>
      <c r="CS112" s="5">
        <v>112</v>
      </c>
      <c r="CT112" s="5">
        <v>2</v>
      </c>
      <c r="CU112" s="5">
        <v>0</v>
      </c>
      <c r="CW112" s="11">
        <f t="shared" ca="1" si="74"/>
        <v>0.77102266322079127</v>
      </c>
      <c r="CX112" s="12">
        <f t="shared" ca="1" si="75"/>
        <v>37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0.45762664587570845</v>
      </c>
      <c r="CJ113" s="12">
        <f t="shared" ca="1" si="71"/>
        <v>74</v>
      </c>
      <c r="CL113" s="5">
        <v>113</v>
      </c>
      <c r="CM113" s="5">
        <v>3</v>
      </c>
      <c r="CN113" s="5">
        <v>0</v>
      </c>
      <c r="CP113" s="11">
        <f t="shared" ca="1" si="72"/>
        <v>0.8284986522922988</v>
      </c>
      <c r="CQ113" s="12">
        <f t="shared" ca="1" si="73"/>
        <v>26</v>
      </c>
      <c r="CS113" s="5">
        <v>113</v>
      </c>
      <c r="CT113" s="5">
        <v>3</v>
      </c>
      <c r="CU113" s="5">
        <v>0</v>
      </c>
      <c r="CW113" s="11">
        <f t="shared" ca="1" si="74"/>
        <v>0.93428779109843385</v>
      </c>
      <c r="CX113" s="12">
        <f t="shared" ca="1" si="75"/>
        <v>9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0.15042755624574355</v>
      </c>
      <c r="CJ114" s="12">
        <f t="shared" ca="1" si="71"/>
        <v>117</v>
      </c>
      <c r="CL114" s="5">
        <v>114</v>
      </c>
      <c r="CM114" s="5">
        <v>4</v>
      </c>
      <c r="CN114" s="5">
        <v>0</v>
      </c>
      <c r="CP114" s="11">
        <f t="shared" ca="1" si="72"/>
        <v>0.88104594095976863</v>
      </c>
      <c r="CQ114" s="12">
        <f t="shared" ca="1" si="73"/>
        <v>16</v>
      </c>
      <c r="CS114" s="5">
        <v>114</v>
      </c>
      <c r="CT114" s="5">
        <v>4</v>
      </c>
      <c r="CU114" s="5">
        <v>0</v>
      </c>
      <c r="CW114" s="11">
        <f t="shared" ca="1" si="74"/>
        <v>0.13288358188715577</v>
      </c>
      <c r="CX114" s="12">
        <f t="shared" ca="1" si="75"/>
        <v>127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0.77143403949906963</v>
      </c>
      <c r="CJ115" s="12">
        <f t="shared" ca="1" si="71"/>
        <v>32</v>
      </c>
      <c r="CL115" s="5">
        <v>115</v>
      </c>
      <c r="CM115" s="5">
        <v>5</v>
      </c>
      <c r="CN115" s="5">
        <v>0</v>
      </c>
      <c r="CP115" s="11">
        <f t="shared" ca="1" si="72"/>
        <v>0.84591242540782474</v>
      </c>
      <c r="CQ115" s="12">
        <f t="shared" ca="1" si="73"/>
        <v>22</v>
      </c>
      <c r="CS115" s="5">
        <v>115</v>
      </c>
      <c r="CT115" s="5">
        <v>5</v>
      </c>
      <c r="CU115" s="5">
        <v>0</v>
      </c>
      <c r="CW115" s="11">
        <f t="shared" ca="1" si="74"/>
        <v>0.78970610365362492</v>
      </c>
      <c r="CX115" s="12">
        <f t="shared" ca="1" si="75"/>
        <v>35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0.8403102767406273</v>
      </c>
      <c r="CJ116" s="12">
        <f t="shared" ca="1" si="71"/>
        <v>23</v>
      </c>
      <c r="CL116" s="5">
        <v>116</v>
      </c>
      <c r="CM116" s="5">
        <v>6</v>
      </c>
      <c r="CN116" s="5">
        <v>0</v>
      </c>
      <c r="CP116" s="11">
        <f t="shared" ca="1" si="72"/>
        <v>0.61606285968659436</v>
      </c>
      <c r="CQ116" s="12">
        <f t="shared" ca="1" si="73"/>
        <v>59</v>
      </c>
      <c r="CS116" s="5">
        <v>116</v>
      </c>
      <c r="CT116" s="5">
        <v>6</v>
      </c>
      <c r="CU116" s="5">
        <v>0</v>
      </c>
      <c r="CW116" s="11">
        <f t="shared" ca="1" si="74"/>
        <v>0.59090265391740826</v>
      </c>
      <c r="CX116" s="12">
        <f t="shared" ca="1" si="75"/>
        <v>67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0.55485854981653648</v>
      </c>
      <c r="CJ117" s="12">
        <f t="shared" ca="1" si="71"/>
        <v>61</v>
      </c>
      <c r="CL117" s="5">
        <v>117</v>
      </c>
      <c r="CM117" s="5">
        <v>7</v>
      </c>
      <c r="CN117" s="5">
        <v>0</v>
      </c>
      <c r="CP117" s="11">
        <f t="shared" ca="1" si="72"/>
        <v>0.1242848293647667</v>
      </c>
      <c r="CQ117" s="12">
        <f t="shared" ca="1" si="73"/>
        <v>122</v>
      </c>
      <c r="CS117" s="5">
        <v>117</v>
      </c>
      <c r="CT117" s="5">
        <v>7</v>
      </c>
      <c r="CU117" s="5">
        <v>0</v>
      </c>
      <c r="CW117" s="11">
        <f t="shared" ca="1" si="74"/>
        <v>0.63969655511746581</v>
      </c>
      <c r="CX117" s="12">
        <f t="shared" ca="1" si="75"/>
        <v>59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0.73661433138998111</v>
      </c>
      <c r="CJ118" s="12">
        <f t="shared" ca="1" si="71"/>
        <v>38</v>
      </c>
      <c r="CL118" s="5">
        <v>118</v>
      </c>
      <c r="CM118" s="5">
        <v>8</v>
      </c>
      <c r="CN118" s="5">
        <v>0</v>
      </c>
      <c r="CP118" s="11">
        <f t="shared" ca="1" si="72"/>
        <v>0.6792190683860897</v>
      </c>
      <c r="CQ118" s="12">
        <f t="shared" ca="1" si="73"/>
        <v>41</v>
      </c>
      <c r="CS118" s="5">
        <v>118</v>
      </c>
      <c r="CT118" s="5">
        <v>8</v>
      </c>
      <c r="CU118" s="5">
        <v>0</v>
      </c>
      <c r="CW118" s="11">
        <f t="shared" ca="1" si="74"/>
        <v>0.59234412326541297</v>
      </c>
      <c r="CX118" s="12">
        <f t="shared" ca="1" si="75"/>
        <v>66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0.99956212737036876</v>
      </c>
      <c r="CJ119" s="12">
        <f t="shared" ca="1" si="71"/>
        <v>1</v>
      </c>
      <c r="CL119" s="5">
        <v>119</v>
      </c>
      <c r="CM119" s="5">
        <v>9</v>
      </c>
      <c r="CN119" s="5">
        <v>0</v>
      </c>
      <c r="CP119" s="11">
        <f t="shared" ca="1" si="72"/>
        <v>0.41186238238397099</v>
      </c>
      <c r="CQ119" s="12">
        <f t="shared" ca="1" si="73"/>
        <v>84</v>
      </c>
      <c r="CS119" s="5">
        <v>119</v>
      </c>
      <c r="CT119" s="5">
        <v>9</v>
      </c>
      <c r="CU119" s="5">
        <v>0</v>
      </c>
      <c r="CW119" s="11">
        <f t="shared" ca="1" si="74"/>
        <v>0.55281332165066588</v>
      </c>
      <c r="CX119" s="12">
        <f t="shared" ca="1" si="75"/>
        <v>74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0.97094438556594498</v>
      </c>
      <c r="CJ120" s="12">
        <f t="shared" ca="1" si="71"/>
        <v>9</v>
      </c>
      <c r="CL120" s="5">
        <v>120</v>
      </c>
      <c r="CM120" s="5">
        <v>0</v>
      </c>
      <c r="CN120" s="5">
        <v>0</v>
      </c>
      <c r="CP120" s="11">
        <f t="shared" ca="1" si="72"/>
        <v>0.66608688350244338</v>
      </c>
      <c r="CQ120" s="12">
        <f t="shared" ca="1" si="73"/>
        <v>46</v>
      </c>
      <c r="CS120" s="5">
        <v>120</v>
      </c>
      <c r="CT120" s="5">
        <v>0</v>
      </c>
      <c r="CU120" s="5">
        <v>0</v>
      </c>
      <c r="CW120" s="11">
        <f t="shared" ca="1" si="74"/>
        <v>0.69631693247594173</v>
      </c>
      <c r="CX120" s="12">
        <f t="shared" ca="1" si="75"/>
        <v>50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0.1574356777966065</v>
      </c>
      <c r="CJ121" s="12">
        <f t="shared" ca="1" si="71"/>
        <v>116</v>
      </c>
      <c r="CL121" s="5">
        <v>121</v>
      </c>
      <c r="CM121" s="5">
        <v>0</v>
      </c>
      <c r="CN121" s="5">
        <v>0</v>
      </c>
      <c r="CP121" s="11">
        <f t="shared" ca="1" si="72"/>
        <v>0.31935318552057179</v>
      </c>
      <c r="CQ121" s="12">
        <f t="shared" ca="1" si="73"/>
        <v>94</v>
      </c>
      <c r="CS121" s="5">
        <v>121</v>
      </c>
      <c r="CT121" s="5">
        <v>0</v>
      </c>
      <c r="CU121" s="5">
        <v>0</v>
      </c>
      <c r="CW121" s="11">
        <f t="shared" ca="1" si="74"/>
        <v>0.26962833655130103</v>
      </c>
      <c r="CX121" s="12">
        <f t="shared" ca="1" si="75"/>
        <v>109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0.3906700092059715</v>
      </c>
      <c r="CJ122" s="12">
        <f t="shared" ca="1" si="71"/>
        <v>83</v>
      </c>
      <c r="CL122" s="5">
        <v>122</v>
      </c>
      <c r="CM122" s="5">
        <v>0</v>
      </c>
      <c r="CN122" s="5">
        <v>1</v>
      </c>
      <c r="CP122" s="11">
        <f t="shared" ca="1" si="72"/>
        <v>0.84596858807306086</v>
      </c>
      <c r="CQ122" s="12">
        <f t="shared" ca="1" si="73"/>
        <v>21</v>
      </c>
      <c r="CS122" s="5">
        <v>122</v>
      </c>
      <c r="CT122" s="5">
        <v>0</v>
      </c>
      <c r="CU122" s="5">
        <v>1</v>
      </c>
      <c r="CW122" s="11">
        <f t="shared" ca="1" si="74"/>
        <v>0.84456451277583877</v>
      </c>
      <c r="CX122" s="12">
        <f t="shared" ca="1" si="75"/>
        <v>28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0.52752732821990567</v>
      </c>
      <c r="CJ123" s="12">
        <f t="shared" ca="1" si="71"/>
        <v>68</v>
      </c>
      <c r="CL123" s="5">
        <v>123</v>
      </c>
      <c r="CM123" s="5">
        <v>0</v>
      </c>
      <c r="CN123" s="5">
        <v>2</v>
      </c>
      <c r="CP123" s="11">
        <f t="shared" ca="1" si="72"/>
        <v>0.26028730718849047</v>
      </c>
      <c r="CQ123" s="12">
        <f t="shared" ca="1" si="73"/>
        <v>103</v>
      </c>
      <c r="CS123" s="5">
        <v>123</v>
      </c>
      <c r="CT123" s="5">
        <v>0</v>
      </c>
      <c r="CU123" s="5">
        <v>2</v>
      </c>
      <c r="CW123" s="11">
        <f t="shared" ca="1" si="74"/>
        <v>0.48555285948536997</v>
      </c>
      <c r="CX123" s="12">
        <f t="shared" ca="1" si="75"/>
        <v>84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0.87516494744437157</v>
      </c>
      <c r="CJ124" s="12">
        <f t="shared" ca="1" si="71"/>
        <v>20</v>
      </c>
      <c r="CL124" s="5">
        <v>124</v>
      </c>
      <c r="CM124" s="5">
        <v>0</v>
      </c>
      <c r="CN124" s="5">
        <v>3</v>
      </c>
      <c r="CP124" s="11">
        <f t="shared" ca="1" si="72"/>
        <v>0.97636147892875569</v>
      </c>
      <c r="CQ124" s="12">
        <f t="shared" ca="1" si="73"/>
        <v>2</v>
      </c>
      <c r="CS124" s="5">
        <v>124</v>
      </c>
      <c r="CT124" s="5">
        <v>0</v>
      </c>
      <c r="CU124" s="5">
        <v>3</v>
      </c>
      <c r="CW124" s="11">
        <f t="shared" ca="1" si="74"/>
        <v>0.90073600792866737</v>
      </c>
      <c r="CX124" s="12">
        <f t="shared" ca="1" si="75"/>
        <v>15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5.4266241527760939E-2</v>
      </c>
      <c r="CJ125" s="12">
        <f t="shared" ca="1" si="71"/>
        <v>133</v>
      </c>
      <c r="CL125" s="5">
        <v>125</v>
      </c>
      <c r="CM125" s="5">
        <v>0</v>
      </c>
      <c r="CN125" s="5">
        <v>4</v>
      </c>
      <c r="CP125" s="11">
        <f t="shared" ca="1" si="72"/>
        <v>0.47086755953019255</v>
      </c>
      <c r="CQ125" s="12">
        <f t="shared" ca="1" si="73"/>
        <v>78</v>
      </c>
      <c r="CS125" s="5">
        <v>125</v>
      </c>
      <c r="CT125" s="5">
        <v>0</v>
      </c>
      <c r="CU125" s="5">
        <v>4</v>
      </c>
      <c r="CW125" s="11">
        <f t="shared" ca="1" si="74"/>
        <v>0.93143356231018237</v>
      </c>
      <c r="CX125" s="12">
        <f t="shared" ca="1" si="75"/>
        <v>10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0.94608612257290237</v>
      </c>
      <c r="CJ126" s="12">
        <f t="shared" ca="1" si="71"/>
        <v>12</v>
      </c>
      <c r="CL126" s="5">
        <v>126</v>
      </c>
      <c r="CM126" s="5">
        <v>0</v>
      </c>
      <c r="CN126" s="5">
        <v>5</v>
      </c>
      <c r="CP126" s="11">
        <f t="shared" ca="1" si="72"/>
        <v>0.23774712654027774</v>
      </c>
      <c r="CQ126" s="12">
        <f t="shared" ca="1" si="73"/>
        <v>108</v>
      </c>
      <c r="CS126" s="5">
        <v>126</v>
      </c>
      <c r="CT126" s="5">
        <v>0</v>
      </c>
      <c r="CU126" s="5">
        <v>5</v>
      </c>
      <c r="CW126" s="11">
        <f t="shared" ca="1" si="74"/>
        <v>0.6758128365138123</v>
      </c>
      <c r="CX126" s="12">
        <f t="shared" ca="1" si="75"/>
        <v>52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0.26052856454603501</v>
      </c>
      <c r="CJ127" s="12">
        <f t="shared" ca="1" si="71"/>
        <v>96</v>
      </c>
      <c r="CL127" s="5">
        <v>127</v>
      </c>
      <c r="CM127" s="5">
        <v>0</v>
      </c>
      <c r="CN127" s="5">
        <v>6</v>
      </c>
      <c r="CP127" s="11">
        <f t="shared" ca="1" si="72"/>
        <v>0.6067421899909603</v>
      </c>
      <c r="CQ127" s="12">
        <f t="shared" ca="1" si="73"/>
        <v>60</v>
      </c>
      <c r="CS127" s="5">
        <v>127</v>
      </c>
      <c r="CT127" s="5">
        <v>0</v>
      </c>
      <c r="CU127" s="5">
        <v>6</v>
      </c>
      <c r="CW127" s="11">
        <f t="shared" ca="1" si="74"/>
        <v>0.32953181467118564</v>
      </c>
      <c r="CX127" s="12">
        <f t="shared" ca="1" si="75"/>
        <v>102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0.92735047977063911</v>
      </c>
      <c r="CJ128" s="12">
        <f t="shared" ca="1" si="71"/>
        <v>16</v>
      </c>
      <c r="CL128" s="5">
        <v>128</v>
      </c>
      <c r="CM128" s="5">
        <v>0</v>
      </c>
      <c r="CN128" s="5">
        <v>7</v>
      </c>
      <c r="CP128" s="11">
        <f t="shared" ca="1" si="72"/>
        <v>0.19698111158533005</v>
      </c>
      <c r="CQ128" s="12">
        <f t="shared" ca="1" si="73"/>
        <v>111</v>
      </c>
      <c r="CS128" s="5">
        <v>128</v>
      </c>
      <c r="CT128" s="5">
        <v>0</v>
      </c>
      <c r="CU128" s="5">
        <v>7</v>
      </c>
      <c r="CW128" s="11">
        <f t="shared" ca="1" si="74"/>
        <v>6.1761473225251939E-2</v>
      </c>
      <c r="CX128" s="12">
        <f t="shared" ca="1" si="75"/>
        <v>134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0.19023439869961833</v>
      </c>
      <c r="CJ129" s="12">
        <f t="shared" ca="1" si="71"/>
        <v>112</v>
      </c>
      <c r="CL129" s="5">
        <v>129</v>
      </c>
      <c r="CM129" s="5">
        <v>0</v>
      </c>
      <c r="CN129" s="5">
        <v>8</v>
      </c>
      <c r="CP129" s="11">
        <f t="shared" ca="1" si="72"/>
        <v>0.13045582363067998</v>
      </c>
      <c r="CQ129" s="12">
        <f t="shared" ca="1" si="73"/>
        <v>121</v>
      </c>
      <c r="CS129" s="5">
        <v>129</v>
      </c>
      <c r="CT129" s="5">
        <v>0</v>
      </c>
      <c r="CU129" s="5">
        <v>8</v>
      </c>
      <c r="CW129" s="11">
        <f t="shared" ca="1" si="74"/>
        <v>0.69294328228201563</v>
      </c>
      <c r="CX129" s="12">
        <f t="shared" ca="1" si="75"/>
        <v>51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0.66167149272848202</v>
      </c>
      <c r="CJ130" s="12">
        <f t="shared" ref="CJ130:CJ140" ca="1" si="77">RANK(CI130,$CI$1:$CI$200,)</f>
        <v>53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0.67763166687669663</v>
      </c>
      <c r="CQ130" s="12">
        <f t="shared" ref="CQ130:CQ140" ca="1" si="79">RANK(CP130,$CP$1:$CP$200,)</f>
        <v>42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0.30535032433577414</v>
      </c>
      <c r="CX130" s="12">
        <f t="shared" ref="CX130:CX140" ca="1" si="81">RANK(CW130,$CW$1:$CW$200,)</f>
        <v>105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0.21889897437793737</v>
      </c>
      <c r="CJ131" s="12">
        <f t="shared" ca="1" si="77"/>
        <v>106</v>
      </c>
      <c r="CL131" s="5">
        <v>131</v>
      </c>
      <c r="CM131" s="5">
        <v>1</v>
      </c>
      <c r="CN131" s="5">
        <v>0</v>
      </c>
      <c r="CP131" s="11">
        <f t="shared" ca="1" si="78"/>
        <v>0.55468531834476131</v>
      </c>
      <c r="CQ131" s="12">
        <f t="shared" ca="1" si="79"/>
        <v>69</v>
      </c>
      <c r="CS131" s="5">
        <v>131</v>
      </c>
      <c r="CT131" s="5">
        <v>1</v>
      </c>
      <c r="CU131" s="5">
        <v>0</v>
      </c>
      <c r="CW131" s="11">
        <f t="shared" ca="1" si="80"/>
        <v>0.6443339695743161</v>
      </c>
      <c r="CX131" s="12">
        <f t="shared" ca="1" si="81"/>
        <v>58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3.5408626022645273E-2</v>
      </c>
      <c r="CJ132" s="12">
        <f t="shared" ca="1" si="77"/>
        <v>136</v>
      </c>
      <c r="CL132" s="5">
        <v>132</v>
      </c>
      <c r="CM132" s="5">
        <v>2</v>
      </c>
      <c r="CN132" s="5">
        <v>0</v>
      </c>
      <c r="CP132" s="11">
        <f t="shared" ca="1" si="78"/>
        <v>0.81702889550347524</v>
      </c>
      <c r="CQ132" s="12">
        <f t="shared" ca="1" si="79"/>
        <v>28</v>
      </c>
      <c r="CS132" s="5">
        <v>132</v>
      </c>
      <c r="CT132" s="5">
        <v>2</v>
      </c>
      <c r="CU132" s="5">
        <v>0</v>
      </c>
      <c r="CW132" s="11">
        <f t="shared" ca="1" si="80"/>
        <v>0.97134088139241392</v>
      </c>
      <c r="CX132" s="12">
        <f t="shared" ca="1" si="81"/>
        <v>5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0.27944636313232252</v>
      </c>
      <c r="CJ133" s="12">
        <f t="shared" ca="1" si="77"/>
        <v>93</v>
      </c>
      <c r="CL133" s="5">
        <v>133</v>
      </c>
      <c r="CM133" s="5">
        <v>3</v>
      </c>
      <c r="CN133" s="5">
        <v>0</v>
      </c>
      <c r="CP133" s="11">
        <f t="shared" ca="1" si="78"/>
        <v>0.66373183805976899</v>
      </c>
      <c r="CQ133" s="12">
        <f t="shared" ca="1" si="79"/>
        <v>48</v>
      </c>
      <c r="CS133" s="5">
        <v>133</v>
      </c>
      <c r="CT133" s="5">
        <v>3</v>
      </c>
      <c r="CU133" s="5">
        <v>0</v>
      </c>
      <c r="CW133" s="11">
        <f t="shared" ca="1" si="80"/>
        <v>0.82526820833261394</v>
      </c>
      <c r="CX133" s="12">
        <f t="shared" ca="1" si="81"/>
        <v>31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0.24589809839761045</v>
      </c>
      <c r="CJ134" s="12">
        <f t="shared" ca="1" si="77"/>
        <v>101</v>
      </c>
      <c r="CL134" s="5">
        <v>134</v>
      </c>
      <c r="CM134" s="5">
        <v>4</v>
      </c>
      <c r="CN134" s="5">
        <v>0</v>
      </c>
      <c r="CP134" s="11">
        <f t="shared" ca="1" si="78"/>
        <v>1.0905043054355468E-2</v>
      </c>
      <c r="CQ134" s="12">
        <f t="shared" ca="1" si="79"/>
        <v>139</v>
      </c>
      <c r="CS134" s="5">
        <v>134</v>
      </c>
      <c r="CT134" s="5">
        <v>4</v>
      </c>
      <c r="CU134" s="5">
        <v>0</v>
      </c>
      <c r="CW134" s="11">
        <f t="shared" ca="1" si="80"/>
        <v>0.73485809918443334</v>
      </c>
      <c r="CX134" s="12">
        <f t="shared" ca="1" si="81"/>
        <v>42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0.47157922992889367</v>
      </c>
      <c r="CJ135" s="12">
        <f t="shared" ca="1" si="77"/>
        <v>73</v>
      </c>
      <c r="CL135" s="5">
        <v>135</v>
      </c>
      <c r="CM135" s="5">
        <v>5</v>
      </c>
      <c r="CN135" s="5">
        <v>0</v>
      </c>
      <c r="CP135" s="11">
        <f t="shared" ca="1" si="78"/>
        <v>0.63438567537590829</v>
      </c>
      <c r="CQ135" s="12">
        <f t="shared" ca="1" si="79"/>
        <v>53</v>
      </c>
      <c r="CS135" s="5">
        <v>135</v>
      </c>
      <c r="CT135" s="5">
        <v>5</v>
      </c>
      <c r="CU135" s="5">
        <v>0</v>
      </c>
      <c r="CW135" s="11">
        <f t="shared" ca="1" si="80"/>
        <v>0.27098549289909379</v>
      </c>
      <c r="CX135" s="12">
        <f t="shared" ca="1" si="81"/>
        <v>108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0.12724571572740495</v>
      </c>
      <c r="CJ136" s="12">
        <f t="shared" ca="1" si="77"/>
        <v>122</v>
      </c>
      <c r="CL136" s="5">
        <v>136</v>
      </c>
      <c r="CM136" s="5">
        <v>6</v>
      </c>
      <c r="CN136" s="5">
        <v>0</v>
      </c>
      <c r="CP136" s="11">
        <f t="shared" ca="1" si="78"/>
        <v>0.86888013665326591</v>
      </c>
      <c r="CQ136" s="12">
        <f t="shared" ca="1" si="79"/>
        <v>19</v>
      </c>
      <c r="CS136" s="5">
        <v>136</v>
      </c>
      <c r="CT136" s="5">
        <v>6</v>
      </c>
      <c r="CU136" s="5">
        <v>0</v>
      </c>
      <c r="CW136" s="11">
        <f t="shared" ca="1" si="80"/>
        <v>0.36541584200421962</v>
      </c>
      <c r="CX136" s="12">
        <f t="shared" ca="1" si="81"/>
        <v>95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0.37835647998832811</v>
      </c>
      <c r="CJ137" s="12">
        <f t="shared" ca="1" si="77"/>
        <v>87</v>
      </c>
      <c r="CL137" s="5">
        <v>137</v>
      </c>
      <c r="CM137" s="5">
        <v>7</v>
      </c>
      <c r="CN137" s="5">
        <v>0</v>
      </c>
      <c r="CP137" s="11">
        <f t="shared" ca="1" si="78"/>
        <v>0.81753903506115566</v>
      </c>
      <c r="CQ137" s="12">
        <f t="shared" ca="1" si="79"/>
        <v>27</v>
      </c>
      <c r="CS137" s="5">
        <v>137</v>
      </c>
      <c r="CT137" s="5">
        <v>7</v>
      </c>
      <c r="CU137" s="5">
        <v>0</v>
      </c>
      <c r="CW137" s="11">
        <f t="shared" ca="1" si="80"/>
        <v>0.29281817149493972</v>
      </c>
      <c r="CX137" s="12">
        <f t="shared" ca="1" si="81"/>
        <v>106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0.38680277256801421</v>
      </c>
      <c r="CJ138" s="12">
        <f t="shared" ca="1" si="77"/>
        <v>84</v>
      </c>
      <c r="CL138" s="5">
        <v>138</v>
      </c>
      <c r="CM138" s="5">
        <v>8</v>
      </c>
      <c r="CN138" s="5">
        <v>0</v>
      </c>
      <c r="CP138" s="11">
        <f t="shared" ca="1" si="78"/>
        <v>0.64530467074047848</v>
      </c>
      <c r="CQ138" s="12">
        <f t="shared" ca="1" si="79"/>
        <v>51</v>
      </c>
      <c r="CS138" s="5">
        <v>138</v>
      </c>
      <c r="CT138" s="5">
        <v>8</v>
      </c>
      <c r="CU138" s="5">
        <v>0</v>
      </c>
      <c r="CW138" s="11">
        <f t="shared" ca="1" si="80"/>
        <v>0.84258573129085623</v>
      </c>
      <c r="CX138" s="12">
        <f t="shared" ca="1" si="81"/>
        <v>29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0.94055779700451425</v>
      </c>
      <c r="CJ139" s="12">
        <f t="shared" ca="1" si="77"/>
        <v>14</v>
      </c>
      <c r="CL139" s="5">
        <v>139</v>
      </c>
      <c r="CM139" s="5">
        <v>9</v>
      </c>
      <c r="CN139" s="5">
        <v>0</v>
      </c>
      <c r="CP139" s="11">
        <f t="shared" ca="1" si="78"/>
        <v>0.37689390718429239</v>
      </c>
      <c r="CQ139" s="12">
        <f t="shared" ca="1" si="79"/>
        <v>88</v>
      </c>
      <c r="CS139" s="5">
        <v>139</v>
      </c>
      <c r="CT139" s="5">
        <v>9</v>
      </c>
      <c r="CU139" s="5">
        <v>0</v>
      </c>
      <c r="CW139" s="11">
        <f t="shared" ca="1" si="80"/>
        <v>0.21104856628198787</v>
      </c>
      <c r="CX139" s="12">
        <f t="shared" ca="1" si="81"/>
        <v>118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0.44077531925555236</v>
      </c>
      <c r="CJ140" s="12">
        <f t="shared" ca="1" si="77"/>
        <v>77</v>
      </c>
      <c r="CL140" s="5">
        <v>140</v>
      </c>
      <c r="CM140" s="5">
        <v>0</v>
      </c>
      <c r="CN140" s="5">
        <v>0</v>
      </c>
      <c r="CP140" s="11">
        <f t="shared" ca="1" si="78"/>
        <v>0.55535325040113881</v>
      </c>
      <c r="CQ140" s="12">
        <f t="shared" ca="1" si="79"/>
        <v>68</v>
      </c>
      <c r="CS140" s="5">
        <v>140</v>
      </c>
      <c r="CT140" s="5">
        <v>0</v>
      </c>
      <c r="CU140" s="5">
        <v>0</v>
      </c>
      <c r="CW140" s="11">
        <f t="shared" ca="1" si="80"/>
        <v>0.66143315934485036</v>
      </c>
      <c r="CX140" s="12">
        <f t="shared" ca="1" si="81"/>
        <v>55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UeGQ/Ssn41aUv9pjtcpv7HTwe576b6rwBGRxJs58JZ+CxzO23sXMl7IapAc4QRbkTKjsXXIOEfDx1z9LRnuTBA==" saltValue="8pz/4LrWughRE1zjkTfUj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94" priority="195">
      <formula>$AJ15="NO"</formula>
    </cfRule>
  </conditionalFormatting>
  <conditionalFormatting sqref="C7">
    <cfRule type="expression" dxfId="193" priority="194">
      <formula>C7=0</formula>
    </cfRule>
  </conditionalFormatting>
  <conditionalFormatting sqref="C8">
    <cfRule type="expression" dxfId="192" priority="193">
      <formula>C8=0</formula>
    </cfRule>
  </conditionalFormatting>
  <conditionalFormatting sqref="C9">
    <cfRule type="expression" dxfId="191" priority="192">
      <formula>C9=0</formula>
    </cfRule>
  </conditionalFormatting>
  <conditionalFormatting sqref="B8">
    <cfRule type="expression" dxfId="190" priority="191">
      <formula>B8=""</formula>
    </cfRule>
  </conditionalFormatting>
  <conditionalFormatting sqref="G7">
    <cfRule type="expression" dxfId="189" priority="190">
      <formula>G7=0</formula>
    </cfRule>
  </conditionalFormatting>
  <conditionalFormatting sqref="G8">
    <cfRule type="expression" dxfId="188" priority="189">
      <formula>G8=0</formula>
    </cfRule>
  </conditionalFormatting>
  <conditionalFormatting sqref="F7">
    <cfRule type="expression" dxfId="187" priority="188">
      <formula>AND(F7=0,G7=0)</formula>
    </cfRule>
  </conditionalFormatting>
  <conditionalFormatting sqref="F8">
    <cfRule type="expression" dxfId="186" priority="187">
      <formula>AND(F8=0,G8=0)</formula>
    </cfRule>
  </conditionalFormatting>
  <conditionalFormatting sqref="K7">
    <cfRule type="expression" dxfId="185" priority="186">
      <formula>K7=0</formula>
    </cfRule>
  </conditionalFormatting>
  <conditionalFormatting sqref="K8">
    <cfRule type="expression" dxfId="184" priority="185">
      <formula>K8=0</formula>
    </cfRule>
  </conditionalFormatting>
  <conditionalFormatting sqref="K9">
    <cfRule type="expression" dxfId="183" priority="184">
      <formula>K9=0</formula>
    </cfRule>
  </conditionalFormatting>
  <conditionalFormatting sqref="J8">
    <cfRule type="expression" dxfId="182" priority="183">
      <formula>J8=""</formula>
    </cfRule>
  </conditionalFormatting>
  <conditionalFormatting sqref="O7">
    <cfRule type="expression" dxfId="181" priority="182">
      <formula>O7=0</formula>
    </cfRule>
  </conditionalFormatting>
  <conditionalFormatting sqref="O8">
    <cfRule type="expression" dxfId="180" priority="181">
      <formula>O8=0</formula>
    </cfRule>
  </conditionalFormatting>
  <conditionalFormatting sqref="N7">
    <cfRule type="expression" dxfId="179" priority="180">
      <formula>AND(N7=0,O7=0)</formula>
    </cfRule>
  </conditionalFormatting>
  <conditionalFormatting sqref="N8">
    <cfRule type="expression" dxfId="178" priority="179">
      <formula>AND(N8=0,O8=0)</formula>
    </cfRule>
  </conditionalFormatting>
  <conditionalFormatting sqref="S7">
    <cfRule type="expression" dxfId="177" priority="178">
      <formula>S7=0</formula>
    </cfRule>
  </conditionalFormatting>
  <conditionalFormatting sqref="S8">
    <cfRule type="expression" dxfId="176" priority="177">
      <formula>S8=0</formula>
    </cfRule>
  </conditionalFormatting>
  <conditionalFormatting sqref="S9">
    <cfRule type="expression" dxfId="175" priority="176">
      <formula>S9=0</formula>
    </cfRule>
  </conditionalFormatting>
  <conditionalFormatting sqref="R8">
    <cfRule type="expression" dxfId="174" priority="175">
      <formula>R8=""</formula>
    </cfRule>
  </conditionalFormatting>
  <conditionalFormatting sqref="W7">
    <cfRule type="expression" dxfId="173" priority="174">
      <formula>W7=0</formula>
    </cfRule>
  </conditionalFormatting>
  <conditionalFormatting sqref="W8">
    <cfRule type="expression" dxfId="172" priority="173">
      <formula>W8=0</formula>
    </cfRule>
  </conditionalFormatting>
  <conditionalFormatting sqref="V7">
    <cfRule type="expression" dxfId="171" priority="172">
      <formula>AND(V7=0,W7=0)</formula>
    </cfRule>
  </conditionalFormatting>
  <conditionalFormatting sqref="V8">
    <cfRule type="expression" dxfId="170" priority="171">
      <formula>AND(V8=0,W8=0)</formula>
    </cfRule>
  </conditionalFormatting>
  <conditionalFormatting sqref="C14">
    <cfRule type="expression" dxfId="169" priority="170">
      <formula>C14=0</formula>
    </cfRule>
  </conditionalFormatting>
  <conditionalFormatting sqref="C15">
    <cfRule type="expression" dxfId="168" priority="169">
      <formula>C15=0</formula>
    </cfRule>
  </conditionalFormatting>
  <conditionalFormatting sqref="C16">
    <cfRule type="expression" dxfId="167" priority="168">
      <formula>C16=0</formula>
    </cfRule>
  </conditionalFormatting>
  <conditionalFormatting sqref="B15">
    <cfRule type="expression" dxfId="166" priority="167">
      <formula>B15=""</formula>
    </cfRule>
  </conditionalFormatting>
  <conditionalFormatting sqref="G14">
    <cfRule type="expression" dxfId="165" priority="166">
      <formula>G14=0</formula>
    </cfRule>
  </conditionalFormatting>
  <conditionalFormatting sqref="G15">
    <cfRule type="expression" dxfId="164" priority="165">
      <formula>G15=0</formula>
    </cfRule>
  </conditionalFormatting>
  <conditionalFormatting sqref="F14">
    <cfRule type="expression" dxfId="163" priority="164">
      <formula>AND(F14=0,G14=0)</formula>
    </cfRule>
  </conditionalFormatting>
  <conditionalFormatting sqref="F15">
    <cfRule type="expression" dxfId="162" priority="163">
      <formula>AND(F15=0,G15=0)</formula>
    </cfRule>
  </conditionalFormatting>
  <conditionalFormatting sqref="K14">
    <cfRule type="expression" dxfId="161" priority="162">
      <formula>K14=0</formula>
    </cfRule>
  </conditionalFormatting>
  <conditionalFormatting sqref="K15">
    <cfRule type="expression" dxfId="160" priority="161">
      <formula>K15=0</formula>
    </cfRule>
  </conditionalFormatting>
  <conditionalFormatting sqref="K16">
    <cfRule type="expression" dxfId="159" priority="160">
      <formula>K16=0</formula>
    </cfRule>
  </conditionalFormatting>
  <conditionalFormatting sqref="J15">
    <cfRule type="expression" dxfId="158" priority="159">
      <formula>J15=""</formula>
    </cfRule>
  </conditionalFormatting>
  <conditionalFormatting sqref="O14">
    <cfRule type="expression" dxfId="157" priority="158">
      <formula>O14=0</formula>
    </cfRule>
  </conditionalFormatting>
  <conditionalFormatting sqref="O15">
    <cfRule type="expression" dxfId="156" priority="157">
      <formula>O15=0</formula>
    </cfRule>
  </conditionalFormatting>
  <conditionalFormatting sqref="N14">
    <cfRule type="expression" dxfId="155" priority="156">
      <formula>AND(N14=0,O14=0)</formula>
    </cfRule>
  </conditionalFormatting>
  <conditionalFormatting sqref="N15">
    <cfRule type="expression" dxfId="154" priority="155">
      <formula>AND(N15=0,O15=0)</formula>
    </cfRule>
  </conditionalFormatting>
  <conditionalFormatting sqref="S14">
    <cfRule type="expression" dxfId="153" priority="154">
      <formula>S14=0</formula>
    </cfRule>
  </conditionalFormatting>
  <conditionalFormatting sqref="S15">
    <cfRule type="expression" dxfId="152" priority="153">
      <formula>S15=0</formula>
    </cfRule>
  </conditionalFormatting>
  <conditionalFormatting sqref="S16">
    <cfRule type="expression" dxfId="151" priority="152">
      <formula>S16=0</formula>
    </cfRule>
  </conditionalFormatting>
  <conditionalFormatting sqref="R15">
    <cfRule type="expression" dxfId="150" priority="151">
      <formula>R15=""</formula>
    </cfRule>
  </conditionalFormatting>
  <conditionalFormatting sqref="W14">
    <cfRule type="expression" dxfId="149" priority="150">
      <formula>W14=0</formula>
    </cfRule>
  </conditionalFormatting>
  <conditionalFormatting sqref="W15">
    <cfRule type="expression" dxfId="148" priority="149">
      <formula>W15=0</formula>
    </cfRule>
  </conditionalFormatting>
  <conditionalFormatting sqref="V14">
    <cfRule type="expression" dxfId="147" priority="148">
      <formula>AND(V14=0,W14=0)</formula>
    </cfRule>
  </conditionalFormatting>
  <conditionalFormatting sqref="V15">
    <cfRule type="expression" dxfId="146" priority="147">
      <formula>AND(V15=0,W15=0)</formula>
    </cfRule>
  </conditionalFormatting>
  <conditionalFormatting sqref="C21">
    <cfRule type="expression" dxfId="145" priority="146">
      <formula>C21=0</formula>
    </cfRule>
  </conditionalFormatting>
  <conditionalFormatting sqref="C22">
    <cfRule type="expression" dxfId="144" priority="145">
      <formula>C22=0</formula>
    </cfRule>
  </conditionalFormatting>
  <conditionalFormatting sqref="C23">
    <cfRule type="expression" dxfId="143" priority="144">
      <formula>C23=0</formula>
    </cfRule>
  </conditionalFormatting>
  <conditionalFormatting sqref="B22">
    <cfRule type="expression" dxfId="142" priority="143">
      <formula>B22=""</formula>
    </cfRule>
  </conditionalFormatting>
  <conditionalFormatting sqref="G21">
    <cfRule type="expression" dxfId="141" priority="142">
      <formula>G21=0</formula>
    </cfRule>
  </conditionalFormatting>
  <conditionalFormatting sqref="G22">
    <cfRule type="expression" dxfId="140" priority="141">
      <formula>G22=0</formula>
    </cfRule>
  </conditionalFormatting>
  <conditionalFormatting sqref="F21">
    <cfRule type="expression" dxfId="139" priority="140">
      <formula>AND(F21=0,G21=0)</formula>
    </cfRule>
  </conditionalFormatting>
  <conditionalFormatting sqref="F22">
    <cfRule type="expression" dxfId="138" priority="139">
      <formula>AND(F22=0,G22=0)</formula>
    </cfRule>
  </conditionalFormatting>
  <conditionalFormatting sqref="K21">
    <cfRule type="expression" dxfId="137" priority="138">
      <formula>K21=0</formula>
    </cfRule>
  </conditionalFormatting>
  <conditionalFormatting sqref="K22">
    <cfRule type="expression" dxfId="136" priority="137">
      <formula>K22=0</formula>
    </cfRule>
  </conditionalFormatting>
  <conditionalFormatting sqref="K23">
    <cfRule type="expression" dxfId="135" priority="136">
      <formula>K23=0</formula>
    </cfRule>
  </conditionalFormatting>
  <conditionalFormatting sqref="J22">
    <cfRule type="expression" dxfId="134" priority="135">
      <formula>J22=""</formula>
    </cfRule>
  </conditionalFormatting>
  <conditionalFormatting sqref="O21">
    <cfRule type="expression" dxfId="133" priority="134">
      <formula>O21=0</formula>
    </cfRule>
  </conditionalFormatting>
  <conditionalFormatting sqref="O22">
    <cfRule type="expression" dxfId="132" priority="133">
      <formula>O22=0</formula>
    </cfRule>
  </conditionalFormatting>
  <conditionalFormatting sqref="N21">
    <cfRule type="expression" dxfId="131" priority="132">
      <formula>AND(N21=0,O21=0)</formula>
    </cfRule>
  </conditionalFormatting>
  <conditionalFormatting sqref="N22">
    <cfRule type="expression" dxfId="130" priority="131">
      <formula>AND(N22=0,O22=0)</formula>
    </cfRule>
  </conditionalFormatting>
  <conditionalFormatting sqref="S21">
    <cfRule type="expression" dxfId="129" priority="130">
      <formula>S21=0</formula>
    </cfRule>
  </conditionalFormatting>
  <conditionalFormatting sqref="S22">
    <cfRule type="expression" dxfId="128" priority="129">
      <formula>S22=0</formula>
    </cfRule>
  </conditionalFormatting>
  <conditionalFormatting sqref="S23">
    <cfRule type="expression" dxfId="127" priority="128">
      <formula>S23=0</formula>
    </cfRule>
  </conditionalFormatting>
  <conditionalFormatting sqref="R22">
    <cfRule type="expression" dxfId="126" priority="127">
      <formula>R22=""</formula>
    </cfRule>
  </conditionalFormatting>
  <conditionalFormatting sqref="W21">
    <cfRule type="expression" dxfId="125" priority="126">
      <formula>W21=0</formula>
    </cfRule>
  </conditionalFormatting>
  <conditionalFormatting sqref="W22">
    <cfRule type="expression" dxfId="124" priority="125">
      <formula>W22=0</formula>
    </cfRule>
  </conditionalFormatting>
  <conditionalFormatting sqref="V21">
    <cfRule type="expression" dxfId="123" priority="124">
      <formula>AND(V21=0,W21=0)</formula>
    </cfRule>
  </conditionalFormatting>
  <conditionalFormatting sqref="V22">
    <cfRule type="expression" dxfId="122" priority="123">
      <formula>AND(V22=0,W22=0)</formula>
    </cfRule>
  </conditionalFormatting>
  <conditionalFormatting sqref="C28">
    <cfRule type="expression" dxfId="121" priority="122">
      <formula>C28=0</formula>
    </cfRule>
  </conditionalFormatting>
  <conditionalFormatting sqref="C29">
    <cfRule type="expression" dxfId="120" priority="121">
      <formula>C29=0</formula>
    </cfRule>
  </conditionalFormatting>
  <conditionalFormatting sqref="C30">
    <cfRule type="expression" dxfId="119" priority="120">
      <formula>C30=0</formula>
    </cfRule>
  </conditionalFormatting>
  <conditionalFormatting sqref="B29">
    <cfRule type="expression" dxfId="118" priority="119">
      <formula>B29=""</formula>
    </cfRule>
  </conditionalFormatting>
  <conditionalFormatting sqref="G28">
    <cfRule type="expression" dxfId="117" priority="118">
      <formula>G28=0</formula>
    </cfRule>
  </conditionalFormatting>
  <conditionalFormatting sqref="G29">
    <cfRule type="expression" dxfId="116" priority="117">
      <formula>G29=0</formula>
    </cfRule>
  </conditionalFormatting>
  <conditionalFormatting sqref="F28">
    <cfRule type="expression" dxfId="115" priority="116">
      <formula>AND(F28=0,G28=0)</formula>
    </cfRule>
  </conditionalFormatting>
  <conditionalFormatting sqref="F29">
    <cfRule type="expression" dxfId="114" priority="115">
      <formula>AND(F29=0,G29=0)</formula>
    </cfRule>
  </conditionalFormatting>
  <conditionalFormatting sqref="K28">
    <cfRule type="expression" dxfId="113" priority="114">
      <formula>K28=0</formula>
    </cfRule>
  </conditionalFormatting>
  <conditionalFormatting sqref="K29">
    <cfRule type="expression" dxfId="112" priority="113">
      <formula>K29=0</formula>
    </cfRule>
  </conditionalFormatting>
  <conditionalFormatting sqref="K30">
    <cfRule type="expression" dxfId="111" priority="112">
      <formula>K30=0</formula>
    </cfRule>
  </conditionalFormatting>
  <conditionalFormatting sqref="J29">
    <cfRule type="expression" dxfId="110" priority="111">
      <formula>J29=""</formula>
    </cfRule>
  </conditionalFormatting>
  <conditionalFormatting sqref="O28">
    <cfRule type="expression" dxfId="109" priority="110">
      <formula>O28=0</formula>
    </cfRule>
  </conditionalFormatting>
  <conditionalFormatting sqref="O29">
    <cfRule type="expression" dxfId="108" priority="109">
      <formula>O29=0</formula>
    </cfRule>
  </conditionalFormatting>
  <conditionalFormatting sqref="N28">
    <cfRule type="expression" dxfId="107" priority="108">
      <formula>AND(N28=0,O28=0)</formula>
    </cfRule>
  </conditionalFormatting>
  <conditionalFormatting sqref="N29">
    <cfRule type="expression" dxfId="106" priority="107">
      <formula>AND(N29=0,O29=0)</formula>
    </cfRule>
  </conditionalFormatting>
  <conditionalFormatting sqref="S28">
    <cfRule type="expression" dxfId="105" priority="106">
      <formula>S28=0</formula>
    </cfRule>
  </conditionalFormatting>
  <conditionalFormatting sqref="S29">
    <cfRule type="expression" dxfId="104" priority="105">
      <formula>S29=0</formula>
    </cfRule>
  </conditionalFormatting>
  <conditionalFormatting sqref="S30">
    <cfRule type="expression" dxfId="103" priority="104">
      <formula>S30=0</formula>
    </cfRule>
  </conditionalFormatting>
  <conditionalFormatting sqref="R29">
    <cfRule type="expression" dxfId="102" priority="103">
      <formula>R29=""</formula>
    </cfRule>
  </conditionalFormatting>
  <conditionalFormatting sqref="W28">
    <cfRule type="expression" dxfId="101" priority="102">
      <formula>W28=0</formula>
    </cfRule>
  </conditionalFormatting>
  <conditionalFormatting sqref="W29">
    <cfRule type="expression" dxfId="100" priority="101">
      <formula>W29=0</formula>
    </cfRule>
  </conditionalFormatting>
  <conditionalFormatting sqref="V28">
    <cfRule type="expression" dxfId="99" priority="100">
      <formula>AND(V28=0,W28=0)</formula>
    </cfRule>
  </conditionalFormatting>
  <conditionalFormatting sqref="V29">
    <cfRule type="expression" dxfId="98" priority="99">
      <formula>AND(V29=0,W29=0)</formula>
    </cfRule>
  </conditionalFormatting>
  <conditionalFormatting sqref="C38">
    <cfRule type="expression" dxfId="97" priority="98">
      <formula>C38=0</formula>
    </cfRule>
  </conditionalFormatting>
  <conditionalFormatting sqref="C39">
    <cfRule type="expression" dxfId="96" priority="97">
      <formula>C39=0</formula>
    </cfRule>
  </conditionalFormatting>
  <conditionalFormatting sqref="C40">
    <cfRule type="expression" dxfId="95" priority="96">
      <formula>C40=0</formula>
    </cfRule>
  </conditionalFormatting>
  <conditionalFormatting sqref="B39">
    <cfRule type="expression" dxfId="94" priority="95">
      <formula>B39=""</formula>
    </cfRule>
  </conditionalFormatting>
  <conditionalFormatting sqref="G38">
    <cfRule type="expression" dxfId="93" priority="94">
      <formula>G38=0</formula>
    </cfRule>
  </conditionalFormatting>
  <conditionalFormatting sqref="G39">
    <cfRule type="expression" dxfId="92" priority="93">
      <formula>G39=0</formula>
    </cfRule>
  </conditionalFormatting>
  <conditionalFormatting sqref="F38">
    <cfRule type="expression" dxfId="91" priority="92">
      <formula>AND(F38=0,G38=0)</formula>
    </cfRule>
  </conditionalFormatting>
  <conditionalFormatting sqref="F39">
    <cfRule type="expression" dxfId="90" priority="91">
      <formula>AND(F39=0,G39=0)</formula>
    </cfRule>
  </conditionalFormatting>
  <conditionalFormatting sqref="K38">
    <cfRule type="expression" dxfId="89" priority="90">
      <formula>K38=0</formula>
    </cfRule>
  </conditionalFormatting>
  <conditionalFormatting sqref="K39">
    <cfRule type="expression" dxfId="88" priority="89">
      <formula>K39=0</formula>
    </cfRule>
  </conditionalFormatting>
  <conditionalFormatting sqref="K40">
    <cfRule type="expression" dxfId="87" priority="88">
      <formula>K40=0</formula>
    </cfRule>
  </conditionalFormatting>
  <conditionalFormatting sqref="J39">
    <cfRule type="expression" dxfId="86" priority="87">
      <formula>J39=""</formula>
    </cfRule>
  </conditionalFormatting>
  <conditionalFormatting sqref="O38">
    <cfRule type="expression" dxfId="85" priority="86">
      <formula>O38=0</formula>
    </cfRule>
  </conditionalFormatting>
  <conditionalFormatting sqref="O39">
    <cfRule type="expression" dxfId="84" priority="85">
      <formula>O39=0</formula>
    </cfRule>
  </conditionalFormatting>
  <conditionalFormatting sqref="N38">
    <cfRule type="expression" dxfId="83" priority="84">
      <formula>AND(N38=0,O38=0)</formula>
    </cfRule>
  </conditionalFormatting>
  <conditionalFormatting sqref="N39">
    <cfRule type="expression" dxfId="82" priority="83">
      <formula>AND(N39=0,O39=0)</formula>
    </cfRule>
  </conditionalFormatting>
  <conditionalFormatting sqref="S38">
    <cfRule type="expression" dxfId="81" priority="82">
      <formula>S38=0</formula>
    </cfRule>
  </conditionalFormatting>
  <conditionalFormatting sqref="S39">
    <cfRule type="expression" dxfId="80" priority="81">
      <formula>S39=0</formula>
    </cfRule>
  </conditionalFormatting>
  <conditionalFormatting sqref="S40">
    <cfRule type="expression" dxfId="79" priority="80">
      <formula>S40=0</formula>
    </cfRule>
  </conditionalFormatting>
  <conditionalFormatting sqref="R39">
    <cfRule type="expression" dxfId="78" priority="79">
      <formula>R39=""</formula>
    </cfRule>
  </conditionalFormatting>
  <conditionalFormatting sqref="W38">
    <cfRule type="expression" dxfId="77" priority="78">
      <formula>W38=0</formula>
    </cfRule>
  </conditionalFormatting>
  <conditionalFormatting sqref="W39">
    <cfRule type="expression" dxfId="76" priority="77">
      <formula>W39=0</formula>
    </cfRule>
  </conditionalFormatting>
  <conditionalFormatting sqref="V38">
    <cfRule type="expression" dxfId="75" priority="76">
      <formula>AND(V38=0,W38=0)</formula>
    </cfRule>
  </conditionalFormatting>
  <conditionalFormatting sqref="V39">
    <cfRule type="expression" dxfId="74" priority="75">
      <formula>AND(V39=0,W39=0)</formula>
    </cfRule>
  </conditionalFormatting>
  <conditionalFormatting sqref="C45">
    <cfRule type="expression" dxfId="73" priority="74">
      <formula>C45=0</formula>
    </cfRule>
  </conditionalFormatting>
  <conditionalFormatting sqref="C46">
    <cfRule type="expression" dxfId="72" priority="73">
      <formula>C46=0</formula>
    </cfRule>
  </conditionalFormatting>
  <conditionalFormatting sqref="C47">
    <cfRule type="expression" dxfId="71" priority="72">
      <formula>C47=0</formula>
    </cfRule>
  </conditionalFormatting>
  <conditionalFormatting sqref="B46">
    <cfRule type="expression" dxfId="70" priority="71">
      <formula>B46=""</formula>
    </cfRule>
  </conditionalFormatting>
  <conditionalFormatting sqref="G45">
    <cfRule type="expression" dxfId="69" priority="70">
      <formula>G45=0</formula>
    </cfRule>
  </conditionalFormatting>
  <conditionalFormatting sqref="G46">
    <cfRule type="expression" dxfId="68" priority="69">
      <formula>G46=0</formula>
    </cfRule>
  </conditionalFormatting>
  <conditionalFormatting sqref="F45">
    <cfRule type="expression" dxfId="67" priority="68">
      <formula>AND(F45=0,G45=0)</formula>
    </cfRule>
  </conditionalFormatting>
  <conditionalFormatting sqref="F46">
    <cfRule type="expression" dxfId="66" priority="67">
      <formula>AND(F46=0,G46=0)</formula>
    </cfRule>
  </conditionalFormatting>
  <conditionalFormatting sqref="K45">
    <cfRule type="expression" dxfId="65" priority="66">
      <formula>K45=0</formula>
    </cfRule>
  </conditionalFormatting>
  <conditionalFormatting sqref="K46">
    <cfRule type="expression" dxfId="64" priority="65">
      <formula>K46=0</formula>
    </cfRule>
  </conditionalFormatting>
  <conditionalFormatting sqref="K47">
    <cfRule type="expression" dxfId="63" priority="64">
      <formula>K47=0</formula>
    </cfRule>
  </conditionalFormatting>
  <conditionalFormatting sqref="J46">
    <cfRule type="expression" dxfId="62" priority="63">
      <formula>J46=""</formula>
    </cfRule>
  </conditionalFormatting>
  <conditionalFormatting sqref="O45">
    <cfRule type="expression" dxfId="61" priority="62">
      <formula>O45=0</formula>
    </cfRule>
  </conditionalFormatting>
  <conditionalFormatting sqref="O46">
    <cfRule type="expression" dxfId="60" priority="61">
      <formula>O46=0</formula>
    </cfRule>
  </conditionalFormatting>
  <conditionalFormatting sqref="N45">
    <cfRule type="expression" dxfId="59" priority="60">
      <formula>AND(N45=0,O45=0)</formula>
    </cfRule>
  </conditionalFormatting>
  <conditionalFormatting sqref="N46">
    <cfRule type="expression" dxfId="58" priority="59">
      <formula>AND(N46=0,O46=0)</formula>
    </cfRule>
  </conditionalFormatting>
  <conditionalFormatting sqref="S45">
    <cfRule type="expression" dxfId="57" priority="58">
      <formula>S45=0</formula>
    </cfRule>
  </conditionalFormatting>
  <conditionalFormatting sqref="S46">
    <cfRule type="expression" dxfId="56" priority="57">
      <formula>S46=0</formula>
    </cfRule>
  </conditionalFormatting>
  <conditionalFormatting sqref="S47">
    <cfRule type="expression" dxfId="55" priority="56">
      <formula>S47=0</formula>
    </cfRule>
  </conditionalFormatting>
  <conditionalFormatting sqref="R46">
    <cfRule type="expression" dxfId="54" priority="55">
      <formula>R46=""</formula>
    </cfRule>
  </conditionalFormatting>
  <conditionalFormatting sqref="W45">
    <cfRule type="expression" dxfId="53" priority="54">
      <formula>W45=0</formula>
    </cfRule>
  </conditionalFormatting>
  <conditionalFormatting sqref="W46">
    <cfRule type="expression" dxfId="52" priority="53">
      <formula>W46=0</formula>
    </cfRule>
  </conditionalFormatting>
  <conditionalFormatting sqref="V45">
    <cfRule type="expression" dxfId="51" priority="52">
      <formula>AND(V45=0,W45=0)</formula>
    </cfRule>
  </conditionalFormatting>
  <conditionalFormatting sqref="V46">
    <cfRule type="expression" dxfId="50" priority="51">
      <formula>AND(V46=0,W46=0)</formula>
    </cfRule>
  </conditionalFormatting>
  <conditionalFormatting sqref="C52">
    <cfRule type="expression" dxfId="49" priority="50">
      <formula>C52=0</formula>
    </cfRule>
  </conditionalFormatting>
  <conditionalFormatting sqref="C53">
    <cfRule type="expression" dxfId="48" priority="49">
      <formula>C53=0</formula>
    </cfRule>
  </conditionalFormatting>
  <conditionalFormatting sqref="C54">
    <cfRule type="expression" dxfId="47" priority="48">
      <formula>C54=0</formula>
    </cfRule>
  </conditionalFormatting>
  <conditionalFormatting sqref="B53">
    <cfRule type="expression" dxfId="46" priority="47">
      <formula>B53=""</formula>
    </cfRule>
  </conditionalFormatting>
  <conditionalFormatting sqref="G52">
    <cfRule type="expression" dxfId="45" priority="46">
      <formula>G52=0</formula>
    </cfRule>
  </conditionalFormatting>
  <conditionalFormatting sqref="G53">
    <cfRule type="expression" dxfId="44" priority="45">
      <formula>G53=0</formula>
    </cfRule>
  </conditionalFormatting>
  <conditionalFormatting sqref="F52">
    <cfRule type="expression" dxfId="43" priority="44">
      <formula>AND(F52=0,G52=0)</formula>
    </cfRule>
  </conditionalFormatting>
  <conditionalFormatting sqref="F53">
    <cfRule type="expression" dxfId="42" priority="43">
      <formula>AND(F53=0,G53=0)</formula>
    </cfRule>
  </conditionalFormatting>
  <conditionalFormatting sqref="K52">
    <cfRule type="expression" dxfId="41" priority="42">
      <formula>K52=0</formula>
    </cfRule>
  </conditionalFormatting>
  <conditionalFormatting sqref="K53">
    <cfRule type="expression" dxfId="40" priority="41">
      <formula>K53=0</formula>
    </cfRule>
  </conditionalFormatting>
  <conditionalFormatting sqref="K54">
    <cfRule type="expression" dxfId="39" priority="40">
      <formula>K54=0</formula>
    </cfRule>
  </conditionalFormatting>
  <conditionalFormatting sqref="J53">
    <cfRule type="expression" dxfId="38" priority="39">
      <formula>J53=""</formula>
    </cfRule>
  </conditionalFormatting>
  <conditionalFormatting sqref="O52">
    <cfRule type="expression" dxfId="37" priority="38">
      <formula>O52=0</formula>
    </cfRule>
  </conditionalFormatting>
  <conditionalFormatting sqref="O53">
    <cfRule type="expression" dxfId="36" priority="37">
      <formula>O53=0</formula>
    </cfRule>
  </conditionalFormatting>
  <conditionalFormatting sqref="N52">
    <cfRule type="expression" dxfId="35" priority="36">
      <formula>AND(N52=0,O52=0)</formula>
    </cfRule>
  </conditionalFormatting>
  <conditionalFormatting sqref="N53">
    <cfRule type="expression" dxfId="34" priority="35">
      <formula>AND(N53=0,O53=0)</formula>
    </cfRule>
  </conditionalFormatting>
  <conditionalFormatting sqref="S52">
    <cfRule type="expression" dxfId="33" priority="34">
      <formula>S52=0</formula>
    </cfRule>
  </conditionalFormatting>
  <conditionalFormatting sqref="S53">
    <cfRule type="expression" dxfId="32" priority="33">
      <formula>S53=0</formula>
    </cfRule>
  </conditionalFormatting>
  <conditionalFormatting sqref="S54">
    <cfRule type="expression" dxfId="31" priority="32">
      <formula>S54=0</formula>
    </cfRule>
  </conditionalFormatting>
  <conditionalFormatting sqref="R53">
    <cfRule type="expression" dxfId="30" priority="31">
      <formula>R53=""</formula>
    </cfRule>
  </conditionalFormatting>
  <conditionalFormatting sqref="W52">
    <cfRule type="expression" dxfId="29" priority="30">
      <formula>W52=0</formula>
    </cfRule>
  </conditionalFormatting>
  <conditionalFormatting sqref="W53">
    <cfRule type="expression" dxfId="28" priority="29">
      <formula>W53=0</formula>
    </cfRule>
  </conditionalFormatting>
  <conditionalFormatting sqref="V52">
    <cfRule type="expression" dxfId="27" priority="28">
      <formula>AND(V52=0,W52=0)</formula>
    </cfRule>
  </conditionalFormatting>
  <conditionalFormatting sqref="V53">
    <cfRule type="expression" dxfId="26" priority="27">
      <formula>AND(V53=0,W53=0)</formula>
    </cfRule>
  </conditionalFormatting>
  <conditionalFormatting sqref="C59">
    <cfRule type="expression" dxfId="25" priority="26">
      <formula>C59=0</formula>
    </cfRule>
  </conditionalFormatting>
  <conditionalFormatting sqref="C60">
    <cfRule type="expression" dxfId="24" priority="25">
      <formula>C60=0</formula>
    </cfRule>
  </conditionalFormatting>
  <conditionalFormatting sqref="C61">
    <cfRule type="expression" dxfId="23" priority="24">
      <formula>C61=0</formula>
    </cfRule>
  </conditionalFormatting>
  <conditionalFormatting sqref="B60">
    <cfRule type="expression" dxfId="22" priority="23">
      <formula>B60=""</formula>
    </cfRule>
  </conditionalFormatting>
  <conditionalFormatting sqref="G59">
    <cfRule type="expression" dxfId="21" priority="22">
      <formula>G59=0</formula>
    </cfRule>
  </conditionalFormatting>
  <conditionalFormatting sqref="G60">
    <cfRule type="expression" dxfId="20" priority="21">
      <formula>G60=0</formula>
    </cfRule>
  </conditionalFormatting>
  <conditionalFormatting sqref="F59">
    <cfRule type="expression" dxfId="19" priority="20">
      <formula>AND(F59=0,G59=0)</formula>
    </cfRule>
  </conditionalFormatting>
  <conditionalFormatting sqref="F60">
    <cfRule type="expression" dxfId="18" priority="19">
      <formula>AND(F60=0,G60=0)</formula>
    </cfRule>
  </conditionalFormatting>
  <conditionalFormatting sqref="K59">
    <cfRule type="expression" dxfId="17" priority="18">
      <formula>K59=0</formula>
    </cfRule>
  </conditionalFormatting>
  <conditionalFormatting sqref="K60">
    <cfRule type="expression" dxfId="16" priority="17">
      <formula>K60=0</formula>
    </cfRule>
  </conditionalFormatting>
  <conditionalFormatting sqref="K61">
    <cfRule type="expression" dxfId="15" priority="16">
      <formula>K61=0</formula>
    </cfRule>
  </conditionalFormatting>
  <conditionalFormatting sqref="J60">
    <cfRule type="expression" dxfId="14" priority="15">
      <formula>J60=""</formula>
    </cfRule>
  </conditionalFormatting>
  <conditionalFormatting sqref="O59">
    <cfRule type="expression" dxfId="13" priority="14">
      <formula>O59=0</formula>
    </cfRule>
  </conditionalFormatting>
  <conditionalFormatting sqref="O60">
    <cfRule type="expression" dxfId="12" priority="13">
      <formula>O60=0</formula>
    </cfRule>
  </conditionalFormatting>
  <conditionalFormatting sqref="N59">
    <cfRule type="expression" dxfId="11" priority="12">
      <formula>AND(N59=0,O59=0)</formula>
    </cfRule>
  </conditionalFormatting>
  <conditionalFormatting sqref="N60">
    <cfRule type="expression" dxfId="10" priority="11">
      <formula>AND(N60=0,O60=0)</formula>
    </cfRule>
  </conditionalFormatting>
  <conditionalFormatting sqref="S59">
    <cfRule type="expression" dxfId="9" priority="10">
      <formula>S59=0</formula>
    </cfRule>
  </conditionalFormatting>
  <conditionalFormatting sqref="S60">
    <cfRule type="expression" dxfId="8" priority="9">
      <formula>S60=0</formula>
    </cfRule>
  </conditionalFormatting>
  <conditionalFormatting sqref="S61">
    <cfRule type="expression" dxfId="7" priority="8">
      <formula>S61=0</formula>
    </cfRule>
  </conditionalFormatting>
  <conditionalFormatting sqref="R60">
    <cfRule type="expression" dxfId="6" priority="7">
      <formula>R60=""</formula>
    </cfRule>
  </conditionalFormatting>
  <conditionalFormatting sqref="W59">
    <cfRule type="expression" dxfId="5" priority="6">
      <formula>W59=0</formula>
    </cfRule>
  </conditionalFormatting>
  <conditionalFormatting sqref="W60">
    <cfRule type="expression" dxfId="4" priority="5">
      <formula>W60=0</formula>
    </cfRule>
  </conditionalFormatting>
  <conditionalFormatting sqref="V59">
    <cfRule type="expression" dxfId="3" priority="4">
      <formula>AND(V59=0,W59=0)</formula>
    </cfRule>
  </conditionalFormatting>
  <conditionalFormatting sqref="V60">
    <cfRule type="expression" dxfId="2" priority="3">
      <formula>AND(V60=0,W60=0)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36</vt:i4>
      </vt:variant>
    </vt:vector>
  </HeadingPairs>
  <TitlesOfParts>
    <vt:vector size="45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2024-03-17T04:12:26Z</cp:lastPrinted>
  <dcterms:created xsi:type="dcterms:W3CDTF">2024-03-14T12:44:07Z</dcterms:created>
  <dcterms:modified xsi:type="dcterms:W3CDTF">2024-03-30T16:21:45Z</dcterms:modified>
</cp:coreProperties>
</file>