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B\"/>
    </mc:Choice>
  </mc:AlternateContent>
  <bookViews>
    <workbookView xWindow="0" yWindow="0" windowWidth="28800" windowHeight="12060"/>
  </bookViews>
  <sheets>
    <sheet name="③(0.11)ミックス" sheetId="1" r:id="rId1"/>
  </sheets>
  <definedNames>
    <definedName name="go" localSheetId="0">INDIRECT('③(0.11)ミックス'!$AD$40)</definedName>
    <definedName name="hati" localSheetId="0">INDIRECT('③(0.11)ミックス'!$AD$43)</definedName>
    <definedName name="hati">INDIRECT(#REF!)</definedName>
    <definedName name="hatihati">INDIRECT(#REF!)</definedName>
    <definedName name="iti" localSheetId="0">INDIRECT('③(0.11)ミックス'!$AD$36)</definedName>
    <definedName name="iti">INDIRECT(#REF!)</definedName>
    <definedName name="itit">INDIRECT(#REF!)</definedName>
    <definedName name="ju" localSheetId="0">INDIRECT('③(0.11)ミックス'!$AD$45)</definedName>
    <definedName name="ju">INDIRECT(#REF!)</definedName>
    <definedName name="juiti" localSheetId="0">INDIRECT('③(0.11)ミックス'!$AD$46)</definedName>
    <definedName name="juiti">INDIRECT(#REF!)</definedName>
    <definedName name="juni" localSheetId="0">INDIRECT('③(0.11)ミックス'!$AD$47)</definedName>
    <definedName name="juni">INDIRECT(#REF!)</definedName>
    <definedName name="ku" localSheetId="0">INDIRECT('③(0.11)ミックス'!$AD$44)</definedName>
    <definedName name="ku">INDIRECT(#REF!)</definedName>
    <definedName name="nana" localSheetId="0">INDIRECT('③(0.11)ミックス'!$AD$42)</definedName>
    <definedName name="nana">INDIRECT(#REF!)</definedName>
    <definedName name="ni" localSheetId="0">INDIRECT('③(0.11)ミックス'!$AD$37)</definedName>
    <definedName name="ni">INDIRECT(#REF!)</definedName>
    <definedName name="NO">'③(0.11)ミックス'!$Z$38</definedName>
    <definedName name="OK">#REF!</definedName>
    <definedName name="OKA">'③(0.11)ミックス'!$Z$39</definedName>
    <definedName name="OKB">'③(0.11)ミックス'!$Z$40</definedName>
    <definedName name="_xlnm.Print_Area" localSheetId="0">'③(0.11)ミックス'!$A$1:$X$62</definedName>
    <definedName name="roku" localSheetId="0">INDIRECT('③(0.11)ミックス'!$AD$41)</definedName>
    <definedName name="roku">INDIRECT(#REF!)</definedName>
    <definedName name="san" localSheetId="0">INDIRECT('③(0.11)ミックス'!$AD$38)</definedName>
    <definedName name="san">INDIRECT(#REF!)</definedName>
    <definedName name="si" localSheetId="0">INDIRECT('③(0.11)ミックス'!$AD$39)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K81" i="1"/>
  <c r="CK80" i="1"/>
  <c r="CK79" i="1"/>
  <c r="CK78" i="1"/>
  <c r="CK77" i="1"/>
  <c r="CK76" i="1"/>
  <c r="CK75" i="1"/>
  <c r="CK74" i="1"/>
  <c r="CK73" i="1"/>
  <c r="CR72" i="1"/>
  <c r="CK72" i="1"/>
  <c r="CR71" i="1"/>
  <c r="CK71" i="1"/>
  <c r="CR70" i="1"/>
  <c r="CK70" i="1"/>
  <c r="CR69" i="1"/>
  <c r="CK69" i="1"/>
  <c r="CR68" i="1"/>
  <c r="CK68" i="1"/>
  <c r="CR67" i="1"/>
  <c r="CK67" i="1"/>
  <c r="CR66" i="1"/>
  <c r="CK66" i="1"/>
  <c r="CR65" i="1"/>
  <c r="CK65" i="1"/>
  <c r="CR64" i="1"/>
  <c r="CK64" i="1"/>
  <c r="CR63" i="1"/>
  <c r="CK63" i="1"/>
  <c r="CR62" i="1"/>
  <c r="CK62" i="1"/>
  <c r="CR61" i="1"/>
  <c r="CK61" i="1"/>
  <c r="CR60" i="1"/>
  <c r="CK60" i="1"/>
  <c r="CR59" i="1"/>
  <c r="CK59" i="1"/>
  <c r="CR58" i="1"/>
  <c r="CK58" i="1"/>
  <c r="CR57" i="1"/>
  <c r="CK57" i="1"/>
  <c r="CR56" i="1"/>
  <c r="CK56" i="1"/>
  <c r="CR55" i="1"/>
  <c r="CK55" i="1"/>
  <c r="CR54" i="1"/>
  <c r="CK54" i="1"/>
  <c r="CR53" i="1"/>
  <c r="CK53" i="1"/>
  <c r="CR52" i="1"/>
  <c r="CK52" i="1"/>
  <c r="CR51" i="1"/>
  <c r="CK51" i="1"/>
  <c r="CR50" i="1"/>
  <c r="CK50" i="1"/>
  <c r="CR49" i="1"/>
  <c r="CK49" i="1"/>
  <c r="CR48" i="1"/>
  <c r="CK48" i="1"/>
  <c r="CR47" i="1"/>
  <c r="CK47" i="1"/>
  <c r="CR46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CR32" i="1"/>
  <c r="CK32" i="1"/>
  <c r="CR31" i="1"/>
  <c r="CK31" i="1"/>
  <c r="CR30" i="1"/>
  <c r="CK30" i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CR22" i="1"/>
  <c r="CK22" i="1"/>
  <c r="CR21" i="1"/>
  <c r="CK21" i="1"/>
  <c r="CR20" i="1"/>
  <c r="CK20" i="1"/>
  <c r="CD20" i="1"/>
  <c r="BW20" i="1"/>
  <c r="CR19" i="1"/>
  <c r="CK19" i="1"/>
  <c r="CD19" i="1"/>
  <c r="BW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CE10" i="1" s="1"/>
  <c r="BW1" i="1"/>
  <c r="CS3" i="1" l="1"/>
  <c r="CS4" i="1"/>
  <c r="CS9" i="1"/>
  <c r="CS5" i="1"/>
  <c r="CE9" i="1"/>
  <c r="BX12" i="1"/>
  <c r="CE3" i="1"/>
  <c r="CS6" i="1"/>
  <c r="CE11" i="1"/>
  <c r="BX14" i="1"/>
  <c r="CE5" i="1"/>
  <c r="CS7" i="1"/>
  <c r="CS8" i="1"/>
  <c r="BX13" i="1"/>
  <c r="CS1" i="1"/>
  <c r="CS2" i="1"/>
  <c r="CE7" i="1"/>
  <c r="CS10" i="1"/>
  <c r="CL21" i="1"/>
  <c r="CE1" i="1"/>
  <c r="CL25" i="1"/>
  <c r="CL10" i="1"/>
  <c r="CL23" i="1"/>
  <c r="BX11" i="1"/>
  <c r="CE2" i="1"/>
  <c r="CE4" i="1"/>
  <c r="CE6" i="1"/>
  <c r="CE8" i="1"/>
  <c r="CS11" i="1"/>
  <c r="BX16" i="1"/>
  <c r="BX20" i="1"/>
  <c r="CL29" i="1"/>
  <c r="CL35" i="1"/>
  <c r="CL41" i="1"/>
  <c r="CL47" i="1"/>
  <c r="CL53" i="1"/>
  <c r="CL61" i="1"/>
  <c r="CL67" i="1"/>
  <c r="CL69" i="1"/>
  <c r="CL77" i="1"/>
  <c r="CL81" i="1"/>
  <c r="CL85" i="1"/>
  <c r="CL89" i="1"/>
  <c r="CL93" i="1"/>
  <c r="CL97" i="1"/>
  <c r="CL11" i="1"/>
  <c r="CE12" i="1"/>
  <c r="CE13" i="1"/>
  <c r="CE14" i="1"/>
  <c r="CE15" i="1"/>
  <c r="CE16" i="1"/>
  <c r="CE17" i="1"/>
  <c r="CE18" i="1"/>
  <c r="CE19" i="1"/>
  <c r="CE20" i="1"/>
  <c r="CS21" i="1"/>
  <c r="CS23" i="1"/>
  <c r="CS25" i="1"/>
  <c r="CS27" i="1"/>
  <c r="CS29" i="1"/>
  <c r="CS31" i="1"/>
  <c r="CS33" i="1"/>
  <c r="CS35" i="1"/>
  <c r="CS37" i="1"/>
  <c r="CS39" i="1"/>
  <c r="CS41" i="1"/>
  <c r="CS43" i="1"/>
  <c r="CS45" i="1"/>
  <c r="CS47" i="1"/>
  <c r="CS49" i="1"/>
  <c r="CS51" i="1"/>
  <c r="CS53" i="1"/>
  <c r="CS55" i="1"/>
  <c r="CS57" i="1"/>
  <c r="CS59" i="1"/>
  <c r="CS61" i="1"/>
  <c r="CS63" i="1"/>
  <c r="CS65" i="1"/>
  <c r="CS67" i="1"/>
  <c r="CS69" i="1"/>
  <c r="CS71" i="1"/>
  <c r="CL74" i="1"/>
  <c r="CL78" i="1"/>
  <c r="CL82" i="1"/>
  <c r="CL86" i="1"/>
  <c r="CL90" i="1"/>
  <c r="CL94" i="1"/>
  <c r="CL98" i="1"/>
  <c r="BX15" i="1"/>
  <c r="BX18" i="1"/>
  <c r="CL27" i="1"/>
  <c r="CL33" i="1"/>
  <c r="CL39" i="1"/>
  <c r="CL45" i="1"/>
  <c r="CL51" i="1"/>
  <c r="CL57" i="1"/>
  <c r="CL63" i="1"/>
  <c r="CL71" i="1"/>
  <c r="BX1" i="1"/>
  <c r="CL2" i="1"/>
  <c r="BX3" i="1"/>
  <c r="CL4" i="1"/>
  <c r="BX5" i="1"/>
  <c r="CL6" i="1"/>
  <c r="BX7" i="1"/>
  <c r="CL8" i="1"/>
  <c r="BX9" i="1"/>
  <c r="BX10" i="1"/>
  <c r="CL12" i="1"/>
  <c r="CL13" i="1"/>
  <c r="CL14" i="1"/>
  <c r="CL15" i="1"/>
  <c r="CL16" i="1"/>
  <c r="CL17" i="1"/>
  <c r="CL18" i="1"/>
  <c r="CL19" i="1"/>
  <c r="CL20" i="1"/>
  <c r="CL22" i="1"/>
  <c r="CL24" i="1"/>
  <c r="CL26" i="1"/>
  <c r="CL28" i="1"/>
  <c r="CL30" i="1"/>
  <c r="CL32" i="1"/>
  <c r="CL34" i="1"/>
  <c r="CL36" i="1"/>
  <c r="CL38" i="1"/>
  <c r="CL40" i="1"/>
  <c r="CL42" i="1"/>
  <c r="CL44" i="1"/>
  <c r="CL46" i="1"/>
  <c r="CL48" i="1"/>
  <c r="CL50" i="1"/>
  <c r="CL52" i="1"/>
  <c r="CL54" i="1"/>
  <c r="CL56" i="1"/>
  <c r="CL58" i="1"/>
  <c r="CL60" i="1"/>
  <c r="CL62" i="1"/>
  <c r="CL64" i="1"/>
  <c r="CL66" i="1"/>
  <c r="CL68" i="1"/>
  <c r="CL70" i="1"/>
  <c r="CL72" i="1"/>
  <c r="CL75" i="1"/>
  <c r="CL79" i="1"/>
  <c r="CL83" i="1"/>
  <c r="CL87" i="1"/>
  <c r="CL91" i="1"/>
  <c r="CL95" i="1"/>
  <c r="CL99" i="1"/>
  <c r="BX17" i="1"/>
  <c r="BX19" i="1"/>
  <c r="CL31" i="1"/>
  <c r="CL37" i="1"/>
  <c r="CL43" i="1"/>
  <c r="CL49" i="1"/>
  <c r="CL55" i="1"/>
  <c r="CL59" i="1"/>
  <c r="CL65" i="1"/>
  <c r="CL73" i="1"/>
  <c r="CL1" i="1"/>
  <c r="BX2" i="1"/>
  <c r="CL3" i="1"/>
  <c r="BX4" i="1"/>
  <c r="CL5" i="1"/>
  <c r="BX6" i="1"/>
  <c r="CL7" i="1"/>
  <c r="BX8" i="1"/>
  <c r="CL9" i="1"/>
  <c r="CS12" i="1"/>
  <c r="CS13" i="1"/>
  <c r="CS14" i="1"/>
  <c r="CS15" i="1"/>
  <c r="CS16" i="1"/>
  <c r="CS17" i="1"/>
  <c r="CS18" i="1"/>
  <c r="CS19" i="1"/>
  <c r="CS20" i="1"/>
  <c r="CS22" i="1"/>
  <c r="CS24" i="1"/>
  <c r="CS26" i="1"/>
  <c r="CS28" i="1"/>
  <c r="CS30" i="1"/>
  <c r="CS32" i="1"/>
  <c r="CS34" i="1"/>
  <c r="CS36" i="1"/>
  <c r="CS38" i="1"/>
  <c r="CS40" i="1"/>
  <c r="CS42" i="1"/>
  <c r="CS44" i="1"/>
  <c r="CS46" i="1"/>
  <c r="CS48" i="1"/>
  <c r="CS50" i="1"/>
  <c r="CS52" i="1"/>
  <c r="CS54" i="1"/>
  <c r="CS56" i="1"/>
  <c r="CS58" i="1"/>
  <c r="CS60" i="1"/>
  <c r="CS62" i="1"/>
  <c r="CS64" i="1"/>
  <c r="CS66" i="1"/>
  <c r="CS68" i="1"/>
  <c r="CS70" i="1"/>
  <c r="CS72" i="1"/>
  <c r="CL76" i="1"/>
  <c r="CL80" i="1"/>
  <c r="CL84" i="1"/>
  <c r="CL88" i="1"/>
  <c r="CL92" i="1"/>
  <c r="CL96" i="1"/>
  <c r="CL100" i="1"/>
  <c r="W32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AG18" i="1" l="1"/>
  <c r="F12" i="1"/>
  <c r="F43" i="1" s="1"/>
  <c r="N5" i="1"/>
  <c r="V36" i="1"/>
  <c r="AN18" i="1"/>
  <c r="F5" i="1"/>
  <c r="F36" i="1" s="1"/>
  <c r="AU1" i="1"/>
  <c r="AN17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U21" i="1" s="1"/>
  <c r="AV7" i="1"/>
  <c r="D23" i="1" s="1"/>
  <c r="D54" i="1" s="1"/>
  <c r="AX7" i="1"/>
  <c r="AE42" i="1" s="1"/>
  <c r="AY7" i="1"/>
  <c r="AN21" i="1"/>
  <c r="AU9" i="1"/>
  <c r="AY9" i="1"/>
  <c r="AV9" i="1"/>
  <c r="AX9" i="1"/>
  <c r="AU11" i="1"/>
  <c r="AX11" i="1"/>
  <c r="AY11" i="1"/>
  <c r="AV11" i="1"/>
  <c r="AG17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AG21" i="1"/>
  <c r="F50" i="1"/>
  <c r="AX1" i="1"/>
  <c r="AE36" i="1" s="1"/>
  <c r="AY1" i="1"/>
  <c r="AF36" i="1" s="1"/>
  <c r="AV1" i="1"/>
  <c r="AG16" i="1"/>
  <c r="AN16" i="1"/>
  <c r="AG23" i="1"/>
  <c r="AN23" i="1"/>
  <c r="V50" i="1"/>
  <c r="AG25" i="1"/>
  <c r="N57" i="1"/>
  <c r="AN25" i="1"/>
  <c r="AG15" i="1"/>
  <c r="AN15" i="1"/>
  <c r="V43" i="1"/>
  <c r="AG20" i="1"/>
  <c r="AN20" i="1"/>
  <c r="AN26" i="1"/>
  <c r="V57" i="1"/>
  <c r="AG26" i="1"/>
  <c r="F57" i="1"/>
  <c r="AN24" i="1"/>
  <c r="AG24" i="1"/>
  <c r="N50" i="1"/>
  <c r="AG22" i="1"/>
  <c r="AN22" i="1"/>
  <c r="AG19" i="1"/>
  <c r="AN19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AU17" i="1"/>
  <c r="S40" i="1"/>
  <c r="AX16" i="1"/>
  <c r="AV16" i="1"/>
  <c r="AU16" i="1"/>
  <c r="AU18" i="1"/>
  <c r="AX17" i="1"/>
  <c r="AV18" i="1"/>
  <c r="N40" i="1"/>
  <c r="C23" i="1"/>
  <c r="C54" i="1" s="1"/>
  <c r="W40" i="1"/>
  <c r="G9" i="1"/>
  <c r="G40" i="1" s="1"/>
  <c r="AV21" i="1"/>
  <c r="AV17" i="1"/>
  <c r="AE39" i="1"/>
  <c r="AD39" i="1" s="1"/>
  <c r="AX21" i="1"/>
  <c r="F23" i="1"/>
  <c r="AX18" i="1"/>
  <c r="AE37" i="1"/>
  <c r="T30" i="1"/>
  <c r="T61" i="1" s="1"/>
  <c r="AV26" i="1"/>
  <c r="AV15" i="1"/>
  <c r="D9" i="1"/>
  <c r="D40" i="1" s="1"/>
  <c r="AU24" i="1"/>
  <c r="C30" i="1"/>
  <c r="C61" i="1" s="1"/>
  <c r="V30" i="1"/>
  <c r="V61" i="1" s="1"/>
  <c r="AE47" i="1"/>
  <c r="AD47" i="1" s="1"/>
  <c r="AX26" i="1"/>
  <c r="AV20" i="1"/>
  <c r="T16" i="1"/>
  <c r="T47" i="1" s="1"/>
  <c r="AE46" i="1"/>
  <c r="N30" i="1"/>
  <c r="N61" i="1" s="1"/>
  <c r="AX25" i="1"/>
  <c r="S23" i="1"/>
  <c r="S54" i="1" s="1"/>
  <c r="AU23" i="1"/>
  <c r="AE44" i="1"/>
  <c r="AX23" i="1"/>
  <c r="V23" i="1"/>
  <c r="V54" i="1" s="1"/>
  <c r="AV19" i="1"/>
  <c r="L16" i="1"/>
  <c r="L47" i="1" s="1"/>
  <c r="AU19" i="1"/>
  <c r="K16" i="1"/>
  <c r="K47" i="1" s="1"/>
  <c r="AV22" i="1"/>
  <c r="L23" i="1"/>
  <c r="L54" i="1" s="1"/>
  <c r="AE45" i="1"/>
  <c r="AD45" i="1" s="1"/>
  <c r="F30" i="1"/>
  <c r="F61" i="1" s="1"/>
  <c r="AX24" i="1"/>
  <c r="AU15" i="1"/>
  <c r="C9" i="1"/>
  <c r="C40" i="1" s="1"/>
  <c r="AX15" i="1"/>
  <c r="F9" i="1"/>
  <c r="F40" i="1" s="1"/>
  <c r="AU25" i="1"/>
  <c r="K30" i="1"/>
  <c r="K61" i="1" s="1"/>
  <c r="AE40" i="1"/>
  <c r="AX19" i="1"/>
  <c r="N16" i="1"/>
  <c r="N47" i="1" s="1"/>
  <c r="K23" i="1"/>
  <c r="K54" i="1" s="1"/>
  <c r="AU22" i="1"/>
  <c r="AE43" i="1"/>
  <c r="N23" i="1"/>
  <c r="N54" i="1" s="1"/>
  <c r="AX22" i="1"/>
  <c r="D30" i="1"/>
  <c r="D61" i="1" s="1"/>
  <c r="AV24" i="1"/>
  <c r="S30" i="1"/>
  <c r="S61" i="1" s="1"/>
  <c r="AU26" i="1"/>
  <c r="S16" i="1"/>
  <c r="S47" i="1" s="1"/>
  <c r="AU20" i="1"/>
  <c r="AE41" i="1"/>
  <c r="AX20" i="1"/>
  <c r="V16" i="1"/>
  <c r="V47" i="1" s="1"/>
  <c r="L30" i="1"/>
  <c r="L61" i="1" s="1"/>
  <c r="AV25" i="1"/>
  <c r="AV23" i="1"/>
  <c r="T23" i="1"/>
  <c r="T54" i="1" s="1"/>
  <c r="AD41" i="1" l="1"/>
  <c r="AD43" i="1"/>
  <c r="AD46" i="1"/>
  <c r="AD37" i="1"/>
  <c r="AD40" i="1"/>
  <c r="AD44" i="1"/>
  <c r="AD38" i="1"/>
  <c r="F54" i="1"/>
  <c r="E54" i="1"/>
  <c r="AH16" i="1"/>
  <c r="AJ16" i="1" s="1"/>
  <c r="AH17" i="1"/>
  <c r="AJ17" i="1" s="1"/>
  <c r="AH18" i="1"/>
  <c r="AJ18" i="1" s="1"/>
  <c r="AH21" i="1"/>
  <c r="AJ21" i="1" s="1"/>
  <c r="AH22" i="1"/>
  <c r="AJ22" i="1" s="1"/>
  <c r="AH26" i="1"/>
  <c r="AJ26" i="1" s="1"/>
  <c r="AH15" i="1"/>
  <c r="AJ15" i="1" s="1"/>
  <c r="AH19" i="1"/>
  <c r="AJ19" i="1" s="1"/>
  <c r="AH20" i="1"/>
  <c r="AJ20" i="1" s="1"/>
  <c r="AH25" i="1"/>
  <c r="AJ25" i="1" s="1"/>
  <c r="AH23" i="1"/>
  <c r="AJ23" i="1" s="1"/>
  <c r="AH24" i="1"/>
  <c r="AJ24" i="1" s="1"/>
</calcChain>
</file>

<file path=xl/sharedStrings.xml><?xml version="1.0" encoding="utf-8"?>
<sst xmlns="http://schemas.openxmlformats.org/spreadsheetml/2006/main" count="146" uniqueCount="55">
  <si>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</si>
  <si>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</si>
  <si>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</si>
  <si>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</si>
  <si>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</si>
  <si>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</si>
  <si>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</si>
  <si>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</si>
  <si>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</si>
  <si>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</si>
  <si>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</si>
  <si>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</si>
  <si>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</si>
  <si>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</si>
  <si>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</si>
  <si>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</si>
  <si>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</si>
  <si>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</si>
  <si>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</si>
  <si>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</si>
  <si>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</si>
  <si>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</si>
  <si>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</si>
  <si>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</si>
  <si>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</si>
  <si>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</si>
  <si>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</si>
  <si>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</si>
  <si>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</si>
  <si>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⑥</t>
    <phoneticPr fontId="5"/>
  </si>
  <si>
    <t>⑨</t>
    <phoneticPr fontId="5"/>
  </si>
  <si>
    <t>⑩</t>
    <phoneticPr fontId="5"/>
  </si>
  <si>
    <t>⑩</t>
    <phoneticPr fontId="6"/>
  </si>
  <si>
    <t>⑪</t>
    <phoneticPr fontId="6"/>
  </si>
  <si>
    <t>⑫</t>
    <phoneticPr fontId="6"/>
  </si>
  <si>
    <t>⑪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</si>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</sst>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85" t="s">
        <v>53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1">
        <v>1</v>
      </c>
      <c r="X1" s="2"/>
      <c r="AB1" s="4" t="s">
        <v>0</v>
      </c>
      <c r="AC1" s="5">
        <f ca="1">BC1*1000+BH1*100+BM1*10+BR1</f>
        <v>1</v>
      </c>
      <c r="AD1" s="5" t="s">
        <v>1</v>
      </c>
      <c r="AE1" s="5">
        <f ca="1">BD1*1000+BI1*100+BN1*10+BS1</f>
        <v>63</v>
      </c>
      <c r="AF1" s="5" t="s">
        <v>2</v>
      </c>
      <c r="AG1" s="5">
        <f ca="1">AC1+AE1</f>
        <v>64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0</v>
      </c>
      <c r="AM1" s="5">
        <f ca="1">BR1</f>
        <v>1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6</v>
      </c>
      <c r="AS1" s="5">
        <f ca="1">BS1</f>
        <v>3</v>
      </c>
      <c r="AT1" s="5" t="s">
        <v>4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6</v>
      </c>
      <c r="AY1" s="5">
        <f ca="1">MOD(ROUNDDOWN(AG1/1,0),10)</f>
        <v>4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0</v>
      </c>
      <c r="BN1" s="9">
        <f t="shared" ref="BN1:BN12" ca="1" si="0">VLOOKUP($CL1,$CN$1:$CP$100,3,FALSE)</f>
        <v>6</v>
      </c>
      <c r="BO1" s="10"/>
      <c r="BP1" s="6" t="s">
        <v>8</v>
      </c>
      <c r="BQ1" s="5">
        <v>1</v>
      </c>
      <c r="BR1" s="9">
        <f ca="1">VLOOKUP($CS1,$CU$1:$CW$100,2,FALSE)</f>
        <v>1</v>
      </c>
      <c r="BS1" s="9">
        <f ca="1">VLOOKUP($CS1,$CU$1:$CW$100,3,FALSE)</f>
        <v>3</v>
      </c>
      <c r="BT1" s="10"/>
      <c r="BU1" s="10"/>
      <c r="BV1" s="8"/>
      <c r="BW1" s="11">
        <f ca="1">RAND()</f>
        <v>0.92957717801523232</v>
      </c>
      <c r="BX1" s="12">
        <f ca="1">RANK(BW1,$BW$1:$BW$100,)</f>
        <v>1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0.32679695544120901</v>
      </c>
      <c r="CE1" s="12">
        <f ca="1">RANK(CD1,$CD$1:$CD$100,)</f>
        <v>14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0.92594514652375148</v>
      </c>
      <c r="CL1" s="12">
        <f ca="1">RANK(CK1,$CK$1:$CK$100,)</f>
        <v>7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0.97481273164246751</v>
      </c>
      <c r="CS1" s="12">
        <f ca="1">RANK(CR1,$CR$1:$CR$100,)</f>
        <v>3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86" t="s">
        <v>54</v>
      </c>
      <c r="C2" s="87"/>
      <c r="D2" s="87"/>
      <c r="E2" s="87"/>
      <c r="F2" s="87"/>
      <c r="G2" s="88"/>
      <c r="H2" s="89" t="s">
        <v>47</v>
      </c>
      <c r="I2" s="90"/>
      <c r="J2" s="90"/>
      <c r="K2" s="91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3"/>
      <c r="AB2" s="3" t="s">
        <v>9</v>
      </c>
      <c r="AC2" s="5">
        <f t="shared" ref="AC2:AC12" ca="1" si="1">BC2*1000+BH2*100+BM2*10+BR2</f>
        <v>25</v>
      </c>
      <c r="AD2" s="5" t="s">
        <v>1</v>
      </c>
      <c r="AE2" s="5">
        <f t="shared" ref="AE2:AE12" ca="1" si="2">BD2*1000+BI2*100+BN2*10+BS2</f>
        <v>19</v>
      </c>
      <c r="AF2" s="5" t="s">
        <v>2</v>
      </c>
      <c r="AG2" s="5">
        <f t="shared" ref="AG2:AG12" ca="1" si="3">AC2+AE2</f>
        <v>44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2</v>
      </c>
      <c r="AM2" s="5">
        <f t="shared" ref="AM2:AM12" ca="1" si="7">BR2</f>
        <v>5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1</v>
      </c>
      <c r="AS2" s="5">
        <f t="shared" ref="AS2:AS12" ca="1" si="11">BS2</f>
        <v>9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0</v>
      </c>
      <c r="AW2" s="5" t="s">
        <v>3</v>
      </c>
      <c r="AX2" s="5">
        <f t="shared" ref="AX2:AX12" ca="1" si="14">MOD(ROUNDDOWN(AG2/10,0),10)</f>
        <v>4</v>
      </c>
      <c r="AY2" s="5">
        <f t="shared" ref="AY2:AY12" ca="1" si="15">MOD(ROUNDDOWN(AG2/1,0),10)</f>
        <v>4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2</v>
      </c>
      <c r="BN2" s="9">
        <f t="shared" ca="1" si="0"/>
        <v>1</v>
      </c>
      <c r="BO2" s="10"/>
      <c r="BQ2" s="5">
        <v>2</v>
      </c>
      <c r="BR2" s="9">
        <f t="shared" ref="BR2:BR12" ca="1" si="21">VLOOKUP($CS2,$CU$1:$CW$100,2,FALSE)</f>
        <v>5</v>
      </c>
      <c r="BS2" s="9">
        <f t="shared" ref="BS2:BS12" ca="1" si="22">VLOOKUP($CS2,$CU$1:$CW$100,3,FALSE)</f>
        <v>9</v>
      </c>
      <c r="BT2" s="10"/>
      <c r="BU2" s="10"/>
      <c r="BV2" s="8"/>
      <c r="BW2" s="11">
        <f t="shared" ref="BW2:BW20" ca="1" si="23">RAND()</f>
        <v>0.80015707807604852</v>
      </c>
      <c r="BX2" s="12">
        <f t="shared" ref="BX2:BX20" ca="1" si="24">RANK(BW2,$BW$1:$BW$100,)</f>
        <v>3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4.3396566898403099E-2</v>
      </c>
      <c r="CE2" s="12">
        <f t="shared" ref="CE2:CE20" ca="1" si="26">RANK(CD2,$CD$1:$CD$100,)</f>
        <v>18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0.70683144312460822</v>
      </c>
      <c r="CL2" s="12">
        <f t="shared" ref="CL2:CL65" ca="1" si="28">RANK(CK2,$CK$1:$CK$100,)</f>
        <v>22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0.36686489114144061</v>
      </c>
      <c r="CS2" s="12">
        <f t="shared" ref="CS2:CS65" ca="1" si="30">RANK(CR2,$CR$1:$CR$100,)</f>
        <v>45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71</v>
      </c>
      <c r="AD3" s="5" t="s">
        <v>1</v>
      </c>
      <c r="AE3" s="5">
        <f t="shared" ca="1" si="2"/>
        <v>92</v>
      </c>
      <c r="AF3" s="5" t="s">
        <v>2</v>
      </c>
      <c r="AG3" s="5">
        <f t="shared" ca="1" si="3"/>
        <v>163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7</v>
      </c>
      <c r="AM3" s="5">
        <f t="shared" ca="1" si="7"/>
        <v>1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9</v>
      </c>
      <c r="AS3" s="5">
        <f t="shared" ca="1" si="11"/>
        <v>2</v>
      </c>
      <c r="AT3" s="5" t="s">
        <v>4</v>
      </c>
      <c r="AU3" s="5">
        <f t="shared" ca="1" si="12"/>
        <v>0</v>
      </c>
      <c r="AV3" s="5">
        <f t="shared" ca="1" si="13"/>
        <v>1</v>
      </c>
      <c r="AW3" s="5" t="s">
        <v>3</v>
      </c>
      <c r="AX3" s="5">
        <f t="shared" ca="1" si="14"/>
        <v>6</v>
      </c>
      <c r="AY3" s="5">
        <f t="shared" ca="1" si="15"/>
        <v>3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7</v>
      </c>
      <c r="BN3" s="9">
        <f t="shared" ca="1" si="0"/>
        <v>9</v>
      </c>
      <c r="BO3" s="10"/>
      <c r="BQ3" s="5">
        <v>3</v>
      </c>
      <c r="BR3" s="9">
        <f t="shared" ca="1" si="21"/>
        <v>1</v>
      </c>
      <c r="BS3" s="9">
        <f t="shared" ca="1" si="22"/>
        <v>2</v>
      </c>
      <c r="BT3" s="10"/>
      <c r="BU3" s="10"/>
      <c r="BV3" s="8"/>
      <c r="BW3" s="11">
        <f t="shared" ca="1" si="23"/>
        <v>0.76926262658199207</v>
      </c>
      <c r="BX3" s="12">
        <f t="shared" ca="1" si="24"/>
        <v>4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0.18169394287216112</v>
      </c>
      <c r="CE3" s="12">
        <f t="shared" ca="1" si="26"/>
        <v>16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0.22549851209747196</v>
      </c>
      <c r="CL3" s="12">
        <f t="shared" ca="1" si="28"/>
        <v>80</v>
      </c>
      <c r="CM3" s="5"/>
      <c r="CN3" s="5">
        <v>3</v>
      </c>
      <c r="CO3" s="5">
        <v>0</v>
      </c>
      <c r="CP3" s="5">
        <v>2</v>
      </c>
      <c r="CR3" s="11">
        <f t="shared" ca="1" si="29"/>
        <v>0.98124618519055251</v>
      </c>
      <c r="CS3" s="12">
        <f t="shared" ca="1" si="30"/>
        <v>2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27</v>
      </c>
      <c r="AD4" s="5" t="s">
        <v>1</v>
      </c>
      <c r="AE4" s="5">
        <f t="shared" ca="1" si="2"/>
        <v>84</v>
      </c>
      <c r="AF4" s="5" t="s">
        <v>2</v>
      </c>
      <c r="AG4" s="5">
        <f t="shared" ca="1" si="3"/>
        <v>111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2</v>
      </c>
      <c r="AM4" s="5">
        <f t="shared" ca="1" si="7"/>
        <v>7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8</v>
      </c>
      <c r="AS4" s="5">
        <f t="shared" ca="1" si="11"/>
        <v>4</v>
      </c>
      <c r="AT4" s="5" t="s">
        <v>10</v>
      </c>
      <c r="AU4" s="5">
        <f t="shared" ca="1" si="12"/>
        <v>0</v>
      </c>
      <c r="AV4" s="5">
        <f t="shared" ca="1" si="13"/>
        <v>1</v>
      </c>
      <c r="AW4" s="5" t="s">
        <v>3</v>
      </c>
      <c r="AX4" s="5">
        <f t="shared" ca="1" si="14"/>
        <v>1</v>
      </c>
      <c r="AY4" s="5">
        <f t="shared" ca="1" si="15"/>
        <v>1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2</v>
      </c>
      <c r="BN4" s="9">
        <f t="shared" ca="1" si="0"/>
        <v>8</v>
      </c>
      <c r="BO4" s="10"/>
      <c r="BQ4" s="5">
        <v>4</v>
      </c>
      <c r="BR4" s="9">
        <f t="shared" ca="1" si="21"/>
        <v>7</v>
      </c>
      <c r="BS4" s="9">
        <f t="shared" ca="1" si="22"/>
        <v>4</v>
      </c>
      <c r="BT4" s="10"/>
      <c r="BU4" s="10"/>
      <c r="BV4" s="8"/>
      <c r="BW4" s="11">
        <f t="shared" ca="1" si="23"/>
        <v>0.68915396561410192</v>
      </c>
      <c r="BX4" s="12">
        <f t="shared" ca="1" si="24"/>
        <v>8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0.89729681211918477</v>
      </c>
      <c r="CE4" s="12">
        <f t="shared" ca="1" si="26"/>
        <v>3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0.64799553020442402</v>
      </c>
      <c r="CL4" s="12">
        <f t="shared" ca="1" si="28"/>
        <v>29</v>
      </c>
      <c r="CM4" s="5"/>
      <c r="CN4" s="5">
        <v>4</v>
      </c>
      <c r="CO4" s="5">
        <v>0</v>
      </c>
      <c r="CP4" s="5">
        <v>3</v>
      </c>
      <c r="CR4" s="11">
        <f t="shared" ca="1" si="29"/>
        <v>0.18360093743741901</v>
      </c>
      <c r="CS4" s="12">
        <f t="shared" ca="1" si="30"/>
        <v>58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94" t="str">
        <f ca="1">$AC1/100&amp;$AD1&amp;$AE1/100&amp;$AF1</f>
        <v>0.01＋0.63＝</v>
      </c>
      <c r="C5" s="95"/>
      <c r="D5" s="95"/>
      <c r="E5" s="95"/>
      <c r="F5" s="83">
        <f ca="1">$AG1/100</f>
        <v>0.64</v>
      </c>
      <c r="G5" s="84"/>
      <c r="H5" s="21"/>
      <c r="I5" s="20"/>
      <c r="J5" s="94" t="str">
        <f ca="1">$AC2/100&amp;$AD2&amp;$AE2/100&amp;$AF2</f>
        <v>0.25＋0.19＝</v>
      </c>
      <c r="K5" s="95"/>
      <c r="L5" s="95"/>
      <c r="M5" s="95"/>
      <c r="N5" s="83">
        <f ca="1">$AG2/100</f>
        <v>0.44</v>
      </c>
      <c r="O5" s="84"/>
      <c r="P5" s="22"/>
      <c r="Q5" s="20"/>
      <c r="R5" s="94" t="str">
        <f ca="1">$AC3/100&amp;$AD3&amp;$AE3/100&amp;$AF3</f>
        <v>0.71＋0.92＝</v>
      </c>
      <c r="S5" s="95"/>
      <c r="T5" s="95"/>
      <c r="U5" s="95"/>
      <c r="V5" s="83">
        <f ca="1">$AG3/100</f>
        <v>1.63</v>
      </c>
      <c r="W5" s="84"/>
      <c r="X5" s="23"/>
      <c r="AB5" s="3" t="s">
        <v>15</v>
      </c>
      <c r="AC5" s="5">
        <f t="shared" ca="1" si="1"/>
        <v>48</v>
      </c>
      <c r="AD5" s="5" t="s">
        <v>1</v>
      </c>
      <c r="AE5" s="5">
        <f t="shared" ca="1" si="2"/>
        <v>64</v>
      </c>
      <c r="AF5" s="5" t="s">
        <v>2</v>
      </c>
      <c r="AG5" s="5">
        <f t="shared" ca="1" si="3"/>
        <v>112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4</v>
      </c>
      <c r="AM5" s="5">
        <f t="shared" ca="1" si="7"/>
        <v>8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6</v>
      </c>
      <c r="AS5" s="5">
        <f t="shared" ca="1" si="11"/>
        <v>4</v>
      </c>
      <c r="AT5" s="5" t="s">
        <v>4</v>
      </c>
      <c r="AU5" s="5">
        <f t="shared" ca="1" si="12"/>
        <v>0</v>
      </c>
      <c r="AV5" s="5">
        <f t="shared" ca="1" si="13"/>
        <v>1</v>
      </c>
      <c r="AW5" s="5" t="s">
        <v>3</v>
      </c>
      <c r="AX5" s="5">
        <f t="shared" ca="1" si="14"/>
        <v>1</v>
      </c>
      <c r="AY5" s="5">
        <f t="shared" ca="1" si="15"/>
        <v>2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4</v>
      </c>
      <c r="BN5" s="9">
        <f t="shared" ca="1" si="0"/>
        <v>6</v>
      </c>
      <c r="BO5" s="10"/>
      <c r="BQ5" s="5">
        <v>5</v>
      </c>
      <c r="BR5" s="9">
        <f t="shared" ca="1" si="21"/>
        <v>8</v>
      </c>
      <c r="BS5" s="9">
        <f t="shared" ca="1" si="22"/>
        <v>4</v>
      </c>
      <c r="BT5" s="10"/>
      <c r="BU5" s="10"/>
      <c r="BV5" s="8"/>
      <c r="BW5" s="11">
        <f t="shared" ca="1" si="23"/>
        <v>0.60501549897954165</v>
      </c>
      <c r="BX5" s="12">
        <f t="shared" ca="1" si="24"/>
        <v>10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0.9197098346203102</v>
      </c>
      <c r="CE5" s="12">
        <f t="shared" ca="1" si="26"/>
        <v>2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0.44174674440527284</v>
      </c>
      <c r="CL5" s="12">
        <f t="shared" ca="1" si="28"/>
        <v>47</v>
      </c>
      <c r="CM5" s="5"/>
      <c r="CN5" s="5">
        <v>5</v>
      </c>
      <c r="CO5" s="5">
        <v>0</v>
      </c>
      <c r="CP5" s="5">
        <v>4</v>
      </c>
      <c r="CR5" s="11">
        <f t="shared" ca="1" si="29"/>
        <v>9.004562576865982E-2</v>
      </c>
      <c r="CS5" s="12">
        <f t="shared" ca="1" si="30"/>
        <v>67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13</v>
      </c>
      <c r="AD6" s="5" t="s">
        <v>1</v>
      </c>
      <c r="AE6" s="5">
        <f t="shared" ca="1" si="2"/>
        <v>9</v>
      </c>
      <c r="AF6" s="5" t="s">
        <v>2</v>
      </c>
      <c r="AG6" s="5">
        <f t="shared" ca="1" si="3"/>
        <v>22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1</v>
      </c>
      <c r="AM6" s="5">
        <f t="shared" ca="1" si="7"/>
        <v>3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0</v>
      </c>
      <c r="AS6" s="5">
        <f t="shared" ca="1" si="11"/>
        <v>9</v>
      </c>
      <c r="AT6" s="5" t="s">
        <v>10</v>
      </c>
      <c r="AU6" s="5">
        <f t="shared" ca="1" si="12"/>
        <v>0</v>
      </c>
      <c r="AV6" s="5">
        <f t="shared" ca="1" si="13"/>
        <v>0</v>
      </c>
      <c r="AW6" s="5" t="s">
        <v>3</v>
      </c>
      <c r="AX6" s="5">
        <f t="shared" ca="1" si="14"/>
        <v>2</v>
      </c>
      <c r="AY6" s="5">
        <f t="shared" ca="1" si="15"/>
        <v>2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1</v>
      </c>
      <c r="BN6" s="9">
        <f t="shared" ca="1" si="0"/>
        <v>0</v>
      </c>
      <c r="BO6" s="10"/>
      <c r="BQ6" s="5">
        <v>6</v>
      </c>
      <c r="BR6" s="9">
        <f t="shared" ca="1" si="21"/>
        <v>3</v>
      </c>
      <c r="BS6" s="9">
        <f t="shared" ca="1" si="22"/>
        <v>9</v>
      </c>
      <c r="BT6" s="10"/>
      <c r="BU6" s="10"/>
      <c r="BV6" s="8"/>
      <c r="BW6" s="11">
        <f t="shared" ca="1" si="23"/>
        <v>0.19379933539502936</v>
      </c>
      <c r="BX6" s="12">
        <f t="shared" ca="1" si="24"/>
        <v>16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0.60162014051411916</v>
      </c>
      <c r="CE6" s="12">
        <f t="shared" ca="1" si="26"/>
        <v>9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0.88893467028755535</v>
      </c>
      <c r="CL6" s="12">
        <f t="shared" ca="1" si="28"/>
        <v>11</v>
      </c>
      <c r="CM6" s="5"/>
      <c r="CN6" s="5">
        <v>6</v>
      </c>
      <c r="CO6" s="5">
        <v>0</v>
      </c>
      <c r="CP6" s="5">
        <v>5</v>
      </c>
      <c r="CR6" s="11">
        <f t="shared" ca="1" si="29"/>
        <v>0.5427716743212212</v>
      </c>
      <c r="CS6" s="12">
        <f t="shared" ca="1" si="30"/>
        <v>27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0</v>
      </c>
      <c r="G7" s="31">
        <f ca="1">$BR1</f>
        <v>1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2</v>
      </c>
      <c r="O7" s="31">
        <f ca="1">$BR2</f>
        <v>5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7</v>
      </c>
      <c r="W7" s="31">
        <f ca="1">$BR3</f>
        <v>1</v>
      </c>
      <c r="X7" s="27"/>
      <c r="AB7" s="3" t="s">
        <v>17</v>
      </c>
      <c r="AC7" s="5">
        <f t="shared" ca="1" si="1"/>
        <v>7</v>
      </c>
      <c r="AD7" s="5" t="s">
        <v>1</v>
      </c>
      <c r="AE7" s="5">
        <f t="shared" ca="1" si="2"/>
        <v>58</v>
      </c>
      <c r="AF7" s="5" t="s">
        <v>2</v>
      </c>
      <c r="AG7" s="5">
        <f t="shared" ca="1" si="3"/>
        <v>65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0</v>
      </c>
      <c r="AM7" s="5">
        <f t="shared" ca="1" si="7"/>
        <v>7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5</v>
      </c>
      <c r="AS7" s="5">
        <f t="shared" ca="1" si="11"/>
        <v>8</v>
      </c>
      <c r="AT7" s="5" t="s">
        <v>10</v>
      </c>
      <c r="AU7" s="5">
        <f t="shared" ca="1" si="12"/>
        <v>0</v>
      </c>
      <c r="AV7" s="5">
        <f t="shared" ca="1" si="13"/>
        <v>0</v>
      </c>
      <c r="AW7" s="5" t="s">
        <v>3</v>
      </c>
      <c r="AX7" s="5">
        <f t="shared" ca="1" si="14"/>
        <v>6</v>
      </c>
      <c r="AY7" s="5">
        <f t="shared" ca="1" si="15"/>
        <v>5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0</v>
      </c>
      <c r="BN7" s="9">
        <f t="shared" ca="1" si="0"/>
        <v>5</v>
      </c>
      <c r="BO7" s="10"/>
      <c r="BQ7" s="5">
        <v>7</v>
      </c>
      <c r="BR7" s="9">
        <f t="shared" ca="1" si="21"/>
        <v>7</v>
      </c>
      <c r="BS7" s="9">
        <f t="shared" ca="1" si="22"/>
        <v>8</v>
      </c>
      <c r="BT7" s="10"/>
      <c r="BU7" s="10"/>
      <c r="BV7" s="8"/>
      <c r="BW7" s="11">
        <f t="shared" ca="1" si="23"/>
        <v>8.5021955717388464E-2</v>
      </c>
      <c r="BX7" s="12">
        <f t="shared" ca="1" si="24"/>
        <v>17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0.64209554180975947</v>
      </c>
      <c r="CE7" s="12">
        <f t="shared" ca="1" si="26"/>
        <v>7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0.93190600047336403</v>
      </c>
      <c r="CL7" s="12">
        <f t="shared" ca="1" si="28"/>
        <v>6</v>
      </c>
      <c r="CM7" s="5"/>
      <c r="CN7" s="5">
        <v>7</v>
      </c>
      <c r="CO7" s="5">
        <v>0</v>
      </c>
      <c r="CP7" s="5">
        <v>6</v>
      </c>
      <c r="CR7" s="11">
        <f t="shared" ca="1" si="29"/>
        <v>0.13554645557978129</v>
      </c>
      <c r="CS7" s="12">
        <f t="shared" ca="1" si="30"/>
        <v>62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6</v>
      </c>
      <c r="G8" s="35">
        <f ca="1">$BS1</f>
        <v>3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1</v>
      </c>
      <c r="O8" s="35">
        <f ca="1">$BS2</f>
        <v>9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9</v>
      </c>
      <c r="W8" s="35">
        <f ca="1">$BS3</f>
        <v>2</v>
      </c>
      <c r="X8" s="27"/>
      <c r="AB8" s="3" t="s">
        <v>18</v>
      </c>
      <c r="AC8" s="5">
        <f t="shared" ca="1" si="1"/>
        <v>62</v>
      </c>
      <c r="AD8" s="5" t="s">
        <v>1</v>
      </c>
      <c r="AE8" s="5">
        <f t="shared" ca="1" si="2"/>
        <v>75</v>
      </c>
      <c r="AF8" s="5" t="s">
        <v>2</v>
      </c>
      <c r="AG8" s="5">
        <f t="shared" ca="1" si="3"/>
        <v>137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6</v>
      </c>
      <c r="AM8" s="5">
        <f t="shared" ca="1" si="7"/>
        <v>2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7</v>
      </c>
      <c r="AS8" s="5">
        <f t="shared" ca="1" si="11"/>
        <v>5</v>
      </c>
      <c r="AT8" s="5" t="s">
        <v>10</v>
      </c>
      <c r="AU8" s="5">
        <f t="shared" ca="1" si="12"/>
        <v>0</v>
      </c>
      <c r="AV8" s="5">
        <f t="shared" ca="1" si="13"/>
        <v>1</v>
      </c>
      <c r="AW8" s="5" t="s">
        <v>3</v>
      </c>
      <c r="AX8" s="5">
        <f t="shared" ca="1" si="14"/>
        <v>3</v>
      </c>
      <c r="AY8" s="5">
        <f t="shared" ca="1" si="15"/>
        <v>7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6</v>
      </c>
      <c r="BN8" s="9">
        <f t="shared" ca="1" si="0"/>
        <v>7</v>
      </c>
      <c r="BO8" s="10"/>
      <c r="BQ8" s="5">
        <v>8</v>
      </c>
      <c r="BR8" s="9">
        <f t="shared" ca="1" si="21"/>
        <v>2</v>
      </c>
      <c r="BS8" s="9">
        <f t="shared" ca="1" si="22"/>
        <v>5</v>
      </c>
      <c r="BT8" s="10"/>
      <c r="BU8" s="10"/>
      <c r="BV8" s="8"/>
      <c r="BW8" s="11">
        <f t="shared" ca="1" si="23"/>
        <v>0.89246193347593683</v>
      </c>
      <c r="BX8" s="12">
        <f t="shared" ca="1" si="24"/>
        <v>2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2.8983851907456004E-2</v>
      </c>
      <c r="CE8" s="12">
        <f t="shared" ca="1" si="26"/>
        <v>19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0.30309390664602731</v>
      </c>
      <c r="CL8" s="12">
        <f t="shared" ca="1" si="28"/>
        <v>68</v>
      </c>
      <c r="CM8" s="5"/>
      <c r="CN8" s="5">
        <v>8</v>
      </c>
      <c r="CO8" s="5">
        <v>0</v>
      </c>
      <c r="CP8" s="5">
        <v>7</v>
      </c>
      <c r="CR8" s="11">
        <f t="shared" ca="1" si="29"/>
        <v>0.80040320602075465</v>
      </c>
      <c r="CS8" s="12">
        <f t="shared" ca="1" si="30"/>
        <v>14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0</v>
      </c>
      <c r="E9" s="30" t="str">
        <f>$AW1</f>
        <v>.</v>
      </c>
      <c r="F9" s="31">
        <f ca="1">$AX1</f>
        <v>6</v>
      </c>
      <c r="G9" s="36">
        <f ca="1">$AY1</f>
        <v>4</v>
      </c>
      <c r="H9" s="37"/>
      <c r="I9" s="38"/>
      <c r="J9" s="28"/>
      <c r="K9" s="29">
        <f ca="1">$AU2</f>
        <v>0</v>
      </c>
      <c r="L9" s="30">
        <f ca="1">$AV2</f>
        <v>0</v>
      </c>
      <c r="M9" s="30" t="str">
        <f>$AW2</f>
        <v>.</v>
      </c>
      <c r="N9" s="31">
        <f ca="1">$AX2</f>
        <v>4</v>
      </c>
      <c r="O9" s="36">
        <f ca="1">$AY2</f>
        <v>4</v>
      </c>
      <c r="P9" s="37"/>
      <c r="Q9" s="38"/>
      <c r="R9" s="28"/>
      <c r="S9" s="29">
        <f ca="1">$AU3</f>
        <v>0</v>
      </c>
      <c r="T9" s="30">
        <f ca="1">$AV3</f>
        <v>1</v>
      </c>
      <c r="U9" s="30" t="str">
        <f>$AW3</f>
        <v>.</v>
      </c>
      <c r="V9" s="31">
        <f ca="1">$AX3</f>
        <v>6</v>
      </c>
      <c r="W9" s="36">
        <f ca="1">$AY3</f>
        <v>3</v>
      </c>
      <c r="X9" s="39"/>
      <c r="AB9" s="3" t="s">
        <v>19</v>
      </c>
      <c r="AC9" s="5">
        <f t="shared" ca="1" si="1"/>
        <v>57</v>
      </c>
      <c r="AD9" s="5" t="s">
        <v>1</v>
      </c>
      <c r="AE9" s="5">
        <f t="shared" ca="1" si="2"/>
        <v>89</v>
      </c>
      <c r="AF9" s="5" t="s">
        <v>2</v>
      </c>
      <c r="AG9" s="5">
        <f t="shared" ca="1" si="3"/>
        <v>146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5</v>
      </c>
      <c r="AM9" s="5">
        <f t="shared" ca="1" si="7"/>
        <v>7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8</v>
      </c>
      <c r="AS9" s="5">
        <f t="shared" ca="1" si="11"/>
        <v>9</v>
      </c>
      <c r="AT9" s="5" t="s">
        <v>10</v>
      </c>
      <c r="AU9" s="5">
        <f t="shared" ca="1" si="12"/>
        <v>0</v>
      </c>
      <c r="AV9" s="5">
        <f t="shared" ca="1" si="13"/>
        <v>1</v>
      </c>
      <c r="AW9" s="5" t="s">
        <v>3</v>
      </c>
      <c r="AX9" s="5">
        <f t="shared" ca="1" si="14"/>
        <v>4</v>
      </c>
      <c r="AY9" s="5">
        <f t="shared" ca="1" si="15"/>
        <v>6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5</v>
      </c>
      <c r="BN9" s="9">
        <f t="shared" ca="1" si="0"/>
        <v>8</v>
      </c>
      <c r="BO9" s="10"/>
      <c r="BQ9" s="5">
        <v>9</v>
      </c>
      <c r="BR9" s="9">
        <f t="shared" ca="1" si="21"/>
        <v>7</v>
      </c>
      <c r="BS9" s="9">
        <f t="shared" ca="1" si="22"/>
        <v>9</v>
      </c>
      <c r="BT9" s="10"/>
      <c r="BU9" s="10"/>
      <c r="BV9" s="8"/>
      <c r="BW9" s="11">
        <f t="shared" ca="1" si="23"/>
        <v>0.75606210946303554</v>
      </c>
      <c r="BX9" s="12">
        <f t="shared" ca="1" si="24"/>
        <v>5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0.62726490355559306</v>
      </c>
      <c r="CE9" s="12">
        <f t="shared" ca="1" si="26"/>
        <v>8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0.38663507501439709</v>
      </c>
      <c r="CL9" s="12">
        <f t="shared" ca="1" si="28"/>
        <v>59</v>
      </c>
      <c r="CM9" s="5"/>
      <c r="CN9" s="5">
        <v>9</v>
      </c>
      <c r="CO9" s="5">
        <v>0</v>
      </c>
      <c r="CP9" s="5">
        <v>8</v>
      </c>
      <c r="CR9" s="11">
        <f t="shared" ca="1" si="29"/>
        <v>0.12435913487838013</v>
      </c>
      <c r="CS9" s="12">
        <f t="shared" ca="1" si="30"/>
        <v>63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1"/>
        <v>93</v>
      </c>
      <c r="AD10" s="5" t="s">
        <v>1</v>
      </c>
      <c r="AE10" s="5">
        <f t="shared" ca="1" si="2"/>
        <v>98</v>
      </c>
      <c r="AF10" s="5" t="s">
        <v>2</v>
      </c>
      <c r="AG10" s="5">
        <f t="shared" ca="1" si="3"/>
        <v>191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9</v>
      </c>
      <c r="AM10" s="5">
        <f t="shared" ca="1" si="7"/>
        <v>3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9</v>
      </c>
      <c r="AS10" s="5">
        <f t="shared" ca="1" si="11"/>
        <v>8</v>
      </c>
      <c r="AT10" s="5" t="s">
        <v>4</v>
      </c>
      <c r="AU10" s="5">
        <f t="shared" ca="1" si="12"/>
        <v>0</v>
      </c>
      <c r="AV10" s="5">
        <f t="shared" ca="1" si="13"/>
        <v>1</v>
      </c>
      <c r="AW10" s="5" t="s">
        <v>3</v>
      </c>
      <c r="AX10" s="5">
        <f t="shared" ca="1" si="14"/>
        <v>9</v>
      </c>
      <c r="AY10" s="5">
        <f t="shared" ca="1" si="15"/>
        <v>1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9</v>
      </c>
      <c r="BN10" s="9">
        <f t="shared" ca="1" si="0"/>
        <v>9</v>
      </c>
      <c r="BO10" s="10"/>
      <c r="BQ10" s="5">
        <v>10</v>
      </c>
      <c r="BR10" s="9">
        <f t="shared" ca="1" si="21"/>
        <v>3</v>
      </c>
      <c r="BS10" s="9">
        <f t="shared" ca="1" si="22"/>
        <v>8</v>
      </c>
      <c r="BT10" s="10"/>
      <c r="BU10" s="10"/>
      <c r="BV10" s="8"/>
      <c r="BW10" s="11">
        <f t="shared" ca="1" si="23"/>
        <v>3.1026205867969558E-2</v>
      </c>
      <c r="BX10" s="12">
        <f t="shared" ca="1" si="24"/>
        <v>20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0.65519376725201373</v>
      </c>
      <c r="CE10" s="12">
        <f t="shared" ca="1" si="26"/>
        <v>6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2.1398404718784292E-3</v>
      </c>
      <c r="CL10" s="12">
        <f t="shared" ca="1" si="28"/>
        <v>100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0.56182862125322441</v>
      </c>
      <c r="CS10" s="12">
        <f t="shared" ca="1" si="30"/>
        <v>26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24</v>
      </c>
      <c r="AD11" s="5" t="s">
        <v>1</v>
      </c>
      <c r="AE11" s="5">
        <f t="shared" ca="1" si="2"/>
        <v>3</v>
      </c>
      <c r="AF11" s="5" t="s">
        <v>2</v>
      </c>
      <c r="AG11" s="5">
        <f t="shared" ca="1" si="3"/>
        <v>27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2</v>
      </c>
      <c r="AM11" s="5">
        <f t="shared" ca="1" si="7"/>
        <v>4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0</v>
      </c>
      <c r="AS11" s="5">
        <f t="shared" ca="1" si="11"/>
        <v>3</v>
      </c>
      <c r="AT11" s="5" t="s">
        <v>10</v>
      </c>
      <c r="AU11" s="5">
        <f t="shared" ca="1" si="12"/>
        <v>0</v>
      </c>
      <c r="AV11" s="5">
        <f t="shared" ca="1" si="13"/>
        <v>0</v>
      </c>
      <c r="AW11" s="5" t="s">
        <v>3</v>
      </c>
      <c r="AX11" s="5">
        <f t="shared" ca="1" si="14"/>
        <v>2</v>
      </c>
      <c r="AY11" s="5">
        <f t="shared" ca="1" si="15"/>
        <v>7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2</v>
      </c>
      <c r="BN11" s="9">
        <f t="shared" ca="1" si="0"/>
        <v>0</v>
      </c>
      <c r="BO11" s="10"/>
      <c r="BQ11" s="5">
        <v>11</v>
      </c>
      <c r="BR11" s="9">
        <f t="shared" ca="1" si="21"/>
        <v>4</v>
      </c>
      <c r="BS11" s="9">
        <f t="shared" ca="1" si="22"/>
        <v>3</v>
      </c>
      <c r="BT11" s="10"/>
      <c r="BU11" s="10"/>
      <c r="BV11" s="8"/>
      <c r="BW11" s="11">
        <f t="shared" ca="1" si="23"/>
        <v>0.61785616841741398</v>
      </c>
      <c r="BX11" s="12">
        <f t="shared" ca="1" si="24"/>
        <v>9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0.78045797159340136</v>
      </c>
      <c r="CE11" s="12">
        <f t="shared" ca="1" si="26"/>
        <v>4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0.70733506621124875</v>
      </c>
      <c r="CL11" s="12">
        <f t="shared" ca="1" si="28"/>
        <v>21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0.50370316180228503</v>
      </c>
      <c r="CS11" s="12">
        <f t="shared" ca="1" si="30"/>
        <v>30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72" t="str">
        <f ca="1">$AC4/100&amp;$AD4&amp;$AE4/100&amp;$AF4</f>
        <v>0.27＋0.84＝</v>
      </c>
      <c r="C12" s="73"/>
      <c r="D12" s="73"/>
      <c r="E12" s="73"/>
      <c r="F12" s="83">
        <f ca="1">$AG4/100</f>
        <v>1.1100000000000001</v>
      </c>
      <c r="G12" s="84"/>
      <c r="H12" s="21"/>
      <c r="I12" s="20"/>
      <c r="J12" s="72" t="str">
        <f ca="1">$AC5/100&amp;$AD5&amp;$AE5/100&amp;$AF5</f>
        <v>0.48＋0.64＝</v>
      </c>
      <c r="K12" s="73"/>
      <c r="L12" s="73"/>
      <c r="M12" s="73"/>
      <c r="N12" s="83">
        <f ca="1">$AG5/100</f>
        <v>1.1200000000000001</v>
      </c>
      <c r="O12" s="84"/>
      <c r="P12" s="22"/>
      <c r="Q12" s="20"/>
      <c r="R12" s="72" t="str">
        <f ca="1">$AC6/100&amp;$AD6&amp;$AE6/100&amp;$AF6</f>
        <v>0.13＋0.09＝</v>
      </c>
      <c r="S12" s="73"/>
      <c r="T12" s="73"/>
      <c r="U12" s="73"/>
      <c r="V12" s="83">
        <f ca="1">$AG6/100</f>
        <v>0.22</v>
      </c>
      <c r="W12" s="84"/>
      <c r="X12" s="27"/>
      <c r="AB12" s="3" t="s">
        <v>25</v>
      </c>
      <c r="AC12" s="5">
        <f t="shared" ca="1" si="1"/>
        <v>42</v>
      </c>
      <c r="AD12" s="5" t="s">
        <v>1</v>
      </c>
      <c r="AE12" s="5">
        <f t="shared" ca="1" si="2"/>
        <v>93</v>
      </c>
      <c r="AF12" s="5" t="s">
        <v>2</v>
      </c>
      <c r="AG12" s="5">
        <f t="shared" ca="1" si="3"/>
        <v>135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4</v>
      </c>
      <c r="AM12" s="5">
        <f t="shared" ca="1" si="7"/>
        <v>2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9</v>
      </c>
      <c r="AS12" s="5">
        <f t="shared" ca="1" si="11"/>
        <v>3</v>
      </c>
      <c r="AT12" s="5" t="s">
        <v>4</v>
      </c>
      <c r="AU12" s="5">
        <f t="shared" ca="1" si="12"/>
        <v>0</v>
      </c>
      <c r="AV12" s="5">
        <f t="shared" ca="1" si="13"/>
        <v>1</v>
      </c>
      <c r="AW12" s="5" t="s">
        <v>3</v>
      </c>
      <c r="AX12" s="5">
        <f t="shared" ca="1" si="14"/>
        <v>3</v>
      </c>
      <c r="AY12" s="5">
        <f t="shared" ca="1" si="15"/>
        <v>5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4</v>
      </c>
      <c r="BN12" s="9">
        <f t="shared" ca="1" si="0"/>
        <v>9</v>
      </c>
      <c r="BO12" s="10"/>
      <c r="BQ12" s="5">
        <v>12</v>
      </c>
      <c r="BR12" s="9">
        <f t="shared" ca="1" si="21"/>
        <v>2</v>
      </c>
      <c r="BS12" s="9">
        <f t="shared" ca="1" si="22"/>
        <v>3</v>
      </c>
      <c r="BT12" s="10"/>
      <c r="BU12" s="10"/>
      <c r="BV12" s="8"/>
      <c r="BW12" s="11">
        <f t="shared" ca="1" si="23"/>
        <v>0.71595435464299628</v>
      </c>
      <c r="BX12" s="12">
        <f t="shared" ca="1" si="24"/>
        <v>6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1.4506904089964689E-2</v>
      </c>
      <c r="CE12" s="12">
        <f t="shared" ca="1" si="26"/>
        <v>20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0.43405628577051203</v>
      </c>
      <c r="CL12" s="12">
        <f t="shared" ca="1" si="28"/>
        <v>50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0.82345885347937542</v>
      </c>
      <c r="CS12" s="12">
        <f t="shared" ca="1" si="30"/>
        <v>12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0.28138064345308289</v>
      </c>
      <c r="BX13" s="12">
        <f t="shared" ca="1" si="24"/>
        <v>14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0.58020960081950523</v>
      </c>
      <c r="CE13" s="12">
        <f t="shared" ca="1" si="26"/>
        <v>10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0.62990126877850094</v>
      </c>
      <c r="CL13" s="12">
        <f t="shared" ca="1" si="28"/>
        <v>32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0.45267803286495556</v>
      </c>
      <c r="CS13" s="12">
        <f t="shared" ca="1" si="30"/>
        <v>35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2</v>
      </c>
      <c r="G14" s="31">
        <f ca="1">$BR4</f>
        <v>7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4</v>
      </c>
      <c r="O14" s="31">
        <f ca="1">$BR5</f>
        <v>8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1</v>
      </c>
      <c r="W14" s="31">
        <f ca="1">$BR6</f>
        <v>3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0.30537164025595076</v>
      </c>
      <c r="BX14" s="12">
        <f t="shared" ca="1" si="24"/>
        <v>13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0.19625218698953528</v>
      </c>
      <c r="CE14" s="12">
        <f t="shared" ca="1" si="26"/>
        <v>15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0.17612646776148411</v>
      </c>
      <c r="CL14" s="12">
        <f t="shared" ca="1" si="28"/>
        <v>84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0.33815028856242357</v>
      </c>
      <c r="CS14" s="12">
        <f t="shared" ca="1" si="30"/>
        <v>47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8</v>
      </c>
      <c r="G15" s="35">
        <f ca="1">$BS4</f>
        <v>4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6</v>
      </c>
      <c r="O15" s="35">
        <f ca="1">$BS5</f>
        <v>4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0</v>
      </c>
      <c r="W15" s="35">
        <f ca="1">$BS6</f>
        <v>9</v>
      </c>
      <c r="X15" s="27"/>
      <c r="AF15" s="4" t="s">
        <v>12</v>
      </c>
      <c r="AG15" s="5">
        <f ca="1">AG1/10</f>
        <v>6.4</v>
      </c>
      <c r="AH15" s="5">
        <f ca="1">AU15+AV15+AX15</f>
        <v>0.6</v>
      </c>
      <c r="AJ15" s="5" t="str">
        <f ca="1">IF(AG15=AH15,"OK","NO")</f>
        <v>NO</v>
      </c>
      <c r="AN15" s="3">
        <f t="shared" ref="AN15:AN26" ca="1" si="31">MOD(ROUNDDOWN(AG1/0.1,0),10)</f>
        <v>0</v>
      </c>
      <c r="AU15" s="5">
        <f ca="1">AU1*10</f>
        <v>0</v>
      </c>
      <c r="AV15" s="5">
        <f ca="1">AV1</f>
        <v>0</v>
      </c>
      <c r="AW15" s="5"/>
      <c r="AX15" s="5">
        <f ca="1">AX1/10</f>
        <v>0.6</v>
      </c>
      <c r="AY15" s="5"/>
      <c r="BW15" s="11">
        <f t="shared" ca="1" si="23"/>
        <v>6.0623677781087459E-2</v>
      </c>
      <c r="BX15" s="12">
        <f t="shared" ca="1" si="24"/>
        <v>19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0.15123192698514409</v>
      </c>
      <c r="CE15" s="12">
        <f t="shared" ca="1" si="26"/>
        <v>17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0.7059895751128189</v>
      </c>
      <c r="CL15" s="12">
        <f t="shared" ca="1" si="28"/>
        <v>23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0.86653486000449975</v>
      </c>
      <c r="CS15" s="12">
        <f t="shared" ca="1" si="30"/>
        <v>11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1</v>
      </c>
      <c r="E16" s="30" t="str">
        <f>$AW4</f>
        <v>.</v>
      </c>
      <c r="F16" s="31">
        <f ca="1">$AX4</f>
        <v>1</v>
      </c>
      <c r="G16" s="36">
        <f ca="1">$AY4</f>
        <v>1</v>
      </c>
      <c r="H16" s="37"/>
      <c r="I16" s="38"/>
      <c r="J16" s="28"/>
      <c r="K16" s="29">
        <f ca="1">$AU5</f>
        <v>0</v>
      </c>
      <c r="L16" s="30">
        <f ca="1">$AV5</f>
        <v>1</v>
      </c>
      <c r="M16" s="30" t="str">
        <f>$AW5</f>
        <v>.</v>
      </c>
      <c r="N16" s="31">
        <f ca="1">$AX5</f>
        <v>1</v>
      </c>
      <c r="O16" s="36">
        <f ca="1">$AY5</f>
        <v>2</v>
      </c>
      <c r="P16" s="37"/>
      <c r="Q16" s="38"/>
      <c r="R16" s="28"/>
      <c r="S16" s="29">
        <f ca="1">$AU6</f>
        <v>0</v>
      </c>
      <c r="T16" s="30">
        <f ca="1">$AV6</f>
        <v>0</v>
      </c>
      <c r="U16" s="30" t="str">
        <f>$AW6</f>
        <v>.</v>
      </c>
      <c r="V16" s="31">
        <f ca="1">$AX6</f>
        <v>2</v>
      </c>
      <c r="W16" s="36">
        <f ca="1">$AY6</f>
        <v>2</v>
      </c>
      <c r="X16" s="27"/>
      <c r="AF16" s="4" t="s">
        <v>13</v>
      </c>
      <c r="AG16" s="5">
        <f t="shared" ref="AG16:AG26" ca="1" si="32">AG2/10</f>
        <v>4.4000000000000004</v>
      </c>
      <c r="AH16" s="5">
        <f t="shared" ref="AH16:AH26" ca="1" si="33">AU16+AV16+AX16</f>
        <v>0.4</v>
      </c>
      <c r="AJ16" s="5" t="str">
        <f t="shared" ref="AJ16:AJ26" ca="1" si="34">IF(AG16=AH16,"OK","NO")</f>
        <v>NO</v>
      </c>
      <c r="AN16" s="3">
        <f t="shared" ca="1" si="31"/>
        <v>0</v>
      </c>
      <c r="AU16" s="5">
        <f t="shared" ref="AU16:AU26" ca="1" si="35">AU2*10</f>
        <v>0</v>
      </c>
      <c r="AV16" s="5">
        <f t="shared" ref="AV16:AV26" ca="1" si="36">AV2</f>
        <v>0</v>
      </c>
      <c r="AW16" s="5"/>
      <c r="AX16" s="5">
        <f t="shared" ref="AX16:AX26" ca="1" si="37">AX2/10</f>
        <v>0.4</v>
      </c>
      <c r="AY16" s="5"/>
      <c r="BW16" s="11">
        <f t="shared" ca="1" si="23"/>
        <v>0.44881576075215246</v>
      </c>
      <c r="BX16" s="12">
        <f t="shared" ca="1" si="24"/>
        <v>11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0.43133414845696438</v>
      </c>
      <c r="CE16" s="12">
        <f t="shared" ca="1" si="26"/>
        <v>12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0.32350490119775466</v>
      </c>
      <c r="CL16" s="12">
        <f t="shared" ca="1" si="28"/>
        <v>65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0.23848233707386779</v>
      </c>
      <c r="CS16" s="12">
        <f t="shared" ca="1" si="30"/>
        <v>54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 t="s">
        <v>11</v>
      </c>
      <c r="AG17" s="5">
        <f t="shared" ca="1" si="32"/>
        <v>16.3</v>
      </c>
      <c r="AH17" s="5">
        <f t="shared" ca="1" si="33"/>
        <v>1.6</v>
      </c>
      <c r="AJ17" s="5" t="str">
        <f t="shared" ca="1" si="34"/>
        <v>NO</v>
      </c>
      <c r="AN17" s="3">
        <f t="shared" ca="1" si="31"/>
        <v>0</v>
      </c>
      <c r="AU17" s="5">
        <f t="shared" ca="1" si="35"/>
        <v>0</v>
      </c>
      <c r="AV17" s="5">
        <f t="shared" ca="1" si="36"/>
        <v>1</v>
      </c>
      <c r="AW17" s="5"/>
      <c r="AX17" s="5">
        <f t="shared" ca="1" si="37"/>
        <v>0.6</v>
      </c>
      <c r="AY17" s="5"/>
      <c r="BW17" s="11">
        <f t="shared" ca="1" si="23"/>
        <v>7.7810496095945147E-2</v>
      </c>
      <c r="BX17" s="12">
        <f t="shared" ca="1" si="24"/>
        <v>18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0.3326651755003166</v>
      </c>
      <c r="CE17" s="12">
        <f t="shared" ca="1" si="26"/>
        <v>13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0.99749710471067687</v>
      </c>
      <c r="CL17" s="12">
        <f t="shared" ca="1" si="28"/>
        <v>1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0.4274610282418585</v>
      </c>
      <c r="CS17" s="12">
        <f t="shared" ca="1" si="30"/>
        <v>37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 t="s">
        <v>14</v>
      </c>
      <c r="AG18" s="5">
        <f t="shared" ca="1" si="32"/>
        <v>11.1</v>
      </c>
      <c r="AH18" s="5">
        <f t="shared" ca="1" si="33"/>
        <v>1.1000000000000001</v>
      </c>
      <c r="AJ18" s="5" t="str">
        <f t="shared" ca="1" si="34"/>
        <v>NO</v>
      </c>
      <c r="AN18" s="3">
        <f t="shared" ca="1" si="31"/>
        <v>0</v>
      </c>
      <c r="AU18" s="5">
        <f t="shared" ca="1" si="35"/>
        <v>0</v>
      </c>
      <c r="AV18" s="5">
        <f t="shared" ca="1" si="36"/>
        <v>1</v>
      </c>
      <c r="AW18" s="5"/>
      <c r="AX18" s="5">
        <f t="shared" ca="1" si="37"/>
        <v>0.1</v>
      </c>
      <c r="AY18" s="5"/>
      <c r="BW18" s="11">
        <f t="shared" ca="1" si="23"/>
        <v>0.3326212646461072</v>
      </c>
      <c r="BX18" s="12">
        <f t="shared" ca="1" si="24"/>
        <v>12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0.71287508139466582</v>
      </c>
      <c r="CE18" s="12">
        <f t="shared" ca="1" si="26"/>
        <v>5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0.24769379816209391</v>
      </c>
      <c r="CL18" s="12">
        <f t="shared" ca="1" si="28"/>
        <v>76</v>
      </c>
      <c r="CM18" s="5"/>
      <c r="CN18" s="5">
        <v>18</v>
      </c>
      <c r="CO18" s="5">
        <v>1</v>
      </c>
      <c r="CP18" s="5">
        <v>7</v>
      </c>
      <c r="CR18" s="11">
        <f t="shared" ca="1" si="29"/>
        <v>9.0486868646434737E-2</v>
      </c>
      <c r="CS18" s="12">
        <f t="shared" ca="1" si="30"/>
        <v>66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72" t="str">
        <f ca="1">$AC7/100&amp;$AD7&amp;$AE7/100&amp;$AF7</f>
        <v>0.07＋0.58＝</v>
      </c>
      <c r="C19" s="73"/>
      <c r="D19" s="73"/>
      <c r="E19" s="73"/>
      <c r="F19" s="83">
        <f ca="1">$AG7/100</f>
        <v>0.65</v>
      </c>
      <c r="G19" s="84"/>
      <c r="H19" s="21"/>
      <c r="I19" s="20"/>
      <c r="J19" s="72" t="str">
        <f ca="1">$AC8/100&amp;$AD8&amp;$AE8/100&amp;$AF8</f>
        <v>0.62＋0.75＝</v>
      </c>
      <c r="K19" s="73"/>
      <c r="L19" s="73"/>
      <c r="M19" s="73"/>
      <c r="N19" s="83">
        <f ca="1">$AG8/100</f>
        <v>1.37</v>
      </c>
      <c r="O19" s="84"/>
      <c r="P19" s="22"/>
      <c r="Q19" s="20"/>
      <c r="R19" s="72" t="str">
        <f ca="1">$AC9/100&amp;$AD9&amp;$AE9/100&amp;$AF9</f>
        <v>0.57＋0.89＝</v>
      </c>
      <c r="S19" s="73"/>
      <c r="T19" s="73"/>
      <c r="U19" s="73"/>
      <c r="V19" s="83">
        <f ca="1">$AG9/100</f>
        <v>1.46</v>
      </c>
      <c r="W19" s="84"/>
      <c r="X19" s="27"/>
      <c r="AF19" s="4" t="s">
        <v>15</v>
      </c>
      <c r="AG19" s="5">
        <f t="shared" ca="1" si="32"/>
        <v>11.2</v>
      </c>
      <c r="AH19" s="5">
        <f t="shared" ca="1" si="33"/>
        <v>1.1000000000000001</v>
      </c>
      <c r="AJ19" s="5" t="str">
        <f t="shared" ca="1" si="34"/>
        <v>NO</v>
      </c>
      <c r="AN19" s="3">
        <f t="shared" ca="1" si="31"/>
        <v>0</v>
      </c>
      <c r="AU19" s="5">
        <f t="shared" ca="1" si="35"/>
        <v>0</v>
      </c>
      <c r="AV19" s="5">
        <f t="shared" ca="1" si="36"/>
        <v>1</v>
      </c>
      <c r="AW19" s="5"/>
      <c r="AX19" s="5">
        <f t="shared" ca="1" si="37"/>
        <v>0.1</v>
      </c>
      <c r="AY19" s="5"/>
      <c r="BW19" s="11">
        <f t="shared" ca="1" si="23"/>
        <v>0.69946521049172683</v>
      </c>
      <c r="BX19" s="12">
        <f t="shared" ca="1" si="24"/>
        <v>7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0.51803970179603176</v>
      </c>
      <c r="CE19" s="12">
        <f t="shared" ca="1" si="26"/>
        <v>11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7.2203259794367702E-2</v>
      </c>
      <c r="CL19" s="12">
        <f t="shared" ca="1" si="28"/>
        <v>95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0.41401382779964646</v>
      </c>
      <c r="CS19" s="12">
        <f t="shared" ca="1" si="30"/>
        <v>40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 t="s">
        <v>29</v>
      </c>
      <c r="AG20" s="5">
        <f t="shared" ca="1" si="32"/>
        <v>2.2000000000000002</v>
      </c>
      <c r="AH20" s="5">
        <f t="shared" ca="1" si="33"/>
        <v>0.2</v>
      </c>
      <c r="AJ20" s="5" t="str">
        <f t="shared" ca="1" si="34"/>
        <v>NO</v>
      </c>
      <c r="AN20" s="3">
        <f t="shared" ca="1" si="31"/>
        <v>0</v>
      </c>
      <c r="AU20" s="5">
        <f t="shared" ca="1" si="35"/>
        <v>0</v>
      </c>
      <c r="AV20" s="5">
        <f t="shared" ca="1" si="36"/>
        <v>0</v>
      </c>
      <c r="AW20" s="5"/>
      <c r="AX20" s="5">
        <f t="shared" ca="1" si="37"/>
        <v>0.2</v>
      </c>
      <c r="AY20" s="5"/>
      <c r="BW20" s="11">
        <f t="shared" ca="1" si="23"/>
        <v>0.21936577401931134</v>
      </c>
      <c r="BX20" s="12">
        <f t="shared" ca="1" si="24"/>
        <v>15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0.9753156444575406</v>
      </c>
      <c r="CE20" s="12">
        <f t="shared" ca="1" si="26"/>
        <v>1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0.12535519382993165</v>
      </c>
      <c r="CL20" s="12">
        <f t="shared" ca="1" si="28"/>
        <v>91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0.58823458020381625</v>
      </c>
      <c r="CS20" s="12">
        <f t="shared" ca="1" si="30"/>
        <v>23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0</v>
      </c>
      <c r="G21" s="31">
        <f ca="1">$BR7</f>
        <v>7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6</v>
      </c>
      <c r="O21" s="31">
        <f ca="1">$BR8</f>
        <v>2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5</v>
      </c>
      <c r="W21" s="31">
        <f ca="1">$BR9</f>
        <v>7</v>
      </c>
      <c r="X21" s="27"/>
      <c r="AF21" s="4" t="s">
        <v>17</v>
      </c>
      <c r="AG21" s="5">
        <f t="shared" ca="1" si="32"/>
        <v>6.5</v>
      </c>
      <c r="AH21" s="5">
        <f t="shared" ca="1" si="33"/>
        <v>0.6</v>
      </c>
      <c r="AJ21" s="5" t="str">
        <f t="shared" ca="1" si="34"/>
        <v>NO</v>
      </c>
      <c r="AN21" s="3">
        <f t="shared" ca="1" si="31"/>
        <v>0</v>
      </c>
      <c r="AU21" s="5">
        <f t="shared" ca="1" si="35"/>
        <v>0</v>
      </c>
      <c r="AV21" s="5">
        <f t="shared" ca="1" si="36"/>
        <v>0</v>
      </c>
      <c r="AW21" s="5"/>
      <c r="AX21" s="5">
        <f t="shared" ca="1" si="37"/>
        <v>0.6</v>
      </c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0.18491486455056039</v>
      </c>
      <c r="CL21" s="12">
        <f t="shared" ca="1" si="28"/>
        <v>83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0.44827356582685662</v>
      </c>
      <c r="CS21" s="12">
        <f t="shared" ca="1" si="30"/>
        <v>36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5</v>
      </c>
      <c r="G22" s="35">
        <f ca="1">$BS7</f>
        <v>8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7</v>
      </c>
      <c r="O22" s="35">
        <f ca="1">$BS8</f>
        <v>5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8</v>
      </c>
      <c r="W22" s="35">
        <f ca="1">$BS9</f>
        <v>9</v>
      </c>
      <c r="X22" s="27"/>
      <c r="AF22" s="4" t="s">
        <v>18</v>
      </c>
      <c r="AG22" s="5">
        <f t="shared" ca="1" si="32"/>
        <v>13.7</v>
      </c>
      <c r="AH22" s="5">
        <f t="shared" ca="1" si="33"/>
        <v>1.3</v>
      </c>
      <c r="AJ22" s="5" t="str">
        <f t="shared" ca="1" si="34"/>
        <v>NO</v>
      </c>
      <c r="AN22" s="3">
        <f t="shared" ca="1" si="31"/>
        <v>0</v>
      </c>
      <c r="AU22" s="5">
        <f t="shared" ca="1" si="35"/>
        <v>0</v>
      </c>
      <c r="AV22" s="5">
        <f t="shared" ca="1" si="36"/>
        <v>1</v>
      </c>
      <c r="AW22" s="5"/>
      <c r="AX22" s="5">
        <f t="shared" ca="1" si="37"/>
        <v>0.3</v>
      </c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0.40122878796541062</v>
      </c>
      <c r="CL22" s="12">
        <f t="shared" ca="1" si="28"/>
        <v>54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0.33973205473361423</v>
      </c>
      <c r="CS22" s="12">
        <f t="shared" ca="1" si="30"/>
        <v>46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9">
        <f ca="1">$AU7</f>
        <v>0</v>
      </c>
      <c r="D23" s="30">
        <f ca="1">$AV7</f>
        <v>0</v>
      </c>
      <c r="E23" s="30" t="str">
        <f>$AW7</f>
        <v>.</v>
      </c>
      <c r="F23" s="31">
        <f ca="1">$AX7</f>
        <v>6</v>
      </c>
      <c r="G23" s="36">
        <f ca="1">$AY7</f>
        <v>5</v>
      </c>
      <c r="H23" s="37"/>
      <c r="I23" s="38"/>
      <c r="J23" s="28"/>
      <c r="K23" s="29">
        <f ca="1">$AU8</f>
        <v>0</v>
      </c>
      <c r="L23" s="30">
        <f ca="1">$AV8</f>
        <v>1</v>
      </c>
      <c r="M23" s="30" t="str">
        <f>$AW8</f>
        <v>.</v>
      </c>
      <c r="N23" s="31">
        <f ca="1">$AX8</f>
        <v>3</v>
      </c>
      <c r="O23" s="36">
        <f ca="1">$AY8</f>
        <v>7</v>
      </c>
      <c r="P23" s="37"/>
      <c r="Q23" s="38"/>
      <c r="R23" s="28"/>
      <c r="S23" s="29">
        <f ca="1">$AU9</f>
        <v>0</v>
      </c>
      <c r="T23" s="30">
        <f ca="1">$AV9</f>
        <v>1</v>
      </c>
      <c r="U23" s="30" t="str">
        <f>$AW9</f>
        <v>.</v>
      </c>
      <c r="V23" s="31">
        <f ca="1">$AX9</f>
        <v>4</v>
      </c>
      <c r="W23" s="36">
        <f ca="1">$AY9</f>
        <v>6</v>
      </c>
      <c r="X23" s="27"/>
      <c r="AF23" s="4" t="s">
        <v>30</v>
      </c>
      <c r="AG23" s="5">
        <f t="shared" ca="1" si="32"/>
        <v>14.6</v>
      </c>
      <c r="AH23" s="5">
        <f t="shared" ca="1" si="33"/>
        <v>1.4</v>
      </c>
      <c r="AJ23" s="5" t="str">
        <f t="shared" ca="1" si="34"/>
        <v>NO</v>
      </c>
      <c r="AN23" s="3">
        <f t="shared" ca="1" si="31"/>
        <v>0</v>
      </c>
      <c r="AU23" s="5">
        <f t="shared" ca="1" si="35"/>
        <v>0</v>
      </c>
      <c r="AV23" s="5">
        <f t="shared" ca="1" si="36"/>
        <v>1</v>
      </c>
      <c r="AW23" s="5"/>
      <c r="AX23" s="5">
        <f t="shared" ca="1" si="37"/>
        <v>0.4</v>
      </c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0.36638488439492056</v>
      </c>
      <c r="CL23" s="12">
        <f t="shared" ca="1" si="28"/>
        <v>62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0.48968122790548263</v>
      </c>
      <c r="CS23" s="12">
        <f t="shared" ca="1" si="30"/>
        <v>31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 t="s">
        <v>31</v>
      </c>
      <c r="AG24" s="5">
        <f t="shared" ca="1" si="32"/>
        <v>19.100000000000001</v>
      </c>
      <c r="AH24" s="5">
        <f t="shared" ca="1" si="33"/>
        <v>1.9</v>
      </c>
      <c r="AJ24" s="5" t="str">
        <f t="shared" ca="1" si="34"/>
        <v>NO</v>
      </c>
      <c r="AN24" s="3">
        <f t="shared" ca="1" si="31"/>
        <v>0</v>
      </c>
      <c r="AU24" s="5">
        <f t="shared" ca="1" si="35"/>
        <v>0</v>
      </c>
      <c r="AV24" s="5">
        <f t="shared" ca="1" si="36"/>
        <v>1</v>
      </c>
      <c r="AW24" s="5"/>
      <c r="AX24" s="5">
        <f t="shared" ca="1" si="37"/>
        <v>0.9</v>
      </c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0.79842556010294885</v>
      </c>
      <c r="CL24" s="12">
        <f t="shared" ca="1" si="28"/>
        <v>16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0.24903772543582092</v>
      </c>
      <c r="CS24" s="12">
        <f t="shared" ca="1" si="30"/>
        <v>51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5"/>
      <c r="B25" s="16" t="s">
        <v>32</v>
      </c>
      <c r="C25" s="46"/>
      <c r="D25" s="18"/>
      <c r="E25" s="17"/>
      <c r="F25" s="17"/>
      <c r="G25" s="17"/>
      <c r="H25" s="19"/>
      <c r="I25" s="45"/>
      <c r="J25" s="16" t="s">
        <v>33</v>
      </c>
      <c r="K25" s="17"/>
      <c r="L25" s="17"/>
      <c r="M25" s="17"/>
      <c r="N25" s="17"/>
      <c r="O25" s="17"/>
      <c r="P25" s="19"/>
      <c r="Q25" s="45"/>
      <c r="R25" s="16" t="s">
        <v>34</v>
      </c>
      <c r="S25" s="17"/>
      <c r="T25" s="17"/>
      <c r="U25" s="17"/>
      <c r="V25" s="17"/>
      <c r="W25" s="17"/>
      <c r="X25" s="19"/>
      <c r="AF25" s="4" t="s">
        <v>35</v>
      </c>
      <c r="AG25" s="5">
        <f t="shared" ca="1" si="32"/>
        <v>2.7</v>
      </c>
      <c r="AH25" s="5">
        <f t="shared" ca="1" si="33"/>
        <v>0.2</v>
      </c>
      <c r="AJ25" s="5" t="str">
        <f t="shared" ca="1" si="34"/>
        <v>NO</v>
      </c>
      <c r="AN25" s="3">
        <f t="shared" ca="1" si="31"/>
        <v>0</v>
      </c>
      <c r="AU25" s="5">
        <f t="shared" ca="1" si="35"/>
        <v>0</v>
      </c>
      <c r="AV25" s="5">
        <f t="shared" ca="1" si="36"/>
        <v>0</v>
      </c>
      <c r="AW25" s="5"/>
      <c r="AX25" s="5">
        <f t="shared" ca="1" si="37"/>
        <v>0.2</v>
      </c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0.67441324547320658</v>
      </c>
      <c r="CL25" s="12">
        <f t="shared" ca="1" si="28"/>
        <v>28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0.1390658648460309</v>
      </c>
      <c r="CS25" s="12">
        <f t="shared" ca="1" si="30"/>
        <v>61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72" t="str">
        <f ca="1">$AC10/100&amp;$AD10&amp;$AE10/100&amp;$AF10</f>
        <v>0.93＋0.98＝</v>
      </c>
      <c r="C26" s="73"/>
      <c r="D26" s="73"/>
      <c r="E26" s="73"/>
      <c r="F26" s="83">
        <f ca="1">$AG10/100</f>
        <v>1.91</v>
      </c>
      <c r="G26" s="84"/>
      <c r="H26" s="21"/>
      <c r="I26" s="20"/>
      <c r="J26" s="72" t="str">
        <f ca="1">$AC11/100&amp;$AD11&amp;$AE11/100&amp;$AF11</f>
        <v>0.24＋0.03＝</v>
      </c>
      <c r="K26" s="73"/>
      <c r="L26" s="73"/>
      <c r="M26" s="73"/>
      <c r="N26" s="83">
        <f ca="1">$AG11/100</f>
        <v>0.27</v>
      </c>
      <c r="O26" s="84"/>
      <c r="P26" s="22"/>
      <c r="Q26" s="20"/>
      <c r="R26" s="72" t="str">
        <f ca="1">$AC12/100&amp;$AD12&amp;$AE12/100&amp;$AF12</f>
        <v>0.42＋0.93＝</v>
      </c>
      <c r="S26" s="73"/>
      <c r="T26" s="73"/>
      <c r="U26" s="73"/>
      <c r="V26" s="83">
        <f ca="1">$AG12/100</f>
        <v>1.35</v>
      </c>
      <c r="W26" s="84"/>
      <c r="X26" s="27"/>
      <c r="AF26" s="4" t="s">
        <v>25</v>
      </c>
      <c r="AG26" s="5">
        <f t="shared" ca="1" si="32"/>
        <v>13.5</v>
      </c>
      <c r="AH26" s="5">
        <f t="shared" ca="1" si="33"/>
        <v>1.3</v>
      </c>
      <c r="AJ26" s="5" t="str">
        <f t="shared" ca="1" si="34"/>
        <v>NO</v>
      </c>
      <c r="AN26" s="3">
        <f t="shared" ca="1" si="31"/>
        <v>0</v>
      </c>
      <c r="AU26" s="5">
        <f t="shared" ca="1" si="35"/>
        <v>0</v>
      </c>
      <c r="AV26" s="5">
        <f t="shared" ca="1" si="36"/>
        <v>1</v>
      </c>
      <c r="AW26" s="5"/>
      <c r="AX26" s="5">
        <f t="shared" ca="1" si="37"/>
        <v>0.3</v>
      </c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0.60892741323158295</v>
      </c>
      <c r="CL26" s="12">
        <f t="shared" ca="1" si="28"/>
        <v>33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0.23856739430428908</v>
      </c>
      <c r="CS26" s="12">
        <f t="shared" ca="1" si="30"/>
        <v>53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0.79139434407812026</v>
      </c>
      <c r="CL27" s="12">
        <f t="shared" ca="1" si="28"/>
        <v>18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0.92266899315722439</v>
      </c>
      <c r="CS27" s="12">
        <f t="shared" ca="1" si="30"/>
        <v>6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9</v>
      </c>
      <c r="G28" s="31">
        <f ca="1">$BR10</f>
        <v>3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2</v>
      </c>
      <c r="O28" s="31">
        <f ca="1">$BR11</f>
        <v>4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4</v>
      </c>
      <c r="W28" s="31">
        <f ca="1">$BR12</f>
        <v>2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0.2729865452021063</v>
      </c>
      <c r="CL28" s="12">
        <f t="shared" ca="1" si="28"/>
        <v>72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0.46215990597877343</v>
      </c>
      <c r="CS28" s="12">
        <f t="shared" ca="1" si="30"/>
        <v>33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9</v>
      </c>
      <c r="G29" s="35">
        <f ca="1">$BS10</f>
        <v>8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0</v>
      </c>
      <c r="O29" s="35">
        <f ca="1">$BS11</f>
        <v>3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9</v>
      </c>
      <c r="W29" s="35">
        <f ca="1">$BS12</f>
        <v>3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0.4368142338764468</v>
      </c>
      <c r="CL29" s="12">
        <f t="shared" ca="1" si="28"/>
        <v>48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0.91759680260692245</v>
      </c>
      <c r="CS29" s="12">
        <f t="shared" ca="1" si="30"/>
        <v>8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9">
        <f ca="1">$AU10</f>
        <v>0</v>
      </c>
      <c r="D30" s="30">
        <f ca="1">$AV10</f>
        <v>1</v>
      </c>
      <c r="E30" s="30" t="str">
        <f>$AW10</f>
        <v>.</v>
      </c>
      <c r="F30" s="31">
        <f ca="1">$AX10</f>
        <v>9</v>
      </c>
      <c r="G30" s="36">
        <f ca="1">$AY10</f>
        <v>1</v>
      </c>
      <c r="H30" s="37"/>
      <c r="I30" s="38"/>
      <c r="J30" s="28"/>
      <c r="K30" s="29">
        <f ca="1">$AU11</f>
        <v>0</v>
      </c>
      <c r="L30" s="30">
        <f ca="1">$AV11</f>
        <v>0</v>
      </c>
      <c r="M30" s="30" t="str">
        <f>$AW11</f>
        <v>.</v>
      </c>
      <c r="N30" s="31">
        <f ca="1">$AX11</f>
        <v>2</v>
      </c>
      <c r="O30" s="36">
        <f ca="1">$AY11</f>
        <v>7</v>
      </c>
      <c r="P30" s="37"/>
      <c r="Q30" s="38"/>
      <c r="R30" s="28"/>
      <c r="S30" s="29">
        <f ca="1">$AU12</f>
        <v>0</v>
      </c>
      <c r="T30" s="30">
        <f ca="1">$AV12</f>
        <v>1</v>
      </c>
      <c r="U30" s="30" t="str">
        <f>$AW12</f>
        <v>.</v>
      </c>
      <c r="V30" s="31">
        <f ca="1">$AX12</f>
        <v>3</v>
      </c>
      <c r="W30" s="36">
        <f ca="1">$AY12</f>
        <v>5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0.49669102248988373</v>
      </c>
      <c r="CL30" s="12">
        <f t="shared" ca="1" si="28"/>
        <v>41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0.88406346392769286</v>
      </c>
      <c r="CS30" s="12">
        <f t="shared" ca="1" si="30"/>
        <v>10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0.79836064395405915</v>
      </c>
      <c r="CL31" s="12">
        <f t="shared" ca="1" si="28"/>
        <v>17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0.81931683486233198</v>
      </c>
      <c r="CS31" s="12">
        <f t="shared" ca="1" si="30"/>
        <v>13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74" t="str">
        <f>A1</f>
        <v>小数 たし算 小数第二位 (0.11) ミックス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0.63423765605251747</v>
      </c>
      <c r="CL32" s="12">
        <f t="shared" ca="1" si="28"/>
        <v>30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0.61147926470870517</v>
      </c>
      <c r="CS32" s="12">
        <f t="shared" ca="1" si="30"/>
        <v>20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75" t="str">
        <f>B2</f>
        <v>　　月  　 　 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80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2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5.11136449076669E-2</v>
      </c>
      <c r="CL33" s="12">
        <f t="shared" ca="1" si="28"/>
        <v>96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0.38389542119089826</v>
      </c>
      <c r="CS33" s="12">
        <f t="shared" ca="1" si="30"/>
        <v>44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0.3816862671500233</v>
      </c>
      <c r="CL34" s="12">
        <f t="shared" ca="1" si="28"/>
        <v>61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0.52388551491461866</v>
      </c>
      <c r="CS34" s="12">
        <f t="shared" ca="1" si="30"/>
        <v>28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0.40341047839421063</v>
      </c>
      <c r="CL35" s="12">
        <f t="shared" ca="1" si="28"/>
        <v>53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0.94496152270670852</v>
      </c>
      <c r="CS35" s="12">
        <f t="shared" ca="1" si="30"/>
        <v>5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2"/>
      <c r="B36" s="72" t="str">
        <f t="shared" ref="B36" ca="1" si="38">B5</f>
        <v>0.01＋0.63＝</v>
      </c>
      <c r="C36" s="73"/>
      <c r="D36" s="73"/>
      <c r="E36" s="73"/>
      <c r="F36" s="70">
        <f ca="1">F5</f>
        <v>0.64</v>
      </c>
      <c r="G36" s="71"/>
      <c r="H36" s="53"/>
      <c r="I36" s="54"/>
      <c r="J36" s="72" t="str">
        <f t="shared" ref="J36" ca="1" si="39">J5</f>
        <v>0.25＋0.19＝</v>
      </c>
      <c r="K36" s="73"/>
      <c r="L36" s="73"/>
      <c r="M36" s="73"/>
      <c r="N36" s="70">
        <f ca="1">N5</f>
        <v>0.44</v>
      </c>
      <c r="O36" s="71"/>
      <c r="P36" s="27"/>
      <c r="Q36" s="24"/>
      <c r="R36" s="72" t="str">
        <f t="shared" ref="R36" ca="1" si="40">R5</f>
        <v>0.71＋0.92＝</v>
      </c>
      <c r="S36" s="73"/>
      <c r="T36" s="73"/>
      <c r="U36" s="73"/>
      <c r="V36" s="70">
        <f ca="1">V5</f>
        <v>1.63</v>
      </c>
      <c r="W36" s="71"/>
      <c r="X36" s="27"/>
      <c r="AC36" s="5" t="s">
        <v>48</v>
      </c>
      <c r="AD36" s="5" t="str">
        <f ca="1">IF(AND($AE36=0,$AF36=0),"OKA",IF($AF36=0,"OKB","NO"))</f>
        <v>NO</v>
      </c>
      <c r="AE36" s="55">
        <f ca="1">AX1</f>
        <v>6</v>
      </c>
      <c r="AF36" s="55">
        <f ca="1">AY1</f>
        <v>4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0.40429852962509016</v>
      </c>
      <c r="CL36" s="12">
        <f t="shared" ca="1" si="28"/>
        <v>52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0.98280648979083596</v>
      </c>
      <c r="CS36" s="12">
        <f t="shared" ca="1" si="30"/>
        <v>1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41">IF(AND($AE37=0,$AF37=0),"OKA",IF($AF37=0,"OKB","NO"))</f>
        <v>NO</v>
      </c>
      <c r="AE37" s="55">
        <f t="shared" ref="AE37:AF47" ca="1" si="42">AX2</f>
        <v>4</v>
      </c>
      <c r="AF37" s="55">
        <f t="shared" ca="1" si="42"/>
        <v>4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0.38787712312175004</v>
      </c>
      <c r="CL37" s="12">
        <f t="shared" ca="1" si="28"/>
        <v>58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0.29585861389808921</v>
      </c>
      <c r="CS37" s="12">
        <f t="shared" ca="1" si="30"/>
        <v>48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56"/>
      <c r="C38" s="57">
        <f t="shared" ref="B38:G40" ca="1" si="43">C7</f>
        <v>0</v>
      </c>
      <c r="D38" s="58">
        <f t="shared" ca="1" si="43"/>
        <v>0</v>
      </c>
      <c r="E38" s="58" t="str">
        <f t="shared" ca="1" si="43"/>
        <v>.</v>
      </c>
      <c r="F38" s="59">
        <f t="shared" ca="1" si="43"/>
        <v>0</v>
      </c>
      <c r="G38" s="59">
        <f t="shared" ca="1" si="43"/>
        <v>1</v>
      </c>
      <c r="H38" s="27"/>
      <c r="I38" s="14"/>
      <c r="J38" s="56"/>
      <c r="K38" s="57">
        <f t="shared" ref="K38:O38" ca="1" si="44">K7</f>
        <v>0</v>
      </c>
      <c r="L38" s="58">
        <f t="shared" ca="1" si="44"/>
        <v>0</v>
      </c>
      <c r="M38" s="58" t="str">
        <f t="shared" ca="1" si="44"/>
        <v>.</v>
      </c>
      <c r="N38" s="59">
        <f t="shared" ca="1" si="44"/>
        <v>2</v>
      </c>
      <c r="O38" s="59">
        <f t="shared" ca="1" si="44"/>
        <v>5</v>
      </c>
      <c r="P38" s="27"/>
      <c r="Q38" s="20"/>
      <c r="R38" s="56"/>
      <c r="S38" s="57">
        <f t="shared" ref="S38:W38" ca="1" si="45">S7</f>
        <v>0</v>
      </c>
      <c r="T38" s="58">
        <f t="shared" ca="1" si="45"/>
        <v>0</v>
      </c>
      <c r="U38" s="58" t="str">
        <f t="shared" ca="1" si="45"/>
        <v>.</v>
      </c>
      <c r="V38" s="59">
        <f t="shared" ca="1" si="45"/>
        <v>7</v>
      </c>
      <c r="W38" s="59">
        <f t="shared" ca="1" si="45"/>
        <v>1</v>
      </c>
      <c r="X38" s="27"/>
      <c r="AB38" s="3" t="s">
        <v>50</v>
      </c>
      <c r="AC38" s="5" t="s">
        <v>49</v>
      </c>
      <c r="AD38" s="5" t="str">
        <f t="shared" ca="1" si="41"/>
        <v>NO</v>
      </c>
      <c r="AE38" s="55">
        <f t="shared" ca="1" si="42"/>
        <v>6</v>
      </c>
      <c r="AF38" s="55">
        <f t="shared" ca="1" si="42"/>
        <v>3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0.13207667294640069</v>
      </c>
      <c r="CL38" s="12">
        <f t="shared" ca="1" si="28"/>
        <v>90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0.41965990518670082</v>
      </c>
      <c r="CS38" s="12">
        <f t="shared" ca="1" si="30"/>
        <v>38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60" t="str">
        <f t="shared" ca="1" si="43"/>
        <v/>
      </c>
      <c r="C39" s="61" t="str">
        <f t="shared" ca="1" si="43"/>
        <v>＋</v>
      </c>
      <c r="D39" s="62">
        <f t="shared" ca="1" si="43"/>
        <v>0</v>
      </c>
      <c r="E39" s="62" t="str">
        <f t="shared" ca="1" si="43"/>
        <v>.</v>
      </c>
      <c r="F39" s="63">
        <f t="shared" ca="1" si="43"/>
        <v>6</v>
      </c>
      <c r="G39" s="63">
        <f t="shared" ca="1" si="43"/>
        <v>3</v>
      </c>
      <c r="H39" s="27"/>
      <c r="I39" s="14"/>
      <c r="J39" s="60" t="str">
        <f t="shared" ref="J39:O40" ca="1" si="46">J8</f>
        <v/>
      </c>
      <c r="K39" s="61" t="str">
        <f t="shared" ca="1" si="46"/>
        <v>＋</v>
      </c>
      <c r="L39" s="62">
        <f t="shared" ca="1" si="46"/>
        <v>0</v>
      </c>
      <c r="M39" s="62" t="str">
        <f t="shared" ca="1" si="46"/>
        <v>.</v>
      </c>
      <c r="N39" s="63">
        <f t="shared" ca="1" si="46"/>
        <v>1</v>
      </c>
      <c r="O39" s="63">
        <f t="shared" ca="1" si="46"/>
        <v>9</v>
      </c>
      <c r="P39" s="27"/>
      <c r="Q39" s="20"/>
      <c r="R39" s="60" t="str">
        <f t="shared" ref="R39:W40" ca="1" si="47">R8</f>
        <v/>
      </c>
      <c r="S39" s="61" t="str">
        <f t="shared" ca="1" si="47"/>
        <v>＋</v>
      </c>
      <c r="T39" s="62">
        <f t="shared" ca="1" si="47"/>
        <v>0</v>
      </c>
      <c r="U39" s="62" t="str">
        <f t="shared" ca="1" si="47"/>
        <v>.</v>
      </c>
      <c r="V39" s="63">
        <f t="shared" ca="1" si="47"/>
        <v>9</v>
      </c>
      <c r="W39" s="63">
        <f t="shared" ca="1" si="47"/>
        <v>2</v>
      </c>
      <c r="X39" s="27"/>
      <c r="Z39" s="64"/>
      <c r="AB39" s="3" t="s">
        <v>51</v>
      </c>
      <c r="AC39" s="5" t="s">
        <v>38</v>
      </c>
      <c r="AD39" s="5" t="str">
        <f t="shared" ca="1" si="41"/>
        <v>NO</v>
      </c>
      <c r="AE39" s="55">
        <f t="shared" ca="1" si="42"/>
        <v>1</v>
      </c>
      <c r="AF39" s="55">
        <f t="shared" ca="1" si="42"/>
        <v>1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0.81116678571525347</v>
      </c>
      <c r="CL39" s="12">
        <f t="shared" ca="1" si="28"/>
        <v>15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0.67181267490169161</v>
      </c>
      <c r="CS39" s="12">
        <f t="shared" ca="1" si="30"/>
        <v>19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5"/>
      <c r="C40" s="66">
        <f ca="1">C9</f>
        <v>0</v>
      </c>
      <c r="D40" s="67">
        <f t="shared" ca="1" si="43"/>
        <v>0</v>
      </c>
      <c r="E40" s="67" t="str">
        <f t="shared" si="43"/>
        <v>.</v>
      </c>
      <c r="F40" s="68">
        <f t="shared" ca="1" si="43"/>
        <v>6</v>
      </c>
      <c r="G40" s="69">
        <f t="shared" ca="1" si="43"/>
        <v>4</v>
      </c>
      <c r="H40" s="27"/>
      <c r="I40" s="14"/>
      <c r="J40" s="65"/>
      <c r="K40" s="66">
        <f ca="1">K9</f>
        <v>0</v>
      </c>
      <c r="L40" s="67">
        <f t="shared" ca="1" si="46"/>
        <v>0</v>
      </c>
      <c r="M40" s="67" t="str">
        <f t="shared" si="46"/>
        <v>.</v>
      </c>
      <c r="N40" s="68">
        <f t="shared" ca="1" si="46"/>
        <v>4</v>
      </c>
      <c r="O40" s="69">
        <f t="shared" ca="1" si="46"/>
        <v>4</v>
      </c>
      <c r="P40" s="27"/>
      <c r="Q40" s="20"/>
      <c r="R40" s="65"/>
      <c r="S40" s="66">
        <f ca="1">S9</f>
        <v>0</v>
      </c>
      <c r="T40" s="67">
        <f t="shared" ca="1" si="47"/>
        <v>1</v>
      </c>
      <c r="U40" s="67" t="str">
        <f t="shared" si="47"/>
        <v>.</v>
      </c>
      <c r="V40" s="68">
        <f t="shared" ca="1" si="47"/>
        <v>6</v>
      </c>
      <c r="W40" s="69">
        <f t="shared" ca="1" si="47"/>
        <v>3</v>
      </c>
      <c r="X40" s="27"/>
      <c r="Z40" s="64"/>
      <c r="AB40" s="3" t="s">
        <v>52</v>
      </c>
      <c r="AC40" s="5" t="s">
        <v>39</v>
      </c>
      <c r="AD40" s="5" t="str">
        <f t="shared" ca="1" si="41"/>
        <v>NO</v>
      </c>
      <c r="AE40" s="55">
        <f t="shared" ca="1" si="42"/>
        <v>1</v>
      </c>
      <c r="AF40" s="55">
        <f t="shared" ca="1" si="42"/>
        <v>2</v>
      </c>
      <c r="AG40" s="64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0.96955937167055872</v>
      </c>
      <c r="CL40" s="12">
        <f t="shared" ca="1" si="28"/>
        <v>3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0.41579379440063902</v>
      </c>
      <c r="CS40" s="12">
        <f t="shared" ca="1" si="30"/>
        <v>39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41"/>
        <v>NO</v>
      </c>
      <c r="AE41" s="55">
        <f t="shared" ca="1" si="42"/>
        <v>2</v>
      </c>
      <c r="AF41" s="55">
        <f t="shared" ca="1" si="42"/>
        <v>2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0.4878745883515001</v>
      </c>
      <c r="CL41" s="12">
        <f t="shared" ca="1" si="28"/>
        <v>42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0.19325325679664818</v>
      </c>
      <c r="CS41" s="12">
        <f t="shared" ca="1" si="30"/>
        <v>57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41"/>
        <v>NO</v>
      </c>
      <c r="AE42" s="55">
        <f t="shared" ca="1" si="42"/>
        <v>6</v>
      </c>
      <c r="AF42" s="55">
        <f t="shared" ca="1" si="42"/>
        <v>5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0.28743946855292157</v>
      </c>
      <c r="CL42" s="12">
        <f t="shared" ca="1" si="28"/>
        <v>70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0.52241247974661609</v>
      </c>
      <c r="CS42" s="12">
        <f t="shared" ca="1" si="30"/>
        <v>29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72" t="str">
        <f t="shared" ref="B43" ca="1" si="48">B12</f>
        <v>0.27＋0.84＝</v>
      </c>
      <c r="C43" s="73"/>
      <c r="D43" s="73"/>
      <c r="E43" s="73"/>
      <c r="F43" s="70">
        <f ca="1">F12</f>
        <v>1.1100000000000001</v>
      </c>
      <c r="G43" s="71"/>
      <c r="H43" s="27"/>
      <c r="I43" s="24"/>
      <c r="J43" s="72" t="str">
        <f t="shared" ref="J43" ca="1" si="49">J12</f>
        <v>0.48＋0.64＝</v>
      </c>
      <c r="K43" s="73"/>
      <c r="L43" s="73"/>
      <c r="M43" s="73"/>
      <c r="N43" s="70">
        <f ca="1">N12</f>
        <v>1.1200000000000001</v>
      </c>
      <c r="O43" s="71"/>
      <c r="P43" s="27"/>
      <c r="Q43" s="24"/>
      <c r="R43" s="72" t="str">
        <f t="shared" ref="R43" ca="1" si="50">R12</f>
        <v>0.13＋0.09＝</v>
      </c>
      <c r="S43" s="73"/>
      <c r="T43" s="73"/>
      <c r="U43" s="73"/>
      <c r="V43" s="70">
        <f ca="1">V12</f>
        <v>0.22</v>
      </c>
      <c r="W43" s="71"/>
      <c r="X43" s="27"/>
      <c r="AC43" s="5" t="s">
        <v>42</v>
      </c>
      <c r="AD43" s="5" t="str">
        <f t="shared" ca="1" si="41"/>
        <v>NO</v>
      </c>
      <c r="AE43" s="55">
        <f t="shared" ca="1" si="42"/>
        <v>3</v>
      </c>
      <c r="AF43" s="55">
        <f t="shared" ca="1" si="42"/>
        <v>7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0.2450991775014052</v>
      </c>
      <c r="CL43" s="12">
        <f t="shared" ca="1" si="28"/>
        <v>77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0.24530611496594257</v>
      </c>
      <c r="CS43" s="12">
        <f t="shared" ca="1" si="30"/>
        <v>52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41"/>
        <v>NO</v>
      </c>
      <c r="AE44" s="55">
        <f t="shared" ca="1" si="42"/>
        <v>4</v>
      </c>
      <c r="AF44" s="55">
        <f t="shared" ca="1" si="42"/>
        <v>6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0.35514939732252693</v>
      </c>
      <c r="CL44" s="12">
        <f t="shared" ca="1" si="28"/>
        <v>64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0.5694574169412846</v>
      </c>
      <c r="CS44" s="12">
        <f t="shared" ca="1" si="30"/>
        <v>24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56"/>
      <c r="C45" s="57">
        <f t="shared" ref="C45:G45" ca="1" si="51">C14</f>
        <v>0</v>
      </c>
      <c r="D45" s="58">
        <f t="shared" ca="1" si="51"/>
        <v>0</v>
      </c>
      <c r="E45" s="58" t="str">
        <f t="shared" ca="1" si="51"/>
        <v>.</v>
      </c>
      <c r="F45" s="59">
        <f t="shared" ca="1" si="51"/>
        <v>2</v>
      </c>
      <c r="G45" s="59">
        <f t="shared" ca="1" si="51"/>
        <v>7</v>
      </c>
      <c r="H45" s="27"/>
      <c r="I45" s="20"/>
      <c r="J45" s="56"/>
      <c r="K45" s="57">
        <f t="shared" ref="K45:O45" ca="1" si="52">K14</f>
        <v>0</v>
      </c>
      <c r="L45" s="58">
        <f t="shared" ca="1" si="52"/>
        <v>0</v>
      </c>
      <c r="M45" s="58" t="str">
        <f t="shared" ca="1" si="52"/>
        <v>.</v>
      </c>
      <c r="N45" s="59">
        <f t="shared" ca="1" si="52"/>
        <v>4</v>
      </c>
      <c r="O45" s="59">
        <f t="shared" ca="1" si="52"/>
        <v>8</v>
      </c>
      <c r="P45" s="27"/>
      <c r="Q45" s="20"/>
      <c r="R45" s="56"/>
      <c r="S45" s="57">
        <f t="shared" ref="S45:W45" ca="1" si="53">S14</f>
        <v>0</v>
      </c>
      <c r="T45" s="58">
        <f t="shared" ca="1" si="53"/>
        <v>0</v>
      </c>
      <c r="U45" s="58" t="str">
        <f t="shared" ca="1" si="53"/>
        <v>.</v>
      </c>
      <c r="V45" s="59">
        <f t="shared" ca="1" si="53"/>
        <v>1</v>
      </c>
      <c r="W45" s="59">
        <f t="shared" ca="1" si="53"/>
        <v>3</v>
      </c>
      <c r="X45" s="27"/>
      <c r="AC45" s="5" t="s">
        <v>44</v>
      </c>
      <c r="AD45" s="5" t="str">
        <f t="shared" ca="1" si="41"/>
        <v>NO</v>
      </c>
      <c r="AE45" s="55">
        <f t="shared" ca="1" si="42"/>
        <v>9</v>
      </c>
      <c r="AF45" s="55">
        <f t="shared" ca="1" si="42"/>
        <v>1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8.9082243320370846E-3</v>
      </c>
      <c r="CL45" s="12">
        <f t="shared" ca="1" si="28"/>
        <v>99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0.23210078463687445</v>
      </c>
      <c r="CS45" s="12">
        <f t="shared" ca="1" si="30"/>
        <v>55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60" t="str">
        <f t="shared" ref="B46:G47" ca="1" si="54">B15</f>
        <v/>
      </c>
      <c r="C46" s="61" t="str">
        <f t="shared" ca="1" si="54"/>
        <v>＋</v>
      </c>
      <c r="D46" s="62">
        <f t="shared" ca="1" si="54"/>
        <v>0</v>
      </c>
      <c r="E46" s="62" t="str">
        <f t="shared" ca="1" si="54"/>
        <v>.</v>
      </c>
      <c r="F46" s="63">
        <f t="shared" ca="1" si="54"/>
        <v>8</v>
      </c>
      <c r="G46" s="63">
        <f t="shared" ca="1" si="54"/>
        <v>4</v>
      </c>
      <c r="H46" s="27"/>
      <c r="I46" s="20"/>
      <c r="J46" s="60" t="str">
        <f t="shared" ref="J46:O47" ca="1" si="55">J15</f>
        <v/>
      </c>
      <c r="K46" s="61" t="str">
        <f t="shared" ca="1" si="55"/>
        <v>＋</v>
      </c>
      <c r="L46" s="62">
        <f t="shared" ca="1" si="55"/>
        <v>0</v>
      </c>
      <c r="M46" s="62" t="str">
        <f t="shared" ca="1" si="55"/>
        <v>.</v>
      </c>
      <c r="N46" s="63">
        <f t="shared" ca="1" si="55"/>
        <v>6</v>
      </c>
      <c r="O46" s="63">
        <f t="shared" ca="1" si="55"/>
        <v>4</v>
      </c>
      <c r="P46" s="27"/>
      <c r="Q46" s="20"/>
      <c r="R46" s="60" t="str">
        <f t="shared" ref="R46:W47" ca="1" si="56">R15</f>
        <v/>
      </c>
      <c r="S46" s="61" t="str">
        <f t="shared" ca="1" si="56"/>
        <v>＋</v>
      </c>
      <c r="T46" s="62">
        <f t="shared" ca="1" si="56"/>
        <v>0</v>
      </c>
      <c r="U46" s="62" t="str">
        <f t="shared" ca="1" si="56"/>
        <v>.</v>
      </c>
      <c r="V46" s="63">
        <f t="shared" ca="1" si="56"/>
        <v>0</v>
      </c>
      <c r="W46" s="63">
        <f t="shared" ca="1" si="56"/>
        <v>9</v>
      </c>
      <c r="X46" s="27"/>
      <c r="AC46" s="3" t="s">
        <v>45</v>
      </c>
      <c r="AD46" s="5" t="str">
        <f t="shared" ca="1" si="41"/>
        <v>NO</v>
      </c>
      <c r="AE46" s="55">
        <f t="shared" ca="1" si="42"/>
        <v>2</v>
      </c>
      <c r="AF46" s="55">
        <f t="shared" ca="1" si="42"/>
        <v>7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0.14517885132120922</v>
      </c>
      <c r="CL46" s="12">
        <f t="shared" ca="1" si="28"/>
        <v>88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0.92000592946401427</v>
      </c>
      <c r="CS46" s="12">
        <f t="shared" ca="1" si="30"/>
        <v>7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54"/>
        <v>1</v>
      </c>
      <c r="E47" s="67" t="str">
        <f t="shared" si="54"/>
        <v>.</v>
      </c>
      <c r="F47" s="68">
        <f t="shared" ca="1" si="54"/>
        <v>1</v>
      </c>
      <c r="G47" s="69">
        <f t="shared" ca="1" si="54"/>
        <v>1</v>
      </c>
      <c r="H47" s="27"/>
      <c r="I47" s="14"/>
      <c r="J47" s="65"/>
      <c r="K47" s="66">
        <f ca="1">K16</f>
        <v>0</v>
      </c>
      <c r="L47" s="67">
        <f t="shared" ca="1" si="55"/>
        <v>1</v>
      </c>
      <c r="M47" s="67" t="str">
        <f t="shared" si="55"/>
        <v>.</v>
      </c>
      <c r="N47" s="68">
        <f t="shared" ca="1" si="55"/>
        <v>1</v>
      </c>
      <c r="O47" s="69">
        <f t="shared" ca="1" si="55"/>
        <v>2</v>
      </c>
      <c r="P47" s="27"/>
      <c r="Q47" s="20"/>
      <c r="R47" s="65"/>
      <c r="S47" s="66">
        <f ca="1">S16</f>
        <v>0</v>
      </c>
      <c r="T47" s="67">
        <f t="shared" ca="1" si="56"/>
        <v>0</v>
      </c>
      <c r="U47" s="67" t="str">
        <f t="shared" si="56"/>
        <v>.</v>
      </c>
      <c r="V47" s="68">
        <f t="shared" ca="1" si="56"/>
        <v>2</v>
      </c>
      <c r="W47" s="69">
        <f t="shared" ca="1" si="56"/>
        <v>2</v>
      </c>
      <c r="X47" s="27"/>
      <c r="AC47" s="3" t="s">
        <v>46</v>
      </c>
      <c r="AD47" s="5" t="str">
        <f t="shared" ca="1" si="41"/>
        <v>NO</v>
      </c>
      <c r="AE47" s="55">
        <f t="shared" ca="1" si="42"/>
        <v>3</v>
      </c>
      <c r="AF47" s="55">
        <f t="shared" ca="1" si="42"/>
        <v>5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0.53259468943290378</v>
      </c>
      <c r="CL47" s="12">
        <f t="shared" ca="1" si="28"/>
        <v>38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0.565966677694</v>
      </c>
      <c r="CS47" s="12">
        <f t="shared" ca="1" si="30"/>
        <v>25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0.15152240257255722</v>
      </c>
      <c r="CL48" s="12">
        <f t="shared" ca="1" si="28"/>
        <v>87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0.40143432406481472</v>
      </c>
      <c r="CS48" s="12">
        <f t="shared" ca="1" si="30"/>
        <v>41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0.32111263392651601</v>
      </c>
      <c r="CL49" s="12">
        <f t="shared" ca="1" si="28"/>
        <v>66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0.38728885494134735</v>
      </c>
      <c r="CS49" s="12">
        <f t="shared" ca="1" si="30"/>
        <v>42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72" t="str">
        <f t="shared" ref="B50" ca="1" si="57">B19</f>
        <v>0.07＋0.58＝</v>
      </c>
      <c r="C50" s="73"/>
      <c r="D50" s="73"/>
      <c r="E50" s="73"/>
      <c r="F50" s="70">
        <f ca="1">F19</f>
        <v>0.65</v>
      </c>
      <c r="G50" s="71"/>
      <c r="H50" s="27"/>
      <c r="I50" s="24"/>
      <c r="J50" s="72" t="str">
        <f t="shared" ref="J50" ca="1" si="58">J19</f>
        <v>0.62＋0.75＝</v>
      </c>
      <c r="K50" s="73"/>
      <c r="L50" s="73"/>
      <c r="M50" s="73"/>
      <c r="N50" s="70">
        <f ca="1">N19</f>
        <v>1.37</v>
      </c>
      <c r="O50" s="71"/>
      <c r="P50" s="27"/>
      <c r="Q50" s="24"/>
      <c r="R50" s="72" t="str">
        <f t="shared" ref="R50" ca="1" si="59">R19</f>
        <v>0.57＋0.89＝</v>
      </c>
      <c r="S50" s="73"/>
      <c r="T50" s="73"/>
      <c r="U50" s="73"/>
      <c r="V50" s="70">
        <f ca="1">V19</f>
        <v>1.46</v>
      </c>
      <c r="W50" s="71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0.45962008762529782</v>
      </c>
      <c r="CL50" s="12">
        <f t="shared" ca="1" si="28"/>
        <v>45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0.74461508061267145</v>
      </c>
      <c r="CS50" s="12">
        <f t="shared" ca="1" si="30"/>
        <v>17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0.29755400710717617</v>
      </c>
      <c r="CL51" s="12">
        <f t="shared" ca="1" si="28"/>
        <v>69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0.752959219438462</v>
      </c>
      <c r="CS51" s="12">
        <f t="shared" ca="1" si="30"/>
        <v>15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56"/>
      <c r="C52" s="57">
        <f t="shared" ref="C52:G52" ca="1" si="60">C21</f>
        <v>0</v>
      </c>
      <c r="D52" s="58">
        <f t="shared" ca="1" si="60"/>
        <v>0</v>
      </c>
      <c r="E52" s="58" t="str">
        <f t="shared" ca="1" si="60"/>
        <v>.</v>
      </c>
      <c r="F52" s="59">
        <f t="shared" ca="1" si="60"/>
        <v>0</v>
      </c>
      <c r="G52" s="59">
        <f t="shared" ca="1" si="60"/>
        <v>7</v>
      </c>
      <c r="H52" s="27"/>
      <c r="I52" s="20"/>
      <c r="J52" s="56"/>
      <c r="K52" s="57">
        <f t="shared" ref="K52:O52" ca="1" si="61">K21</f>
        <v>0</v>
      </c>
      <c r="L52" s="58">
        <f t="shared" ca="1" si="61"/>
        <v>0</v>
      </c>
      <c r="M52" s="58" t="str">
        <f t="shared" ca="1" si="61"/>
        <v>.</v>
      </c>
      <c r="N52" s="59">
        <f t="shared" ca="1" si="61"/>
        <v>6</v>
      </c>
      <c r="O52" s="59">
        <f t="shared" ca="1" si="61"/>
        <v>2</v>
      </c>
      <c r="P52" s="27"/>
      <c r="Q52" s="20"/>
      <c r="R52" s="56"/>
      <c r="S52" s="57">
        <f t="shared" ref="S52:W52" ca="1" si="62">S21</f>
        <v>0</v>
      </c>
      <c r="T52" s="58">
        <f t="shared" ca="1" si="62"/>
        <v>0</v>
      </c>
      <c r="U52" s="58" t="str">
        <f t="shared" ca="1" si="62"/>
        <v>.</v>
      </c>
      <c r="V52" s="59">
        <f t="shared" ca="1" si="62"/>
        <v>5</v>
      </c>
      <c r="W52" s="59">
        <f t="shared" ca="1" si="62"/>
        <v>7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0.98423075060247611</v>
      </c>
      <c r="CL52" s="12">
        <f t="shared" ca="1" si="28"/>
        <v>2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0.1548435158163991</v>
      </c>
      <c r="CS52" s="12">
        <f t="shared" ca="1" si="30"/>
        <v>60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60" t="str">
        <f t="shared" ref="B53:G54" ca="1" si="63">B22</f>
        <v/>
      </c>
      <c r="C53" s="61" t="str">
        <f t="shared" ca="1" si="63"/>
        <v>＋</v>
      </c>
      <c r="D53" s="62">
        <f t="shared" ca="1" si="63"/>
        <v>0</v>
      </c>
      <c r="E53" s="62" t="str">
        <f t="shared" ca="1" si="63"/>
        <v>.</v>
      </c>
      <c r="F53" s="63">
        <f t="shared" ca="1" si="63"/>
        <v>5</v>
      </c>
      <c r="G53" s="63">
        <f t="shared" ca="1" si="63"/>
        <v>8</v>
      </c>
      <c r="H53" s="27"/>
      <c r="I53" s="20"/>
      <c r="J53" s="60" t="str">
        <f t="shared" ref="J53:O54" ca="1" si="64">J22</f>
        <v/>
      </c>
      <c r="K53" s="61" t="str">
        <f t="shared" ca="1" si="64"/>
        <v>＋</v>
      </c>
      <c r="L53" s="62">
        <f t="shared" ca="1" si="64"/>
        <v>0</v>
      </c>
      <c r="M53" s="62" t="str">
        <f t="shared" ca="1" si="64"/>
        <v>.</v>
      </c>
      <c r="N53" s="63">
        <f t="shared" ca="1" si="64"/>
        <v>7</v>
      </c>
      <c r="O53" s="63">
        <f t="shared" ca="1" si="64"/>
        <v>5</v>
      </c>
      <c r="P53" s="27"/>
      <c r="Q53" s="20"/>
      <c r="R53" s="60" t="str">
        <f t="shared" ref="R53:W54" ca="1" si="65">R22</f>
        <v/>
      </c>
      <c r="S53" s="61" t="str">
        <f t="shared" ca="1" si="65"/>
        <v>＋</v>
      </c>
      <c r="T53" s="62">
        <f t="shared" ca="1" si="65"/>
        <v>0</v>
      </c>
      <c r="U53" s="62" t="str">
        <f t="shared" ca="1" si="65"/>
        <v>.</v>
      </c>
      <c r="V53" s="63">
        <f t="shared" ca="1" si="65"/>
        <v>8</v>
      </c>
      <c r="W53" s="63">
        <f t="shared" ca="1" si="65"/>
        <v>9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0.15641363635454208</v>
      </c>
      <c r="CL53" s="12">
        <f t="shared" ca="1" si="28"/>
        <v>86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0.70068199752378335</v>
      </c>
      <c r="CS53" s="12">
        <f t="shared" ca="1" si="30"/>
        <v>18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5"/>
      <c r="C54" s="66">
        <f ca="1">C23</f>
        <v>0</v>
      </c>
      <c r="D54" s="67">
        <f t="shared" ca="1" si="63"/>
        <v>0</v>
      </c>
      <c r="E54" s="67" t="str">
        <f t="shared" si="63"/>
        <v>.</v>
      </c>
      <c r="F54" s="68">
        <f t="shared" ca="1" si="63"/>
        <v>6</v>
      </c>
      <c r="G54" s="69">
        <f t="shared" ca="1" si="63"/>
        <v>5</v>
      </c>
      <c r="H54" s="27"/>
      <c r="I54" s="14"/>
      <c r="J54" s="65"/>
      <c r="K54" s="66">
        <f ca="1">K23</f>
        <v>0</v>
      </c>
      <c r="L54" s="67">
        <f t="shared" ca="1" si="64"/>
        <v>1</v>
      </c>
      <c r="M54" s="67" t="str">
        <f t="shared" si="64"/>
        <v>.</v>
      </c>
      <c r="N54" s="68">
        <f t="shared" ca="1" si="64"/>
        <v>3</v>
      </c>
      <c r="O54" s="69">
        <f t="shared" ca="1" si="64"/>
        <v>7</v>
      </c>
      <c r="P54" s="27"/>
      <c r="Q54" s="20"/>
      <c r="R54" s="65"/>
      <c r="S54" s="66">
        <f ca="1">S23</f>
        <v>0</v>
      </c>
      <c r="T54" s="67">
        <f t="shared" ca="1" si="65"/>
        <v>1</v>
      </c>
      <c r="U54" s="67" t="str">
        <f t="shared" si="65"/>
        <v>.</v>
      </c>
      <c r="V54" s="68">
        <f t="shared" ca="1" si="65"/>
        <v>4</v>
      </c>
      <c r="W54" s="69">
        <f t="shared" ca="1" si="65"/>
        <v>6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1.5331508450397657E-2</v>
      </c>
      <c r="CL54" s="12">
        <f t="shared" ca="1" si="28"/>
        <v>98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0.11630740640353909</v>
      </c>
      <c r="CS54" s="12">
        <f t="shared" ca="1" si="30"/>
        <v>65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0.16104796207364169</v>
      </c>
      <c r="CL55" s="12">
        <f t="shared" ca="1" si="28"/>
        <v>85</v>
      </c>
      <c r="CM55" s="5"/>
      <c r="CN55" s="5">
        <v>55</v>
      </c>
      <c r="CO55" s="5">
        <v>5</v>
      </c>
      <c r="CP55" s="5">
        <v>4</v>
      </c>
      <c r="CR55" s="11">
        <f t="shared" ca="1" si="29"/>
        <v>2.3482779085534311E-2</v>
      </c>
      <c r="CS55" s="12">
        <f t="shared" ca="1" si="30"/>
        <v>72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0.39774594829837229</v>
      </c>
      <c r="CL56" s="12">
        <f t="shared" ca="1" si="28"/>
        <v>57</v>
      </c>
      <c r="CM56" s="5"/>
      <c r="CN56" s="5">
        <v>56</v>
      </c>
      <c r="CO56" s="5">
        <v>5</v>
      </c>
      <c r="CP56" s="5">
        <v>5</v>
      </c>
      <c r="CR56" s="11">
        <f t="shared" ca="1" si="29"/>
        <v>8.0683328978371494E-2</v>
      </c>
      <c r="CS56" s="12">
        <f t="shared" ca="1" si="30"/>
        <v>69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72" t="str">
        <f t="shared" ref="B57" ca="1" si="66">B26</f>
        <v>0.93＋0.98＝</v>
      </c>
      <c r="C57" s="73"/>
      <c r="D57" s="73"/>
      <c r="E57" s="73"/>
      <c r="F57" s="70">
        <f ca="1">F26</f>
        <v>1.91</v>
      </c>
      <c r="G57" s="71"/>
      <c r="H57" s="27"/>
      <c r="I57" s="24"/>
      <c r="J57" s="72" t="str">
        <f t="shared" ref="J57" ca="1" si="67">J26</f>
        <v>0.24＋0.03＝</v>
      </c>
      <c r="K57" s="73"/>
      <c r="L57" s="73"/>
      <c r="M57" s="73"/>
      <c r="N57" s="70">
        <f ca="1">N26</f>
        <v>0.27</v>
      </c>
      <c r="O57" s="71"/>
      <c r="P57" s="27"/>
      <c r="Q57" s="24"/>
      <c r="R57" s="72" t="str">
        <f t="shared" ref="R57" ca="1" si="68">R26</f>
        <v>0.42＋0.93＝</v>
      </c>
      <c r="S57" s="73"/>
      <c r="T57" s="73"/>
      <c r="U57" s="73"/>
      <c r="V57" s="70">
        <f ca="1">V26</f>
        <v>1.35</v>
      </c>
      <c r="W57" s="71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3.0004397619708301E-2</v>
      </c>
      <c r="CL57" s="12">
        <f t="shared" ca="1" si="28"/>
        <v>97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0.45425179027504992</v>
      </c>
      <c r="CS57" s="12">
        <f t="shared" ca="1" si="30"/>
        <v>34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0.30464726291357669</v>
      </c>
      <c r="CL58" s="12">
        <f t="shared" ca="1" si="28"/>
        <v>67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0.38538141989705876</v>
      </c>
      <c r="CS58" s="12">
        <f t="shared" ca="1" si="30"/>
        <v>43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56"/>
      <c r="C59" s="57">
        <f t="shared" ref="C59:G59" ca="1" si="69">C28</f>
        <v>0</v>
      </c>
      <c r="D59" s="58">
        <f t="shared" ca="1" si="69"/>
        <v>0</v>
      </c>
      <c r="E59" s="58" t="str">
        <f t="shared" ca="1" si="69"/>
        <v>.</v>
      </c>
      <c r="F59" s="59">
        <f t="shared" ca="1" si="69"/>
        <v>9</v>
      </c>
      <c r="G59" s="59">
        <f t="shared" ca="1" si="69"/>
        <v>3</v>
      </c>
      <c r="H59" s="27"/>
      <c r="I59" s="20"/>
      <c r="J59" s="56"/>
      <c r="K59" s="57">
        <f t="shared" ref="K59:O59" ca="1" si="70">K28</f>
        <v>0</v>
      </c>
      <c r="L59" s="58">
        <f t="shared" ca="1" si="70"/>
        <v>0</v>
      </c>
      <c r="M59" s="58" t="str">
        <f t="shared" ca="1" si="70"/>
        <v>.</v>
      </c>
      <c r="N59" s="59">
        <f t="shared" ca="1" si="70"/>
        <v>2</v>
      </c>
      <c r="O59" s="59">
        <f t="shared" ca="1" si="70"/>
        <v>4</v>
      </c>
      <c r="P59" s="27"/>
      <c r="Q59" s="20"/>
      <c r="R59" s="56"/>
      <c r="S59" s="57">
        <f t="shared" ref="S59:W59" ca="1" si="71">S28</f>
        <v>0</v>
      </c>
      <c r="T59" s="58">
        <f t="shared" ca="1" si="71"/>
        <v>0</v>
      </c>
      <c r="U59" s="58" t="str">
        <f t="shared" ca="1" si="71"/>
        <v>.</v>
      </c>
      <c r="V59" s="59">
        <f t="shared" ca="1" si="71"/>
        <v>4</v>
      </c>
      <c r="W59" s="59">
        <f t="shared" ca="1" si="71"/>
        <v>2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0.69975251224551949</v>
      </c>
      <c r="CL59" s="12">
        <f t="shared" ca="1" si="28"/>
        <v>24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0.58889544980939368</v>
      </c>
      <c r="CS59" s="12">
        <f t="shared" ca="1" si="30"/>
        <v>22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60" t="str">
        <f t="shared" ref="B60:G61" ca="1" si="72">B29</f>
        <v/>
      </c>
      <c r="C60" s="61" t="str">
        <f t="shared" ca="1" si="72"/>
        <v>＋</v>
      </c>
      <c r="D60" s="62">
        <f t="shared" ca="1" si="72"/>
        <v>0</v>
      </c>
      <c r="E60" s="62" t="str">
        <f t="shared" ca="1" si="72"/>
        <v>.</v>
      </c>
      <c r="F60" s="63">
        <f t="shared" ca="1" si="72"/>
        <v>9</v>
      </c>
      <c r="G60" s="63">
        <f t="shared" ca="1" si="72"/>
        <v>8</v>
      </c>
      <c r="H60" s="27"/>
      <c r="I60" s="20"/>
      <c r="J60" s="60" t="str">
        <f t="shared" ref="J60:O61" ca="1" si="73">J29</f>
        <v/>
      </c>
      <c r="K60" s="61" t="str">
        <f t="shared" ca="1" si="73"/>
        <v>＋</v>
      </c>
      <c r="L60" s="62">
        <f t="shared" ca="1" si="73"/>
        <v>0</v>
      </c>
      <c r="M60" s="62" t="str">
        <f t="shared" ca="1" si="73"/>
        <v>.</v>
      </c>
      <c r="N60" s="63">
        <f t="shared" ca="1" si="73"/>
        <v>0</v>
      </c>
      <c r="O60" s="63">
        <f t="shared" ca="1" si="73"/>
        <v>3</v>
      </c>
      <c r="P60" s="27"/>
      <c r="Q60" s="20"/>
      <c r="R60" s="60" t="str">
        <f t="shared" ref="R60:W61" ca="1" si="74">R29</f>
        <v/>
      </c>
      <c r="S60" s="61" t="str">
        <f t="shared" ca="1" si="74"/>
        <v>＋</v>
      </c>
      <c r="T60" s="62">
        <f t="shared" ca="1" si="74"/>
        <v>0</v>
      </c>
      <c r="U60" s="62" t="str">
        <f t="shared" ca="1" si="74"/>
        <v>.</v>
      </c>
      <c r="V60" s="63">
        <f t="shared" ca="1" si="74"/>
        <v>9</v>
      </c>
      <c r="W60" s="63">
        <f t="shared" ca="1" si="74"/>
        <v>3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0.44222108954741479</v>
      </c>
      <c r="CL60" s="12">
        <f t="shared" ca="1" si="28"/>
        <v>46</v>
      </c>
      <c r="CM60" s="5"/>
      <c r="CN60" s="5">
        <v>60</v>
      </c>
      <c r="CO60" s="5">
        <v>5</v>
      </c>
      <c r="CP60" s="5">
        <v>9</v>
      </c>
      <c r="CR60" s="11">
        <f t="shared" ca="1" si="29"/>
        <v>8.5086915747169867E-2</v>
      </c>
      <c r="CS60" s="12">
        <f t="shared" ca="1" si="30"/>
        <v>68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5"/>
      <c r="C61" s="66">
        <f ca="1">C30</f>
        <v>0</v>
      </c>
      <c r="D61" s="67">
        <f t="shared" ca="1" si="72"/>
        <v>1</v>
      </c>
      <c r="E61" s="67" t="str">
        <f t="shared" si="72"/>
        <v>.</v>
      </c>
      <c r="F61" s="68">
        <f t="shared" ca="1" si="72"/>
        <v>9</v>
      </c>
      <c r="G61" s="69">
        <f t="shared" ca="1" si="72"/>
        <v>1</v>
      </c>
      <c r="H61" s="27"/>
      <c r="I61" s="14"/>
      <c r="J61" s="65"/>
      <c r="K61" s="66">
        <f ca="1">K30</f>
        <v>0</v>
      </c>
      <c r="L61" s="67">
        <f t="shared" ca="1" si="73"/>
        <v>0</v>
      </c>
      <c r="M61" s="67" t="str">
        <f t="shared" si="73"/>
        <v>.</v>
      </c>
      <c r="N61" s="68">
        <f t="shared" ca="1" si="73"/>
        <v>2</v>
      </c>
      <c r="O61" s="69">
        <f t="shared" ca="1" si="73"/>
        <v>7</v>
      </c>
      <c r="P61" s="27"/>
      <c r="Q61" s="20"/>
      <c r="R61" s="65"/>
      <c r="S61" s="66">
        <f ca="1">S30</f>
        <v>0</v>
      </c>
      <c r="T61" s="67">
        <f t="shared" ca="1" si="74"/>
        <v>1</v>
      </c>
      <c r="U61" s="67" t="str">
        <f t="shared" si="74"/>
        <v>.</v>
      </c>
      <c r="V61" s="68">
        <f t="shared" ca="1" si="74"/>
        <v>3</v>
      </c>
      <c r="W61" s="69">
        <f t="shared" ca="1" si="74"/>
        <v>5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0.40629546674468664</v>
      </c>
      <c r="CL61" s="12">
        <f t="shared" ca="1" si="28"/>
        <v>51</v>
      </c>
      <c r="CM61" s="5"/>
      <c r="CN61" s="5">
        <v>61</v>
      </c>
      <c r="CO61" s="5">
        <v>6</v>
      </c>
      <c r="CP61" s="5">
        <v>0</v>
      </c>
      <c r="CR61" s="11">
        <f t="shared" ca="1" si="29"/>
        <v>5.3974199587220717E-2</v>
      </c>
      <c r="CS61" s="12">
        <f t="shared" ca="1" si="30"/>
        <v>71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0.92382115210634697</v>
      </c>
      <c r="CL62" s="12">
        <f t="shared" ca="1" si="28"/>
        <v>8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0.96717799912804148</v>
      </c>
      <c r="CS62" s="12">
        <f t="shared" ca="1" si="30"/>
        <v>4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0.25947866582487522</v>
      </c>
      <c r="CL63" s="12">
        <f t="shared" ca="1" si="28"/>
        <v>74</v>
      </c>
      <c r="CN63" s="5">
        <v>63</v>
      </c>
      <c r="CO63" s="5">
        <v>6</v>
      </c>
      <c r="CP63" s="5">
        <v>2</v>
      </c>
      <c r="CR63" s="11">
        <f t="shared" ca="1" si="29"/>
        <v>0.74890917183926997</v>
      </c>
      <c r="CS63" s="12">
        <f t="shared" ca="1" si="30"/>
        <v>16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0.55781799818069489</v>
      </c>
      <c r="CL64" s="12">
        <f t="shared" ca="1" si="28"/>
        <v>36</v>
      </c>
      <c r="CN64" s="5">
        <v>64</v>
      </c>
      <c r="CO64" s="5">
        <v>6</v>
      </c>
      <c r="CP64" s="5">
        <v>3</v>
      </c>
      <c r="CR64" s="11">
        <f t="shared" ca="1" si="29"/>
        <v>0.47392244220609592</v>
      </c>
      <c r="CS64" s="12">
        <f t="shared" ca="1" si="30"/>
        <v>32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0.27482368022375026</v>
      </c>
      <c r="CL65" s="12">
        <f t="shared" ca="1" si="28"/>
        <v>71</v>
      </c>
      <c r="CN65" s="5">
        <v>65</v>
      </c>
      <c r="CO65" s="5">
        <v>6</v>
      </c>
      <c r="CP65" s="5">
        <v>4</v>
      </c>
      <c r="CR65" s="11">
        <f t="shared" ca="1" si="29"/>
        <v>0.18143386419834162</v>
      </c>
      <c r="CS65" s="12">
        <f t="shared" ca="1" si="30"/>
        <v>59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100" ca="1" si="75">RAND()</f>
        <v>0.49694538656382214</v>
      </c>
      <c r="CL66" s="12">
        <f t="shared" ref="CL66:CL100" ca="1" si="76">RANK(CK66,$CK$1:$CK$100,)</f>
        <v>40</v>
      </c>
      <c r="CN66" s="5">
        <v>66</v>
      </c>
      <c r="CO66" s="5">
        <v>6</v>
      </c>
      <c r="CP66" s="5">
        <v>5</v>
      </c>
      <c r="CR66" s="11">
        <f t="shared" ref="CR66:CR72" ca="1" si="77">RAND()</f>
        <v>0.20085296238179629</v>
      </c>
      <c r="CS66" s="12">
        <f t="shared" ref="CS66:CS72" ca="1" si="78">RANK(CR66,$CR$1:$CR$100,)</f>
        <v>56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75"/>
        <v>0.53654675251603356</v>
      </c>
      <c r="CL67" s="12">
        <f t="shared" ca="1" si="76"/>
        <v>37</v>
      </c>
      <c r="CN67" s="5">
        <v>67</v>
      </c>
      <c r="CO67" s="5">
        <v>6</v>
      </c>
      <c r="CP67" s="5">
        <v>6</v>
      </c>
      <c r="CR67" s="11">
        <f t="shared" ca="1" si="77"/>
        <v>0.58921029066853514</v>
      </c>
      <c r="CS67" s="12">
        <f t="shared" ca="1" si="78"/>
        <v>21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75"/>
        <v>7.8793636187541871E-2</v>
      </c>
      <c r="CL68" s="12">
        <f t="shared" ca="1" si="76"/>
        <v>94</v>
      </c>
      <c r="CN68" s="5">
        <v>68</v>
      </c>
      <c r="CO68" s="5">
        <v>6</v>
      </c>
      <c r="CP68" s="5">
        <v>7</v>
      </c>
      <c r="CR68" s="11">
        <f t="shared" ca="1" si="77"/>
        <v>0.11801505085418162</v>
      </c>
      <c r="CS68" s="12">
        <f t="shared" ca="1" si="78"/>
        <v>64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75"/>
        <v>0.63112978158148703</v>
      </c>
      <c r="CL69" s="12">
        <f t="shared" ca="1" si="76"/>
        <v>31</v>
      </c>
      <c r="CN69" s="5">
        <v>69</v>
      </c>
      <c r="CO69" s="5">
        <v>6</v>
      </c>
      <c r="CP69" s="5">
        <v>8</v>
      </c>
      <c r="CR69" s="11">
        <f t="shared" ca="1" si="77"/>
        <v>0.90677912664261218</v>
      </c>
      <c r="CS69" s="12">
        <f t="shared" ca="1" si="78"/>
        <v>9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75"/>
        <v>0.40100934388875065</v>
      </c>
      <c r="CL70" s="12">
        <f t="shared" ca="1" si="76"/>
        <v>56</v>
      </c>
      <c r="CN70" s="5">
        <v>70</v>
      </c>
      <c r="CO70" s="5">
        <v>6</v>
      </c>
      <c r="CP70" s="5">
        <v>9</v>
      </c>
      <c r="CR70" s="11">
        <f t="shared" ca="1" si="77"/>
        <v>0.26932369193606187</v>
      </c>
      <c r="CS70" s="12">
        <f t="shared" ca="1" si="78"/>
        <v>49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75"/>
        <v>0.86821940387816743</v>
      </c>
      <c r="CL71" s="12">
        <f t="shared" ca="1" si="76"/>
        <v>13</v>
      </c>
      <c r="CN71" s="5">
        <v>71</v>
      </c>
      <c r="CO71" s="5">
        <v>7</v>
      </c>
      <c r="CP71" s="5">
        <v>0</v>
      </c>
      <c r="CR71" s="11">
        <f t="shared" ca="1" si="77"/>
        <v>5.9492001812605388E-2</v>
      </c>
      <c r="CS71" s="12">
        <f t="shared" ca="1" si="78"/>
        <v>70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75"/>
        <v>0.90370633555989099</v>
      </c>
      <c r="CL72" s="12">
        <f t="shared" ca="1" si="76"/>
        <v>9</v>
      </c>
      <c r="CN72" s="5">
        <v>72</v>
      </c>
      <c r="CO72" s="5">
        <v>7</v>
      </c>
      <c r="CP72" s="5">
        <v>1</v>
      </c>
      <c r="CR72" s="11">
        <f t="shared" ca="1" si="77"/>
        <v>0.26380391227532507</v>
      </c>
      <c r="CS72" s="12">
        <f t="shared" ca="1" si="78"/>
        <v>50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75"/>
        <v>0.43520647077527996</v>
      </c>
      <c r="CL73" s="12">
        <f t="shared" ca="1" si="76"/>
        <v>49</v>
      </c>
      <c r="CN73" s="5">
        <v>73</v>
      </c>
      <c r="CO73" s="5">
        <v>7</v>
      </c>
      <c r="CP73" s="5">
        <v>2</v>
      </c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75"/>
        <v>0.6915330492391969</v>
      </c>
      <c r="CL74" s="12">
        <f t="shared" ca="1" si="76"/>
        <v>26</v>
      </c>
      <c r="CN74" s="5">
        <v>74</v>
      </c>
      <c r="CO74" s="5">
        <v>7</v>
      </c>
      <c r="CP74" s="5">
        <v>3</v>
      </c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75"/>
        <v>0.24251411020838065</v>
      </c>
      <c r="CL75" s="12">
        <f t="shared" ca="1" si="76"/>
        <v>78</v>
      </c>
      <c r="CN75" s="5">
        <v>75</v>
      </c>
      <c r="CO75" s="5">
        <v>7</v>
      </c>
      <c r="CP75" s="5">
        <v>4</v>
      </c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75"/>
        <v>0.67728076278444638</v>
      </c>
      <c r="CL76" s="12">
        <f t="shared" ca="1" si="76"/>
        <v>27</v>
      </c>
      <c r="CN76" s="5">
        <v>76</v>
      </c>
      <c r="CO76" s="5">
        <v>7</v>
      </c>
      <c r="CP76" s="5">
        <v>5</v>
      </c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75"/>
        <v>0.26829429046430731</v>
      </c>
      <c r="CL77" s="12">
        <f t="shared" ca="1" si="76"/>
        <v>73</v>
      </c>
      <c r="CN77" s="5">
        <v>77</v>
      </c>
      <c r="CO77" s="5">
        <v>7</v>
      </c>
      <c r="CP77" s="5">
        <v>6</v>
      </c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75"/>
        <v>0.52843603006322681</v>
      </c>
      <c r="CL78" s="12">
        <f t="shared" ca="1" si="76"/>
        <v>39</v>
      </c>
      <c r="CN78" s="5">
        <v>78</v>
      </c>
      <c r="CO78" s="5">
        <v>7</v>
      </c>
      <c r="CP78" s="5">
        <v>7</v>
      </c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75"/>
        <v>0.25059300968331033</v>
      </c>
      <c r="CL79" s="12">
        <f t="shared" ca="1" si="76"/>
        <v>75</v>
      </c>
      <c r="CN79" s="5">
        <v>79</v>
      </c>
      <c r="CO79" s="5">
        <v>7</v>
      </c>
      <c r="CP79" s="5">
        <v>8</v>
      </c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75"/>
        <v>0.10403625310075149</v>
      </c>
      <c r="CL80" s="12">
        <f t="shared" ca="1" si="76"/>
        <v>92</v>
      </c>
      <c r="CN80" s="5">
        <v>80</v>
      </c>
      <c r="CO80" s="5">
        <v>7</v>
      </c>
      <c r="CP80" s="5">
        <v>9</v>
      </c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75"/>
        <v>0.38442277718932671</v>
      </c>
      <c r="CL81" s="12">
        <f t="shared" ca="1" si="76"/>
        <v>60</v>
      </c>
      <c r="CN81" s="5">
        <v>81</v>
      </c>
      <c r="CO81" s="5">
        <v>8</v>
      </c>
      <c r="CP81" s="5">
        <v>0</v>
      </c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>
        <f t="shared" ca="1" si="75"/>
        <v>0.86511167011589141</v>
      </c>
      <c r="CL82" s="12">
        <f t="shared" ca="1" si="76"/>
        <v>14</v>
      </c>
      <c r="CN82" s="5">
        <v>82</v>
      </c>
      <c r="CO82" s="5">
        <v>8</v>
      </c>
      <c r="CP82" s="5">
        <v>1</v>
      </c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>
        <f t="shared" ca="1" si="75"/>
        <v>0.8985965969747759</v>
      </c>
      <c r="CL83" s="12">
        <f t="shared" ca="1" si="76"/>
        <v>10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>
        <f t="shared" ca="1" si="75"/>
        <v>0.40119521793272683</v>
      </c>
      <c r="CL84" s="12">
        <f t="shared" ca="1" si="76"/>
        <v>55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>
        <f t="shared" ca="1" si="75"/>
        <v>0.47351764967470622</v>
      </c>
      <c r="CL85" s="12">
        <f t="shared" ca="1" si="76"/>
        <v>43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>
        <f t="shared" ca="1" si="75"/>
        <v>0.57131181257828811</v>
      </c>
      <c r="CL86" s="12">
        <f t="shared" ca="1" si="76"/>
        <v>34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>
        <f t="shared" ca="1" si="75"/>
        <v>0.88642905952398987</v>
      </c>
      <c r="CL87" s="12">
        <f t="shared" ca="1" si="76"/>
        <v>12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>
        <f t="shared" ca="1" si="75"/>
        <v>0.77932154698564349</v>
      </c>
      <c r="CL88" s="12">
        <f t="shared" ca="1" si="76"/>
        <v>19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>
        <f t="shared" ca="1" si="75"/>
        <v>0.20649308183974169</v>
      </c>
      <c r="CL89" s="12">
        <f t="shared" ca="1" si="76"/>
        <v>81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>
        <f t="shared" ca="1" si="75"/>
        <v>0.56430269257845778</v>
      </c>
      <c r="CL90" s="12">
        <f t="shared" ca="1" si="76"/>
        <v>35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>
        <f t="shared" ca="1" si="75"/>
        <v>0.46155162261183369</v>
      </c>
      <c r="CL91" s="12">
        <f t="shared" ca="1" si="76"/>
        <v>44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>
        <f t="shared" ca="1" si="75"/>
        <v>0.9535632496834614</v>
      </c>
      <c r="CL92" s="12">
        <f t="shared" ca="1" si="76"/>
        <v>5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>
        <f t="shared" ca="1" si="75"/>
        <v>0.76483415004234245</v>
      </c>
      <c r="CL93" s="12">
        <f t="shared" ca="1" si="76"/>
        <v>20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>
        <f t="shared" ca="1" si="75"/>
        <v>0.36571044802519148</v>
      </c>
      <c r="CL94" s="12">
        <f t="shared" ca="1" si="76"/>
        <v>63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>
        <f t="shared" ca="1" si="75"/>
        <v>0.13273207718801217</v>
      </c>
      <c r="CL95" s="12">
        <f t="shared" ca="1" si="76"/>
        <v>89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>
        <f t="shared" ca="1" si="75"/>
        <v>0.19348620968695751</v>
      </c>
      <c r="CL96" s="12">
        <f t="shared" ca="1" si="76"/>
        <v>82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>
        <f t="shared" ca="1" si="75"/>
        <v>0.23688716802330612</v>
      </c>
      <c r="CL97" s="12">
        <f t="shared" ca="1" si="76"/>
        <v>79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>
        <f t="shared" ca="1" si="75"/>
        <v>8.7318544433224177E-2</v>
      </c>
      <c r="CL98" s="12">
        <f t="shared" ca="1" si="76"/>
        <v>93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>
        <f t="shared" ca="1" si="75"/>
        <v>0.69855452828654996</v>
      </c>
      <c r="CL99" s="12">
        <f t="shared" ca="1" si="76"/>
        <v>25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>
        <f t="shared" ca="1" si="75"/>
        <v>0.95856443702103322</v>
      </c>
      <c r="CL100" s="12">
        <f t="shared" ca="1" si="76"/>
        <v>4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pyBQ16qbMmISgOQV9guEY6Xmvk3317eVeK6YhVZvrjs0vIbJRpLjjstf4yxn8ZUNVSb+lIegwMU8KUeLH/a8Sw==" saltValue="6G2d0zKf29sXmD6eo+J3PA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③(0.11)ミックス</vt:lpstr>
      <vt:lpstr>NO</vt:lpstr>
      <vt:lpstr>OKA</vt:lpstr>
      <vt:lpstr>OKB</vt:lpstr>
      <vt:lpstr>'③(0.11)ミックス'!Print_Area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2024-03-30T12:35:32Z</dcterms:modified>
</cp:coreProperties>
</file>